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bookViews>
    <workbookView xWindow="0" yWindow="0" windowWidth="14400" windowHeight="7680" tabRatio="753" firstSheet="3" activeTab="9"/>
  </bookViews>
  <sheets>
    <sheet name="ELECTRICIDAD Y MAGNETISMO" sheetId="5" r:id="rId1"/>
    <sheet name="CALOR Y ONDAS" sheetId="4" r:id="rId2"/>
    <sheet name="F. MECANICA" sheetId="3" r:id="rId3"/>
    <sheet name="Diseño experimental y simulacio" sheetId="7" r:id="rId4"/>
    <sheet name="Hidraulica" sheetId="1" r:id="rId5"/>
    <sheet name="QUIMICA" sheetId="10" r:id="rId6"/>
    <sheet name="TOXICOLOGIA" sheetId="11" r:id="rId7"/>
    <sheet name="MATERIALES" sheetId="8" r:id="rId8"/>
    <sheet name="Metales.f" sheetId="2" r:id="rId9"/>
    <sheet name="HSE" sheetId="12" r:id="rId10"/>
    <sheet name="Hoja1" sheetId="13" r:id="rId11"/>
  </sheets>
  <definedNames>
    <definedName name="_xlnm.Print_Area" localSheetId="3">'Diseño experimental y simulacio'!$A$1:$K$85</definedName>
    <definedName name="_xlnm.Print_Area" localSheetId="0">'ELECTRICIDAD Y MAGNETISMO'!$A$2:$K$83</definedName>
    <definedName name="_xlnm.Print_Area" localSheetId="7">MATERIALES!$A$1:$K$92</definedName>
    <definedName name="_xlnm.Print_Area" localSheetId="5">QUIMICA!$A$1:$M$94</definedName>
    <definedName name="_xlnm.Print_Area" localSheetId="6">TOXICOLOGIA!$A$1:$M$93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4" i="13" l="1"/>
  <c r="E64" i="8"/>
  <c r="C4" i="13"/>
  <c r="C3" i="13"/>
  <c r="C2" i="13"/>
  <c r="C1" i="13"/>
  <c r="K78" i="12"/>
  <c r="K77" i="12"/>
  <c r="F67" i="11"/>
  <c r="D43" i="12"/>
  <c r="E63" i="2"/>
  <c r="F65" i="10"/>
  <c r="G36" i="3"/>
  <c r="E58" i="12"/>
  <c r="F36" i="12"/>
  <c r="K79" i="12"/>
  <c r="I79" i="12"/>
  <c r="E57" i="12"/>
  <c r="E56" i="12"/>
  <c r="F62" i="10"/>
  <c r="F63" i="10"/>
  <c r="F64" i="10"/>
  <c r="F66" i="10"/>
  <c r="F61" i="10"/>
  <c r="F64" i="1"/>
  <c r="F63" i="1"/>
  <c r="F62" i="1"/>
  <c r="D48" i="7"/>
  <c r="E58" i="5"/>
  <c r="E57" i="5"/>
  <c r="E56" i="5"/>
  <c r="F59" i="4"/>
  <c r="F58" i="4"/>
  <c r="F56" i="4"/>
  <c r="E62" i="2"/>
  <c r="J83" i="2"/>
  <c r="K83" i="2"/>
  <c r="K84" i="2"/>
  <c r="I86" i="2"/>
  <c r="E65" i="2"/>
  <c r="E64" i="2"/>
  <c r="D48" i="2"/>
  <c r="C41" i="2"/>
  <c r="M86" i="11"/>
  <c r="M88" i="11"/>
  <c r="K88" i="11"/>
  <c r="G41" i="11"/>
  <c r="D41" i="11"/>
  <c r="M93" i="10"/>
  <c r="K93" i="10"/>
  <c r="G41" i="10"/>
  <c r="D41" i="10"/>
  <c r="E63" i="8"/>
  <c r="J88" i="8"/>
  <c r="K88" i="8"/>
  <c r="K89" i="8"/>
  <c r="K90" i="8"/>
  <c r="I92" i="8"/>
  <c r="E69" i="8"/>
  <c r="E68" i="8"/>
  <c r="E67" i="8"/>
  <c r="E66" i="8"/>
  <c r="E65" i="8"/>
  <c r="D48" i="8"/>
  <c r="F41" i="8"/>
  <c r="C41" i="8"/>
  <c r="K80" i="7"/>
  <c r="K81" i="7"/>
  <c r="K83" i="7"/>
  <c r="I83" i="7"/>
  <c r="E62" i="7"/>
  <c r="J80" i="7"/>
  <c r="E64" i="7"/>
  <c r="E63" i="7"/>
  <c r="M42" i="7"/>
  <c r="F41" i="7"/>
  <c r="C41" i="7"/>
  <c r="I83" i="5"/>
  <c r="L84" i="4"/>
  <c r="J84" i="4"/>
  <c r="K82" i="3"/>
  <c r="L82" i="3"/>
  <c r="L84" i="3"/>
  <c r="J84" i="3"/>
  <c r="F59" i="3"/>
  <c r="F58" i="3"/>
  <c r="F56" i="3"/>
  <c r="F61" i="1"/>
  <c r="M82" i="1"/>
  <c r="M84" i="1"/>
  <c r="K84" i="1"/>
  <c r="K92" i="8"/>
  <c r="J82" i="5"/>
  <c r="K82" i="5"/>
  <c r="J81" i="5"/>
  <c r="K81" i="5"/>
  <c r="K83" i="5"/>
  <c r="K86" i="2"/>
</calcChain>
</file>

<file path=xl/sharedStrings.xml><?xml version="1.0" encoding="utf-8"?>
<sst xmlns="http://schemas.openxmlformats.org/spreadsheetml/2006/main" count="1026" uniqueCount="250">
  <si>
    <t>REQUERIMIENTOS DE PLANTA FÍSICA</t>
  </si>
  <si>
    <t>UNIVERSIDAD MILITAR NUEVA GRANADA</t>
  </si>
  <si>
    <t>ÁREAS FUNCIONALES</t>
  </si>
  <si>
    <t>Nombre de Unidad Funcional</t>
  </si>
  <si>
    <t>Dependencia</t>
  </si>
  <si>
    <t>FCBA</t>
  </si>
  <si>
    <t>Responsable</t>
  </si>
  <si>
    <t>Fecha</t>
  </si>
  <si>
    <t>Descripción:</t>
  </si>
  <si>
    <t>ESQUEMA GENERAL</t>
  </si>
  <si>
    <r>
      <t>Dimensiones Planta (m</t>
    </r>
    <r>
      <rPr>
        <b/>
        <sz val="10"/>
        <color indexed="10"/>
        <rFont val="Arial"/>
        <family val="2"/>
      </rPr>
      <t>2</t>
    </r>
    <r>
      <rPr>
        <b/>
        <sz val="10"/>
        <rFont val="Arial"/>
        <family val="2"/>
      </rPr>
      <t>)</t>
    </r>
  </si>
  <si>
    <t>Largo</t>
  </si>
  <si>
    <t>Ancho</t>
  </si>
  <si>
    <t>SERVICIOS</t>
  </si>
  <si>
    <t>Puntos</t>
  </si>
  <si>
    <t>Agua</t>
  </si>
  <si>
    <t>x</t>
  </si>
  <si>
    <t>Gas Natural</t>
  </si>
  <si>
    <t>Puntos de red</t>
  </si>
  <si>
    <t>Energía Electrica</t>
  </si>
  <si>
    <t>Teléfono</t>
  </si>
  <si>
    <r>
      <t>Otros</t>
    </r>
    <r>
      <rPr>
        <b/>
        <sz val="10"/>
        <color indexed="10"/>
        <rFont val="Arial"/>
        <family val="2"/>
      </rPr>
      <t xml:space="preserve"> Extractor </t>
    </r>
  </si>
  <si>
    <r>
      <t xml:space="preserve">Otros </t>
    </r>
    <r>
      <rPr>
        <b/>
        <sz val="10"/>
        <color indexed="10"/>
        <rFont val="Arial"/>
        <family val="2"/>
      </rPr>
      <t>Ductos</t>
    </r>
    <r>
      <rPr>
        <b/>
        <sz val="10"/>
        <rFont val="Arial"/>
        <family val="2"/>
      </rPr>
      <t xml:space="preserve"> </t>
    </r>
  </si>
  <si>
    <t>Refrigeración/Calefacción</t>
  </si>
  <si>
    <t>Otros</t>
  </si>
  <si>
    <t>DIVISIONES Y ELEMENTOS ESPECIALES</t>
  </si>
  <si>
    <t>Puestos de trabajo y mobiliario</t>
  </si>
  <si>
    <t>Tipo</t>
  </si>
  <si>
    <t>Dimensiones (m)</t>
  </si>
  <si>
    <t>Cantidad</t>
  </si>
  <si>
    <t>Material</t>
  </si>
  <si>
    <t>Características</t>
  </si>
  <si>
    <t>Altura</t>
  </si>
  <si>
    <r>
      <t>Area (m</t>
    </r>
    <r>
      <rPr>
        <b/>
        <sz val="10"/>
        <rFont val="Calibri"/>
        <family val="2"/>
      </rPr>
      <t>²</t>
    </r>
    <r>
      <rPr>
        <b/>
        <sz val="10"/>
        <rFont val="Arial"/>
        <family val="2"/>
      </rPr>
      <t>)</t>
    </r>
  </si>
  <si>
    <t xml:space="preserve">meson de trabajo </t>
  </si>
  <si>
    <t xml:space="preserve">Acabados </t>
  </si>
  <si>
    <t>Piso</t>
  </si>
  <si>
    <t>Antideslizante de fácil limpieza; epóxica. Con sifón de piso, sin surcos</t>
  </si>
  <si>
    <t>Paredes</t>
  </si>
  <si>
    <t>Cielo Raso</t>
  </si>
  <si>
    <t xml:space="preserve">Lámina Superboard con pintura epóxica antihongo blanca </t>
  </si>
  <si>
    <t xml:space="preserve">Puertas doble hoja </t>
  </si>
  <si>
    <t xml:space="preserve">Dos puestas en cada laboratorio, en aluminio natural con cerradura y vidrio templado.  </t>
  </si>
  <si>
    <t>Nivel de iluminación</t>
  </si>
  <si>
    <t xml:space="preserve">Lámparas fluorescentes 60 x 60 - T5  especulares </t>
  </si>
  <si>
    <t>Nivel de seguridad</t>
  </si>
  <si>
    <t xml:space="preserve">Sensor de humo </t>
  </si>
  <si>
    <t>Otro ventanas</t>
  </si>
  <si>
    <t xml:space="preserve">En aluminio natural y vidrio templado y laminado con sistema  vasculante para ventilación  </t>
  </si>
  <si>
    <t>Otro</t>
  </si>
  <si>
    <t>EJEMPLO PUESTOS DE TRABAJO</t>
  </si>
  <si>
    <t>DESCRIPCION</t>
  </si>
  <si>
    <t>UNIDAD PUESTOS</t>
  </si>
  <si>
    <t>AREA POR UNIDAD
 DE PUESTOS (M2)</t>
  </si>
  <si>
    <t>AREA TOTAL
 (M2)</t>
  </si>
  <si>
    <t>SUBTOTAL PUESTOS DE TRABAJO</t>
  </si>
  <si>
    <t>SUBTOTAL AREA (M2) =</t>
  </si>
  <si>
    <t xml:space="preserve"> El laboratorio de hidraulica es un lugar que cuenta  suficientes equipos o montajes hidraulicos que permiten realizar practicas que evaluan el comportamineto de los fluidos.</t>
  </si>
  <si>
    <t xml:space="preserve">Se requiere de un espacio que cumpla con la NTC 4595;   Debe haber un mesón lateral que tambien debe tener energía electrica de 110 y 220 V ( Regulada ) y punto hidraulicos . El laboratorio debe tener dos puertas, buena ventilación, aireación e iluminación </t>
  </si>
  <si>
    <t xml:space="preserve">Muros e acrilico transparente o vidrio templado con el objetivo de ver la dinamica de todas las conexiones hidraulicas </t>
  </si>
  <si>
    <t>Otro Pantallas</t>
  </si>
  <si>
    <t xml:space="preserve">Pantallas de gran tamaño con el fin de dar a conocer las practicas (paso a paso) por medios multimediales </t>
  </si>
  <si>
    <t xml:space="preserve">    110 Voltios Regulada</t>
  </si>
  <si>
    <t xml:space="preserve">    220 Voltios Regulada</t>
  </si>
  <si>
    <r>
      <t>Área m</t>
    </r>
    <r>
      <rPr>
        <sz val="10"/>
        <rFont val="Calibri"/>
        <family val="2"/>
      </rPr>
      <t>²</t>
    </r>
  </si>
  <si>
    <t xml:space="preserve">se debe cumplir la NTC 4595 para espacios de actividades pedagógicas de laboratorios de Hidraulica </t>
  </si>
  <si>
    <t>granito pulido / marmol</t>
  </si>
  <si>
    <t>Mesones totalmente nivelados con tomas electricas 110V regulada, instaladas cada metro.</t>
  </si>
  <si>
    <t>Altura Libre minima</t>
  </si>
  <si>
    <t>MECANICA</t>
  </si>
  <si>
    <t>Ingenieria</t>
  </si>
  <si>
    <t>Dirección de Laboratorios Fac. Ciencias Básicas y Aplicadas</t>
  </si>
  <si>
    <t>Disposición del laboratorio 1 de la Materia Física Mecánica</t>
  </si>
  <si>
    <t>Dimensiones Planta (m)</t>
  </si>
  <si>
    <t>Área</t>
  </si>
  <si>
    <t>Altura Libre</t>
  </si>
  <si>
    <t>Preguntar</t>
  </si>
  <si>
    <t>Aire comprimido</t>
  </si>
  <si>
    <t>Energía Electrica / Regulada</t>
  </si>
  <si>
    <t xml:space="preserve">    110 Voltios</t>
  </si>
  <si>
    <t xml:space="preserve">    220 Voltios</t>
  </si>
  <si>
    <t>Observaciones:</t>
  </si>
  <si>
    <t>los puntos eléctricos de 220V se recomienda instalarlos al muro opuesto del tablero.</t>
  </si>
  <si>
    <t>El aire comprimido deberá ser instalado sobre el cielo raso y que baje directamente al centro de cada mesa, dicha manguera al finalizar deberá tener una tee con el fin de dividir dicho suministro, antes de la salida de cada aire deberá tener una válvula con la cual se pueda graduar el presión de aire.</t>
  </si>
  <si>
    <t>Mesas de trabajo</t>
  </si>
  <si>
    <t>Madera</t>
  </si>
  <si>
    <t xml:space="preserve">En las mesas de trabajo debera llevar las tomas electricas 3 a centro y 1 a extremo </t>
  </si>
  <si>
    <t>Estantes</t>
  </si>
  <si>
    <t>Metal</t>
  </si>
  <si>
    <t>Estos estantes deberan estar empotrados a los muros</t>
  </si>
  <si>
    <t xml:space="preserve">Poceta </t>
  </si>
  <si>
    <t>Aluminio</t>
  </si>
  <si>
    <t>Antideslizante de fácil limpieza; epóixa. Con sifón de piso, sin surcos.</t>
  </si>
  <si>
    <t>Estuco con pintura epóxica antihongo, color blanco.</t>
  </si>
  <si>
    <t>Lámina Superboard con pintura epóxica antihongo, color blanco.</t>
  </si>
  <si>
    <t>Puertas</t>
  </si>
  <si>
    <t>Dos puertas en alumnio natural con cerradura y vidrio templado.</t>
  </si>
  <si>
    <t>Lámparas fluorescentes 60x60 - T5 especulares.</t>
  </si>
  <si>
    <t>Sensor de humo.</t>
  </si>
  <si>
    <t>En aluminio natural y vidrio templado y laminado con sistema vasculante para ventilación.</t>
  </si>
  <si>
    <t>Otro Tablero</t>
  </si>
  <si>
    <t>Acrílico de 5m de largo x 1.2m de alto con cuadricula.</t>
  </si>
  <si>
    <t xml:space="preserve">Escritorio para docente </t>
  </si>
  <si>
    <t>CALOR Y ONDAS</t>
  </si>
  <si>
    <t>Disposición del laboratorio de Fisica CALOR Y ONDAS</t>
  </si>
  <si>
    <t>ELECTRICIDAD Y MAGNETISMO</t>
  </si>
  <si>
    <t>Disposición del laboratorio de Fisica ELECTRICIDAD Y MAGNETISMO</t>
  </si>
  <si>
    <t>MATERIALES</t>
  </si>
  <si>
    <t>Bombillas incandecentes o de mercurio</t>
  </si>
  <si>
    <t>DISEÑO DE EXPERIMENTOS Y SIMULACIÓN</t>
  </si>
  <si>
    <t>INGENIERIA</t>
  </si>
  <si>
    <t>Información general de laboratorios diseño de experimentos y simulación</t>
  </si>
  <si>
    <t>Internet inalambrico</t>
  </si>
  <si>
    <t>Aire</t>
  </si>
  <si>
    <t>Puntos de red (alambrico)</t>
  </si>
  <si>
    <t>Regulada soportada</t>
  </si>
  <si>
    <t>General</t>
  </si>
  <si>
    <t>Canaleta para Video</t>
  </si>
  <si>
    <t>Canaleta para Sonido</t>
  </si>
  <si>
    <t xml:space="preserve">Observaciones: </t>
  </si>
  <si>
    <t>meson de trabajo grupal</t>
  </si>
  <si>
    <t xml:space="preserve">madera  triplex con acabado Melamínico </t>
  </si>
  <si>
    <t>pantallas de tv (circuito cerrado)</t>
  </si>
  <si>
    <t>según moldelo</t>
  </si>
  <si>
    <t xml:space="preserve">Incluye circuito cerrado para proyectar explicaciones e informacion. </t>
  </si>
  <si>
    <t>sillas (area grupal)</t>
  </si>
  <si>
    <t xml:space="preserve">Estuco con Pintura  epóxica antihongo, color blanco  </t>
  </si>
  <si>
    <t xml:space="preserve">Dos accesos cada uno con dos batientes y cerradura de emergencia.  </t>
  </si>
  <si>
    <t>Sensores de humo  localizados por todo el area, camaras de vigilancia</t>
  </si>
  <si>
    <t xml:space="preserve">Otro Tablero </t>
  </si>
  <si>
    <t>(para eso estan las pantallas y las zonas de vidrio en las mesas)</t>
  </si>
  <si>
    <t>zonas de acceso de minimo de un metro de ancho (normas de construccion accesible)</t>
  </si>
  <si>
    <t>Mesas grupales</t>
  </si>
  <si>
    <t>sillas grupales</t>
  </si>
  <si>
    <t>-</t>
  </si>
  <si>
    <t>Dirección de Laboratorios</t>
  </si>
  <si>
    <t xml:space="preserve">Información general de laboratorios para realizar prácticas de Materiales en la UMNG </t>
  </si>
  <si>
    <t>Aire Compresor</t>
  </si>
  <si>
    <t xml:space="preserve">Los diferentes puntos deben tener los colores o simbolos internacionales que identifican lo que transporta cada uno de ellos. </t>
  </si>
  <si>
    <t>granito pulido y una zona de vidrio laminado templado blanco hielo (para escribir con marcador borrable)</t>
  </si>
  <si>
    <t>Incluye pocetade lavado de material en acero inoxidable con su grifería ,</t>
  </si>
  <si>
    <t xml:space="preserve">muebles inferiores </t>
  </si>
  <si>
    <t>según la organización</t>
  </si>
  <si>
    <t xml:space="preserve">Con puertas y entrepaños, color blanco, bisagras, manijas, cerradura, con cajonera, y patas en acero inoxidable  </t>
  </si>
  <si>
    <t xml:space="preserve">muebles inferior Lateral </t>
  </si>
  <si>
    <t>con puertas bisagras, manijas y cerradura</t>
  </si>
  <si>
    <t xml:space="preserve">muebles superiores </t>
  </si>
  <si>
    <t>con puertas, entrepaños, manijas,  bisagras y cerradura</t>
  </si>
  <si>
    <t xml:space="preserve">Dos accsesos cada uno con dos batientes y cerradura de emergencia.  </t>
  </si>
  <si>
    <t xml:space="preserve">Observaciones: Los acabados deben ser resistentes a los productos químicos y al desgaste mecánico. Debe asegurarse de usar granito en los mesones. Las Ventanas deben ser de fácil acceso para abrir y cerrar, se debe contar con excelentes condiciones de ventilación. Las puertas deben poderse abrir fácilmente. La ducha de seguridad debe estar ubicada en la entrada hacia una de las puertas del laboratorio.  </t>
  </si>
  <si>
    <t>QUIMICA</t>
  </si>
  <si>
    <t xml:space="preserve">Información general de laboratorios para realizar prácticas de Química en la UMNG </t>
  </si>
  <si>
    <t xml:space="preserve">Observaciones: En cada uno de los puestos de trabajo  debe haber  energía 110v, gas  y en cada meson debe haber dos pocetas para lavar el material </t>
  </si>
  <si>
    <t xml:space="preserve">Debe asegurarse que la Cabina de extracción de gases cuente con un  Ducto con salida  a la Cubierta (diámetro 10'').  </t>
  </si>
  <si>
    <t xml:space="preserve">Las tuberias deben tener los colores internacionales que identifican lo que transporta cada una de ellas. </t>
  </si>
  <si>
    <t xml:space="preserve">granito pulido </t>
  </si>
  <si>
    <t>muebles inferiores en mesones de trabajo</t>
  </si>
  <si>
    <t>muebles inferior mesones Frontales y Laterales</t>
  </si>
  <si>
    <t xml:space="preserve">ducha de seguridad </t>
  </si>
  <si>
    <t xml:space="preserve">acero inoxidable </t>
  </si>
  <si>
    <t xml:space="preserve">Duchas de seguridad, incluye punto de agua y sifón de piso. Debe ser específica para  emergencias . </t>
  </si>
  <si>
    <t>Duchas Lava ojos</t>
  </si>
  <si>
    <t xml:space="preserve">Duchas lavaojos (uno por cada mesón), incluye punto de agua y sifón. Debe ser específica para  emergencias . </t>
  </si>
  <si>
    <t>Lámparas fluorescentes 60 x 60 - T5  especulares ver  norma</t>
  </si>
  <si>
    <t>Tablero Acrílico de 4 m de largo x 1,2 m de alto, con cuadrícula y Televisor</t>
  </si>
  <si>
    <t xml:space="preserve">se debe cumplir la NTC 4595 para espacios de actividades pedagógicas de laboratorios de química </t>
  </si>
  <si>
    <t>TOXICOLOGÍA</t>
  </si>
  <si>
    <t xml:space="preserve">Información general de laboratorios para realizar prácticas de Toxicología y Química en la UMNG </t>
  </si>
  <si>
    <t>Tablero Acrílico de 4 m de largo x 1,2 m de alto, con cuadrícula y televisor</t>
  </si>
  <si>
    <t>METALES</t>
  </si>
  <si>
    <t xml:space="preserve">Información general de laboratorios para realizar prácticas de METALES en la UMNG </t>
  </si>
  <si>
    <t>Se requiere de un espacio que cumpla con la NTC 4595; El laboratorio debe tener dos puertas buena ventilación, aireación e iluminación y tener una tuberia de extracción de gases con sus respectivos ductos.</t>
  </si>
  <si>
    <t>440 Voltios</t>
  </si>
  <si>
    <t>granito pulido</t>
  </si>
  <si>
    <t>Observaciones: Los acabados deben ser resistentes a los productos químicos y al desgaste mecánico. Debe asegurarse de usar granito en los mesones. Las Ventanas deben ser de fácil acceso para abrir y cerrar, se debe contar con excelentes condiciones de ventilación. Las puertas deben poderse abrir fácilmente.   los muros deben de manejar aislamiento acustico debido a las areas adyacentes tan cercanas</t>
  </si>
  <si>
    <t xml:space="preserve">Estuco con Pintura  epóxica antihongo, color blanco con aislamiento acustico  </t>
  </si>
  <si>
    <t>Internet Access Point</t>
  </si>
  <si>
    <t>Poceta en aluminio / acero inoxidable</t>
  </si>
  <si>
    <t>Poceta en aluminio / Acero inoxidable</t>
  </si>
  <si>
    <t xml:space="preserve">En las mesas de trabajo debera llevar las tomas electricas 3 Dobles a centro y 1 a extremo </t>
  </si>
  <si>
    <t>Internet (Access Point)</t>
  </si>
  <si>
    <t>Energía Electrica puntos Dobles</t>
  </si>
  <si>
    <t>mesa Docente</t>
  </si>
  <si>
    <t xml:space="preserve">Internet Access Point </t>
  </si>
  <si>
    <t xml:space="preserve">Se requiere de un espacio que cumpla con la NTC 4595; al interior  con tres mesones en los que habrá  seis puestos de trabajo en cada uno de ellos. Cada puesto de trabajo debe tener gas, agua y energía eléctrica. Debajo de los mesones debe haber cajones.  Debe haber un mesón lateral que tambien debe tener energía electrica de 110 y 220 V. El laboratorio debe tener dos puertas, buena ventilación, aireación e iluminación y tener una cabina de extracción de gases con sus respectivos ductos. </t>
  </si>
  <si>
    <t xml:space="preserve">Observaciones: En cada uno de los puestos de trabajo  debe haber  energía 110v, gas  y en cada meson debe haber 1 pocetas para lavar el material </t>
  </si>
  <si>
    <t>En la poceta doble, una es para desechar los materiales toxicos y la otra es para agua limpia</t>
  </si>
  <si>
    <t>HSE</t>
  </si>
  <si>
    <t>Disposición del laboratorio de HSE</t>
  </si>
  <si>
    <t>Camilla</t>
  </si>
  <si>
    <t>Puesto docente</t>
  </si>
  <si>
    <t>Camilla de hospital</t>
  </si>
  <si>
    <t>Potencia KW</t>
  </si>
  <si>
    <t>Laboratorio de Hidraulica / Cubo de practicas</t>
  </si>
  <si>
    <t xml:space="preserve">Se requiere de un espacio que cumpla con la NTC 4595; al interior  con tres mesones en los que habrá  seis puestos de trabajo en cada uno de ellos. Cada puesto de trabajo debe tener gas, agua y energía eléctrica. Debajo de los mesones debe haber cajones.  Debe haber un mesón lateral que tambien debe tener energía electrica de 110 y 220 V. El laboratorio debe tener dos puertas, buena ventilación, aireación e iluminación y tener una cabina de extracción de gases con sus respectivos ductos.   </t>
  </si>
  <si>
    <t>Control de apertura</t>
  </si>
  <si>
    <t>GAS</t>
  </si>
  <si>
    <t>HDMI</t>
  </si>
  <si>
    <t>VGA</t>
  </si>
  <si>
    <t>Control/sensor de apertura</t>
  </si>
  <si>
    <t>Internet Access point</t>
  </si>
  <si>
    <t>Red</t>
  </si>
  <si>
    <t>Control/ sensor de apertura</t>
  </si>
  <si>
    <t>Mesa docente</t>
  </si>
  <si>
    <t>TOTAL</t>
  </si>
  <si>
    <t xml:space="preserve">Observaciones: En cada uno de los puestos de trabajo debe haber energía 110 y 220 V Regulada. Las tuberías deben tener los colores internacionales que identifican lo que transporta cada una de ellas.  El Access Point debe ir ubicado en el centro del laboratorio. Se requiere una zona de desagüe con medidas (150 x 100) cm. Es aclarar que dichas conexiones eléctricas y de red deben quedar protegidas de la red hidráulica </t>
  </si>
  <si>
    <t>Observaciones: los mesones deben estar totalmente nivelados usando como material granito o marmol. Le piso debe ser estrictamente anti deslizante debido a que se esta manejando agua constantemente.  Las puertas deben poderse abrir fácilmente. Las instalaciones electricas 220V regulada deberan instalarse cada 2,5 m o cada metro en los mesones para bancos de pruebas. en cada laboratorio se utilizara un proyector interactivo.</t>
  </si>
  <si>
    <t>Observaciones:  Los muros de área de simulación deberán ser paneles de control acústico y térmico. en cada laboratorio se utilizara proyector interactivo y no pantalla o TV</t>
  </si>
  <si>
    <t>Las mesas deben ser un material no conductor a la electricidad y resistente a las altas temperaturas. Las mesas de trabajo para el docente deben de incluir conexión de Red, 2 HDMI, 1 VGA, así mismo debe de tener los mismo puertos en cada proyector interactivo, el cual se debe de instalar encima del tablero.</t>
  </si>
  <si>
    <t xml:space="preserve">Debe de existir un access Point en el centro de cada salon y una caja de control de apertura. </t>
  </si>
  <si>
    <t>Las mesas deben ser un material no conductor a la electricidad y resistente a las altas temperaturas. Las mesas de trabajo para el docente deben de incluir conexión de Red, 2 HDMI, 1 VGA, así mismo debe de tener los mismo el proyector interactivo, el cual debe ir encima del tablero</t>
  </si>
  <si>
    <t>Las mesas deben ser un material no conductor a la electricidad y resistente a las altas temperaturas. Las mesas de trabajo para el docente deben de incluir conexión de Red, 2 HDMI, 1 VGA, así mismo debe de tener los mismo puertos cada proyector interactivo.</t>
  </si>
  <si>
    <t>Las mesas deben ser un material no conductor a la electricidad . Las mesas de trabajo para el docente deben de incluir conexión de Red, 2 HDMI, 1 VGA, así mismo debe de tener los mismo puertos cada proyector interactiva.</t>
  </si>
  <si>
    <t>regulada</t>
  </si>
  <si>
    <t>Regulada no soportada</t>
  </si>
  <si>
    <t>Regulada</t>
  </si>
  <si>
    <t xml:space="preserve">    110 Voltios </t>
  </si>
  <si>
    <t>E. Electrica</t>
  </si>
  <si>
    <t>Puesto estudiante</t>
  </si>
  <si>
    <t>puesto estudiante grupo</t>
  </si>
  <si>
    <t xml:space="preserve">se requiere </t>
  </si>
  <si>
    <t xml:space="preserve">En el espacio requerido para simulaciones se deben de realizar instalaciones eléctricas en cajones diseños de acuerdo al equipo a instalar, los cuales tienen manejo tanto eléctrico como mecánico, dichos cajones deberán tener 8 puntos eléctricos.
Se instalara un riel como sistema de cortina para el manejo de micrófonos los cuales deberán de llevar canaleta para cable de sonido, eléctrico y de red. 
Se instalaran dos cámara de movimiento en cada uno de los extremos del espacio, los cuales deberán tener conexión a red al equipo de control.
La ventana que divide entre la zona de simulación y el espacio para análisis de datos y demás prácticas, deberá eliminar el 100% del sonido así como de la reflexión de la iluminación. se requiere aire acondicionado en el espacio donde estan los equipos de computo.
</t>
  </si>
  <si>
    <t xml:space="preserve">Se requiere de un espacio que cumpla con la NTC 4595; al interior se deben ubicar (16) mesones grupales en los que habrá cuatro puestos de trabajo en cada uno de ellos. (8) ocho mesones de trabajo debe tener gas, agua, aire, puestos de red, desagüe y energía eléctrica. Debajo de los mesones debe haber cajoneras y deberán ser fijos. El laboratorio debe tener dos puertas con buena ventilación, aireación e iluminación y tener un extractor en zona donde se ubiquen los equipos que lo requieran, ver hoja de especificaciones. </t>
  </si>
  <si>
    <t xml:space="preserve">Mesón de trabajo grupal </t>
  </si>
  <si>
    <t>Granito pulido o material de alta resistencia, resistente al golpe y ácidos</t>
  </si>
  <si>
    <t xml:space="preserve"> NO Incluye poceta de lavado</t>
  </si>
  <si>
    <t>Incluye poceta de lavado de material en acero inoxidable con su grifería.</t>
  </si>
  <si>
    <t>Antideslizante de fácil limpieza; epóxica. Con sifón de piso, sin surcos o carcamos</t>
  </si>
  <si>
    <t>Los diferentes puntos deben tener los colores o simbolos internacionales que identifican lo que transporta cada uno de ellos.  Los ductos deben de ir instalados donde se manejen altas temperaturas y  evaporaciones. Los requerimiento de cada se pueden observar en el documento " especificaciones la cual se anexa a la entrega de la documentación".</t>
  </si>
  <si>
    <t>laboratorio</t>
  </si>
  <si>
    <t>cantidad equipos</t>
  </si>
  <si>
    <t>función</t>
  </si>
  <si>
    <t>química 1</t>
  </si>
  <si>
    <t>docente</t>
  </si>
  <si>
    <t>quimica 2</t>
  </si>
  <si>
    <t>toxicología</t>
  </si>
  <si>
    <t>hse</t>
  </si>
  <si>
    <t>1 docente y 20 equipos</t>
  </si>
  <si>
    <t>materiales</t>
  </si>
  <si>
    <t>1 docente y 4 equipos</t>
  </si>
  <si>
    <t>metales</t>
  </si>
  <si>
    <t>cubo de práctica</t>
  </si>
  <si>
    <t>física elect y magnetismo</t>
  </si>
  <si>
    <t>1 docente y 6 equipos</t>
  </si>
  <si>
    <t>física calor y ondas</t>
  </si>
  <si>
    <t>física elect y mag</t>
  </si>
  <si>
    <t>física mecánica 1</t>
  </si>
  <si>
    <t>física mecánica 2</t>
  </si>
  <si>
    <t>Total de equipos</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</si>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</sst>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4" x14ac:knownFonts="1">
    <font>
      <sz val="11"/>
      <color theme="1"/>
      <name val="Calibri"/>
      <family val="2"/>
      <scheme val="minor"/>
    </font>
    <font>
      <b/>
      <sz val="11"/>
      <color theme="1"/>
      <name val="Calibri"/>
      <family val="2"/>
      <scheme val="minor"/>
    </font>
    <font>
      <sz val="10"/>
      <color indexed="8"/>
      <name val="Calibri"/>
      <family val="2"/>
    </font>
    <font>
      <sz val="10"/>
      <name val="Arial"/>
      <family val="2"/>
    </font>
    <font>
      <b/>
      <sz val="10"/>
      <name val="Arial"/>
      <family val="2"/>
    </font>
    <font>
      <b/>
      <sz val="10"/>
      <color rgb="FFFF0000"/>
      <name val="Arial"/>
      <family val="2"/>
    </font>
    <font>
      <b/>
      <sz val="9"/>
      <color rgb="FFFF0000"/>
      <name val="Arial"/>
      <family val="2"/>
    </font>
    <font>
      <b/>
      <sz val="10"/>
      <color indexed="8"/>
      <name val="Calibri"/>
      <family val="2"/>
    </font>
    <font>
      <sz val="8"/>
      <color indexed="8"/>
      <name val="Calibri"/>
      <family val="2"/>
    </font>
    <font>
      <b/>
      <sz val="10"/>
      <color indexed="10"/>
      <name val="Arial"/>
      <family val="2"/>
    </font>
    <font>
      <b/>
      <sz val="8"/>
      <name val="Arial"/>
      <family val="2"/>
    </font>
    <font>
      <sz val="8"/>
      <name val="Arial"/>
      <family val="2"/>
    </font>
    <font>
      <b/>
      <sz val="10"/>
      <name val="Calibri"/>
      <family val="2"/>
    </font>
    <font>
      <b/>
      <sz val="8"/>
      <color indexed="8"/>
      <name val="Arial"/>
      <family val="2"/>
    </font>
    <font>
      <b/>
      <sz val="16"/>
      <color theme="1"/>
      <name val="Calibri"/>
      <family val="2"/>
      <scheme val="minor"/>
    </font>
    <font>
      <b/>
      <sz val="8"/>
      <color theme="1"/>
      <name val="Calibri"/>
      <family val="2"/>
      <scheme val="minor"/>
    </font>
    <font>
      <b/>
      <sz val="11"/>
      <name val="Calibri"/>
      <family val="2"/>
      <scheme val="minor"/>
    </font>
    <font>
      <sz val="10"/>
      <name val="Calibri"/>
      <family val="2"/>
    </font>
    <font>
      <sz val="8"/>
      <color indexed="8"/>
      <name val="Arial"/>
      <family val="2"/>
    </font>
    <font>
      <sz val="10"/>
      <color indexed="8"/>
      <name val="Arial"/>
      <family val="2"/>
    </font>
    <font>
      <b/>
      <sz val="12"/>
      <name val="Arial"/>
      <family val="2"/>
    </font>
    <font>
      <b/>
      <sz val="10"/>
      <color theme="1"/>
      <name val="Calibri"/>
      <family val="2"/>
      <scheme val="minor"/>
    </font>
    <font>
      <b/>
      <sz val="10"/>
      <color theme="1"/>
      <name val="Arial"/>
      <family val="2"/>
    </font>
    <font>
      <sz val="14"/>
      <color theme="1"/>
      <name val="Calibri"/>
      <family val="2"/>
      <charset val="204"/>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59999389629810485"/>
        <bgColor indexed="64"/>
      </patternFill>
    </fill>
    <fill>
      <patternFill patternType="solid">
        <fgColor rgb="FFFFFF00"/>
        <bgColor indexed="64"/>
      </patternFill>
    </fill>
    <fill>
      <patternFill patternType="solid">
        <fgColor theme="5" tint="0.79998168889431442"/>
        <bgColor indexed="64"/>
      </patternFill>
    </fill>
    <fill>
      <patternFill patternType="solid">
        <fgColor theme="4" tint="0.59999389629810485"/>
        <bgColor indexed="64"/>
      </patternFill>
    </fill>
  </fills>
  <borders count="11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double">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right style="double">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double">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top/>
      <bottom style="hair">
        <color indexed="64"/>
      </bottom>
      <diagonal/>
    </border>
    <border>
      <left/>
      <right/>
      <top/>
      <bottom style="hair">
        <color indexed="64"/>
      </bottom>
      <diagonal/>
    </border>
    <border>
      <left style="medium">
        <color indexed="64"/>
      </left>
      <right style="medium">
        <color indexed="64"/>
      </right>
      <top/>
      <bottom style="hair">
        <color indexed="64"/>
      </bottom>
      <diagonal/>
    </border>
    <border>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top style="hair">
        <color indexed="64"/>
      </top>
      <bottom/>
      <diagonal/>
    </border>
    <border>
      <left/>
      <right/>
      <top style="hair">
        <color indexed="64"/>
      </top>
      <bottom/>
      <diagonal/>
    </border>
    <border>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double">
        <color indexed="64"/>
      </right>
      <top style="hair">
        <color indexed="64"/>
      </top>
      <bottom style="medium">
        <color indexed="64"/>
      </bottom>
      <diagonal/>
    </border>
    <border>
      <left style="double">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double">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double">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double">
        <color indexed="64"/>
      </bottom>
      <diagonal/>
    </border>
    <border>
      <left/>
      <right style="thin">
        <color indexed="64"/>
      </right>
      <top/>
      <bottom/>
      <diagonal/>
    </border>
    <border>
      <left style="double">
        <color indexed="64"/>
      </left>
      <right/>
      <top/>
      <bottom style="medium">
        <color indexed="64"/>
      </bottom>
      <diagonal/>
    </border>
    <border>
      <left/>
      <right style="double">
        <color indexed="64"/>
      </right>
      <top/>
      <bottom style="medium">
        <color indexed="64"/>
      </bottom>
      <diagonal/>
    </border>
    <border>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double">
        <color indexed="64"/>
      </right>
      <top style="hair">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hair">
        <color indexed="64"/>
      </top>
      <bottom/>
      <diagonal/>
    </border>
    <border>
      <left style="double">
        <color indexed="64"/>
      </left>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diagonal/>
    </border>
  </borders>
  <cellStyleXfs count="5">
    <xf numFmtId="0" fontId="0" fillId="0" borderId="0"/>
    <xf numFmtId="0" fontId="3" fillId="0" borderId="0"/>
    <xf numFmtId="0" fontId="3" fillId="0" borderId="0"/>
    <xf numFmtId="0" fontId="3" fillId="0" borderId="0"/>
    <xf numFmtId="0" fontId="3" fillId="0" borderId="0"/>
  </cellStyleXfs>
  <cellXfs count="551">
    <xf numFmtId="0" fontId="0" fillId="0" borderId="0" xfId="0"/>
    <xf numFmtId="0" fontId="2" fillId="2" borderId="0" xfId="0" applyFont="1" applyFill="1"/>
    <xf numFmtId="0" fontId="3" fillId="2" borderId="1" xfId="1" applyFont="1" applyFill="1" applyBorder="1"/>
    <xf numFmtId="0" fontId="3" fillId="2" borderId="2" xfId="1" applyFont="1" applyFill="1" applyBorder="1"/>
    <xf numFmtId="0" fontId="3" fillId="2" borderId="3" xfId="1" applyFont="1" applyFill="1" applyBorder="1"/>
    <xf numFmtId="0" fontId="4" fillId="2" borderId="0" xfId="1" applyFont="1" applyFill="1" applyBorder="1" applyAlignment="1">
      <alignment horizontal="center"/>
    </xf>
    <xf numFmtId="0" fontId="2" fillId="2" borderId="35" xfId="0" applyFont="1" applyFill="1" applyBorder="1"/>
    <xf numFmtId="0" fontId="2" fillId="2" borderId="0" xfId="0" applyFont="1" applyFill="1" applyBorder="1"/>
    <xf numFmtId="0" fontId="2" fillId="2" borderId="36" xfId="0" applyFont="1" applyFill="1" applyBorder="1"/>
    <xf numFmtId="0" fontId="0" fillId="0" borderId="0" xfId="0" applyFont="1" applyBorder="1"/>
    <xf numFmtId="0" fontId="3" fillId="2" borderId="37" xfId="1" applyFont="1" applyFill="1" applyBorder="1"/>
    <xf numFmtId="0" fontId="3" fillId="2" borderId="38" xfId="1" applyFont="1" applyFill="1" applyBorder="1"/>
    <xf numFmtId="0" fontId="3" fillId="2" borderId="39" xfId="1" applyFont="1" applyFill="1" applyBorder="1"/>
    <xf numFmtId="0" fontId="4" fillId="0" borderId="0" xfId="3" applyFont="1" applyFill="1" applyBorder="1" applyAlignment="1">
      <alignment horizontal="center"/>
    </xf>
    <xf numFmtId="0" fontId="4" fillId="0" borderId="36" xfId="3" applyFont="1" applyFill="1" applyBorder="1" applyAlignment="1">
      <alignment horizontal="center"/>
    </xf>
    <xf numFmtId="0" fontId="3" fillId="2" borderId="41" xfId="1" applyFont="1" applyFill="1" applyBorder="1"/>
    <xf numFmtId="0" fontId="3" fillId="2" borderId="40" xfId="1" applyFont="1" applyFill="1" applyBorder="1"/>
    <xf numFmtId="0" fontId="3" fillId="2" borderId="42" xfId="1" applyFont="1" applyFill="1" applyBorder="1"/>
    <xf numFmtId="0" fontId="3" fillId="5" borderId="42" xfId="1" applyFont="1" applyFill="1" applyBorder="1" applyAlignment="1">
      <alignment horizontal="center"/>
    </xf>
    <xf numFmtId="0" fontId="4" fillId="2" borderId="0" xfId="3" applyFont="1" applyFill="1" applyBorder="1" applyAlignment="1">
      <alignment horizontal="center"/>
    </xf>
    <xf numFmtId="0" fontId="4" fillId="2" borderId="36" xfId="3" applyFont="1" applyFill="1" applyBorder="1" applyAlignment="1">
      <alignment horizontal="center"/>
    </xf>
    <xf numFmtId="0" fontId="3" fillId="2" borderId="0" xfId="3" applyFill="1" applyBorder="1"/>
    <xf numFmtId="0" fontId="3" fillId="2" borderId="36" xfId="3" applyFill="1" applyBorder="1" applyAlignment="1">
      <alignment horizontal="center"/>
    </xf>
    <xf numFmtId="2" fontId="3" fillId="5" borderId="42" xfId="1" applyNumberFormat="1" applyFont="1" applyFill="1" applyBorder="1" applyAlignment="1">
      <alignment horizontal="center"/>
    </xf>
    <xf numFmtId="0" fontId="3" fillId="2" borderId="0" xfId="3" applyFill="1" applyBorder="1" applyAlignment="1">
      <alignment horizontal="center"/>
    </xf>
    <xf numFmtId="0" fontId="3" fillId="5" borderId="42" xfId="1" applyFont="1" applyFill="1" applyBorder="1"/>
    <xf numFmtId="0" fontId="3" fillId="2" borderId="36" xfId="3" applyFill="1" applyBorder="1"/>
    <xf numFmtId="0" fontId="3" fillId="2" borderId="43" xfId="1" applyFont="1" applyFill="1" applyBorder="1"/>
    <xf numFmtId="0" fontId="2" fillId="2" borderId="29" xfId="0" applyFont="1" applyFill="1" applyBorder="1"/>
    <xf numFmtId="0" fontId="3" fillId="2" borderId="29" xfId="1" applyFont="1" applyFill="1" applyBorder="1"/>
    <xf numFmtId="0" fontId="3" fillId="2" borderId="30" xfId="1" applyFont="1" applyFill="1" applyBorder="1"/>
    <xf numFmtId="0" fontId="4" fillId="2" borderId="15" xfId="1" applyFont="1" applyFill="1" applyBorder="1" applyAlignment="1"/>
    <xf numFmtId="0" fontId="4" fillId="2" borderId="16" xfId="1" applyFont="1" applyFill="1" applyBorder="1" applyAlignment="1"/>
    <xf numFmtId="0" fontId="4" fillId="2" borderId="0" xfId="1" applyFont="1" applyFill="1" applyBorder="1" applyAlignment="1"/>
    <xf numFmtId="0" fontId="4" fillId="2" borderId="16" xfId="1" applyFont="1" applyFill="1" applyBorder="1" applyAlignment="1">
      <alignment horizontal="center"/>
    </xf>
    <xf numFmtId="0" fontId="3" fillId="2" borderId="0" xfId="1" applyFont="1" applyFill="1" applyBorder="1"/>
    <xf numFmtId="0" fontId="4" fillId="2" borderId="25" xfId="1" applyFont="1" applyFill="1" applyBorder="1" applyAlignment="1">
      <alignment horizontal="center"/>
    </xf>
    <xf numFmtId="0" fontId="4" fillId="2" borderId="25" xfId="1" applyFont="1" applyFill="1" applyBorder="1" applyAlignment="1"/>
    <xf numFmtId="0" fontId="3" fillId="2" borderId="36" xfId="1" applyFont="1" applyFill="1" applyBorder="1"/>
    <xf numFmtId="0" fontId="4" fillId="2" borderId="34" xfId="1" applyFont="1" applyFill="1" applyBorder="1" applyAlignment="1"/>
    <xf numFmtId="0" fontId="4" fillId="5" borderId="42" xfId="1" applyFont="1" applyFill="1" applyBorder="1" applyAlignment="1">
      <alignment horizontal="center"/>
    </xf>
    <xf numFmtId="0" fontId="3" fillId="2" borderId="0" xfId="1" applyFont="1" applyFill="1" applyBorder="1" applyAlignment="1"/>
    <xf numFmtId="0" fontId="4" fillId="2" borderId="35" xfId="1" applyFont="1" applyFill="1" applyBorder="1" applyAlignment="1"/>
    <xf numFmtId="0" fontId="3" fillId="2" borderId="0" xfId="1" applyFont="1" applyFill="1" applyBorder="1" applyAlignment="1">
      <alignment horizontal="left"/>
    </xf>
    <xf numFmtId="0" fontId="3" fillId="0" borderId="0" xfId="1" applyFont="1" applyFill="1" applyBorder="1" applyAlignment="1">
      <alignment horizontal="center"/>
    </xf>
    <xf numFmtId="0" fontId="3" fillId="2" borderId="35" xfId="1" applyFont="1" applyFill="1" applyBorder="1"/>
    <xf numFmtId="0" fontId="3" fillId="2" borderId="37" xfId="4" applyFill="1" applyBorder="1"/>
    <xf numFmtId="0" fontId="3" fillId="2" borderId="38" xfId="4" applyFill="1" applyBorder="1"/>
    <xf numFmtId="0" fontId="3" fillId="2" borderId="39" xfId="4" applyFill="1" applyBorder="1"/>
    <xf numFmtId="0" fontId="4" fillId="6" borderId="40" xfId="4" applyFont="1" applyFill="1" applyBorder="1" applyAlignment="1">
      <alignment horizontal="center"/>
    </xf>
    <xf numFmtId="0" fontId="4" fillId="6" borderId="42" xfId="4" applyFont="1" applyFill="1" applyBorder="1" applyAlignment="1">
      <alignment horizontal="center"/>
    </xf>
    <xf numFmtId="0" fontId="10" fillId="2" borderId="40" xfId="4" applyFont="1" applyFill="1" applyBorder="1" applyAlignment="1">
      <alignment horizontal="center" vertical="center"/>
    </xf>
    <xf numFmtId="0" fontId="10" fillId="2" borderId="42" xfId="4" applyFont="1" applyFill="1" applyBorder="1" applyAlignment="1">
      <alignment horizontal="center" vertical="center"/>
    </xf>
    <xf numFmtId="0" fontId="10" fillId="2" borderId="42" xfId="4" applyFont="1" applyFill="1" applyBorder="1" applyAlignment="1">
      <alignment horizontal="center" vertical="center" wrapText="1"/>
    </xf>
    <xf numFmtId="0" fontId="11" fillId="2" borderId="51" xfId="4" applyFont="1" applyFill="1" applyBorder="1"/>
    <xf numFmtId="0" fontId="11" fillId="2" borderId="52" xfId="4" applyFont="1" applyFill="1" applyBorder="1" applyAlignment="1">
      <alignment horizontal="center"/>
    </xf>
    <xf numFmtId="0" fontId="11" fillId="2" borderId="53" xfId="4" applyFont="1" applyFill="1" applyBorder="1" applyAlignment="1">
      <alignment horizontal="center"/>
    </xf>
    <xf numFmtId="0" fontId="11" fillId="2" borderId="35" xfId="4" applyFont="1" applyFill="1" applyBorder="1"/>
    <xf numFmtId="0" fontId="3" fillId="2" borderId="0" xfId="4" applyFill="1" applyBorder="1"/>
    <xf numFmtId="0" fontId="3" fillId="2" borderId="36" xfId="4" applyFill="1" applyBorder="1"/>
    <xf numFmtId="0" fontId="4" fillId="2" borderId="54" xfId="4" applyFont="1" applyFill="1" applyBorder="1" applyAlignment="1">
      <alignment horizontal="center"/>
    </xf>
    <xf numFmtId="0" fontId="3" fillId="2" borderId="54" xfId="4" applyFill="1" applyBorder="1" applyAlignment="1"/>
    <xf numFmtId="0" fontId="3" fillId="2" borderId="55" xfId="4" applyFill="1" applyBorder="1" applyAlignment="1"/>
    <xf numFmtId="0" fontId="3" fillId="2" borderId="56" xfId="4" applyFill="1" applyBorder="1" applyAlignment="1"/>
    <xf numFmtId="0" fontId="1" fillId="4" borderId="10" xfId="0" applyFont="1" applyFill="1" applyBorder="1" applyAlignment="1">
      <alignment horizontal="center" vertical="center" wrapText="1"/>
    </xf>
    <xf numFmtId="0" fontId="15" fillId="4" borderId="61"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62" xfId="0" applyFont="1" applyFill="1" applyBorder="1" applyAlignment="1">
      <alignment horizontal="center" vertical="center" wrapText="1"/>
    </xf>
    <xf numFmtId="0" fontId="1" fillId="5" borderId="64" xfId="0" applyFont="1" applyFill="1" applyBorder="1" applyAlignment="1">
      <alignment horizontal="center"/>
    </xf>
    <xf numFmtId="0" fontId="0" fillId="5" borderId="64" xfId="0" applyFont="1" applyFill="1" applyBorder="1" applyAlignment="1">
      <alignment horizontal="center"/>
    </xf>
    <xf numFmtId="0" fontId="0" fillId="5" borderId="65" xfId="0" applyFill="1" applyBorder="1" applyAlignment="1">
      <alignment horizontal="center"/>
    </xf>
    <xf numFmtId="0" fontId="0" fillId="5" borderId="66" xfId="0" applyFill="1" applyBorder="1" applyAlignment="1">
      <alignment horizontal="center"/>
    </xf>
    <xf numFmtId="0" fontId="0" fillId="5" borderId="67" xfId="0" applyFill="1" applyBorder="1" applyAlignment="1">
      <alignment horizontal="center"/>
    </xf>
    <xf numFmtId="0" fontId="0" fillId="5" borderId="70" xfId="0" applyFont="1" applyFill="1" applyBorder="1" applyAlignment="1">
      <alignment horizontal="center"/>
    </xf>
    <xf numFmtId="0" fontId="0" fillId="5" borderId="71" xfId="0" applyFill="1" applyBorder="1" applyAlignment="1">
      <alignment horizontal="center"/>
    </xf>
    <xf numFmtId="0" fontId="0" fillId="5" borderId="72" xfId="0" applyFill="1" applyBorder="1" applyAlignment="1">
      <alignment horizontal="center"/>
    </xf>
    <xf numFmtId="0" fontId="0" fillId="5" borderId="73" xfId="0" applyFill="1" applyBorder="1" applyAlignment="1">
      <alignment horizontal="center"/>
    </xf>
    <xf numFmtId="0" fontId="0" fillId="5" borderId="70" xfId="0" applyFill="1" applyBorder="1" applyAlignment="1">
      <alignment horizontal="center"/>
    </xf>
    <xf numFmtId="0" fontId="0" fillId="5" borderId="70" xfId="0" applyFill="1" applyBorder="1" applyAlignment="1">
      <alignment horizontal="center" wrapText="1"/>
    </xf>
    <xf numFmtId="0" fontId="0" fillId="5" borderId="76" xfId="0" applyFill="1" applyBorder="1" applyAlignment="1">
      <alignment horizontal="center"/>
    </xf>
    <xf numFmtId="0" fontId="0" fillId="5" borderId="76" xfId="0" applyFont="1" applyFill="1" applyBorder="1" applyAlignment="1">
      <alignment horizontal="center"/>
    </xf>
    <xf numFmtId="0" fontId="0" fillId="5" borderId="77" xfId="0" applyFill="1" applyBorder="1" applyAlignment="1">
      <alignment horizontal="center"/>
    </xf>
    <xf numFmtId="0" fontId="0" fillId="5" borderId="78" xfId="0" applyFill="1" applyBorder="1" applyAlignment="1">
      <alignment horizontal="center"/>
    </xf>
    <xf numFmtId="0" fontId="0" fillId="5" borderId="79" xfId="0" applyFill="1" applyBorder="1" applyAlignment="1">
      <alignment horizontal="center"/>
    </xf>
    <xf numFmtId="0" fontId="2" fillId="2" borderId="0" xfId="0" applyFont="1" applyFill="1" applyAlignment="1">
      <alignment vertical="center"/>
    </xf>
    <xf numFmtId="0" fontId="16" fillId="4" borderId="81" xfId="0" applyFont="1" applyFill="1" applyBorder="1" applyAlignment="1">
      <alignment horizontal="center" vertical="center"/>
    </xf>
    <xf numFmtId="0" fontId="1" fillId="4" borderId="61" xfId="0" applyFont="1" applyFill="1" applyBorder="1" applyAlignment="1">
      <alignment horizontal="center" vertical="center"/>
    </xf>
    <xf numFmtId="0" fontId="1" fillId="4" borderId="82" xfId="0" applyFont="1" applyFill="1" applyBorder="1" applyAlignment="1">
      <alignment horizontal="center" vertical="center" wrapText="1"/>
    </xf>
    <xf numFmtId="0" fontId="0" fillId="4" borderId="83" xfId="0" applyFill="1" applyBorder="1" applyAlignment="1">
      <alignment horizontal="center" vertical="center"/>
    </xf>
    <xf numFmtId="0" fontId="7" fillId="2" borderId="0" xfId="0" applyFont="1" applyFill="1" applyBorder="1" applyAlignment="1">
      <alignment wrapText="1"/>
    </xf>
    <xf numFmtId="0" fontId="2" fillId="2" borderId="0" xfId="0" applyFont="1" applyFill="1" applyBorder="1" applyAlignment="1">
      <alignment wrapText="1"/>
    </xf>
    <xf numFmtId="0" fontId="8" fillId="2" borderId="0" xfId="0" applyFont="1" applyFill="1" applyBorder="1"/>
    <xf numFmtId="0" fontId="7" fillId="2" borderId="0" xfId="0" applyFont="1" applyFill="1" applyBorder="1"/>
    <xf numFmtId="0" fontId="4" fillId="2" borderId="0" xfId="1" applyFont="1" applyFill="1" applyBorder="1" applyAlignment="1">
      <alignment horizontal="center"/>
    </xf>
    <xf numFmtId="0" fontId="3" fillId="2" borderId="0" xfId="1" applyFont="1" applyFill="1" applyBorder="1" applyAlignment="1">
      <alignment horizontal="left"/>
    </xf>
    <xf numFmtId="0" fontId="4" fillId="2" borderId="45" xfId="1" applyFont="1" applyFill="1" applyBorder="1" applyAlignment="1">
      <alignment horizontal="left"/>
    </xf>
    <xf numFmtId="0" fontId="4" fillId="2" borderId="32" xfId="1" applyFont="1" applyFill="1" applyBorder="1" applyAlignment="1">
      <alignment horizontal="left"/>
    </xf>
    <xf numFmtId="0" fontId="1" fillId="4" borderId="10" xfId="0" applyFont="1" applyFill="1" applyBorder="1" applyAlignment="1">
      <alignment horizontal="center" vertical="center" wrapText="1"/>
    </xf>
    <xf numFmtId="0" fontId="0" fillId="0" borderId="0" xfId="0" applyBorder="1"/>
    <xf numFmtId="0" fontId="4" fillId="2" borderId="32" xfId="1" applyFont="1" applyFill="1" applyBorder="1" applyAlignment="1"/>
    <xf numFmtId="0" fontId="10" fillId="2" borderId="34" xfId="1" applyFont="1" applyFill="1" applyBorder="1" applyAlignment="1">
      <alignment vertical="center"/>
    </xf>
    <xf numFmtId="0" fontId="10" fillId="2" borderId="26" xfId="1" applyFont="1" applyFill="1" applyBorder="1" applyAlignment="1">
      <alignment horizontal="left" vertical="center" indent="1"/>
    </xf>
    <xf numFmtId="0" fontId="10" fillId="2" borderId="35" xfId="1" applyFont="1" applyFill="1" applyBorder="1" applyAlignment="1">
      <alignment vertical="center"/>
    </xf>
    <xf numFmtId="0" fontId="10" fillId="2" borderId="15" xfId="1" applyFont="1" applyFill="1" applyBorder="1" applyAlignment="1">
      <alignment vertical="center"/>
    </xf>
    <xf numFmtId="0" fontId="18" fillId="0" borderId="41" xfId="0" applyFont="1" applyFill="1" applyBorder="1" applyAlignment="1">
      <alignment horizontal="center" vertical="center" wrapText="1"/>
    </xf>
    <xf numFmtId="0" fontId="11" fillId="2" borderId="40" xfId="4" applyFont="1" applyFill="1" applyBorder="1" applyAlignment="1">
      <alignment horizontal="center" vertical="center" wrapText="1"/>
    </xf>
    <xf numFmtId="2" fontId="11" fillId="2" borderId="42" xfId="4" applyNumberFormat="1" applyFont="1" applyFill="1" applyBorder="1" applyAlignment="1">
      <alignment horizontal="center" vertical="center" wrapText="1"/>
    </xf>
    <xf numFmtId="0" fontId="11" fillId="2" borderId="42" xfId="4" applyFont="1" applyFill="1" applyBorder="1" applyAlignment="1">
      <alignment horizontal="center" vertical="center" wrapText="1"/>
    </xf>
    <xf numFmtId="0" fontId="2" fillId="2" borderId="41" xfId="0" applyFont="1" applyFill="1" applyBorder="1" applyAlignment="1">
      <alignment horizontal="center" vertical="center" wrapText="1"/>
    </xf>
    <xf numFmtId="0" fontId="11" fillId="2" borderId="40" xfId="4" applyFont="1" applyFill="1" applyBorder="1" applyAlignment="1">
      <alignment horizontal="center"/>
    </xf>
    <xf numFmtId="0" fontId="11" fillId="2" borderId="42" xfId="4" applyFont="1" applyFill="1" applyBorder="1" applyAlignment="1">
      <alignment horizontal="center"/>
    </xf>
    <xf numFmtId="0" fontId="18" fillId="0" borderId="41" xfId="0" applyFont="1" applyFill="1" applyBorder="1"/>
    <xf numFmtId="0" fontId="3" fillId="2" borderId="35" xfId="4" applyFill="1" applyBorder="1"/>
    <xf numFmtId="0" fontId="3" fillId="2" borderId="33" xfId="4" applyFill="1" applyBorder="1" applyAlignment="1"/>
    <xf numFmtId="0" fontId="3" fillId="2" borderId="45" xfId="4" applyFont="1" applyFill="1" applyBorder="1" applyAlignment="1"/>
    <xf numFmtId="0" fontId="3" fillId="2" borderId="32" xfId="4" applyFill="1" applyBorder="1" applyAlignment="1"/>
    <xf numFmtId="0" fontId="2" fillId="2" borderId="0" xfId="0" applyFont="1" applyFill="1" applyAlignment="1"/>
    <xf numFmtId="0" fontId="2" fillId="2" borderId="36" xfId="0" applyFont="1" applyFill="1" applyBorder="1" applyAlignment="1"/>
    <xf numFmtId="0" fontId="2" fillId="2" borderId="16" xfId="0" applyFont="1" applyFill="1" applyBorder="1" applyAlignment="1"/>
    <xf numFmtId="0" fontId="2" fillId="2" borderId="22" xfId="0" applyFont="1" applyFill="1" applyBorder="1" applyAlignment="1"/>
    <xf numFmtId="0" fontId="2" fillId="2" borderId="43" xfId="0" applyFont="1" applyFill="1" applyBorder="1"/>
    <xf numFmtId="0" fontId="2" fillId="2" borderId="30" xfId="0" applyFont="1" applyFill="1" applyBorder="1"/>
    <xf numFmtId="0" fontId="1" fillId="4" borderId="11"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1" fillId="4" borderId="86" xfId="0" applyFont="1" applyFill="1" applyBorder="1" applyAlignment="1">
      <alignment horizontal="center" vertical="center" wrapText="1"/>
    </xf>
    <xf numFmtId="0" fontId="1" fillId="5" borderId="88" xfId="0" applyFont="1" applyFill="1" applyBorder="1" applyAlignment="1">
      <alignment horizontal="center"/>
    </xf>
    <xf numFmtId="0" fontId="0" fillId="5" borderId="89" xfId="0" applyFont="1" applyFill="1" applyBorder="1" applyAlignment="1">
      <alignment horizontal="center"/>
    </xf>
    <xf numFmtId="0" fontId="0" fillId="5" borderId="90" xfId="0" applyFill="1" applyBorder="1" applyAlignment="1">
      <alignment horizontal="center"/>
    </xf>
    <xf numFmtId="0" fontId="0" fillId="5" borderId="91" xfId="0" applyFill="1" applyBorder="1" applyAlignment="1">
      <alignment horizontal="center"/>
    </xf>
    <xf numFmtId="0" fontId="0" fillId="5" borderId="78" xfId="0" applyFont="1" applyFill="1" applyBorder="1" applyAlignment="1">
      <alignment horizontal="center"/>
    </xf>
    <xf numFmtId="0" fontId="0" fillId="5" borderId="92" xfId="0" applyFill="1" applyBorder="1" applyAlignment="1">
      <alignment horizontal="center"/>
    </xf>
    <xf numFmtId="0" fontId="16" fillId="4" borderId="82" xfId="0" applyFont="1" applyFill="1" applyBorder="1" applyAlignment="1">
      <alignment horizontal="center" vertical="center"/>
    </xf>
    <xf numFmtId="0" fontId="1" fillId="4" borderId="93" xfId="0" applyFont="1" applyFill="1" applyBorder="1" applyAlignment="1">
      <alignment horizontal="center" vertical="center"/>
    </xf>
    <xf numFmtId="0" fontId="1" fillId="4" borderId="93" xfId="0" applyFont="1" applyFill="1" applyBorder="1" applyAlignment="1">
      <alignment horizontal="center" vertical="center" wrapText="1"/>
    </xf>
    <xf numFmtId="0" fontId="0" fillId="0" borderId="0" xfId="0" applyAlignment="1">
      <alignment vertical="center"/>
    </xf>
    <xf numFmtId="0" fontId="3" fillId="2" borderId="35" xfId="1" applyFont="1" applyFill="1" applyBorder="1" applyAlignment="1"/>
    <xf numFmtId="0" fontId="11" fillId="2" borderId="25" xfId="1" applyFont="1" applyFill="1" applyBorder="1" applyAlignment="1">
      <alignment vertical="center"/>
    </xf>
    <xf numFmtId="0" fontId="10" fillId="2" borderId="25" xfId="1" applyFont="1" applyFill="1" applyBorder="1" applyAlignment="1">
      <alignment vertical="center"/>
    </xf>
    <xf numFmtId="0" fontId="10" fillId="2" borderId="26" xfId="1" applyFont="1" applyFill="1" applyBorder="1" applyAlignment="1">
      <alignment vertical="center"/>
    </xf>
    <xf numFmtId="0" fontId="13" fillId="0" borderId="41" xfId="0" applyFont="1" applyFill="1" applyBorder="1" applyAlignment="1">
      <alignment horizontal="center" vertical="center" wrapText="1"/>
    </xf>
    <xf numFmtId="0" fontId="10" fillId="2" borderId="40" xfId="4" applyFont="1" applyFill="1" applyBorder="1" applyAlignment="1">
      <alignment horizontal="center" vertical="center" wrapText="1"/>
    </xf>
    <xf numFmtId="0" fontId="19" fillId="2" borderId="0" xfId="0" applyFont="1" applyFill="1"/>
    <xf numFmtId="0" fontId="10" fillId="2" borderId="51" xfId="4" applyFont="1" applyFill="1" applyBorder="1" applyAlignment="1">
      <alignment horizontal="center" vertical="center" wrapText="1"/>
    </xf>
    <xf numFmtId="0" fontId="10" fillId="2" borderId="52" xfId="4" applyFont="1" applyFill="1" applyBorder="1" applyAlignment="1">
      <alignment horizontal="center" vertical="center" wrapText="1"/>
    </xf>
    <xf numFmtId="0" fontId="10" fillId="2" borderId="53" xfId="4" applyFont="1" applyFill="1" applyBorder="1" applyAlignment="1">
      <alignment horizontal="center" vertical="center" wrapText="1"/>
    </xf>
    <xf numFmtId="0" fontId="3" fillId="2" borderId="50" xfId="4" applyFont="1" applyFill="1" applyBorder="1" applyAlignment="1"/>
    <xf numFmtId="0" fontId="3" fillId="2" borderId="16" xfId="4" applyFill="1" applyBorder="1" applyAlignment="1"/>
    <xf numFmtId="0" fontId="3" fillId="2" borderId="24" xfId="4" applyFont="1" applyFill="1" applyBorder="1" applyAlignment="1"/>
    <xf numFmtId="0" fontId="3" fillId="2" borderId="25" xfId="4" applyFill="1" applyBorder="1" applyAlignment="1"/>
    <xf numFmtId="0" fontId="3" fillId="2" borderId="26" xfId="4" applyFill="1" applyBorder="1" applyAlignment="1"/>
    <xf numFmtId="0" fontId="15" fillId="4" borderId="13" xfId="0" applyFont="1" applyFill="1" applyBorder="1" applyAlignment="1">
      <alignment horizontal="center" vertical="center" wrapText="1"/>
    </xf>
    <xf numFmtId="0" fontId="15" fillId="4" borderId="86" xfId="0" applyFont="1" applyFill="1" applyBorder="1" applyAlignment="1">
      <alignment horizontal="center" vertical="center" wrapText="1"/>
    </xf>
    <xf numFmtId="0" fontId="0" fillId="5" borderId="98" xfId="0" applyFill="1" applyBorder="1" applyAlignment="1">
      <alignment horizontal="center"/>
    </xf>
    <xf numFmtId="0" fontId="10" fillId="2" borderId="40" xfId="4" applyFont="1" applyFill="1" applyBorder="1" applyAlignment="1">
      <alignment horizontal="center"/>
    </xf>
    <xf numFmtId="0" fontId="10" fillId="2" borderId="42" xfId="4" applyFont="1" applyFill="1" applyBorder="1" applyAlignment="1">
      <alignment horizontal="center"/>
    </xf>
    <xf numFmtId="0" fontId="10" fillId="2" borderId="42" xfId="4" applyFont="1" applyFill="1" applyBorder="1" applyAlignment="1">
      <alignment horizontal="center" wrapText="1"/>
    </xf>
    <xf numFmtId="0" fontId="13" fillId="2" borderId="41" xfId="0" applyFont="1" applyFill="1" applyBorder="1" applyAlignment="1">
      <alignment horizontal="center" vertical="center" wrapText="1"/>
    </xf>
    <xf numFmtId="0" fontId="11" fillId="2" borderId="51" xfId="4" applyFont="1" applyFill="1" applyBorder="1" applyAlignment="1">
      <alignment horizontal="center" vertical="center" wrapText="1"/>
    </xf>
    <xf numFmtId="0" fontId="3" fillId="2" borderId="22" xfId="4" applyFill="1" applyBorder="1" applyAlignment="1"/>
    <xf numFmtId="0" fontId="3" fillId="2" borderId="54" xfId="4" applyFont="1" applyFill="1" applyBorder="1" applyAlignment="1"/>
    <xf numFmtId="0" fontId="10" fillId="2" borderId="0" xfId="1" applyFont="1" applyFill="1" applyBorder="1" applyAlignment="1">
      <alignment vertical="center"/>
    </xf>
    <xf numFmtId="0" fontId="10" fillId="2" borderId="36" xfId="1" applyFont="1" applyFill="1" applyBorder="1" applyAlignment="1">
      <alignment vertical="center"/>
    </xf>
    <xf numFmtId="0" fontId="10" fillId="2" borderId="16" xfId="1" applyFont="1" applyFill="1" applyBorder="1" applyAlignment="1">
      <alignment vertical="center"/>
    </xf>
    <xf numFmtId="0" fontId="10" fillId="2" borderId="22" xfId="1" applyFont="1" applyFill="1" applyBorder="1" applyAlignment="1">
      <alignment vertical="center"/>
    </xf>
    <xf numFmtId="2" fontId="10" fillId="2" borderId="42" xfId="4" applyNumberFormat="1" applyFont="1" applyFill="1" applyBorder="1" applyAlignment="1">
      <alignment horizontal="center" vertical="center"/>
    </xf>
    <xf numFmtId="0" fontId="11" fillId="2" borderId="40" xfId="4" applyFont="1" applyFill="1" applyBorder="1" applyAlignment="1">
      <alignment horizontal="center" vertical="center"/>
    </xf>
    <xf numFmtId="0" fontId="11" fillId="2" borderId="42" xfId="4" applyFont="1" applyFill="1" applyBorder="1" applyAlignment="1">
      <alignment horizontal="center" vertical="center"/>
    </xf>
    <xf numFmtId="0" fontId="3" fillId="2" borderId="18" xfId="4" applyFont="1" applyFill="1" applyBorder="1" applyAlignment="1"/>
    <xf numFmtId="0" fontId="2" fillId="2" borderId="19" xfId="0" applyFont="1" applyFill="1" applyBorder="1"/>
    <xf numFmtId="0" fontId="3" fillId="2" borderId="19" xfId="4" applyFill="1" applyBorder="1" applyAlignment="1"/>
    <xf numFmtId="0" fontId="2" fillId="2" borderId="32" xfId="0" applyFont="1" applyFill="1" applyBorder="1"/>
    <xf numFmtId="0" fontId="4" fillId="6" borderId="40" xfId="4" applyFont="1" applyFill="1" applyBorder="1" applyAlignment="1">
      <alignment horizontal="center"/>
    </xf>
    <xf numFmtId="0" fontId="4" fillId="2" borderId="0" xfId="1" applyFont="1" applyFill="1" applyBorder="1" applyAlignment="1">
      <alignment horizontal="center"/>
    </xf>
    <xf numFmtId="0" fontId="3" fillId="5" borderId="42" xfId="1" applyFont="1" applyFill="1" applyBorder="1" applyAlignment="1">
      <alignment horizontal="center" vertical="center" wrapText="1"/>
    </xf>
    <xf numFmtId="0" fontId="1" fillId="4" borderId="10" xfId="0" applyFont="1" applyFill="1" applyBorder="1" applyAlignment="1">
      <alignment horizontal="center" vertical="center" wrapText="1"/>
    </xf>
    <xf numFmtId="0" fontId="11" fillId="2" borderId="42" xfId="4" applyFont="1" applyFill="1" applyBorder="1" applyAlignment="1">
      <alignment horizontal="center" vertical="center" wrapText="1"/>
    </xf>
    <xf numFmtId="0" fontId="4" fillId="6" borderId="40" xfId="4" applyFont="1" applyFill="1" applyBorder="1" applyAlignment="1">
      <alignment horizontal="center"/>
    </xf>
    <xf numFmtId="0" fontId="4" fillId="2" borderId="45" xfId="1" applyFont="1" applyFill="1" applyBorder="1" applyAlignment="1">
      <alignment horizontal="left"/>
    </xf>
    <xf numFmtId="0" fontId="4" fillId="2" borderId="32" xfId="1" applyFont="1" applyFill="1" applyBorder="1" applyAlignment="1">
      <alignment horizontal="left"/>
    </xf>
    <xf numFmtId="164" fontId="3" fillId="2" borderId="42" xfId="1" applyNumberFormat="1" applyFont="1" applyFill="1" applyBorder="1"/>
    <xf numFmtId="0" fontId="3" fillId="2" borderId="39" xfId="4" applyFont="1" applyFill="1" applyBorder="1"/>
    <xf numFmtId="0" fontId="1" fillId="4" borderId="10" xfId="0" applyFont="1" applyFill="1" applyBorder="1" applyAlignment="1">
      <alignment horizontal="center" vertical="center" wrapText="1"/>
    </xf>
    <xf numFmtId="2" fontId="3" fillId="2" borderId="42" xfId="1" applyNumberFormat="1" applyFont="1" applyFill="1" applyBorder="1"/>
    <xf numFmtId="0" fontId="4" fillId="2" borderId="45" xfId="1" applyFont="1" applyFill="1" applyBorder="1" applyAlignment="1">
      <alignment horizontal="left"/>
    </xf>
    <xf numFmtId="0" fontId="4" fillId="2" borderId="32" xfId="1" applyFont="1" applyFill="1" applyBorder="1" applyAlignment="1">
      <alignment horizontal="left"/>
    </xf>
    <xf numFmtId="0" fontId="2" fillId="2" borderId="0" xfId="0" applyFont="1" applyFill="1" applyAlignment="1">
      <alignment vertical="center" wrapText="1"/>
    </xf>
    <xf numFmtId="0" fontId="21" fillId="4" borderId="93" xfId="0" applyFont="1" applyFill="1" applyBorder="1" applyAlignment="1">
      <alignment horizontal="center" vertical="center" wrapText="1"/>
    </xf>
    <xf numFmtId="0" fontId="0" fillId="5" borderId="99" xfId="0" applyFill="1" applyBorder="1" applyAlignment="1">
      <alignment horizontal="center" vertical="center" wrapText="1"/>
    </xf>
    <xf numFmtId="0" fontId="0" fillId="5" borderId="100" xfId="0" applyFill="1" applyBorder="1" applyAlignment="1">
      <alignment horizontal="center" vertical="center" wrapText="1"/>
    </xf>
    <xf numFmtId="0" fontId="0" fillId="5" borderId="98" xfId="0" applyFill="1" applyBorder="1" applyAlignment="1">
      <alignment horizontal="center" vertical="center" wrapText="1"/>
    </xf>
    <xf numFmtId="0" fontId="0" fillId="5" borderId="73" xfId="0" applyFill="1" applyBorder="1" applyAlignment="1">
      <alignment horizontal="center" vertical="center" wrapText="1"/>
    </xf>
    <xf numFmtId="0" fontId="16" fillId="4" borderId="81" xfId="0" applyFont="1" applyFill="1" applyBorder="1" applyAlignment="1">
      <alignment horizontal="center" vertical="center" wrapText="1"/>
    </xf>
    <xf numFmtId="0" fontId="16" fillId="4" borderId="82" xfId="0" applyFont="1" applyFill="1" applyBorder="1" applyAlignment="1">
      <alignment horizontal="center" vertical="center" wrapText="1"/>
    </xf>
    <xf numFmtId="0" fontId="0" fillId="4" borderId="83" xfId="0" applyFill="1" applyBorder="1" applyAlignment="1">
      <alignment horizontal="center" vertical="center" wrapText="1"/>
    </xf>
    <xf numFmtId="0" fontId="1" fillId="5" borderId="88" xfId="0" applyFont="1" applyFill="1" applyBorder="1" applyAlignment="1">
      <alignment horizontal="center" vertical="center" wrapText="1"/>
    </xf>
    <xf numFmtId="0" fontId="0" fillId="5" borderId="89" xfId="0" applyFont="1" applyFill="1" applyBorder="1" applyAlignment="1">
      <alignment horizontal="center" vertical="center" wrapText="1"/>
    </xf>
    <xf numFmtId="0" fontId="0" fillId="5" borderId="90" xfId="0" applyFill="1" applyBorder="1" applyAlignment="1">
      <alignment horizontal="center" vertical="center" wrapText="1"/>
    </xf>
    <xf numFmtId="0" fontId="0" fillId="5" borderId="91" xfId="0" applyFill="1" applyBorder="1" applyAlignment="1">
      <alignment horizontal="center" vertical="center" wrapText="1"/>
    </xf>
    <xf numFmtId="0" fontId="0" fillId="5" borderId="76" xfId="0" applyFill="1" applyBorder="1" applyAlignment="1">
      <alignment horizontal="center" vertical="center" wrapText="1"/>
    </xf>
    <xf numFmtId="0" fontId="0" fillId="5" borderId="78" xfId="0" applyFont="1" applyFill="1" applyBorder="1" applyAlignment="1">
      <alignment horizontal="center" vertical="center" wrapText="1"/>
    </xf>
    <xf numFmtId="0" fontId="0" fillId="5" borderId="92" xfId="0" applyFill="1" applyBorder="1" applyAlignment="1">
      <alignment horizontal="center" vertical="center" wrapText="1"/>
    </xf>
    <xf numFmtId="0" fontId="0" fillId="5" borderId="79" xfId="0" applyFill="1" applyBorder="1" applyAlignment="1">
      <alignment horizontal="center" vertical="center" wrapText="1"/>
    </xf>
    <xf numFmtId="0" fontId="10" fillId="2" borderId="52" xfId="4" applyFont="1" applyFill="1" applyBorder="1" applyAlignment="1">
      <alignment horizontal="center" vertical="center"/>
    </xf>
    <xf numFmtId="0" fontId="10" fillId="2" borderId="53" xfId="4" applyFont="1" applyFill="1" applyBorder="1" applyAlignment="1">
      <alignment horizontal="center" vertical="center"/>
    </xf>
    <xf numFmtId="0" fontId="4" fillId="2" borderId="45" xfId="1" applyFont="1" applyFill="1" applyBorder="1" applyAlignment="1">
      <alignment horizontal="left"/>
    </xf>
    <xf numFmtId="0" fontId="4" fillId="2" borderId="40" xfId="1" applyFont="1" applyFill="1" applyBorder="1" applyAlignment="1">
      <alignment horizontal="left"/>
    </xf>
    <xf numFmtId="0" fontId="3" fillId="5" borderId="49" xfId="1" applyFont="1" applyFill="1" applyBorder="1" applyAlignment="1">
      <alignment horizontal="center"/>
    </xf>
    <xf numFmtId="0" fontId="0" fillId="5" borderId="42" xfId="0" applyFill="1" applyBorder="1" applyAlignment="1">
      <alignment horizontal="center" vertical="center" wrapText="1"/>
    </xf>
    <xf numFmtId="0" fontId="22" fillId="0" borderId="42" xfId="0" applyFont="1" applyBorder="1"/>
    <xf numFmtId="0" fontId="0" fillId="0" borderId="42" xfId="0" applyBorder="1"/>
    <xf numFmtId="0" fontId="3" fillId="2" borderId="0" xfId="1" applyFont="1" applyFill="1" applyBorder="1" applyAlignment="1">
      <alignment horizontal="left"/>
    </xf>
    <xf numFmtId="0" fontId="3" fillId="2" borderId="94" xfId="1" applyFont="1" applyFill="1" applyBorder="1" applyAlignment="1">
      <alignment horizontal="center" vertical="center" wrapText="1"/>
    </xf>
    <xf numFmtId="0" fontId="10" fillId="2" borderId="45" xfId="4" applyFont="1" applyFill="1" applyBorder="1" applyAlignment="1">
      <alignment horizontal="center" vertical="center" wrapText="1"/>
    </xf>
    <xf numFmtId="0" fontId="10" fillId="2" borderId="32" xfId="4" applyFont="1" applyFill="1" applyBorder="1" applyAlignment="1">
      <alignment horizontal="center" vertical="center" wrapText="1"/>
    </xf>
    <xf numFmtId="0" fontId="10" fillId="2" borderId="33" xfId="4" applyFont="1" applyFill="1" applyBorder="1" applyAlignment="1">
      <alignment horizontal="center" vertical="center" wrapText="1"/>
    </xf>
    <xf numFmtId="0" fontId="10" fillId="2" borderId="45" xfId="4" applyFont="1" applyFill="1" applyBorder="1" applyAlignment="1">
      <alignment horizontal="left" vertical="center" wrapText="1"/>
    </xf>
    <xf numFmtId="0" fontId="10" fillId="2" borderId="32" xfId="4" applyFont="1" applyFill="1" applyBorder="1" applyAlignment="1">
      <alignment horizontal="left" vertical="center" wrapText="1"/>
    </xf>
    <xf numFmtId="0" fontId="10" fillId="2" borderId="33" xfId="4" applyFont="1" applyFill="1" applyBorder="1" applyAlignment="1">
      <alignment horizontal="left" vertical="center" wrapText="1"/>
    </xf>
    <xf numFmtId="0" fontId="13" fillId="2" borderId="45" xfId="0" applyFont="1" applyFill="1" applyBorder="1" applyAlignment="1">
      <alignment vertical="center"/>
    </xf>
    <xf numFmtId="0" fontId="0" fillId="0" borderId="108" xfId="0" applyBorder="1"/>
    <xf numFmtId="0" fontId="0" fillId="0" borderId="109" xfId="0" applyBorder="1"/>
    <xf numFmtId="0" fontId="0" fillId="0" borderId="110" xfId="0" applyBorder="1"/>
    <xf numFmtId="0" fontId="0" fillId="0" borderId="105" xfId="0" applyBorder="1"/>
    <xf numFmtId="0" fontId="0" fillId="0" borderId="106" xfId="0" applyBorder="1"/>
    <xf numFmtId="0" fontId="0" fillId="0" borderId="107" xfId="0" applyBorder="1"/>
    <xf numFmtId="0" fontId="3" fillId="2" borderId="94" xfId="1" applyFont="1" applyFill="1" applyBorder="1" applyAlignment="1">
      <alignment horizontal="center" vertical="center"/>
    </xf>
    <xf numFmtId="0" fontId="3" fillId="2" borderId="35" xfId="1" applyFont="1" applyFill="1" applyBorder="1" applyAlignment="1">
      <alignment vertical="center" wrapText="1"/>
    </xf>
    <xf numFmtId="0" fontId="3" fillId="2" borderId="0" xfId="1" applyFont="1" applyFill="1" applyBorder="1" applyAlignment="1">
      <alignment vertical="center" wrapText="1"/>
    </xf>
    <xf numFmtId="0" fontId="3" fillId="2" borderId="15" xfId="1" applyFont="1" applyFill="1" applyBorder="1" applyAlignment="1">
      <alignment vertical="center" wrapText="1"/>
    </xf>
    <xf numFmtId="0" fontId="18" fillId="0" borderId="42" xfId="0" applyFont="1" applyFill="1" applyBorder="1" applyAlignment="1">
      <alignment horizontal="center" vertical="center" wrapText="1"/>
    </xf>
    <xf numFmtId="0" fontId="11" fillId="2" borderId="42" xfId="4" applyFont="1" applyFill="1" applyBorder="1" applyAlignment="1">
      <alignment horizontal="center" vertical="center" wrapText="1"/>
    </xf>
    <xf numFmtId="2" fontId="11" fillId="2" borderId="49" xfId="4" applyNumberFormat="1" applyFont="1" applyFill="1" applyBorder="1" applyAlignment="1">
      <alignment horizontal="center" vertical="center" wrapText="1"/>
    </xf>
    <xf numFmtId="0" fontId="10" fillId="2" borderId="24" xfId="1" applyFont="1" applyFill="1" applyBorder="1" applyAlignment="1">
      <alignment vertical="center"/>
    </xf>
    <xf numFmtId="0" fontId="10" fillId="2" borderId="111" xfId="1" applyFont="1" applyFill="1" applyBorder="1" applyAlignment="1">
      <alignment vertical="center"/>
    </xf>
    <xf numFmtId="0" fontId="0" fillId="3" borderId="0" xfId="0" applyFill="1" applyBorder="1"/>
    <xf numFmtId="0" fontId="4" fillId="3" borderId="0" xfId="1" applyFont="1" applyFill="1" applyBorder="1" applyAlignment="1">
      <alignment horizontal="left"/>
    </xf>
    <xf numFmtId="0" fontId="3" fillId="3" borderId="0" xfId="1" applyFont="1" applyFill="1" applyBorder="1" applyAlignment="1">
      <alignment horizontal="center"/>
    </xf>
    <xf numFmtId="0" fontId="4" fillId="3" borderId="0" xfId="3" applyFont="1" applyFill="1" applyBorder="1" applyAlignment="1">
      <alignment horizontal="center"/>
    </xf>
    <xf numFmtId="0" fontId="3" fillId="3" borderId="16" xfId="1" applyFont="1" applyFill="1" applyBorder="1" applyAlignment="1">
      <alignment horizontal="center"/>
    </xf>
    <xf numFmtId="0" fontId="0" fillId="0" borderId="0" xfId="0" applyAlignment="1">
      <alignment horizontal="right"/>
    </xf>
    <xf numFmtId="0" fontId="23" fillId="0" borderId="42" xfId="0" applyFont="1" applyBorder="1" applyAlignment="1">
      <alignment horizontal="center" vertical="center"/>
    </xf>
    <xf numFmtId="0" fontId="0" fillId="0" borderId="42" xfId="0" applyBorder="1" applyAlignment="1">
      <alignment horizontal="center" vertical="center"/>
    </xf>
    <xf numFmtId="0" fontId="1" fillId="0" borderId="42" xfId="0" applyFont="1" applyBorder="1" applyAlignment="1">
      <alignment horizontal="right" vertical="center"/>
    </xf>
    <xf numFmtId="0" fontId="0" fillId="0" borderId="42" xfId="0" applyFont="1" applyBorder="1" applyAlignment="1">
      <alignment horizontal="center" vertical="center"/>
    </xf>
    <xf numFmtId="0" fontId="0" fillId="0" borderId="42" xfId="0" applyFont="1" applyBorder="1" applyAlignment="1">
      <alignment horizontal="center"/>
    </xf>
    <xf numFmtId="0" fontId="0" fillId="5" borderId="75" xfId="0" applyFill="1" applyBorder="1" applyAlignment="1">
      <alignment horizontal="left"/>
    </xf>
    <xf numFmtId="0" fontId="0" fillId="5" borderId="76" xfId="0" applyFill="1" applyBorder="1" applyAlignment="1">
      <alignment horizontal="left"/>
    </xf>
    <xf numFmtId="0" fontId="16" fillId="4" borderId="80" xfId="0" applyFont="1" applyFill="1" applyBorder="1" applyAlignment="1">
      <alignment horizontal="left" vertical="center"/>
    </xf>
    <xf numFmtId="0" fontId="16" fillId="4" borderId="81" xfId="0" applyFont="1" applyFill="1" applyBorder="1" applyAlignment="1">
      <alignment horizontal="left" vertical="center"/>
    </xf>
    <xf numFmtId="0" fontId="4" fillId="2" borderId="41" xfId="4" applyFont="1" applyFill="1" applyBorder="1" applyAlignment="1">
      <alignment horizontal="center"/>
    </xf>
    <xf numFmtId="0" fontId="4" fillId="2" borderId="42" xfId="4" applyFont="1" applyFill="1" applyBorder="1" applyAlignment="1">
      <alignment horizontal="center"/>
    </xf>
    <xf numFmtId="0" fontId="3" fillId="2" borderId="45" xfId="4" applyFont="1" applyFill="1" applyBorder="1" applyAlignment="1">
      <alignment horizontal="left"/>
    </xf>
    <xf numFmtId="0" fontId="3" fillId="2" borderId="32" xfId="4" applyFill="1" applyBorder="1" applyAlignment="1">
      <alignment horizontal="left"/>
    </xf>
    <xf numFmtId="0" fontId="3" fillId="2" borderId="33" xfId="4" applyFill="1" applyBorder="1" applyAlignment="1">
      <alignment horizontal="left"/>
    </xf>
    <xf numFmtId="0" fontId="4" fillId="2" borderId="51" xfId="4" applyFont="1" applyFill="1" applyBorder="1" applyAlignment="1">
      <alignment horizontal="center"/>
    </xf>
    <xf numFmtId="0" fontId="4" fillId="2" borderId="53" xfId="4" applyFont="1" applyFill="1" applyBorder="1" applyAlignment="1">
      <alignment horizontal="center"/>
    </xf>
    <xf numFmtId="0" fontId="14" fillId="7" borderId="37" xfId="0" applyFont="1" applyFill="1" applyBorder="1" applyAlignment="1">
      <alignment horizontal="center"/>
    </xf>
    <xf numFmtId="0" fontId="14" fillId="7" borderId="38" xfId="0" applyFont="1" applyFill="1" applyBorder="1" applyAlignment="1">
      <alignment horizontal="center"/>
    </xf>
    <xf numFmtId="0" fontId="14" fillId="7" borderId="39" xfId="0" applyFont="1" applyFill="1" applyBorder="1" applyAlignment="1">
      <alignment horizontal="center"/>
    </xf>
    <xf numFmtId="0" fontId="1" fillId="4" borderId="85"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9" fillId="2" borderId="45" xfId="0" applyFont="1" applyFill="1" applyBorder="1" applyAlignment="1">
      <alignment horizontal="left"/>
    </xf>
    <xf numFmtId="0" fontId="19" fillId="2" borderId="32" xfId="0" applyFont="1" applyFill="1" applyBorder="1" applyAlignment="1">
      <alignment horizontal="left"/>
    </xf>
    <xf numFmtId="0" fontId="19" fillId="2" borderId="33" xfId="0" applyFont="1" applyFill="1" applyBorder="1" applyAlignment="1">
      <alignment horizontal="left"/>
    </xf>
    <xf numFmtId="0" fontId="1" fillId="5" borderId="87" xfId="0" applyFont="1" applyFill="1" applyBorder="1" applyAlignment="1">
      <alignment horizontal="left"/>
    </xf>
    <xf numFmtId="0" fontId="1" fillId="5" borderId="88" xfId="0" applyFont="1" applyFill="1" applyBorder="1" applyAlignment="1">
      <alignment horizontal="left"/>
    </xf>
    <xf numFmtId="0" fontId="19" fillId="2" borderId="38" xfId="0" applyFont="1" applyFill="1" applyBorder="1" applyAlignment="1">
      <alignment horizontal="center" vertical="center" wrapText="1"/>
    </xf>
    <xf numFmtId="0" fontId="19" fillId="2" borderId="39" xfId="0" applyFont="1" applyFill="1" applyBorder="1" applyAlignment="1">
      <alignment horizontal="center" vertical="center" wrapText="1"/>
    </xf>
    <xf numFmtId="0" fontId="19" fillId="2" borderId="0" xfId="0" applyFont="1" applyFill="1" applyBorder="1" applyAlignment="1">
      <alignment horizontal="center" vertical="center" wrapText="1"/>
    </xf>
    <xf numFmtId="0" fontId="19" fillId="2" borderId="36" xfId="0" applyFont="1" applyFill="1" applyBorder="1" applyAlignment="1">
      <alignment horizontal="center" vertical="center" wrapText="1"/>
    </xf>
    <xf numFmtId="0" fontId="4" fillId="4" borderId="57" xfId="4" applyFont="1" applyFill="1" applyBorder="1" applyAlignment="1">
      <alignment horizontal="center"/>
    </xf>
    <xf numFmtId="0" fontId="4" fillId="4" borderId="58" xfId="4" applyFont="1" applyFill="1" applyBorder="1" applyAlignment="1">
      <alignment horizontal="center"/>
    </xf>
    <xf numFmtId="0" fontId="4" fillId="4" borderId="59" xfId="4" applyFont="1" applyFill="1" applyBorder="1" applyAlignment="1">
      <alignment horizontal="center"/>
    </xf>
    <xf numFmtId="0" fontId="4" fillId="2" borderId="60" xfId="4" applyFont="1" applyFill="1" applyBorder="1" applyAlignment="1">
      <alignment horizontal="center"/>
    </xf>
    <xf numFmtId="0" fontId="4" fillId="2" borderId="21" xfId="4" applyFont="1" applyFill="1" applyBorder="1" applyAlignment="1">
      <alignment horizontal="center"/>
    </xf>
    <xf numFmtId="0" fontId="4" fillId="4" borderId="46" xfId="4" applyFont="1" applyFill="1" applyBorder="1" applyAlignment="1">
      <alignment horizontal="center"/>
    </xf>
    <xf numFmtId="0" fontId="4" fillId="4" borderId="47" xfId="4" applyFont="1" applyFill="1" applyBorder="1" applyAlignment="1">
      <alignment horizontal="center"/>
    </xf>
    <xf numFmtId="0" fontId="4" fillId="4" borderId="48" xfId="4" applyFont="1" applyFill="1" applyBorder="1" applyAlignment="1">
      <alignment horizontal="center"/>
    </xf>
    <xf numFmtId="0" fontId="4" fillId="2" borderId="31" xfId="4" applyFont="1" applyFill="1" applyBorder="1" applyAlignment="1">
      <alignment horizontal="center"/>
    </xf>
    <xf numFmtId="0" fontId="4" fillId="2" borderId="32" xfId="4" applyFont="1" applyFill="1" applyBorder="1" applyAlignment="1">
      <alignment horizontal="center"/>
    </xf>
    <xf numFmtId="0" fontId="4" fillId="2" borderId="33" xfId="4" applyFont="1" applyFill="1" applyBorder="1" applyAlignment="1">
      <alignment horizontal="center"/>
    </xf>
    <xf numFmtId="0" fontId="4" fillId="6" borderId="23" xfId="4" applyFont="1" applyFill="1" applyBorder="1" applyAlignment="1">
      <alignment horizontal="center" vertical="center"/>
    </xf>
    <xf numFmtId="0" fontId="4" fillId="6" borderId="60" xfId="4" applyFont="1" applyFill="1" applyBorder="1" applyAlignment="1">
      <alignment horizontal="center" vertical="center"/>
    </xf>
    <xf numFmtId="0" fontId="4" fillId="6" borderId="45" xfId="4" applyFont="1" applyFill="1" applyBorder="1" applyAlignment="1">
      <alignment horizontal="center"/>
    </xf>
    <xf numFmtId="0" fontId="4" fillId="6" borderId="32" xfId="4" applyFont="1" applyFill="1" applyBorder="1" applyAlignment="1">
      <alignment horizontal="center"/>
    </xf>
    <xf numFmtId="0" fontId="4" fillId="6" borderId="40" xfId="4" applyFont="1" applyFill="1" applyBorder="1" applyAlignment="1">
      <alignment horizontal="center"/>
    </xf>
    <xf numFmtId="0" fontId="4" fillId="6" borderId="49" xfId="4" applyFont="1" applyFill="1" applyBorder="1" applyAlignment="1">
      <alignment horizontal="center" vertical="center"/>
    </xf>
    <xf numFmtId="0" fontId="4" fillId="6" borderId="21" xfId="4" applyFont="1" applyFill="1" applyBorder="1" applyAlignment="1">
      <alignment horizontal="center" vertical="center"/>
    </xf>
    <xf numFmtId="0" fontId="4" fillId="6" borderId="24" xfId="4" applyFont="1" applyFill="1" applyBorder="1" applyAlignment="1">
      <alignment horizontal="center" vertical="center"/>
    </xf>
    <xf numFmtId="0" fontId="4" fillId="6" borderId="25" xfId="4" applyFont="1" applyFill="1" applyBorder="1" applyAlignment="1">
      <alignment horizontal="center" vertical="center"/>
    </xf>
    <xf numFmtId="0" fontId="4" fillId="6" borderId="26" xfId="4" applyFont="1" applyFill="1" applyBorder="1" applyAlignment="1">
      <alignment horizontal="center" vertical="center"/>
    </xf>
    <xf numFmtId="0" fontId="4" fillId="6" borderId="50" xfId="4" applyFont="1" applyFill="1" applyBorder="1" applyAlignment="1">
      <alignment horizontal="center" vertical="center"/>
    </xf>
    <xf numFmtId="0" fontId="4" fillId="6" borderId="16" xfId="4" applyFont="1" applyFill="1" applyBorder="1" applyAlignment="1">
      <alignment horizontal="center" vertical="center"/>
    </xf>
    <xf numFmtId="0" fontId="4" fillId="6" borderId="22" xfId="4" applyFont="1" applyFill="1" applyBorder="1" applyAlignment="1">
      <alignment horizontal="center" vertical="center"/>
    </xf>
    <xf numFmtId="0" fontId="3" fillId="2" borderId="54" xfId="4" applyFill="1" applyBorder="1" applyAlignment="1">
      <alignment horizontal="left"/>
    </xf>
    <xf numFmtId="0" fontId="3" fillId="2" borderId="55" xfId="4" applyFill="1" applyBorder="1" applyAlignment="1">
      <alignment horizontal="left"/>
    </xf>
    <xf numFmtId="0" fontId="3" fillId="2" borderId="56" xfId="4" applyFill="1" applyBorder="1" applyAlignment="1">
      <alignment horizontal="left"/>
    </xf>
    <xf numFmtId="0" fontId="3" fillId="2" borderId="24" xfId="4" applyFont="1" applyFill="1" applyBorder="1" applyAlignment="1">
      <alignment vertical="center" wrapText="1"/>
    </xf>
    <xf numFmtId="0" fontId="3" fillId="2" borderId="25" xfId="4" applyFont="1" applyFill="1" applyBorder="1" applyAlignment="1">
      <alignment vertical="center" wrapText="1"/>
    </xf>
    <xf numFmtId="0" fontId="3" fillId="2" borderId="26" xfId="4" applyFont="1" applyFill="1" applyBorder="1" applyAlignment="1">
      <alignment vertical="center" wrapText="1"/>
    </xf>
    <xf numFmtId="0" fontId="3" fillId="2" borderId="45" xfId="4" applyFill="1" applyBorder="1" applyAlignment="1">
      <alignment horizontal="left"/>
    </xf>
    <xf numFmtId="0" fontId="3" fillId="2" borderId="18" xfId="4" applyFont="1" applyFill="1" applyBorder="1" applyAlignment="1">
      <alignment horizontal="left"/>
    </xf>
    <xf numFmtId="0" fontId="3" fillId="2" borderId="19" xfId="4" applyFill="1" applyBorder="1" applyAlignment="1">
      <alignment horizontal="left"/>
    </xf>
    <xf numFmtId="0" fontId="3" fillId="2" borderId="84" xfId="4" applyFill="1" applyBorder="1" applyAlignment="1">
      <alignment horizontal="left"/>
    </xf>
    <xf numFmtId="0" fontId="11" fillId="2" borderId="0" xfId="1" applyFont="1" applyFill="1" applyBorder="1" applyAlignment="1">
      <alignment horizontal="left" vertical="center" wrapText="1"/>
    </xf>
    <xf numFmtId="0" fontId="11" fillId="2" borderId="36" xfId="1" applyFont="1" applyFill="1" applyBorder="1" applyAlignment="1">
      <alignment horizontal="left" vertical="center" wrapText="1"/>
    </xf>
    <xf numFmtId="0" fontId="11" fillId="2" borderId="29" xfId="1" applyFont="1" applyFill="1" applyBorder="1" applyAlignment="1">
      <alignment horizontal="left" vertical="center" wrapText="1"/>
    </xf>
    <xf numFmtId="0" fontId="11" fillId="2" borderId="30" xfId="1" applyFont="1" applyFill="1" applyBorder="1" applyAlignment="1">
      <alignment horizontal="left" vertical="center" wrapText="1"/>
    </xf>
    <xf numFmtId="0" fontId="4" fillId="4" borderId="31" xfId="2" applyFont="1" applyFill="1" applyBorder="1" applyAlignment="1">
      <alignment horizontal="center"/>
    </xf>
    <xf numFmtId="0" fontId="4" fillId="4" borderId="32" xfId="2" applyFont="1" applyFill="1" applyBorder="1" applyAlignment="1">
      <alignment horizontal="center"/>
    </xf>
    <xf numFmtId="0" fontId="4" fillId="4" borderId="33" xfId="2" applyFont="1" applyFill="1" applyBorder="1" applyAlignment="1">
      <alignment horizontal="center"/>
    </xf>
    <xf numFmtId="0" fontId="2" fillId="2" borderId="0" xfId="0" applyFont="1" applyFill="1" applyAlignment="1">
      <alignment horizontal="left"/>
    </xf>
    <xf numFmtId="0" fontId="2" fillId="2" borderId="36" xfId="0" applyFont="1" applyFill="1" applyBorder="1" applyAlignment="1">
      <alignment horizontal="left"/>
    </xf>
    <xf numFmtId="0" fontId="4" fillId="4" borderId="31" xfId="1" applyFont="1" applyFill="1" applyBorder="1" applyAlignment="1">
      <alignment horizontal="center"/>
    </xf>
    <xf numFmtId="0" fontId="4" fillId="4" borderId="32" xfId="1" applyFont="1" applyFill="1" applyBorder="1" applyAlignment="1">
      <alignment horizontal="center"/>
    </xf>
    <xf numFmtId="0" fontId="4" fillId="4" borderId="40" xfId="1" applyFont="1" applyFill="1" applyBorder="1" applyAlignment="1">
      <alignment horizontal="center"/>
    </xf>
    <xf numFmtId="0" fontId="4" fillId="4" borderId="41" xfId="1" applyFont="1" applyFill="1" applyBorder="1" applyAlignment="1">
      <alignment horizontal="center"/>
    </xf>
    <xf numFmtId="0" fontId="4" fillId="4" borderId="42" xfId="1" applyFont="1" applyFill="1" applyBorder="1" applyAlignment="1">
      <alignment horizontal="center"/>
    </xf>
    <xf numFmtId="0" fontId="4" fillId="4" borderId="44" xfId="1" applyFont="1" applyFill="1" applyBorder="1" applyAlignment="1">
      <alignment horizontal="center"/>
    </xf>
    <xf numFmtId="0" fontId="4" fillId="2" borderId="45" xfId="1" applyFont="1" applyFill="1" applyBorder="1" applyAlignment="1">
      <alignment horizontal="left"/>
    </xf>
    <xf numFmtId="0" fontId="4" fillId="2" borderId="32" xfId="1" applyFont="1" applyFill="1" applyBorder="1" applyAlignment="1">
      <alignment horizontal="left"/>
    </xf>
    <xf numFmtId="0" fontId="3" fillId="2" borderId="35" xfId="1" applyFont="1" applyFill="1" applyBorder="1" applyAlignment="1">
      <alignment horizontal="left"/>
    </xf>
    <xf numFmtId="0" fontId="3" fillId="2" borderId="0" xfId="1" applyFont="1" applyFill="1" applyBorder="1" applyAlignment="1">
      <alignment horizontal="left"/>
    </xf>
    <xf numFmtId="0" fontId="4" fillId="2" borderId="40" xfId="1" applyFont="1" applyFill="1" applyBorder="1" applyAlignment="1">
      <alignment horizontal="left"/>
    </xf>
    <xf numFmtId="0" fontId="11" fillId="2" borderId="25" xfId="1" applyFont="1" applyFill="1" applyBorder="1" applyAlignment="1">
      <alignment horizontal="left" vertical="center"/>
    </xf>
    <xf numFmtId="0" fontId="4" fillId="4" borderId="15" xfId="1" applyFont="1" applyFill="1" applyBorder="1" applyAlignment="1">
      <alignment horizontal="center"/>
    </xf>
    <xf numFmtId="0" fontId="4" fillId="4" borderId="16" xfId="1" applyFont="1" applyFill="1" applyBorder="1" applyAlignment="1">
      <alignment horizontal="center"/>
    </xf>
    <xf numFmtId="0" fontId="4" fillId="4" borderId="17" xfId="1" applyFont="1" applyFill="1" applyBorder="1" applyAlignment="1">
      <alignment horizontal="center"/>
    </xf>
    <xf numFmtId="0" fontId="6" fillId="3" borderId="50" xfId="1" applyFont="1" applyFill="1" applyBorder="1" applyAlignment="1">
      <alignment horizontal="center" vertical="center" wrapText="1"/>
    </xf>
    <xf numFmtId="0" fontId="6" fillId="3" borderId="16" xfId="1" applyFont="1" applyFill="1" applyBorder="1" applyAlignment="1">
      <alignment horizontal="center" vertical="center" wrapText="1"/>
    </xf>
    <xf numFmtId="0" fontId="4" fillId="4" borderId="21" xfId="1" applyFont="1" applyFill="1" applyBorder="1" applyAlignment="1">
      <alignment horizontal="center"/>
    </xf>
    <xf numFmtId="14" fontId="3" fillId="5" borderId="16" xfId="1" applyNumberFormat="1" applyFont="1" applyFill="1" applyBorder="1" applyAlignment="1">
      <alignment horizontal="center"/>
    </xf>
    <xf numFmtId="0" fontId="3" fillId="5" borderId="22" xfId="1" applyFont="1" applyFill="1" applyBorder="1" applyAlignment="1">
      <alignment horizontal="center"/>
    </xf>
    <xf numFmtId="0" fontId="4" fillId="4" borderId="23" xfId="1" applyFont="1" applyFill="1" applyBorder="1" applyAlignment="1">
      <alignment horizontal="center" vertical="center"/>
    </xf>
    <xf numFmtId="0" fontId="4" fillId="4" borderId="27" xfId="1" applyFont="1" applyFill="1" applyBorder="1" applyAlignment="1">
      <alignment horizontal="center" vertical="center"/>
    </xf>
    <xf numFmtId="0" fontId="3" fillId="5" borderId="24" xfId="1" applyFont="1" applyFill="1" applyBorder="1" applyAlignment="1">
      <alignment horizontal="justify" vertical="center"/>
    </xf>
    <xf numFmtId="0" fontId="3" fillId="5" borderId="25" xfId="1" applyFont="1" applyFill="1" applyBorder="1" applyAlignment="1">
      <alignment horizontal="justify" vertical="center"/>
    </xf>
    <xf numFmtId="0" fontId="3" fillId="5" borderId="26" xfId="1" applyFont="1" applyFill="1" applyBorder="1" applyAlignment="1">
      <alignment horizontal="justify" vertical="center"/>
    </xf>
    <xf numFmtId="0" fontId="3" fillId="5" borderId="28" xfId="1" applyFont="1" applyFill="1" applyBorder="1" applyAlignment="1">
      <alignment horizontal="justify" vertical="center"/>
    </xf>
    <xf numFmtId="0" fontId="3" fillId="5" borderId="29" xfId="1" applyFont="1" applyFill="1" applyBorder="1" applyAlignment="1">
      <alignment horizontal="justify" vertical="center"/>
    </xf>
    <xf numFmtId="0" fontId="3" fillId="5" borderId="30" xfId="1" applyFont="1" applyFill="1" applyBorder="1" applyAlignment="1">
      <alignment horizontal="justify" vertical="center"/>
    </xf>
    <xf numFmtId="0" fontId="4" fillId="2" borderId="4" xfId="1" applyFont="1" applyFill="1" applyBorder="1" applyAlignment="1">
      <alignment horizontal="center"/>
    </xf>
    <xf numFmtId="0" fontId="4" fillId="2" borderId="0" xfId="1" applyFont="1" applyFill="1" applyBorder="1" applyAlignment="1">
      <alignment horizontal="center"/>
    </xf>
    <xf numFmtId="0" fontId="4" fillId="2" borderId="5" xfId="1" applyFont="1" applyFill="1" applyBorder="1" applyAlignment="1">
      <alignment horizontal="center"/>
    </xf>
    <xf numFmtId="0" fontId="4" fillId="2" borderId="6" xfId="1" applyFont="1" applyFill="1" applyBorder="1" applyAlignment="1">
      <alignment horizontal="center"/>
    </xf>
    <xf numFmtId="0" fontId="4" fillId="2" borderId="7" xfId="1" applyFont="1" applyFill="1" applyBorder="1" applyAlignment="1">
      <alignment horizontal="center"/>
    </xf>
    <xf numFmtId="0" fontId="4" fillId="2" borderId="8" xfId="1" applyFont="1" applyFill="1" applyBorder="1" applyAlignment="1">
      <alignment horizontal="center"/>
    </xf>
    <xf numFmtId="0" fontId="3" fillId="5" borderId="50" xfId="1" applyFont="1" applyFill="1" applyBorder="1" applyAlignment="1">
      <alignment horizontal="center"/>
    </xf>
    <xf numFmtId="0" fontId="3" fillId="5" borderId="16" xfId="1" applyFont="1" applyFill="1" applyBorder="1" applyAlignment="1">
      <alignment horizontal="center"/>
    </xf>
    <xf numFmtId="0" fontId="11" fillId="2" borderId="42" xfId="4" applyFont="1" applyFill="1" applyBorder="1" applyAlignment="1">
      <alignment horizontal="center" vertical="center" wrapText="1"/>
    </xf>
    <xf numFmtId="0" fontId="3" fillId="2" borderId="50" xfId="4" applyFont="1" applyFill="1" applyBorder="1" applyAlignment="1">
      <alignment vertical="center" wrapText="1"/>
    </xf>
    <xf numFmtId="0" fontId="3" fillId="2" borderId="16" xfId="4" applyFont="1" applyFill="1" applyBorder="1" applyAlignment="1">
      <alignment vertical="center" wrapText="1"/>
    </xf>
    <xf numFmtId="0" fontId="3" fillId="2" borderId="22" xfId="4" applyFont="1" applyFill="1" applyBorder="1" applyAlignment="1">
      <alignment vertical="center" wrapText="1"/>
    </xf>
    <xf numFmtId="0" fontId="18" fillId="0" borderId="42" xfId="0" applyFont="1" applyFill="1" applyBorder="1" applyAlignment="1">
      <alignment horizontal="center" vertical="center" wrapText="1"/>
    </xf>
    <xf numFmtId="2" fontId="11" fillId="2" borderId="49" xfId="4" applyNumberFormat="1" applyFont="1" applyFill="1" applyBorder="1" applyAlignment="1">
      <alignment horizontal="center" vertical="center" wrapText="1"/>
    </xf>
    <xf numFmtId="2" fontId="11" fillId="2" borderId="21" xfId="4" applyNumberFormat="1" applyFont="1" applyFill="1" applyBorder="1" applyAlignment="1">
      <alignment horizontal="center" vertical="center" wrapText="1"/>
    </xf>
    <xf numFmtId="0" fontId="6" fillId="3" borderId="50" xfId="1" applyFont="1" applyFill="1" applyBorder="1" applyAlignment="1">
      <alignment horizontal="center"/>
    </xf>
    <xf numFmtId="0" fontId="6" fillId="3" borderId="16" xfId="1" applyFont="1" applyFill="1" applyBorder="1" applyAlignment="1">
      <alignment horizontal="center"/>
    </xf>
    <xf numFmtId="0" fontId="19" fillId="2" borderId="16" xfId="0" applyFont="1" applyFill="1" applyBorder="1" applyAlignment="1">
      <alignment horizontal="center" vertical="center" wrapText="1"/>
    </xf>
    <xf numFmtId="0" fontId="19" fillId="2" borderId="22" xfId="0" applyFont="1" applyFill="1" applyBorder="1" applyAlignment="1">
      <alignment horizontal="center" vertical="center" wrapText="1"/>
    </xf>
    <xf numFmtId="0" fontId="1" fillId="5" borderId="74" xfId="0" applyFont="1" applyFill="1" applyBorder="1" applyAlignment="1">
      <alignment horizontal="center"/>
    </xf>
    <xf numFmtId="0" fontId="1" fillId="5" borderId="70" xfId="0" applyFont="1" applyFill="1" applyBorder="1" applyAlignment="1">
      <alignment horizontal="center"/>
    </xf>
    <xf numFmtId="0" fontId="1" fillId="5" borderId="72" xfId="0" applyFont="1" applyFill="1" applyBorder="1" applyAlignment="1">
      <alignment horizontal="center"/>
    </xf>
    <xf numFmtId="0" fontId="3" fillId="2" borderId="49" xfId="4" applyFont="1" applyFill="1" applyBorder="1" applyAlignment="1">
      <alignment horizontal="left" vertical="center"/>
    </xf>
    <xf numFmtId="0" fontId="4" fillId="2" borderId="42" xfId="1" applyFont="1" applyFill="1" applyBorder="1" applyAlignment="1">
      <alignment horizontal="center" vertical="center" wrapText="1"/>
    </xf>
    <xf numFmtId="0" fontId="14" fillId="7" borderId="95" xfId="0" applyFont="1" applyFill="1" applyBorder="1" applyAlignment="1">
      <alignment horizontal="center"/>
    </xf>
    <xf numFmtId="0" fontId="14" fillId="7" borderId="7" xfId="0" applyFont="1" applyFill="1" applyBorder="1" applyAlignment="1">
      <alignment horizontal="center"/>
    </xf>
    <xf numFmtId="0" fontId="14" fillId="7" borderId="96" xfId="0" applyFont="1" applyFill="1" applyBorder="1" applyAlignment="1">
      <alignment horizontal="center"/>
    </xf>
    <xf numFmtId="0" fontId="1" fillId="5" borderId="68" xfId="0" applyFont="1" applyFill="1" applyBorder="1" applyAlignment="1">
      <alignment horizontal="center" wrapText="1"/>
    </xf>
    <xf numFmtId="0" fontId="1" fillId="5" borderId="69" xfId="0" applyFont="1" applyFill="1" applyBorder="1" applyAlignment="1">
      <alignment horizontal="center" wrapText="1"/>
    </xf>
    <xf numFmtId="0" fontId="1" fillId="5" borderId="97" xfId="0" applyFont="1" applyFill="1" applyBorder="1" applyAlignment="1">
      <alignment horizontal="center" wrapText="1"/>
    </xf>
    <xf numFmtId="0" fontId="4" fillId="2" borderId="23" xfId="4" applyFont="1" applyFill="1" applyBorder="1" applyAlignment="1">
      <alignment horizontal="center"/>
    </xf>
    <xf numFmtId="0" fontId="4" fillId="2" borderId="49" xfId="4" applyFont="1" applyFill="1" applyBorder="1" applyAlignment="1">
      <alignment horizontal="center"/>
    </xf>
    <xf numFmtId="0" fontId="10" fillId="2" borderId="24" xfId="4" applyFont="1" applyFill="1" applyBorder="1" applyAlignment="1">
      <alignment horizontal="center" vertical="center" wrapText="1"/>
    </xf>
    <xf numFmtId="0" fontId="10" fillId="2" borderId="25" xfId="4" applyFont="1" applyFill="1" applyBorder="1" applyAlignment="1">
      <alignment horizontal="center" vertical="center" wrapText="1"/>
    </xf>
    <xf numFmtId="0" fontId="10" fillId="2" borderId="26" xfId="4" applyFont="1" applyFill="1" applyBorder="1" applyAlignment="1">
      <alignment horizontal="center" vertical="center" wrapText="1"/>
    </xf>
    <xf numFmtId="0" fontId="4" fillId="2" borderId="42" xfId="4" applyFont="1" applyFill="1" applyBorder="1" applyAlignment="1">
      <alignment horizontal="center" vertical="center" wrapText="1"/>
    </xf>
    <xf numFmtId="0" fontId="20" fillId="4" borderId="35" xfId="4" applyFont="1" applyFill="1" applyBorder="1" applyAlignment="1">
      <alignment horizontal="center" vertical="center" wrapText="1"/>
    </xf>
    <xf numFmtId="0" fontId="20" fillId="4" borderId="0" xfId="4" applyFont="1" applyFill="1" applyBorder="1" applyAlignment="1">
      <alignment horizontal="center" vertical="center" wrapText="1"/>
    </xf>
    <xf numFmtId="0" fontId="20" fillId="4" borderId="36" xfId="4" applyFont="1" applyFill="1" applyBorder="1" applyAlignment="1">
      <alignment horizontal="center" vertical="center" wrapText="1"/>
    </xf>
    <xf numFmtId="0" fontId="10" fillId="2" borderId="45" xfId="4" applyFont="1" applyFill="1" applyBorder="1" applyAlignment="1">
      <alignment horizontal="center" vertical="center" wrapText="1"/>
    </xf>
    <xf numFmtId="0" fontId="10" fillId="2" borderId="32" xfId="4" applyFont="1" applyFill="1" applyBorder="1" applyAlignment="1">
      <alignment horizontal="center" vertical="center" wrapText="1"/>
    </xf>
    <xf numFmtId="0" fontId="10" fillId="2" borderId="33" xfId="4" applyFont="1" applyFill="1" applyBorder="1" applyAlignment="1">
      <alignment horizontal="center" vertical="center" wrapText="1"/>
    </xf>
    <xf numFmtId="0" fontId="4" fillId="2" borderId="35" xfId="1" applyFont="1" applyFill="1" applyBorder="1" applyAlignment="1">
      <alignment horizontal="center"/>
    </xf>
    <xf numFmtId="0" fontId="4" fillId="2" borderId="94" xfId="1" applyFont="1" applyFill="1" applyBorder="1" applyAlignment="1">
      <alignment horizontal="center"/>
    </xf>
    <xf numFmtId="0" fontId="10" fillId="2" borderId="35" xfId="1" applyFont="1" applyFill="1" applyBorder="1" applyAlignment="1">
      <alignment horizontal="left" vertical="center" wrapText="1"/>
    </xf>
    <xf numFmtId="0" fontId="10" fillId="2" borderId="0" xfId="1" applyFont="1" applyFill="1" applyBorder="1" applyAlignment="1">
      <alignment horizontal="left" vertical="center" wrapText="1"/>
    </xf>
    <xf numFmtId="0" fontId="10" fillId="2" borderId="36" xfId="1" applyFont="1" applyFill="1" applyBorder="1" applyAlignment="1">
      <alignment horizontal="left" vertical="center" wrapText="1"/>
    </xf>
    <xf numFmtId="0" fontId="10" fillId="2" borderId="43" xfId="1" applyFont="1" applyFill="1" applyBorder="1" applyAlignment="1">
      <alignment horizontal="left" vertical="center" wrapText="1"/>
    </xf>
    <xf numFmtId="0" fontId="10" fillId="2" borderId="29" xfId="1" applyFont="1" applyFill="1" applyBorder="1" applyAlignment="1">
      <alignment horizontal="left" vertical="center" wrapText="1"/>
    </xf>
    <xf numFmtId="0" fontId="10" fillId="2" borderId="30" xfId="1" applyFont="1" applyFill="1" applyBorder="1" applyAlignment="1">
      <alignment horizontal="left" vertical="center" wrapText="1"/>
    </xf>
    <xf numFmtId="0" fontId="4" fillId="3" borderId="15" xfId="1" applyFont="1" applyFill="1" applyBorder="1" applyAlignment="1">
      <alignment horizontal="center"/>
    </xf>
    <xf numFmtId="0" fontId="4" fillId="3" borderId="16" xfId="1" applyFont="1" applyFill="1" applyBorder="1" applyAlignment="1">
      <alignment horizontal="center"/>
    </xf>
    <xf numFmtId="0" fontId="4" fillId="3" borderId="17" xfId="1" applyFont="1" applyFill="1" applyBorder="1" applyAlignment="1">
      <alignment horizontal="center"/>
    </xf>
    <xf numFmtId="0" fontId="4" fillId="3" borderId="21" xfId="1" applyFont="1" applyFill="1" applyBorder="1" applyAlignment="1">
      <alignment horizontal="center"/>
    </xf>
    <xf numFmtId="14" fontId="3" fillId="3" borderId="16" xfId="1" applyNumberFormat="1" applyFont="1" applyFill="1" applyBorder="1" applyAlignment="1">
      <alignment horizontal="center"/>
    </xf>
    <xf numFmtId="0" fontId="3" fillId="3" borderId="22" xfId="1" applyFont="1" applyFill="1" applyBorder="1" applyAlignment="1">
      <alignment horizontal="center"/>
    </xf>
    <xf numFmtId="0" fontId="4" fillId="3" borderId="23" xfId="1" applyFont="1" applyFill="1" applyBorder="1" applyAlignment="1">
      <alignment horizontal="center" vertical="center"/>
    </xf>
    <xf numFmtId="0" fontId="4" fillId="3" borderId="27" xfId="1" applyFont="1" applyFill="1" applyBorder="1" applyAlignment="1">
      <alignment horizontal="center" vertical="center"/>
    </xf>
    <xf numFmtId="0" fontId="3" fillId="3" borderId="24" xfId="1" applyFont="1" applyFill="1" applyBorder="1" applyAlignment="1">
      <alignment horizontal="justify" vertical="center"/>
    </xf>
    <xf numFmtId="0" fontId="3" fillId="3" borderId="25" xfId="1" applyFont="1" applyFill="1" applyBorder="1" applyAlignment="1">
      <alignment horizontal="justify" vertical="center"/>
    </xf>
    <xf numFmtId="0" fontId="3" fillId="3" borderId="26" xfId="1" applyFont="1" applyFill="1" applyBorder="1" applyAlignment="1">
      <alignment horizontal="justify" vertical="center"/>
    </xf>
    <xf numFmtId="0" fontId="3" fillId="3" borderId="28" xfId="1" applyFont="1" applyFill="1" applyBorder="1" applyAlignment="1">
      <alignment horizontal="justify" vertical="center"/>
    </xf>
    <xf numFmtId="0" fontId="3" fillId="3" borderId="29" xfId="1" applyFont="1" applyFill="1" applyBorder="1" applyAlignment="1">
      <alignment horizontal="justify" vertical="center"/>
    </xf>
    <xf numFmtId="0" fontId="3" fillId="3" borderId="30" xfId="1" applyFont="1" applyFill="1" applyBorder="1" applyAlignment="1">
      <alignment horizontal="justify" vertical="center"/>
    </xf>
    <xf numFmtId="0" fontId="4" fillId="3" borderId="31" xfId="2" applyFont="1" applyFill="1" applyBorder="1" applyAlignment="1">
      <alignment horizontal="center"/>
    </xf>
    <xf numFmtId="0" fontId="4" fillId="3" borderId="32" xfId="2" applyFont="1" applyFill="1" applyBorder="1" applyAlignment="1">
      <alignment horizontal="center"/>
    </xf>
    <xf numFmtId="0" fontId="4" fillId="3" borderId="33" xfId="2" applyFont="1" applyFill="1" applyBorder="1" applyAlignment="1">
      <alignment horizontal="center"/>
    </xf>
    <xf numFmtId="0" fontId="7" fillId="2" borderId="34" xfId="0" applyFont="1" applyFill="1" applyBorder="1" applyAlignment="1">
      <alignment horizontal="left" wrapText="1"/>
    </xf>
    <xf numFmtId="0" fontId="7" fillId="2" borderId="25" xfId="0" applyFont="1" applyFill="1" applyBorder="1" applyAlignment="1">
      <alignment horizontal="left" wrapText="1"/>
    </xf>
    <xf numFmtId="0" fontId="7" fillId="2" borderId="26" xfId="0" applyFont="1" applyFill="1" applyBorder="1" applyAlignment="1">
      <alignment horizontal="left" wrapText="1"/>
    </xf>
    <xf numFmtId="0" fontId="7" fillId="2" borderId="35" xfId="0" applyFont="1" applyFill="1" applyBorder="1" applyAlignment="1">
      <alignment horizontal="left" wrapText="1"/>
    </xf>
    <xf numFmtId="0" fontId="7" fillId="2" borderId="0" xfId="0" applyFont="1" applyFill="1" applyBorder="1" applyAlignment="1">
      <alignment horizontal="left" wrapText="1"/>
    </xf>
    <xf numFmtId="0" fontId="7" fillId="2" borderId="36" xfId="0" applyFont="1" applyFill="1" applyBorder="1" applyAlignment="1">
      <alignment horizontal="left" wrapText="1"/>
    </xf>
    <xf numFmtId="0" fontId="7" fillId="2" borderId="0" xfId="0" applyFont="1" applyFill="1" applyBorder="1" applyAlignment="1">
      <alignment horizontal="center" wrapText="1"/>
    </xf>
    <xf numFmtId="0" fontId="7" fillId="2" borderId="0" xfId="0" applyFont="1" applyFill="1" applyBorder="1" applyAlignment="1">
      <alignment horizontal="center"/>
    </xf>
    <xf numFmtId="0" fontId="4" fillId="3" borderId="9" xfId="1" applyFont="1" applyFill="1" applyBorder="1" applyAlignment="1">
      <alignment horizontal="center"/>
    </xf>
    <xf numFmtId="0" fontId="4" fillId="3" borderId="10" xfId="1" applyFont="1" applyFill="1" applyBorder="1" applyAlignment="1">
      <alignment horizontal="center"/>
    </xf>
    <xf numFmtId="0" fontId="4" fillId="3" borderId="11" xfId="1" applyFont="1" applyFill="1" applyBorder="1" applyAlignment="1">
      <alignment horizontal="center"/>
    </xf>
    <xf numFmtId="0" fontId="3" fillId="3" borderId="12" xfId="1" applyFont="1" applyFill="1" applyBorder="1" applyAlignment="1">
      <alignment horizontal="center"/>
    </xf>
    <xf numFmtId="0" fontId="3" fillId="3" borderId="10" xfId="1" applyFont="1" applyFill="1" applyBorder="1" applyAlignment="1">
      <alignment horizontal="center"/>
    </xf>
    <xf numFmtId="0" fontId="4" fillId="3" borderId="13" xfId="1" applyFont="1" applyFill="1" applyBorder="1" applyAlignment="1">
      <alignment horizontal="center"/>
    </xf>
    <xf numFmtId="0" fontId="5" fillId="3" borderId="10" xfId="1" applyFont="1" applyFill="1" applyBorder="1" applyAlignment="1">
      <alignment horizontal="center"/>
    </xf>
    <xf numFmtId="0" fontId="5" fillId="3" borderId="14" xfId="1" applyFont="1" applyFill="1" applyBorder="1" applyAlignment="1">
      <alignment horizontal="center"/>
    </xf>
    <xf numFmtId="0" fontId="6" fillId="3" borderId="18" xfId="1" applyFont="1" applyFill="1" applyBorder="1" applyAlignment="1">
      <alignment horizontal="left"/>
    </xf>
    <xf numFmtId="0" fontId="6" fillId="3" borderId="19" xfId="1" applyFont="1" applyFill="1" applyBorder="1" applyAlignment="1">
      <alignment horizontal="left"/>
    </xf>
    <xf numFmtId="0" fontId="6" fillId="3" borderId="20" xfId="1" applyFont="1" applyFill="1" applyBorder="1" applyAlignment="1">
      <alignment horizontal="left"/>
    </xf>
    <xf numFmtId="0" fontId="7" fillId="2" borderId="34" xfId="0" applyFont="1" applyFill="1" applyBorder="1" applyAlignment="1">
      <alignment horizontal="center" wrapText="1"/>
    </xf>
    <xf numFmtId="0" fontId="7" fillId="2" borderId="25" xfId="0" applyFont="1" applyFill="1" applyBorder="1" applyAlignment="1">
      <alignment horizontal="center" wrapText="1"/>
    </xf>
    <xf numFmtId="0" fontId="7" fillId="2" borderId="26" xfId="0" applyFont="1" applyFill="1" applyBorder="1" applyAlignment="1">
      <alignment horizontal="center" wrapText="1"/>
    </xf>
    <xf numFmtId="0" fontId="7" fillId="2" borderId="35" xfId="0" applyFont="1" applyFill="1" applyBorder="1" applyAlignment="1">
      <alignment horizontal="center" wrapText="1"/>
    </xf>
    <xf numFmtId="0" fontId="7" fillId="2" borderId="36" xfId="0" applyFont="1" applyFill="1" applyBorder="1" applyAlignment="1">
      <alignment horizontal="center" wrapText="1"/>
    </xf>
    <xf numFmtId="0" fontId="2" fillId="2" borderId="0" xfId="0" applyFont="1" applyFill="1" applyBorder="1" applyAlignment="1">
      <alignment horizontal="center" wrapText="1"/>
    </xf>
    <xf numFmtId="0" fontId="2" fillId="2" borderId="0" xfId="0" applyFont="1" applyFill="1" applyBorder="1" applyAlignment="1">
      <alignment horizontal="center"/>
    </xf>
    <xf numFmtId="0" fontId="13" fillId="0" borderId="42" xfId="0" applyFont="1" applyFill="1" applyBorder="1" applyAlignment="1">
      <alignment horizontal="center" vertical="center" wrapText="1"/>
    </xf>
    <xf numFmtId="0" fontId="10" fillId="2" borderId="45" xfId="4" applyFont="1" applyFill="1" applyBorder="1" applyAlignment="1">
      <alignment horizontal="left" vertical="center" wrapText="1"/>
    </xf>
    <xf numFmtId="0" fontId="10" fillId="2" borderId="32" xfId="4" applyFont="1" applyFill="1" applyBorder="1" applyAlignment="1">
      <alignment horizontal="left" vertical="center" wrapText="1"/>
    </xf>
    <xf numFmtId="0" fontId="10" fillId="2" borderId="33" xfId="4" applyFont="1" applyFill="1" applyBorder="1" applyAlignment="1">
      <alignment horizontal="left" vertical="center" wrapText="1"/>
    </xf>
    <xf numFmtId="0" fontId="4" fillId="6" borderId="42" xfId="4" applyFont="1" applyFill="1" applyBorder="1" applyAlignment="1">
      <alignment horizontal="center" vertical="center"/>
    </xf>
    <xf numFmtId="0" fontId="4" fillId="6" borderId="32" xfId="4" applyFont="1" applyFill="1" applyBorder="1" applyAlignment="1">
      <alignment horizontal="center" wrapText="1"/>
    </xf>
    <xf numFmtId="0" fontId="4" fillId="6" borderId="40" xfId="4" applyFont="1" applyFill="1" applyBorder="1" applyAlignment="1">
      <alignment horizontal="center" wrapText="1"/>
    </xf>
    <xf numFmtId="0" fontId="3" fillId="2" borderId="45" xfId="4" applyFont="1" applyFill="1" applyBorder="1" applyAlignment="1">
      <alignment horizontal="left" vertical="center" wrapText="1"/>
    </xf>
    <xf numFmtId="0" fontId="3" fillId="2" borderId="32" xfId="4" applyFont="1" applyFill="1" applyBorder="1" applyAlignment="1">
      <alignment horizontal="left" vertical="center" wrapText="1"/>
    </xf>
    <xf numFmtId="0" fontId="3" fillId="2" borderId="33" xfId="4" applyFont="1" applyFill="1" applyBorder="1" applyAlignment="1">
      <alignment horizontal="left" vertical="center" wrapText="1"/>
    </xf>
    <xf numFmtId="0" fontId="4" fillId="2" borderId="34" xfId="1" applyFont="1" applyFill="1" applyBorder="1" applyAlignment="1">
      <alignment horizontal="center" vertical="center" wrapText="1"/>
    </xf>
    <xf numFmtId="0" fontId="4" fillId="2" borderId="25" xfId="1" applyFont="1" applyFill="1" applyBorder="1" applyAlignment="1">
      <alignment horizontal="center" vertical="center" wrapText="1"/>
    </xf>
    <xf numFmtId="0" fontId="4" fillId="2" borderId="26" xfId="1" applyFont="1" applyFill="1" applyBorder="1" applyAlignment="1">
      <alignment horizontal="center" vertical="center" wrapText="1"/>
    </xf>
    <xf numFmtId="0" fontId="4" fillId="2" borderId="35" xfId="1" applyFont="1" applyFill="1" applyBorder="1" applyAlignment="1">
      <alignment horizontal="center" vertical="center" wrapText="1"/>
    </xf>
    <xf numFmtId="0" fontId="4" fillId="2" borderId="0" xfId="1" applyFont="1" applyFill="1" applyBorder="1" applyAlignment="1">
      <alignment horizontal="center" vertical="center" wrapText="1"/>
    </xf>
    <xf numFmtId="0" fontId="4" fillId="2" borderId="36" xfId="1" applyFont="1" applyFill="1" applyBorder="1" applyAlignment="1">
      <alignment horizontal="center" vertical="center" wrapText="1"/>
    </xf>
    <xf numFmtId="0" fontId="4" fillId="2" borderId="43" xfId="1" applyFont="1" applyFill="1" applyBorder="1" applyAlignment="1">
      <alignment horizontal="center" vertical="center" wrapText="1"/>
    </xf>
    <xf numFmtId="0" fontId="4" fillId="2" borderId="29" xfId="1" applyFont="1" applyFill="1" applyBorder="1" applyAlignment="1">
      <alignment horizontal="center" vertical="center" wrapText="1"/>
    </xf>
    <xf numFmtId="0" fontId="4" fillId="2" borderId="30" xfId="1" applyFont="1" applyFill="1" applyBorder="1" applyAlignment="1">
      <alignment horizontal="center" vertical="center" wrapText="1"/>
    </xf>
    <xf numFmtId="0" fontId="3" fillId="2" borderId="18" xfId="4" applyFont="1" applyFill="1" applyBorder="1" applyAlignment="1">
      <alignment horizontal="left" vertical="center" wrapText="1"/>
    </xf>
    <xf numFmtId="0" fontId="3" fillId="2" borderId="19" xfId="4" applyFont="1" applyFill="1" applyBorder="1" applyAlignment="1">
      <alignment horizontal="left" vertical="center" wrapText="1"/>
    </xf>
    <xf numFmtId="0" fontId="3" fillId="2" borderId="84" xfId="4" applyFont="1" applyFill="1" applyBorder="1" applyAlignment="1">
      <alignment horizontal="left" vertical="center" wrapText="1"/>
    </xf>
    <xf numFmtId="0" fontId="1" fillId="4" borderId="9" xfId="0" applyFont="1" applyFill="1" applyBorder="1" applyAlignment="1">
      <alignment horizontal="center" vertical="center" wrapText="1"/>
    </xf>
    <xf numFmtId="0" fontId="1" fillId="5" borderId="63" xfId="0" applyFont="1" applyFill="1" applyBorder="1" applyAlignment="1">
      <alignment horizontal="left"/>
    </xf>
    <xf numFmtId="0" fontId="1" fillId="5" borderId="64" xfId="0" applyFont="1" applyFill="1" applyBorder="1" applyAlignment="1">
      <alignment horizontal="left"/>
    </xf>
    <xf numFmtId="0" fontId="1" fillId="5" borderId="63" xfId="0" applyFont="1" applyFill="1" applyBorder="1" applyAlignment="1">
      <alignment horizontal="center" wrapText="1"/>
    </xf>
    <xf numFmtId="0" fontId="1" fillId="5" borderId="64" xfId="0" applyFont="1" applyFill="1" applyBorder="1" applyAlignment="1">
      <alignment horizontal="center" wrapText="1"/>
    </xf>
    <xf numFmtId="0" fontId="10" fillId="2" borderId="37" xfId="1" applyFont="1" applyFill="1" applyBorder="1" applyAlignment="1">
      <alignment horizontal="center" vertical="center" wrapText="1"/>
    </xf>
    <xf numFmtId="0" fontId="10" fillId="2" borderId="38" xfId="1" applyFont="1" applyFill="1" applyBorder="1" applyAlignment="1">
      <alignment horizontal="center" vertical="center" wrapText="1"/>
    </xf>
    <xf numFmtId="0" fontId="10" fillId="2" borderId="39" xfId="1" applyFont="1" applyFill="1" applyBorder="1" applyAlignment="1">
      <alignment horizontal="center" vertical="center" wrapText="1"/>
    </xf>
    <xf numFmtId="0" fontId="10" fillId="2" borderId="35" xfId="1" applyFont="1" applyFill="1" applyBorder="1" applyAlignment="1">
      <alignment horizontal="center" vertical="center" wrapText="1"/>
    </xf>
    <xf numFmtId="0" fontId="10" fillId="2" borderId="0" xfId="1" applyFont="1" applyFill="1" applyBorder="1" applyAlignment="1">
      <alignment horizontal="center" vertical="center" wrapText="1"/>
    </xf>
    <xf numFmtId="0" fontId="10" fillId="2" borderId="36" xfId="1" applyFont="1" applyFill="1" applyBorder="1" applyAlignment="1">
      <alignment horizontal="center" vertical="center" wrapText="1"/>
    </xf>
    <xf numFmtId="0" fontId="10" fillId="2" borderId="43" xfId="1" applyFont="1" applyFill="1" applyBorder="1" applyAlignment="1">
      <alignment horizontal="center" vertical="center" wrapText="1"/>
    </xf>
    <xf numFmtId="0" fontId="10" fillId="2" borderId="29" xfId="1" applyFont="1" applyFill="1" applyBorder="1" applyAlignment="1">
      <alignment horizontal="center" vertical="center" wrapText="1"/>
    </xf>
    <xf numFmtId="0" fontId="10" fillId="2" borderId="30" xfId="1" applyFont="1" applyFill="1" applyBorder="1" applyAlignment="1">
      <alignment horizontal="center" vertical="center" wrapText="1"/>
    </xf>
    <xf numFmtId="0" fontId="0" fillId="5" borderId="74" xfId="0" applyFill="1" applyBorder="1" applyAlignment="1">
      <alignment horizontal="left"/>
    </xf>
    <xf numFmtId="0" fontId="0" fillId="5" borderId="70" xfId="0" applyFill="1" applyBorder="1" applyAlignment="1">
      <alignment horizontal="left"/>
    </xf>
    <xf numFmtId="0" fontId="0" fillId="5" borderId="74" xfId="0" applyFill="1" applyBorder="1" applyAlignment="1">
      <alignment horizontal="left" wrapText="1"/>
    </xf>
    <xf numFmtId="0" fontId="0" fillId="5" borderId="70" xfId="0" applyFill="1" applyBorder="1" applyAlignment="1">
      <alignment horizontal="left" wrapText="1"/>
    </xf>
    <xf numFmtId="0" fontId="11" fillId="2" borderId="104" xfId="4" applyFont="1" applyFill="1" applyBorder="1" applyAlignment="1">
      <alignment horizontal="center"/>
    </xf>
    <xf numFmtId="0" fontId="11" fillId="2" borderId="52" xfId="4" applyFont="1" applyFill="1" applyBorder="1" applyAlignment="1">
      <alignment horizontal="center"/>
    </xf>
    <xf numFmtId="0" fontId="13" fillId="2" borderId="42" xfId="0" applyFont="1" applyFill="1" applyBorder="1" applyAlignment="1">
      <alignment horizontal="center" vertical="center"/>
    </xf>
    <xf numFmtId="0" fontId="13" fillId="0" borderId="42" xfId="0" applyFont="1" applyFill="1" applyBorder="1" applyAlignment="1">
      <alignment horizontal="center" vertical="center"/>
    </xf>
    <xf numFmtId="0" fontId="13" fillId="2" borderId="45" xfId="0" applyFont="1" applyFill="1" applyBorder="1" applyAlignment="1">
      <alignment horizontal="center" vertical="center"/>
    </xf>
    <xf numFmtId="0" fontId="13" fillId="2" borderId="40" xfId="0" applyFont="1" applyFill="1" applyBorder="1" applyAlignment="1">
      <alignment horizontal="center" vertical="center"/>
    </xf>
    <xf numFmtId="0" fontId="13" fillId="0" borderId="45" xfId="0" applyFont="1" applyFill="1" applyBorder="1" applyAlignment="1">
      <alignment horizontal="center" vertical="center" wrapText="1"/>
    </xf>
    <xf numFmtId="0" fontId="13" fillId="0" borderId="40" xfId="0" applyFont="1" applyFill="1" applyBorder="1" applyAlignment="1">
      <alignment horizontal="center" vertical="center" wrapText="1"/>
    </xf>
    <xf numFmtId="0" fontId="3" fillId="2" borderId="34" xfId="1" applyFont="1" applyFill="1" applyBorder="1" applyAlignment="1">
      <alignment horizontal="center" vertical="center" wrapText="1"/>
    </xf>
    <xf numFmtId="0" fontId="3" fillId="2" borderId="25" xfId="1" applyFont="1" applyFill="1" applyBorder="1" applyAlignment="1">
      <alignment horizontal="center" vertical="center" wrapText="1"/>
    </xf>
    <xf numFmtId="0" fontId="3" fillId="2" borderId="26" xfId="1" applyFont="1" applyFill="1" applyBorder="1" applyAlignment="1">
      <alignment horizontal="center" vertical="center" wrapText="1"/>
    </xf>
    <xf numFmtId="0" fontId="3" fillId="2" borderId="35" xfId="1" applyFont="1" applyFill="1" applyBorder="1" applyAlignment="1">
      <alignment horizontal="center" vertical="center"/>
    </xf>
    <xf numFmtId="0" fontId="3" fillId="2" borderId="0" xfId="1" applyFont="1" applyFill="1" applyBorder="1" applyAlignment="1">
      <alignment horizontal="center" vertical="center"/>
    </xf>
    <xf numFmtId="0" fontId="3" fillId="2" borderId="36" xfId="1" applyFont="1" applyFill="1" applyBorder="1" applyAlignment="1">
      <alignment horizontal="center" vertical="center"/>
    </xf>
    <xf numFmtId="0" fontId="3" fillId="2" borderId="43" xfId="1" applyFont="1" applyFill="1" applyBorder="1" applyAlignment="1">
      <alignment horizontal="center" vertical="center"/>
    </xf>
    <xf numFmtId="0" fontId="3" fillId="2" borderId="29" xfId="1" applyFont="1" applyFill="1" applyBorder="1" applyAlignment="1">
      <alignment horizontal="center" vertical="center"/>
    </xf>
    <xf numFmtId="0" fontId="3" fillId="2" borderId="30" xfId="1" applyFont="1" applyFill="1" applyBorder="1" applyAlignment="1">
      <alignment horizontal="center" vertical="center"/>
    </xf>
    <xf numFmtId="0" fontId="3" fillId="2" borderId="101" xfId="4" applyFont="1" applyFill="1" applyBorder="1" applyAlignment="1">
      <alignment horizontal="center"/>
    </xf>
    <xf numFmtId="0" fontId="3" fillId="2" borderId="102" xfId="4" applyFont="1" applyFill="1" applyBorder="1" applyAlignment="1">
      <alignment horizontal="center"/>
    </xf>
    <xf numFmtId="0" fontId="7" fillId="2" borderId="34"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4" fillId="3" borderId="15" xfId="1" applyFont="1" applyFill="1" applyBorder="1" applyAlignment="1">
      <alignment horizontal="center" vertical="center" wrapText="1"/>
    </xf>
    <xf numFmtId="0" fontId="4" fillId="3" borderId="16" xfId="1" applyFont="1" applyFill="1" applyBorder="1" applyAlignment="1">
      <alignment horizontal="center" vertical="center" wrapText="1"/>
    </xf>
    <xf numFmtId="0" fontId="4" fillId="3" borderId="17" xfId="1" applyFont="1" applyFill="1" applyBorder="1" applyAlignment="1">
      <alignment horizontal="center" vertical="center" wrapText="1"/>
    </xf>
    <xf numFmtId="0" fontId="4" fillId="3" borderId="21" xfId="1" applyFont="1" applyFill="1" applyBorder="1" applyAlignment="1">
      <alignment horizontal="center" vertical="center" wrapText="1"/>
    </xf>
    <xf numFmtId="14" fontId="3" fillId="3" borderId="16" xfId="1" applyNumberFormat="1" applyFont="1" applyFill="1" applyBorder="1" applyAlignment="1">
      <alignment horizontal="center" vertical="center" wrapText="1"/>
    </xf>
    <xf numFmtId="0" fontId="3" fillId="3" borderId="22" xfId="1" applyFont="1" applyFill="1" applyBorder="1" applyAlignment="1">
      <alignment horizontal="center" vertical="center" wrapText="1"/>
    </xf>
    <xf numFmtId="0" fontId="1" fillId="5" borderId="103" xfId="0" applyFont="1" applyFill="1" applyBorder="1" applyAlignment="1">
      <alignment horizontal="center" wrapText="1"/>
    </xf>
    <xf numFmtId="0" fontId="6" fillId="3" borderId="18" xfId="1" applyFont="1" applyFill="1" applyBorder="1" applyAlignment="1">
      <alignment horizontal="center" vertical="center" wrapText="1"/>
    </xf>
    <xf numFmtId="0" fontId="6" fillId="3" borderId="19" xfId="1" applyFont="1" applyFill="1" applyBorder="1" applyAlignment="1">
      <alignment horizontal="center" vertical="center" wrapText="1"/>
    </xf>
    <xf numFmtId="0" fontId="6" fillId="3" borderId="20" xfId="1" applyFont="1" applyFill="1" applyBorder="1" applyAlignment="1">
      <alignment horizontal="center" vertical="center" wrapText="1"/>
    </xf>
    <xf numFmtId="0" fontId="1" fillId="5" borderId="66" xfId="0" applyFont="1" applyFill="1" applyBorder="1" applyAlignment="1">
      <alignment horizontal="center" wrapText="1"/>
    </xf>
    <xf numFmtId="0" fontId="10" fillId="2" borderId="45" xfId="4" applyFont="1" applyFill="1" applyBorder="1" applyAlignment="1">
      <alignment horizontal="center" wrapText="1"/>
    </xf>
    <xf numFmtId="0" fontId="10" fillId="2" borderId="32" xfId="4" applyFont="1" applyFill="1" applyBorder="1" applyAlignment="1">
      <alignment horizontal="center" wrapText="1"/>
    </xf>
    <xf numFmtId="0" fontId="10" fillId="2" borderId="33" xfId="4" applyFont="1" applyFill="1" applyBorder="1" applyAlignment="1">
      <alignment horizontal="center" wrapText="1"/>
    </xf>
    <xf numFmtId="0" fontId="10" fillId="2" borderId="45" xfId="4" applyFont="1" applyFill="1" applyBorder="1" applyAlignment="1">
      <alignment horizontal="left" wrapText="1"/>
    </xf>
    <xf numFmtId="0" fontId="10" fillId="2" borderId="32" xfId="4" applyFont="1" applyFill="1" applyBorder="1" applyAlignment="1">
      <alignment horizontal="left" wrapText="1"/>
    </xf>
    <xf numFmtId="0" fontId="10" fillId="2" borderId="33" xfId="4" applyFont="1" applyFill="1" applyBorder="1" applyAlignment="1">
      <alignment horizontal="left" wrapText="1"/>
    </xf>
    <xf numFmtId="0" fontId="3" fillId="2" borderId="54" xfId="4" applyFont="1" applyFill="1" applyBorder="1" applyAlignment="1">
      <alignment horizontal="left"/>
    </xf>
    <xf numFmtId="0" fontId="3" fillId="2" borderId="55" xfId="4" applyFont="1" applyFill="1" applyBorder="1" applyAlignment="1">
      <alignment horizontal="left"/>
    </xf>
    <xf numFmtId="0" fontId="3" fillId="2" borderId="56" xfId="4" applyFont="1" applyFill="1" applyBorder="1" applyAlignment="1">
      <alignment horizontal="left"/>
    </xf>
    <xf numFmtId="0" fontId="3" fillId="2" borderId="19" xfId="4" applyFont="1" applyFill="1" applyBorder="1" applyAlignment="1">
      <alignment horizontal="left"/>
    </xf>
    <xf numFmtId="0" fontId="3" fillId="2" borderId="84" xfId="4" applyFont="1" applyFill="1" applyBorder="1" applyAlignment="1">
      <alignment horizontal="left"/>
    </xf>
    <xf numFmtId="0" fontId="0" fillId="5" borderId="75" xfId="0" applyFill="1" applyBorder="1" applyAlignment="1">
      <alignment horizontal="left" vertical="center" wrapText="1"/>
    </xf>
    <xf numFmtId="0" fontId="0" fillId="5" borderId="76" xfId="0" applyFill="1" applyBorder="1" applyAlignment="1">
      <alignment horizontal="left" vertical="center" wrapText="1"/>
    </xf>
    <xf numFmtId="0" fontId="16" fillId="4" borderId="80" xfId="0" applyFont="1" applyFill="1" applyBorder="1" applyAlignment="1">
      <alignment horizontal="left" vertical="center" wrapText="1"/>
    </xf>
    <xf numFmtId="0" fontId="16" fillId="4" borderId="81" xfId="0" applyFont="1" applyFill="1" applyBorder="1" applyAlignment="1">
      <alignment horizontal="left" vertical="center" wrapText="1"/>
    </xf>
    <xf numFmtId="0" fontId="1" fillId="5" borderId="87" xfId="0" applyFont="1" applyFill="1" applyBorder="1" applyAlignment="1">
      <alignment horizontal="left" vertical="center" wrapText="1"/>
    </xf>
    <xf numFmtId="0" fontId="1" fillId="5" borderId="88" xfId="0" applyFont="1" applyFill="1" applyBorder="1" applyAlignment="1">
      <alignment horizontal="left" vertical="center" wrapText="1"/>
    </xf>
    <xf numFmtId="0" fontId="4" fillId="2" borderId="54" xfId="4" applyFont="1" applyFill="1" applyBorder="1" applyAlignment="1">
      <alignment horizontal="left" vertical="center"/>
    </xf>
    <xf numFmtId="0" fontId="4" fillId="2" borderId="55" xfId="4" applyFont="1" applyFill="1" applyBorder="1" applyAlignment="1">
      <alignment horizontal="left" vertical="center"/>
    </xf>
    <xf numFmtId="0" fontId="4" fillId="2" borderId="56" xfId="4" applyFont="1" applyFill="1" applyBorder="1" applyAlignment="1">
      <alignment horizontal="left" vertical="center"/>
    </xf>
    <xf numFmtId="0" fontId="1" fillId="5" borderId="68" xfId="0" applyFont="1" applyFill="1" applyBorder="1" applyAlignment="1">
      <alignment horizontal="center" vertical="center" wrapText="1"/>
    </xf>
    <xf numFmtId="0" fontId="1" fillId="5" borderId="69" xfId="0" applyFont="1" applyFill="1" applyBorder="1" applyAlignment="1">
      <alignment horizontal="center" vertical="center" wrapText="1"/>
    </xf>
    <xf numFmtId="0" fontId="1" fillId="5" borderId="97" xfId="0" applyFont="1" applyFill="1" applyBorder="1" applyAlignment="1">
      <alignment horizontal="center" vertical="center" wrapText="1"/>
    </xf>
    <xf numFmtId="0" fontId="1" fillId="5" borderId="74" xfId="0" applyFont="1" applyFill="1" applyBorder="1" applyAlignment="1">
      <alignment horizontal="center" vertical="center" wrapText="1"/>
    </xf>
    <xf numFmtId="0" fontId="1" fillId="5" borderId="70" xfId="0" applyFont="1" applyFill="1" applyBorder="1" applyAlignment="1">
      <alignment horizontal="center" vertical="center" wrapText="1"/>
    </xf>
    <xf numFmtId="0" fontId="1" fillId="5" borderId="72" xfId="0" applyFont="1" applyFill="1" applyBorder="1" applyAlignment="1">
      <alignment horizontal="center" vertical="center" wrapText="1"/>
    </xf>
    <xf numFmtId="0" fontId="3" fillId="2" borderId="32" xfId="4" applyFont="1" applyFill="1" applyBorder="1" applyAlignment="1">
      <alignment horizontal="left"/>
    </xf>
    <xf numFmtId="0" fontId="3" fillId="2" borderId="33" xfId="4" applyFont="1" applyFill="1" applyBorder="1" applyAlignment="1">
      <alignment horizontal="left"/>
    </xf>
    <xf numFmtId="0" fontId="4" fillId="2" borderId="35" xfId="1" applyFont="1" applyFill="1" applyBorder="1" applyAlignment="1">
      <alignment horizontal="left"/>
    </xf>
    <xf numFmtId="0" fontId="4" fillId="2" borderId="94" xfId="1" applyFont="1" applyFill="1" applyBorder="1" applyAlignment="1">
      <alignment horizontal="left"/>
    </xf>
    <xf numFmtId="0" fontId="10" fillId="2" borderId="112" xfId="1" applyFont="1" applyFill="1" applyBorder="1" applyAlignment="1">
      <alignment horizontal="center" vertical="center"/>
    </xf>
    <xf numFmtId="0" fontId="10" fillId="2" borderId="0" xfId="1" applyFont="1" applyFill="1" applyBorder="1" applyAlignment="1">
      <alignment horizontal="center" vertical="center"/>
    </xf>
    <xf numFmtId="0" fontId="10" fillId="2" borderId="94" xfId="1" applyFont="1" applyFill="1" applyBorder="1" applyAlignment="1">
      <alignment horizontal="center" vertical="center"/>
    </xf>
    <xf numFmtId="0" fontId="10" fillId="2" borderId="50" xfId="1" applyFont="1" applyFill="1" applyBorder="1" applyAlignment="1">
      <alignment horizontal="center" vertical="center"/>
    </xf>
    <xf numFmtId="0" fontId="10" fillId="2" borderId="16" xfId="1" applyFont="1" applyFill="1" applyBorder="1" applyAlignment="1">
      <alignment horizontal="center" vertical="center"/>
    </xf>
    <xf numFmtId="0" fontId="10" fillId="2" borderId="17" xfId="1" applyFont="1" applyFill="1" applyBorder="1" applyAlignment="1">
      <alignment horizontal="center" vertical="center"/>
    </xf>
    <xf numFmtId="0" fontId="4" fillId="2" borderId="24" xfId="1" applyFont="1" applyFill="1" applyBorder="1" applyAlignment="1">
      <alignment horizontal="left"/>
    </xf>
    <xf numFmtId="0" fontId="4" fillId="2" borderId="25" xfId="1" applyFont="1" applyFill="1" applyBorder="1" applyAlignment="1">
      <alignment horizontal="left"/>
    </xf>
    <xf numFmtId="0" fontId="0" fillId="0" borderId="105" xfId="0" applyBorder="1" applyAlignment="1">
      <alignment horizontal="center" vertical="center" wrapText="1"/>
    </xf>
    <xf numFmtId="0" fontId="0" fillId="0" borderId="106" xfId="0" applyBorder="1" applyAlignment="1">
      <alignment horizontal="center" vertical="center" wrapText="1"/>
    </xf>
    <xf numFmtId="0" fontId="0" fillId="0" borderId="107" xfId="0" applyBorder="1" applyAlignment="1">
      <alignment horizontal="center" vertical="center" wrapText="1"/>
    </xf>
  </cellXfs>
  <cellStyles count="5">
    <cellStyle name="Normal" xfId="0" builtinId="0"/>
    <cellStyle name="Normal 2" xfId="1"/>
    <cellStyle name="Normal 3" xfId="4"/>
    <cellStyle name="Normal 4" xfId="3"/>
    <cellStyle name="Normal 7"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2.png"/></Relationships>
</file>

<file path=xl/drawings/_rels/drawing8.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9.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8</xdr:col>
      <xdr:colOff>402431</xdr:colOff>
      <xdr:row>12</xdr:row>
      <xdr:rowOff>47625</xdr:rowOff>
    </xdr:from>
    <xdr:to>
      <xdr:col>10</xdr:col>
      <xdr:colOff>657504</xdr:colOff>
      <xdr:row>17</xdr:row>
      <xdr:rowOff>71871</xdr:rowOff>
    </xdr:to>
    <xdr:pic>
      <xdr:nvPicPr>
        <xdr:cNvPr id="5" name="Imagen 4"/>
        <xdr:cNvPicPr>
          <a:picLocks noChangeAspect="1"/>
        </xdr:cNvPicPr>
      </xdr:nvPicPr>
      <xdr:blipFill>
        <a:blip xmlns:r="http://schemas.openxmlformats.org/officeDocument/2006/relationships" r:embed="rId1"/>
        <a:stretch>
          <a:fillRect/>
        </a:stretch>
      </xdr:blipFill>
      <xdr:spPr>
        <a:xfrm>
          <a:off x="5936456" y="2543175"/>
          <a:ext cx="1779073" cy="976746"/>
        </a:xfrm>
        <a:prstGeom prst="rect">
          <a:avLst/>
        </a:prstGeom>
      </xdr:spPr>
    </xdr:pic>
    <xdr:clientData/>
  </xdr:twoCellAnchor>
  <xdr:twoCellAnchor editAs="oneCell">
    <xdr:from>
      <xdr:col>8</xdr:col>
      <xdr:colOff>381001</xdr:colOff>
      <xdr:row>19</xdr:row>
      <xdr:rowOff>61913</xdr:rowOff>
    </xdr:from>
    <xdr:to>
      <xdr:col>10</xdr:col>
      <xdr:colOff>647701</xdr:colOff>
      <xdr:row>23</xdr:row>
      <xdr:rowOff>24720</xdr:rowOff>
    </xdr:to>
    <xdr:pic>
      <xdr:nvPicPr>
        <xdr:cNvPr id="6" name="Imagen 5"/>
        <xdr:cNvPicPr>
          <a:picLocks noChangeAspect="1"/>
        </xdr:cNvPicPr>
      </xdr:nvPicPr>
      <xdr:blipFill>
        <a:blip xmlns:r="http://schemas.openxmlformats.org/officeDocument/2006/relationships" r:embed="rId2"/>
        <a:stretch>
          <a:fillRect/>
        </a:stretch>
      </xdr:blipFill>
      <xdr:spPr>
        <a:xfrm>
          <a:off x="5915026" y="3890963"/>
          <a:ext cx="1790700" cy="724807"/>
        </a:xfrm>
        <a:prstGeom prst="rect">
          <a:avLst/>
        </a:prstGeom>
      </xdr:spPr>
    </xdr:pic>
    <xdr:clientData/>
  </xdr:twoCellAnchor>
  <xdr:twoCellAnchor editAs="oneCell">
    <xdr:from>
      <xdr:col>0</xdr:col>
      <xdr:colOff>66767</xdr:colOff>
      <xdr:row>10</xdr:row>
      <xdr:rowOff>47534</xdr:rowOff>
    </xdr:from>
    <xdr:to>
      <xdr:col>8</xdr:col>
      <xdr:colOff>304800</xdr:colOff>
      <xdr:row>30</xdr:row>
      <xdr:rowOff>93866</xdr:rowOff>
    </xdr:to>
    <xdr:pic>
      <xdr:nvPicPr>
        <xdr:cNvPr id="4" name="Imagen 3"/>
        <xdr:cNvPicPr>
          <a:picLocks noChangeAspect="1"/>
        </xdr:cNvPicPr>
      </xdr:nvPicPr>
      <xdr:blipFill>
        <a:blip xmlns:r="http://schemas.openxmlformats.org/officeDocument/2006/relationships" r:embed="rId3"/>
        <a:stretch>
          <a:fillRect/>
        </a:stretch>
      </xdr:blipFill>
      <xdr:spPr>
        <a:xfrm rot="5400000">
          <a:off x="1024630" y="1204221"/>
          <a:ext cx="3856332" cy="577205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192881</xdr:colOff>
      <xdr:row>13</xdr:row>
      <xdr:rowOff>114300</xdr:rowOff>
    </xdr:from>
    <xdr:to>
      <xdr:col>8</xdr:col>
      <xdr:colOff>680868</xdr:colOff>
      <xdr:row>19</xdr:row>
      <xdr:rowOff>185738</xdr:rowOff>
    </xdr:to>
    <xdr:pic>
      <xdr:nvPicPr>
        <xdr:cNvPr id="7" name="Imagen 6"/>
        <xdr:cNvPicPr>
          <a:picLocks noChangeAspect="1"/>
        </xdr:cNvPicPr>
      </xdr:nvPicPr>
      <xdr:blipFill>
        <a:blip xmlns:r="http://schemas.openxmlformats.org/officeDocument/2006/relationships" r:embed="rId1"/>
        <a:stretch>
          <a:fillRect/>
        </a:stretch>
      </xdr:blipFill>
      <xdr:spPr>
        <a:xfrm>
          <a:off x="5898356" y="2628900"/>
          <a:ext cx="2212012" cy="1214438"/>
        </a:xfrm>
        <a:prstGeom prst="rect">
          <a:avLst/>
        </a:prstGeom>
      </xdr:spPr>
    </xdr:pic>
    <xdr:clientData/>
  </xdr:twoCellAnchor>
  <xdr:twoCellAnchor editAs="oneCell">
    <xdr:from>
      <xdr:col>6</xdr:col>
      <xdr:colOff>180975</xdr:colOff>
      <xdr:row>21</xdr:row>
      <xdr:rowOff>185738</xdr:rowOff>
    </xdr:from>
    <xdr:to>
      <xdr:col>8</xdr:col>
      <xdr:colOff>683419</xdr:colOff>
      <xdr:row>26</xdr:row>
      <xdr:rowOff>134428</xdr:rowOff>
    </xdr:to>
    <xdr:pic>
      <xdr:nvPicPr>
        <xdr:cNvPr id="8" name="Imagen 7"/>
        <xdr:cNvPicPr>
          <a:picLocks noChangeAspect="1"/>
        </xdr:cNvPicPr>
      </xdr:nvPicPr>
      <xdr:blipFill>
        <a:blip xmlns:r="http://schemas.openxmlformats.org/officeDocument/2006/relationships" r:embed="rId2"/>
        <a:stretch>
          <a:fillRect/>
        </a:stretch>
      </xdr:blipFill>
      <xdr:spPr>
        <a:xfrm>
          <a:off x="5886450" y="4224338"/>
          <a:ext cx="2226469" cy="901190"/>
        </a:xfrm>
        <a:prstGeom prst="rect">
          <a:avLst/>
        </a:prstGeom>
      </xdr:spPr>
    </xdr:pic>
    <xdr:clientData/>
  </xdr:twoCellAnchor>
  <xdr:twoCellAnchor editAs="oneCell">
    <xdr:from>
      <xdr:col>0</xdr:col>
      <xdr:colOff>609599</xdr:colOff>
      <xdr:row>10</xdr:row>
      <xdr:rowOff>28574</xdr:rowOff>
    </xdr:from>
    <xdr:to>
      <xdr:col>4</xdr:col>
      <xdr:colOff>571499</xdr:colOff>
      <xdr:row>30</xdr:row>
      <xdr:rowOff>165257</xdr:rowOff>
    </xdr:to>
    <xdr:pic>
      <xdr:nvPicPr>
        <xdr:cNvPr id="2" name="Imagen 1"/>
        <xdr:cNvPicPr>
          <a:picLocks noChangeAspect="1"/>
        </xdr:cNvPicPr>
      </xdr:nvPicPr>
      <xdr:blipFill>
        <a:blip xmlns:r="http://schemas.openxmlformats.org/officeDocument/2006/relationships" r:embed="rId3"/>
        <a:stretch>
          <a:fillRect/>
        </a:stretch>
      </xdr:blipFill>
      <xdr:spPr>
        <a:xfrm>
          <a:off x="1371599" y="1971674"/>
          <a:ext cx="3381375" cy="39466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593989</xdr:colOff>
      <xdr:row>11</xdr:row>
      <xdr:rowOff>148167</xdr:rowOff>
    </xdr:from>
    <xdr:to>
      <xdr:col>10</xdr:col>
      <xdr:colOff>615251</xdr:colOff>
      <xdr:row>19</xdr:row>
      <xdr:rowOff>92605</xdr:rowOff>
    </xdr:to>
    <xdr:pic>
      <xdr:nvPicPr>
        <xdr:cNvPr id="5" name="Imagen 4"/>
        <xdr:cNvPicPr>
          <a:picLocks noChangeAspect="1"/>
        </xdr:cNvPicPr>
      </xdr:nvPicPr>
      <xdr:blipFill>
        <a:blip xmlns:r="http://schemas.openxmlformats.org/officeDocument/2006/relationships" r:embed="rId1"/>
        <a:stretch>
          <a:fillRect/>
        </a:stretch>
      </xdr:blipFill>
      <xdr:spPr>
        <a:xfrm>
          <a:off x="6287822" y="2000250"/>
          <a:ext cx="2212012" cy="1214438"/>
        </a:xfrm>
        <a:prstGeom prst="rect">
          <a:avLst/>
        </a:prstGeom>
      </xdr:spPr>
    </xdr:pic>
    <xdr:clientData/>
  </xdr:twoCellAnchor>
  <xdr:twoCellAnchor editAs="oneCell">
    <xdr:from>
      <xdr:col>7</xdr:col>
      <xdr:colOff>603250</xdr:colOff>
      <xdr:row>23</xdr:row>
      <xdr:rowOff>50271</xdr:rowOff>
    </xdr:from>
    <xdr:to>
      <xdr:col>10</xdr:col>
      <xdr:colOff>638969</xdr:colOff>
      <xdr:row>26</xdr:row>
      <xdr:rowOff>263544</xdr:rowOff>
    </xdr:to>
    <xdr:pic>
      <xdr:nvPicPr>
        <xdr:cNvPr id="6" name="Imagen 5"/>
        <xdr:cNvPicPr>
          <a:picLocks noChangeAspect="1"/>
        </xdr:cNvPicPr>
      </xdr:nvPicPr>
      <xdr:blipFill>
        <a:blip xmlns:r="http://schemas.openxmlformats.org/officeDocument/2006/relationships" r:embed="rId2"/>
        <a:stretch>
          <a:fillRect/>
        </a:stretch>
      </xdr:blipFill>
      <xdr:spPr>
        <a:xfrm>
          <a:off x="6297083" y="3807354"/>
          <a:ext cx="2226469" cy="901190"/>
        </a:xfrm>
        <a:prstGeom prst="rect">
          <a:avLst/>
        </a:prstGeom>
      </xdr:spPr>
    </xdr:pic>
    <xdr:clientData/>
  </xdr:twoCellAnchor>
  <xdr:twoCellAnchor editAs="oneCell">
    <xdr:from>
      <xdr:col>1</xdr:col>
      <xdr:colOff>165190</xdr:colOff>
      <xdr:row>10</xdr:row>
      <xdr:rowOff>57061</xdr:rowOff>
    </xdr:from>
    <xdr:to>
      <xdr:col>7</xdr:col>
      <xdr:colOff>264583</xdr:colOff>
      <xdr:row>30</xdr:row>
      <xdr:rowOff>67804</xdr:rowOff>
    </xdr:to>
    <xdr:pic>
      <xdr:nvPicPr>
        <xdr:cNvPr id="2" name="Imagen 1"/>
        <xdr:cNvPicPr>
          <a:picLocks noChangeAspect="1"/>
        </xdr:cNvPicPr>
      </xdr:nvPicPr>
      <xdr:blipFill>
        <a:blip xmlns:r="http://schemas.openxmlformats.org/officeDocument/2006/relationships" r:embed="rId3"/>
        <a:stretch>
          <a:fillRect/>
        </a:stretch>
      </xdr:blipFill>
      <xdr:spPr>
        <a:xfrm rot="5400000">
          <a:off x="1257265" y="859402"/>
          <a:ext cx="3810160" cy="55921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726281</xdr:colOff>
      <xdr:row>11</xdr:row>
      <xdr:rowOff>71437</xdr:rowOff>
    </xdr:from>
    <xdr:to>
      <xdr:col>11</xdr:col>
      <xdr:colOff>652293</xdr:colOff>
      <xdr:row>18</xdr:row>
      <xdr:rowOff>119062</xdr:rowOff>
    </xdr:to>
    <xdr:pic>
      <xdr:nvPicPr>
        <xdr:cNvPr id="4" name="Imagen 3"/>
        <xdr:cNvPicPr>
          <a:picLocks noChangeAspect="1"/>
        </xdr:cNvPicPr>
      </xdr:nvPicPr>
      <xdr:blipFill>
        <a:blip xmlns:r="http://schemas.openxmlformats.org/officeDocument/2006/relationships" r:embed="rId1"/>
        <a:stretch>
          <a:fillRect/>
        </a:stretch>
      </xdr:blipFill>
      <xdr:spPr>
        <a:xfrm>
          <a:off x="6786562" y="2083593"/>
          <a:ext cx="2212012" cy="1214438"/>
        </a:xfrm>
        <a:prstGeom prst="rect">
          <a:avLst/>
        </a:prstGeom>
      </xdr:spPr>
    </xdr:pic>
    <xdr:clientData/>
  </xdr:twoCellAnchor>
  <xdr:twoCellAnchor editAs="oneCell">
    <xdr:from>
      <xdr:col>8</xdr:col>
      <xdr:colOff>714375</xdr:colOff>
      <xdr:row>21</xdr:row>
      <xdr:rowOff>0</xdr:rowOff>
    </xdr:from>
    <xdr:to>
      <xdr:col>11</xdr:col>
      <xdr:colOff>654844</xdr:colOff>
      <xdr:row>26</xdr:row>
      <xdr:rowOff>67752</xdr:rowOff>
    </xdr:to>
    <xdr:pic>
      <xdr:nvPicPr>
        <xdr:cNvPr id="6" name="Imagen 5"/>
        <xdr:cNvPicPr>
          <a:picLocks noChangeAspect="1"/>
        </xdr:cNvPicPr>
      </xdr:nvPicPr>
      <xdr:blipFill>
        <a:blip xmlns:r="http://schemas.openxmlformats.org/officeDocument/2006/relationships" r:embed="rId2"/>
        <a:stretch>
          <a:fillRect/>
        </a:stretch>
      </xdr:blipFill>
      <xdr:spPr>
        <a:xfrm>
          <a:off x="6774656" y="3679031"/>
          <a:ext cx="2226469" cy="901190"/>
        </a:xfrm>
        <a:prstGeom prst="rect">
          <a:avLst/>
        </a:prstGeom>
      </xdr:spPr>
    </xdr:pic>
    <xdr:clientData/>
  </xdr:twoCellAnchor>
  <xdr:twoCellAnchor editAs="oneCell">
    <xdr:from>
      <xdr:col>1</xdr:col>
      <xdr:colOff>145360</xdr:colOff>
      <xdr:row>10</xdr:row>
      <xdr:rowOff>45138</xdr:rowOff>
    </xdr:from>
    <xdr:to>
      <xdr:col>8</xdr:col>
      <xdr:colOff>261936</xdr:colOff>
      <xdr:row>30</xdr:row>
      <xdr:rowOff>213367</xdr:rowOff>
    </xdr:to>
    <xdr:pic>
      <xdr:nvPicPr>
        <xdr:cNvPr id="2" name="Imagen 1"/>
        <xdr:cNvPicPr>
          <a:picLocks noChangeAspect="1"/>
        </xdr:cNvPicPr>
      </xdr:nvPicPr>
      <xdr:blipFill>
        <a:blip xmlns:r="http://schemas.openxmlformats.org/officeDocument/2006/relationships" r:embed="rId3"/>
        <a:stretch>
          <a:fillRect/>
        </a:stretch>
      </xdr:blipFill>
      <xdr:spPr>
        <a:xfrm rot="5400000">
          <a:off x="1536377" y="701996"/>
          <a:ext cx="3894885" cy="62721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881061</xdr:colOff>
      <xdr:row>14</xdr:row>
      <xdr:rowOff>23814</xdr:rowOff>
    </xdr:from>
    <xdr:to>
      <xdr:col>10</xdr:col>
      <xdr:colOff>785812</xdr:colOff>
      <xdr:row>17</xdr:row>
      <xdr:rowOff>22228</xdr:rowOff>
    </xdr:to>
    <xdr:pic>
      <xdr:nvPicPr>
        <xdr:cNvPr id="3" name="Imagen 2"/>
        <xdr:cNvPicPr>
          <a:picLocks noChangeAspect="1"/>
        </xdr:cNvPicPr>
      </xdr:nvPicPr>
      <xdr:blipFill>
        <a:blip xmlns:r="http://schemas.openxmlformats.org/officeDocument/2006/relationships" r:embed="rId1"/>
        <a:stretch>
          <a:fillRect/>
        </a:stretch>
      </xdr:blipFill>
      <xdr:spPr>
        <a:xfrm>
          <a:off x="8120061" y="2762252"/>
          <a:ext cx="1845470" cy="688976"/>
        </a:xfrm>
        <a:prstGeom prst="rect">
          <a:avLst/>
        </a:prstGeom>
      </xdr:spPr>
    </xdr:pic>
    <xdr:clientData/>
  </xdr:twoCellAnchor>
  <xdr:twoCellAnchor editAs="oneCell">
    <xdr:from>
      <xdr:col>8</xdr:col>
      <xdr:colOff>845343</xdr:colOff>
      <xdr:row>20</xdr:row>
      <xdr:rowOff>71439</xdr:rowOff>
    </xdr:from>
    <xdr:to>
      <xdr:col>10</xdr:col>
      <xdr:colOff>738678</xdr:colOff>
      <xdr:row>23</xdr:row>
      <xdr:rowOff>178595</xdr:rowOff>
    </xdr:to>
    <xdr:pic>
      <xdr:nvPicPr>
        <xdr:cNvPr id="6" name="Imagen 5"/>
        <xdr:cNvPicPr>
          <a:picLocks noChangeAspect="1"/>
        </xdr:cNvPicPr>
      </xdr:nvPicPr>
      <xdr:blipFill>
        <a:blip xmlns:r="http://schemas.openxmlformats.org/officeDocument/2006/relationships" r:embed="rId2"/>
        <a:stretch>
          <a:fillRect/>
        </a:stretch>
      </xdr:blipFill>
      <xdr:spPr>
        <a:xfrm>
          <a:off x="8084343" y="4071939"/>
          <a:ext cx="1834054" cy="678656"/>
        </a:xfrm>
        <a:prstGeom prst="rect">
          <a:avLst/>
        </a:prstGeom>
      </xdr:spPr>
    </xdr:pic>
    <xdr:clientData/>
  </xdr:twoCellAnchor>
  <xdr:twoCellAnchor editAs="oneCell">
    <xdr:from>
      <xdr:col>0</xdr:col>
      <xdr:colOff>83344</xdr:colOff>
      <xdr:row>12</xdr:row>
      <xdr:rowOff>-1</xdr:rowOff>
    </xdr:from>
    <xdr:to>
      <xdr:col>8</xdr:col>
      <xdr:colOff>825296</xdr:colOff>
      <xdr:row>33</xdr:row>
      <xdr:rowOff>156627</xdr:rowOff>
    </xdr:to>
    <xdr:pic>
      <xdr:nvPicPr>
        <xdr:cNvPr id="4" name="Imagen 3"/>
        <xdr:cNvPicPr>
          <a:picLocks noChangeAspect="1"/>
        </xdr:cNvPicPr>
      </xdr:nvPicPr>
      <xdr:blipFill>
        <a:blip xmlns:r="http://schemas.openxmlformats.org/officeDocument/2006/relationships" r:embed="rId3"/>
        <a:stretch>
          <a:fillRect/>
        </a:stretch>
      </xdr:blipFill>
      <xdr:spPr>
        <a:xfrm>
          <a:off x="83344" y="2357437"/>
          <a:ext cx="7980952" cy="42761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95249</xdr:colOff>
      <xdr:row>14</xdr:row>
      <xdr:rowOff>57150</xdr:rowOff>
    </xdr:from>
    <xdr:to>
      <xdr:col>10</xdr:col>
      <xdr:colOff>66674</xdr:colOff>
      <xdr:row>35</xdr:row>
      <xdr:rowOff>71931</xdr:rowOff>
    </xdr:to>
    <xdr:pic>
      <xdr:nvPicPr>
        <xdr:cNvPr id="2" name="Imagen 1"/>
        <xdr:cNvPicPr>
          <a:picLocks noChangeAspect="1"/>
        </xdr:cNvPicPr>
      </xdr:nvPicPr>
      <xdr:blipFill>
        <a:blip xmlns:r="http://schemas.openxmlformats.org/officeDocument/2006/relationships" r:embed="rId1"/>
        <a:stretch>
          <a:fillRect/>
        </a:stretch>
      </xdr:blipFill>
      <xdr:spPr>
        <a:xfrm>
          <a:off x="857249" y="2781300"/>
          <a:ext cx="6886575" cy="40152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600075</xdr:colOff>
      <xdr:row>16</xdr:row>
      <xdr:rowOff>76200</xdr:rowOff>
    </xdr:from>
    <xdr:to>
      <xdr:col>12</xdr:col>
      <xdr:colOff>228296</xdr:colOff>
      <xdr:row>31</xdr:row>
      <xdr:rowOff>18746</xdr:rowOff>
    </xdr:to>
    <xdr:pic>
      <xdr:nvPicPr>
        <xdr:cNvPr id="5" name="Imagen 4"/>
        <xdr:cNvPicPr>
          <a:picLocks noChangeAspect="1"/>
        </xdr:cNvPicPr>
      </xdr:nvPicPr>
      <xdr:blipFill>
        <a:blip xmlns:r="http://schemas.openxmlformats.org/officeDocument/2006/relationships" r:embed="rId1"/>
        <a:stretch>
          <a:fillRect/>
        </a:stretch>
      </xdr:blipFill>
      <xdr:spPr>
        <a:xfrm>
          <a:off x="7038975" y="3248025"/>
          <a:ext cx="2428571" cy="2428571"/>
        </a:xfrm>
        <a:prstGeom prst="rect">
          <a:avLst/>
        </a:prstGeom>
      </xdr:spPr>
    </xdr:pic>
    <xdr:clientData/>
  </xdr:twoCellAnchor>
  <xdr:twoCellAnchor editAs="oneCell">
    <xdr:from>
      <xdr:col>0</xdr:col>
      <xdr:colOff>114300</xdr:colOff>
      <xdr:row>13</xdr:row>
      <xdr:rowOff>161925</xdr:rowOff>
    </xdr:from>
    <xdr:to>
      <xdr:col>7</xdr:col>
      <xdr:colOff>380999</xdr:colOff>
      <xdr:row>35</xdr:row>
      <xdr:rowOff>143727</xdr:rowOff>
    </xdr:to>
    <xdr:pic>
      <xdr:nvPicPr>
        <xdr:cNvPr id="2" name="Imagen 1"/>
        <xdr:cNvPicPr>
          <a:picLocks noChangeAspect="1"/>
        </xdr:cNvPicPr>
      </xdr:nvPicPr>
      <xdr:blipFill>
        <a:blip xmlns:r="http://schemas.openxmlformats.org/officeDocument/2006/relationships" r:embed="rId2"/>
        <a:stretch>
          <a:fillRect/>
        </a:stretch>
      </xdr:blipFill>
      <xdr:spPr>
        <a:xfrm>
          <a:off x="114300" y="2724150"/>
          <a:ext cx="5772149" cy="378227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920750</xdr:colOff>
      <xdr:row>13</xdr:row>
      <xdr:rowOff>285751</xdr:rowOff>
    </xdr:from>
    <xdr:to>
      <xdr:col>6</xdr:col>
      <xdr:colOff>253721</xdr:colOff>
      <xdr:row>35</xdr:row>
      <xdr:rowOff>127000</xdr:rowOff>
    </xdr:to>
    <xdr:pic>
      <xdr:nvPicPr>
        <xdr:cNvPr id="3" name="Imagen 2"/>
        <xdr:cNvPicPr>
          <a:picLocks noChangeAspect="1"/>
        </xdr:cNvPicPr>
      </xdr:nvPicPr>
      <xdr:blipFill>
        <a:blip xmlns:r="http://schemas.openxmlformats.org/officeDocument/2006/relationships" r:embed="rId1"/>
        <a:stretch>
          <a:fillRect/>
        </a:stretch>
      </xdr:blipFill>
      <xdr:spPr>
        <a:xfrm>
          <a:off x="920750" y="2714626"/>
          <a:ext cx="3666846" cy="3603624"/>
        </a:xfrm>
        <a:prstGeom prst="rect">
          <a:avLst/>
        </a:prstGeom>
      </xdr:spPr>
    </xdr:pic>
    <xdr:clientData/>
  </xdr:twoCellAnchor>
  <xdr:twoCellAnchor editAs="oneCell">
    <xdr:from>
      <xdr:col>6</xdr:col>
      <xdr:colOff>790575</xdr:colOff>
      <xdr:row>17</xdr:row>
      <xdr:rowOff>47625</xdr:rowOff>
    </xdr:from>
    <xdr:to>
      <xdr:col>10</xdr:col>
      <xdr:colOff>656921</xdr:colOff>
      <xdr:row>31</xdr:row>
      <xdr:rowOff>171146</xdr:rowOff>
    </xdr:to>
    <xdr:pic>
      <xdr:nvPicPr>
        <xdr:cNvPr id="5" name="Imagen 4"/>
        <xdr:cNvPicPr>
          <a:picLocks noChangeAspect="1"/>
        </xdr:cNvPicPr>
      </xdr:nvPicPr>
      <xdr:blipFill>
        <a:blip xmlns:r="http://schemas.openxmlformats.org/officeDocument/2006/relationships" r:embed="rId2"/>
        <a:stretch>
          <a:fillRect/>
        </a:stretch>
      </xdr:blipFill>
      <xdr:spPr>
        <a:xfrm>
          <a:off x="5133975" y="3286125"/>
          <a:ext cx="2428571" cy="242857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19050</xdr:colOff>
      <xdr:row>14</xdr:row>
      <xdr:rowOff>64497</xdr:rowOff>
    </xdr:from>
    <xdr:to>
      <xdr:col>8</xdr:col>
      <xdr:colOff>357558</xdr:colOff>
      <xdr:row>33</xdr:row>
      <xdr:rowOff>152401</xdr:rowOff>
    </xdr:to>
    <xdr:pic>
      <xdr:nvPicPr>
        <xdr:cNvPr id="5" name="Imagen 4"/>
        <xdr:cNvPicPr>
          <a:picLocks noChangeAspect="1"/>
        </xdr:cNvPicPr>
      </xdr:nvPicPr>
      <xdr:blipFill>
        <a:blip xmlns:r="http://schemas.openxmlformats.org/officeDocument/2006/relationships" r:embed="rId1"/>
        <a:stretch>
          <a:fillRect/>
        </a:stretch>
      </xdr:blipFill>
      <xdr:spPr>
        <a:xfrm>
          <a:off x="19050" y="2445747"/>
          <a:ext cx="7853733" cy="3250204"/>
        </a:xfrm>
        <a:prstGeom prst="rect">
          <a:avLst/>
        </a:prstGeom>
      </xdr:spPr>
    </xdr:pic>
    <xdr:clientData/>
  </xdr:twoCellAnchor>
  <xdr:twoCellAnchor editAs="oneCell">
    <xdr:from>
      <xdr:col>8</xdr:col>
      <xdr:colOff>409576</xdr:colOff>
      <xdr:row>16</xdr:row>
      <xdr:rowOff>47626</xdr:rowOff>
    </xdr:from>
    <xdr:to>
      <xdr:col>10</xdr:col>
      <xdr:colOff>545370</xdr:colOff>
      <xdr:row>28</xdr:row>
      <xdr:rowOff>28576</xdr:rowOff>
    </xdr:to>
    <xdr:pic>
      <xdr:nvPicPr>
        <xdr:cNvPr id="3" name="Imagen 2"/>
        <xdr:cNvPicPr>
          <a:picLocks noChangeAspect="1"/>
        </xdr:cNvPicPr>
      </xdr:nvPicPr>
      <xdr:blipFill>
        <a:blip xmlns:r="http://schemas.openxmlformats.org/officeDocument/2006/relationships" r:embed="rId2"/>
        <a:stretch>
          <a:fillRect/>
        </a:stretch>
      </xdr:blipFill>
      <xdr:spPr>
        <a:xfrm>
          <a:off x="7924801" y="2752726"/>
          <a:ext cx="1469294" cy="19812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506942</xdr:colOff>
      <xdr:row>17</xdr:row>
      <xdr:rowOff>101600</xdr:rowOff>
    </xdr:from>
    <xdr:to>
      <xdr:col>10</xdr:col>
      <xdr:colOff>649817</xdr:colOff>
      <xdr:row>29</xdr:row>
      <xdr:rowOff>63219</xdr:rowOff>
    </xdr:to>
    <xdr:pic>
      <xdr:nvPicPr>
        <xdr:cNvPr id="3" name="Imagen 2"/>
        <xdr:cNvPicPr>
          <a:picLocks noChangeAspect="1"/>
        </xdr:cNvPicPr>
      </xdr:nvPicPr>
      <xdr:blipFill>
        <a:blip xmlns:r="http://schemas.openxmlformats.org/officeDocument/2006/relationships" r:embed="rId1"/>
        <a:stretch>
          <a:fillRect/>
        </a:stretch>
      </xdr:blipFill>
      <xdr:spPr>
        <a:xfrm>
          <a:off x="7005109" y="3689350"/>
          <a:ext cx="1666875" cy="2247619"/>
        </a:xfrm>
        <a:prstGeom prst="rect">
          <a:avLst/>
        </a:prstGeom>
      </xdr:spPr>
    </xdr:pic>
    <xdr:clientData/>
  </xdr:twoCellAnchor>
  <xdr:twoCellAnchor editAs="oneCell">
    <xdr:from>
      <xdr:col>0</xdr:col>
      <xdr:colOff>147108</xdr:colOff>
      <xdr:row>14</xdr:row>
      <xdr:rowOff>95251</xdr:rowOff>
    </xdr:from>
    <xdr:to>
      <xdr:col>8</xdr:col>
      <xdr:colOff>476250</xdr:colOff>
      <xdr:row>33</xdr:row>
      <xdr:rowOff>127001</xdr:rowOff>
    </xdr:to>
    <xdr:pic>
      <xdr:nvPicPr>
        <xdr:cNvPr id="4" name="Imagen 3"/>
        <xdr:cNvPicPr>
          <a:picLocks noChangeAspect="1"/>
        </xdr:cNvPicPr>
      </xdr:nvPicPr>
      <xdr:blipFill>
        <a:blip xmlns:r="http://schemas.openxmlformats.org/officeDocument/2006/relationships" r:embed="rId2"/>
        <a:stretch>
          <a:fillRect/>
        </a:stretch>
      </xdr:blipFill>
      <xdr:spPr>
        <a:xfrm>
          <a:off x="147108" y="3111501"/>
          <a:ext cx="6827309" cy="3651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K85"/>
  <sheetViews>
    <sheetView view="pageBreakPreview" topLeftCell="A35" zoomScaleNormal="100" zoomScaleSheetLayoutView="100" workbookViewId="0">
      <selection activeCell="J28" sqref="J28"/>
    </sheetView>
  </sheetViews>
  <sheetFormatPr baseColWidth="10" defaultRowHeight="15" x14ac:dyDescent="0.25"/>
  <cols>
    <col min="1" max="1" width="14.7109375" customWidth="1"/>
    <col min="2" max="2" width="11.5703125" bestFit="1" customWidth="1"/>
    <col min="3" max="3" width="6.85546875" customWidth="1"/>
    <col min="4" max="4" width="9.140625" customWidth="1"/>
    <col min="5" max="5" width="7.7109375" customWidth="1"/>
    <col min="6" max="6" width="9.42578125" customWidth="1"/>
    <col min="7" max="7" width="15.7109375" customWidth="1"/>
    <col min="8" max="8" width="7.85546875" customWidth="1"/>
    <col min="9" max="9" width="12.28515625" customWidth="1"/>
    <col min="10" max="10" width="10.5703125" customWidth="1"/>
  </cols>
  <sheetData>
    <row r="1" spans="1:11" ht="15.75" thickBot="1" x14ac:dyDescent="0.3">
      <c r="A1" s="1"/>
      <c r="B1" s="1"/>
      <c r="C1" s="1"/>
      <c r="D1" s="1"/>
      <c r="E1" s="1"/>
      <c r="F1" s="1"/>
      <c r="G1" s="1"/>
      <c r="H1" s="1"/>
      <c r="I1" s="1"/>
      <c r="J1" s="1"/>
      <c r="K1" s="1"/>
    </row>
    <row r="2" spans="1:11" x14ac:dyDescent="0.25">
      <c r="A2" s="2"/>
      <c r="B2" s="3"/>
      <c r="C2" s="3"/>
      <c r="D2" s="3"/>
      <c r="E2" s="3"/>
      <c r="F2" s="3"/>
      <c r="G2" s="3"/>
      <c r="H2" s="3"/>
      <c r="I2" s="3"/>
      <c r="J2" s="3"/>
      <c r="K2" s="4"/>
    </row>
    <row r="3" spans="1:11" x14ac:dyDescent="0.25">
      <c r="A3" s="341" t="s">
        <v>0</v>
      </c>
      <c r="B3" s="342"/>
      <c r="C3" s="342"/>
      <c r="D3" s="342"/>
      <c r="E3" s="342"/>
      <c r="F3" s="342"/>
      <c r="G3" s="342"/>
      <c r="H3" s="342"/>
      <c r="I3" s="342"/>
      <c r="J3" s="342"/>
      <c r="K3" s="343"/>
    </row>
    <row r="4" spans="1:11" x14ac:dyDescent="0.25">
      <c r="A4" s="341" t="s">
        <v>1</v>
      </c>
      <c r="B4" s="342"/>
      <c r="C4" s="342"/>
      <c r="D4" s="342"/>
      <c r="E4" s="342"/>
      <c r="F4" s="342"/>
      <c r="G4" s="342"/>
      <c r="H4" s="342"/>
      <c r="I4" s="342"/>
      <c r="J4" s="342"/>
      <c r="K4" s="343"/>
    </row>
    <row r="5" spans="1:11" ht="15.75" thickBot="1" x14ac:dyDescent="0.3">
      <c r="A5" s="344" t="s">
        <v>2</v>
      </c>
      <c r="B5" s="345"/>
      <c r="C5" s="345"/>
      <c r="D5" s="345"/>
      <c r="E5" s="345"/>
      <c r="F5" s="345"/>
      <c r="G5" s="345"/>
      <c r="H5" s="345"/>
      <c r="I5" s="345"/>
      <c r="J5" s="345"/>
      <c r="K5" s="346"/>
    </row>
    <row r="6" spans="1:11" x14ac:dyDescent="0.25">
      <c r="A6" s="325" t="s">
        <v>3</v>
      </c>
      <c r="B6" s="326"/>
      <c r="C6" s="327"/>
      <c r="D6" s="347" t="s">
        <v>105</v>
      </c>
      <c r="E6" s="348"/>
      <c r="F6" s="348"/>
      <c r="G6" s="348"/>
      <c r="H6" s="330" t="s">
        <v>4</v>
      </c>
      <c r="I6" s="330"/>
      <c r="J6" s="348" t="s">
        <v>70</v>
      </c>
      <c r="K6" s="332"/>
    </row>
    <row r="7" spans="1:11" ht="28.5" customHeight="1" x14ac:dyDescent="0.25">
      <c r="A7" s="325" t="s">
        <v>6</v>
      </c>
      <c r="B7" s="326"/>
      <c r="C7" s="327"/>
      <c r="D7" s="328" t="s">
        <v>71</v>
      </c>
      <c r="E7" s="329"/>
      <c r="F7" s="329"/>
      <c r="G7" s="329"/>
      <c r="H7" s="330" t="s">
        <v>7</v>
      </c>
      <c r="I7" s="330"/>
      <c r="J7" s="331">
        <v>41976</v>
      </c>
      <c r="K7" s="332"/>
    </row>
    <row r="8" spans="1:11" x14ac:dyDescent="0.25">
      <c r="A8" s="333" t="s">
        <v>8</v>
      </c>
      <c r="B8" s="335" t="s">
        <v>106</v>
      </c>
      <c r="C8" s="336"/>
      <c r="D8" s="336"/>
      <c r="E8" s="336"/>
      <c r="F8" s="336"/>
      <c r="G8" s="336"/>
      <c r="H8" s="336"/>
      <c r="I8" s="336"/>
      <c r="J8" s="336"/>
      <c r="K8" s="337"/>
    </row>
    <row r="9" spans="1:11" ht="15.75" thickBot="1" x14ac:dyDescent="0.3">
      <c r="A9" s="334"/>
      <c r="B9" s="338"/>
      <c r="C9" s="339"/>
      <c r="D9" s="339"/>
      <c r="E9" s="339"/>
      <c r="F9" s="339"/>
      <c r="G9" s="339"/>
      <c r="H9" s="339"/>
      <c r="I9" s="339"/>
      <c r="J9" s="339"/>
      <c r="K9" s="340"/>
    </row>
    <row r="10" spans="1:11" ht="15.75" thickTop="1" x14ac:dyDescent="0.25">
      <c r="A10" s="308" t="s">
        <v>9</v>
      </c>
      <c r="B10" s="309"/>
      <c r="C10" s="309"/>
      <c r="D10" s="309"/>
      <c r="E10" s="309"/>
      <c r="F10" s="309"/>
      <c r="G10" s="309"/>
      <c r="H10" s="309"/>
      <c r="I10" s="309"/>
      <c r="J10" s="309"/>
      <c r="K10" s="310"/>
    </row>
    <row r="11" spans="1:11" x14ac:dyDescent="0.25">
      <c r="A11" s="6"/>
      <c r="B11" s="7"/>
      <c r="C11" s="7"/>
      <c r="D11" s="7"/>
      <c r="E11" s="7"/>
      <c r="F11" s="7"/>
      <c r="G11" s="7"/>
      <c r="H11" s="7"/>
      <c r="I11" s="7"/>
      <c r="J11" s="7"/>
      <c r="K11" s="8"/>
    </row>
    <row r="12" spans="1:11" x14ac:dyDescent="0.25">
      <c r="A12" s="6"/>
      <c r="B12" s="7"/>
      <c r="C12" s="7"/>
      <c r="D12" s="7"/>
      <c r="E12" s="7"/>
      <c r="F12" s="7"/>
      <c r="G12" s="7"/>
      <c r="H12" s="7"/>
      <c r="I12" s="7"/>
      <c r="J12" s="7"/>
      <c r="K12" s="8"/>
    </row>
    <row r="13" spans="1:11" x14ac:dyDescent="0.25">
      <c r="A13" s="6"/>
      <c r="B13" s="7"/>
      <c r="C13" s="7"/>
      <c r="D13" s="7"/>
      <c r="E13" s="7"/>
      <c r="F13" s="7"/>
      <c r="G13" s="7"/>
      <c r="H13" s="7"/>
      <c r="I13" s="7"/>
      <c r="J13" s="7"/>
      <c r="K13" s="8"/>
    </row>
    <row r="14" spans="1:11" x14ac:dyDescent="0.25">
      <c r="A14" s="6"/>
      <c r="B14" s="7"/>
      <c r="C14" s="7"/>
      <c r="D14" s="7"/>
      <c r="E14" s="7"/>
      <c r="F14" s="7"/>
      <c r="G14" s="7"/>
      <c r="H14" s="7"/>
      <c r="I14" s="7"/>
      <c r="J14" s="7"/>
      <c r="K14" s="8"/>
    </row>
    <row r="15" spans="1:11" x14ac:dyDescent="0.25">
      <c r="A15" s="6"/>
      <c r="B15" s="7"/>
      <c r="C15" s="7"/>
      <c r="D15" s="7"/>
      <c r="E15" s="7"/>
      <c r="F15" s="7"/>
      <c r="G15" s="7"/>
      <c r="H15" s="7"/>
      <c r="I15" s="7"/>
      <c r="J15" s="7"/>
      <c r="K15" s="8"/>
    </row>
    <row r="16" spans="1:11" x14ac:dyDescent="0.25">
      <c r="A16" s="6"/>
      <c r="B16" s="7"/>
      <c r="C16" s="7"/>
      <c r="D16" s="7"/>
      <c r="E16" s="7"/>
      <c r="F16" s="7"/>
      <c r="G16" s="7"/>
      <c r="H16" s="7"/>
      <c r="I16" s="7"/>
      <c r="J16" s="7"/>
      <c r="K16" s="8"/>
    </row>
    <row r="17" spans="1:11" x14ac:dyDescent="0.25">
      <c r="A17" s="6"/>
      <c r="B17" s="7"/>
      <c r="C17" s="7"/>
      <c r="D17" s="7"/>
      <c r="E17" s="7"/>
      <c r="F17" s="7"/>
      <c r="G17" s="7"/>
      <c r="H17" s="7"/>
      <c r="I17" s="7"/>
      <c r="J17" s="7"/>
      <c r="K17" s="8"/>
    </row>
    <row r="18" spans="1:11" x14ac:dyDescent="0.25">
      <c r="A18" s="6"/>
      <c r="B18" s="7"/>
      <c r="C18" s="7"/>
      <c r="D18" s="7"/>
      <c r="E18" s="7"/>
      <c r="F18" s="7"/>
      <c r="G18" s="7"/>
      <c r="H18" s="7"/>
      <c r="I18" s="7"/>
      <c r="J18" s="7"/>
      <c r="K18" s="8"/>
    </row>
    <row r="19" spans="1:11" x14ac:dyDescent="0.25">
      <c r="A19" s="6"/>
      <c r="B19" s="7"/>
      <c r="C19" s="7"/>
      <c r="D19" s="7"/>
      <c r="E19" s="7"/>
      <c r="F19" s="7"/>
      <c r="G19" s="7"/>
      <c r="H19" s="7"/>
      <c r="I19" s="7"/>
      <c r="J19" s="7"/>
      <c r="K19" s="8"/>
    </row>
    <row r="20" spans="1:11" x14ac:dyDescent="0.25">
      <c r="A20" s="6"/>
      <c r="B20" s="7"/>
      <c r="C20" s="7"/>
      <c r="D20" s="7"/>
      <c r="E20" s="7"/>
      <c r="F20" s="7"/>
      <c r="G20" s="7"/>
      <c r="H20" s="7"/>
      <c r="I20" s="7"/>
      <c r="J20" s="7"/>
      <c r="K20" s="8"/>
    </row>
    <row r="21" spans="1:11" x14ac:dyDescent="0.25">
      <c r="A21" s="6"/>
      <c r="B21" s="7"/>
      <c r="C21" s="7"/>
      <c r="D21" s="7"/>
      <c r="E21" s="7"/>
      <c r="F21" s="7"/>
      <c r="G21" s="7"/>
      <c r="H21" s="7"/>
      <c r="I21" s="7"/>
      <c r="J21" s="7"/>
      <c r="K21" s="8"/>
    </row>
    <row r="22" spans="1:11" x14ac:dyDescent="0.25">
      <c r="A22" s="6"/>
      <c r="B22" s="7"/>
      <c r="C22" s="7"/>
      <c r="D22" s="7"/>
      <c r="E22" s="7"/>
      <c r="F22" s="7"/>
      <c r="G22" s="7"/>
      <c r="H22" s="7"/>
      <c r="I22" s="7"/>
      <c r="J22" s="7"/>
      <c r="K22" s="8"/>
    </row>
    <row r="23" spans="1:11" x14ac:dyDescent="0.25">
      <c r="A23" s="6"/>
      <c r="B23" s="7"/>
      <c r="C23" s="7"/>
      <c r="D23" s="7"/>
      <c r="E23" s="7"/>
      <c r="F23" s="7"/>
      <c r="G23" s="7"/>
      <c r="H23" s="7"/>
      <c r="I23" s="7"/>
      <c r="J23" s="7"/>
      <c r="K23" s="8"/>
    </row>
    <row r="24" spans="1:11" x14ac:dyDescent="0.25">
      <c r="A24" s="6"/>
      <c r="B24" s="7"/>
      <c r="C24" s="7"/>
      <c r="D24" s="7"/>
      <c r="E24" s="7"/>
      <c r="F24" s="7"/>
      <c r="G24" s="7"/>
      <c r="H24" s="7"/>
      <c r="I24" s="7"/>
      <c r="J24" s="7"/>
      <c r="K24" s="8"/>
    </row>
    <row r="25" spans="1:11" x14ac:dyDescent="0.25">
      <c r="A25" s="6"/>
      <c r="B25" s="7"/>
      <c r="C25" s="7"/>
      <c r="D25" s="7"/>
      <c r="E25" s="7"/>
      <c r="F25" s="7"/>
      <c r="G25" s="7"/>
      <c r="H25" s="7"/>
      <c r="I25" s="7"/>
      <c r="J25" s="7"/>
      <c r="K25" s="8"/>
    </row>
    <row r="26" spans="1:11" x14ac:dyDescent="0.25">
      <c r="A26" s="6"/>
      <c r="B26" s="7"/>
      <c r="C26" s="7"/>
      <c r="D26" s="7"/>
      <c r="E26" s="7"/>
      <c r="F26" s="7"/>
      <c r="G26" s="7"/>
      <c r="H26" s="7"/>
      <c r="I26" s="7"/>
      <c r="J26" s="7"/>
      <c r="K26" s="8"/>
    </row>
    <row r="27" spans="1:11" x14ac:dyDescent="0.25">
      <c r="A27" s="6"/>
      <c r="B27" s="98"/>
      <c r="C27" s="7"/>
      <c r="D27" s="7"/>
      <c r="E27" s="7"/>
      <c r="F27" s="7"/>
      <c r="G27" s="7"/>
      <c r="H27" s="7"/>
      <c r="I27" s="7"/>
      <c r="J27" s="7"/>
      <c r="K27" s="8"/>
    </row>
    <row r="28" spans="1:11" x14ac:dyDescent="0.25">
      <c r="A28" s="6"/>
      <c r="B28" s="7"/>
      <c r="C28" s="7"/>
      <c r="D28" s="7"/>
      <c r="E28" s="7"/>
      <c r="F28" s="7"/>
      <c r="G28" s="7"/>
      <c r="H28" s="7"/>
      <c r="I28" s="7"/>
      <c r="J28" s="7"/>
      <c r="K28" s="8"/>
    </row>
    <row r="29" spans="1:11" x14ac:dyDescent="0.25">
      <c r="A29" s="6"/>
      <c r="B29" s="6"/>
      <c r="C29" s="7"/>
      <c r="D29" s="7"/>
      <c r="E29" s="7"/>
      <c r="F29" s="7"/>
      <c r="G29" s="7"/>
      <c r="H29" s="7"/>
      <c r="I29" s="7"/>
      <c r="J29" s="7"/>
      <c r="K29" s="8"/>
    </row>
    <row r="30" spans="1:11" x14ac:dyDescent="0.25">
      <c r="A30" s="311"/>
      <c r="B30" s="311"/>
      <c r="C30" s="311"/>
      <c r="D30" s="311"/>
      <c r="E30" s="311"/>
      <c r="F30" s="311"/>
      <c r="G30" s="311"/>
      <c r="H30" s="311"/>
      <c r="I30" s="311"/>
      <c r="J30" s="311"/>
      <c r="K30" s="312"/>
    </row>
    <row r="31" spans="1:11" ht="15.75" thickBot="1" x14ac:dyDescent="0.3">
      <c r="A31" s="6"/>
      <c r="B31" s="7"/>
      <c r="C31" s="7"/>
      <c r="D31" s="7"/>
      <c r="E31" s="7"/>
      <c r="F31" s="7"/>
      <c r="G31" s="7"/>
      <c r="H31" s="7"/>
      <c r="I31" s="7"/>
      <c r="J31" s="7"/>
      <c r="K31" s="8"/>
    </row>
    <row r="32" spans="1:11" ht="15.75" thickTop="1" x14ac:dyDescent="0.25">
      <c r="A32" s="10"/>
      <c r="B32" s="11"/>
      <c r="C32" s="11"/>
      <c r="D32" s="11"/>
      <c r="E32" s="11"/>
      <c r="F32" s="11"/>
      <c r="G32" s="11"/>
      <c r="H32" s="11"/>
      <c r="I32" s="11"/>
      <c r="J32" s="11"/>
      <c r="K32" s="12"/>
    </row>
    <row r="33" spans="1:11" x14ac:dyDescent="0.25">
      <c r="A33" s="6"/>
      <c r="B33" s="313" t="s">
        <v>73</v>
      </c>
      <c r="C33" s="314"/>
      <c r="D33" s="314"/>
      <c r="E33" s="314"/>
      <c r="F33" s="315"/>
      <c r="G33" s="13"/>
      <c r="H33" s="13"/>
      <c r="I33" s="13"/>
      <c r="J33" s="13"/>
      <c r="K33" s="14"/>
    </row>
    <row r="34" spans="1:11" x14ac:dyDescent="0.25">
      <c r="A34" s="6"/>
      <c r="B34" s="15" t="s">
        <v>11</v>
      </c>
      <c r="C34" s="17"/>
      <c r="D34" s="17"/>
      <c r="E34" s="17"/>
      <c r="F34" s="18">
        <v>8.83</v>
      </c>
      <c r="G34" s="19"/>
      <c r="H34" s="19"/>
      <c r="I34" s="19"/>
      <c r="J34" s="19"/>
      <c r="K34" s="20"/>
    </row>
    <row r="35" spans="1:11" x14ac:dyDescent="0.25">
      <c r="A35" s="6"/>
      <c r="B35" s="15" t="s">
        <v>12</v>
      </c>
      <c r="C35" s="17"/>
      <c r="D35" s="17"/>
      <c r="E35" s="17"/>
      <c r="F35" s="18">
        <v>6.5</v>
      </c>
      <c r="G35" s="21"/>
      <c r="H35" s="21"/>
      <c r="I35" s="21"/>
      <c r="J35" s="21"/>
      <c r="K35" s="22"/>
    </row>
    <row r="36" spans="1:11" x14ac:dyDescent="0.25">
      <c r="A36" s="6"/>
      <c r="B36" s="15" t="s">
        <v>74</v>
      </c>
      <c r="C36" s="17"/>
      <c r="D36" s="17"/>
      <c r="E36" s="17"/>
      <c r="F36" s="23">
        <v>57</v>
      </c>
      <c r="G36" s="24"/>
      <c r="H36" s="21"/>
      <c r="I36" s="21"/>
      <c r="J36" s="21"/>
      <c r="K36" s="22"/>
    </row>
    <row r="37" spans="1:11" x14ac:dyDescent="0.25">
      <c r="A37" s="6"/>
      <c r="B37" s="15" t="s">
        <v>75</v>
      </c>
      <c r="C37" s="17"/>
      <c r="D37" s="17"/>
      <c r="E37" s="17"/>
      <c r="F37" s="173">
        <v>3</v>
      </c>
      <c r="G37" s="21"/>
      <c r="H37" s="21"/>
      <c r="I37" s="21"/>
      <c r="J37" s="21"/>
      <c r="K37" s="26"/>
    </row>
    <row r="38" spans="1:11" ht="15.75" thickBot="1" x14ac:dyDescent="0.3">
      <c r="A38" s="27"/>
      <c r="B38" s="28"/>
      <c r="C38" s="28"/>
      <c r="D38" s="28"/>
      <c r="E38" s="28"/>
      <c r="F38" s="28"/>
      <c r="G38" s="29"/>
      <c r="H38" s="29"/>
      <c r="I38" s="29"/>
      <c r="J38" s="29"/>
      <c r="K38" s="30"/>
    </row>
    <row r="39" spans="1:11" ht="15.75" thickTop="1" x14ac:dyDescent="0.25">
      <c r="A39" s="316" t="s">
        <v>13</v>
      </c>
      <c r="B39" s="315"/>
      <c r="C39" s="315"/>
      <c r="D39" s="315"/>
      <c r="E39" s="317"/>
      <c r="F39" s="317"/>
      <c r="G39" s="317"/>
      <c r="H39" s="317"/>
      <c r="I39" s="317"/>
      <c r="J39" s="317"/>
      <c r="K39" s="318"/>
    </row>
    <row r="40" spans="1:11" x14ac:dyDescent="0.25">
      <c r="A40" s="31"/>
      <c r="B40" s="32"/>
      <c r="C40" s="33"/>
      <c r="D40" s="34" t="s">
        <v>14</v>
      </c>
      <c r="E40" s="33"/>
      <c r="F40" s="33"/>
      <c r="G40" s="35"/>
      <c r="H40" s="99"/>
      <c r="I40" s="36" t="s">
        <v>14</v>
      </c>
      <c r="J40" s="37"/>
      <c r="K40" s="38"/>
    </row>
    <row r="41" spans="1:11" x14ac:dyDescent="0.25">
      <c r="A41" s="39" t="s">
        <v>15</v>
      </c>
      <c r="B41" s="37"/>
      <c r="C41" s="18" t="s">
        <v>16</v>
      </c>
      <c r="D41" s="40">
        <v>1</v>
      </c>
      <c r="E41" s="33"/>
      <c r="F41" s="319" t="s">
        <v>77</v>
      </c>
      <c r="G41" s="320"/>
      <c r="H41" s="18" t="s">
        <v>16</v>
      </c>
      <c r="I41" s="40">
        <v>6</v>
      </c>
      <c r="J41" s="41"/>
      <c r="K41" s="38"/>
    </row>
    <row r="42" spans="1:11" x14ac:dyDescent="0.25">
      <c r="A42" s="42" t="s">
        <v>17</v>
      </c>
      <c r="B42" s="33"/>
      <c r="C42" s="18" t="s">
        <v>16</v>
      </c>
      <c r="D42" s="40">
        <v>0</v>
      </c>
      <c r="E42" s="33"/>
      <c r="F42" s="319" t="s">
        <v>200</v>
      </c>
      <c r="G42" s="320"/>
      <c r="H42" s="18" t="s">
        <v>16</v>
      </c>
      <c r="I42" s="40">
        <v>1</v>
      </c>
      <c r="J42" s="41"/>
      <c r="K42" s="38"/>
    </row>
    <row r="43" spans="1:11" x14ac:dyDescent="0.25">
      <c r="A43" s="42" t="s">
        <v>78</v>
      </c>
      <c r="B43" s="33"/>
      <c r="C43" s="18"/>
      <c r="D43" s="40"/>
      <c r="E43" s="33"/>
      <c r="F43" s="95" t="s">
        <v>18</v>
      </c>
      <c r="G43" s="96"/>
      <c r="H43" s="18" t="s">
        <v>16</v>
      </c>
      <c r="I43" s="18">
        <v>9</v>
      </c>
      <c r="J43" s="41"/>
      <c r="K43" s="38"/>
    </row>
    <row r="44" spans="1:11" x14ac:dyDescent="0.25">
      <c r="A44" s="321" t="s">
        <v>79</v>
      </c>
      <c r="B44" s="322"/>
      <c r="C44" s="18" t="s">
        <v>16</v>
      </c>
      <c r="D44" s="40">
        <v>26</v>
      </c>
      <c r="E44" s="41"/>
      <c r="F44" s="95" t="s">
        <v>197</v>
      </c>
      <c r="G44" s="96"/>
      <c r="H44" s="18" t="s">
        <v>16</v>
      </c>
      <c r="I44" s="18">
        <v>3</v>
      </c>
      <c r="J44" s="41"/>
      <c r="K44" s="38"/>
    </row>
    <row r="45" spans="1:11" x14ac:dyDescent="0.25">
      <c r="A45" s="321" t="s">
        <v>80</v>
      </c>
      <c r="B45" s="322"/>
      <c r="C45" s="18" t="s">
        <v>16</v>
      </c>
      <c r="D45" s="18">
        <v>2</v>
      </c>
      <c r="E45" s="41"/>
      <c r="F45" s="319" t="s">
        <v>198</v>
      </c>
      <c r="G45" s="320"/>
      <c r="H45" s="18" t="s">
        <v>16</v>
      </c>
      <c r="I45" s="18">
        <v>2</v>
      </c>
      <c r="J45" s="41"/>
      <c r="K45" s="38"/>
    </row>
    <row r="46" spans="1:11" x14ac:dyDescent="0.25">
      <c r="A46" s="42" t="s">
        <v>192</v>
      </c>
      <c r="B46" s="33"/>
      <c r="C46" s="18" t="s">
        <v>16</v>
      </c>
      <c r="D46" s="18"/>
      <c r="E46" s="41"/>
      <c r="F46" s="319" t="s">
        <v>199</v>
      </c>
      <c r="G46" s="323"/>
      <c r="H46" s="18" t="s">
        <v>16</v>
      </c>
      <c r="I46" s="18">
        <v>1</v>
      </c>
      <c r="J46" s="41"/>
      <c r="K46" s="38"/>
    </row>
    <row r="47" spans="1:11" x14ac:dyDescent="0.25">
      <c r="A47" s="45"/>
      <c r="B47" s="35"/>
      <c r="C47" s="35"/>
      <c r="D47" s="35"/>
      <c r="E47" s="35"/>
      <c r="F47" s="35"/>
      <c r="G47" s="35"/>
      <c r="H47" s="35"/>
      <c r="I47" s="35"/>
      <c r="J47" s="35"/>
      <c r="K47" s="38"/>
    </row>
    <row r="48" spans="1:11" x14ac:dyDescent="0.25">
      <c r="A48" s="100" t="s">
        <v>81</v>
      </c>
      <c r="B48" s="324" t="s">
        <v>82</v>
      </c>
      <c r="C48" s="324"/>
      <c r="D48" s="324"/>
      <c r="E48" s="324"/>
      <c r="F48" s="324"/>
      <c r="G48" s="324"/>
      <c r="H48" s="324"/>
      <c r="I48" s="324"/>
      <c r="J48" s="324"/>
      <c r="K48" s="101"/>
    </row>
    <row r="49" spans="1:11" x14ac:dyDescent="0.25">
      <c r="A49" s="102"/>
      <c r="B49" s="304" t="s">
        <v>83</v>
      </c>
      <c r="C49" s="304"/>
      <c r="D49" s="304"/>
      <c r="E49" s="304"/>
      <c r="F49" s="304"/>
      <c r="G49" s="304"/>
      <c r="H49" s="304"/>
      <c r="I49" s="304"/>
      <c r="J49" s="304"/>
      <c r="K49" s="305"/>
    </row>
    <row r="50" spans="1:11" ht="15.75" thickBot="1" x14ac:dyDescent="0.3">
      <c r="A50" s="103"/>
      <c r="B50" s="306"/>
      <c r="C50" s="306"/>
      <c r="D50" s="306"/>
      <c r="E50" s="306"/>
      <c r="F50" s="306"/>
      <c r="G50" s="306"/>
      <c r="H50" s="306"/>
      <c r="I50" s="306"/>
      <c r="J50" s="306"/>
      <c r="K50" s="307"/>
    </row>
    <row r="51" spans="1:11" ht="16.5" thickTop="1" thickBot="1" x14ac:dyDescent="0.3">
      <c r="A51" s="46"/>
      <c r="B51" s="47"/>
      <c r="C51" s="47"/>
      <c r="D51" s="47"/>
      <c r="E51" s="47"/>
      <c r="F51" s="47"/>
      <c r="G51" s="47"/>
      <c r="H51" s="47"/>
      <c r="I51" s="47"/>
      <c r="J51" s="47"/>
      <c r="K51" s="48"/>
    </row>
    <row r="52" spans="1:11" ht="15.75" thickTop="1" x14ac:dyDescent="0.25">
      <c r="A52" s="275" t="s">
        <v>25</v>
      </c>
      <c r="B52" s="276"/>
      <c r="C52" s="276"/>
      <c r="D52" s="276"/>
      <c r="E52" s="276"/>
      <c r="F52" s="276"/>
      <c r="G52" s="276"/>
      <c r="H52" s="276"/>
      <c r="I52" s="276"/>
      <c r="J52" s="276"/>
      <c r="K52" s="277"/>
    </row>
    <row r="53" spans="1:11" x14ac:dyDescent="0.25">
      <c r="A53" s="278" t="s">
        <v>26</v>
      </c>
      <c r="B53" s="279"/>
      <c r="C53" s="279"/>
      <c r="D53" s="279"/>
      <c r="E53" s="279"/>
      <c r="F53" s="279"/>
      <c r="G53" s="279"/>
      <c r="H53" s="279"/>
      <c r="I53" s="279"/>
      <c r="J53" s="279"/>
      <c r="K53" s="280"/>
    </row>
    <row r="54" spans="1:11" x14ac:dyDescent="0.25">
      <c r="A54" s="281" t="s">
        <v>27</v>
      </c>
      <c r="B54" s="283" t="s">
        <v>28</v>
      </c>
      <c r="C54" s="284"/>
      <c r="D54" s="284"/>
      <c r="E54" s="285"/>
      <c r="F54" s="286" t="s">
        <v>29</v>
      </c>
      <c r="G54" s="286" t="s">
        <v>30</v>
      </c>
      <c r="H54" s="288" t="s">
        <v>31</v>
      </c>
      <c r="I54" s="289"/>
      <c r="J54" s="289"/>
      <c r="K54" s="290"/>
    </row>
    <row r="55" spans="1:11" x14ac:dyDescent="0.25">
      <c r="A55" s="282"/>
      <c r="B55" s="49" t="s">
        <v>11</v>
      </c>
      <c r="C55" s="49" t="s">
        <v>12</v>
      </c>
      <c r="D55" s="49" t="s">
        <v>32</v>
      </c>
      <c r="E55" s="50" t="s">
        <v>33</v>
      </c>
      <c r="F55" s="287"/>
      <c r="G55" s="287"/>
      <c r="H55" s="291"/>
      <c r="I55" s="292"/>
      <c r="J55" s="292"/>
      <c r="K55" s="293"/>
    </row>
    <row r="56" spans="1:11" ht="29.25" customHeight="1" x14ac:dyDescent="0.25">
      <c r="A56" s="229" t="s">
        <v>84</v>
      </c>
      <c r="B56" s="230">
        <v>3.6</v>
      </c>
      <c r="C56" s="230">
        <v>0.9</v>
      </c>
      <c r="D56" s="230">
        <v>0.8</v>
      </c>
      <c r="E56" s="231">
        <f t="shared" ref="E56" si="0">B56*C56</f>
        <v>3.24</v>
      </c>
      <c r="F56" s="230">
        <v>3</v>
      </c>
      <c r="G56" s="230" t="s">
        <v>85</v>
      </c>
      <c r="H56" s="297" t="s">
        <v>86</v>
      </c>
      <c r="I56" s="298"/>
      <c r="J56" s="298"/>
      <c r="K56" s="299"/>
    </row>
    <row r="57" spans="1:11" x14ac:dyDescent="0.25">
      <c r="A57" s="104" t="s">
        <v>87</v>
      </c>
      <c r="B57" s="105">
        <v>0.92</v>
      </c>
      <c r="C57" s="105">
        <v>0.45</v>
      </c>
      <c r="D57" s="105">
        <v>2</v>
      </c>
      <c r="E57" s="106">
        <f>B57*C57</f>
        <v>0.41400000000000003</v>
      </c>
      <c r="F57" s="107">
        <v>3</v>
      </c>
      <c r="G57" s="107" t="s">
        <v>88</v>
      </c>
      <c r="H57" s="251" t="s">
        <v>89</v>
      </c>
      <c r="I57" s="252"/>
      <c r="J57" s="252"/>
      <c r="K57" s="253"/>
    </row>
    <row r="58" spans="1:11" x14ac:dyDescent="0.25">
      <c r="A58" s="108" t="s">
        <v>90</v>
      </c>
      <c r="B58" s="109">
        <v>0.6</v>
      </c>
      <c r="C58" s="109">
        <v>0.45</v>
      </c>
      <c r="D58" s="109">
        <v>0.25</v>
      </c>
      <c r="E58" s="106">
        <f>B58*C58</f>
        <v>0.27</v>
      </c>
      <c r="F58" s="110">
        <v>1</v>
      </c>
      <c r="G58" s="110" t="s">
        <v>91</v>
      </c>
      <c r="H58" s="300" t="s">
        <v>177</v>
      </c>
      <c r="I58" s="252"/>
      <c r="J58" s="252"/>
      <c r="K58" s="253"/>
    </row>
    <row r="59" spans="1:11" x14ac:dyDescent="0.25">
      <c r="A59" s="111"/>
      <c r="B59" s="109"/>
      <c r="C59" s="109"/>
      <c r="D59" s="109"/>
      <c r="E59" s="110"/>
      <c r="F59" s="110"/>
      <c r="G59" s="110"/>
      <c r="H59" s="300"/>
      <c r="I59" s="252"/>
      <c r="J59" s="252"/>
      <c r="K59" s="253"/>
    </row>
    <row r="60" spans="1:11" ht="15.75" thickBot="1" x14ac:dyDescent="0.3">
      <c r="A60" s="54"/>
      <c r="B60" s="55"/>
      <c r="C60" s="55"/>
      <c r="D60" s="55"/>
      <c r="E60" s="56"/>
      <c r="F60" s="56"/>
      <c r="G60" s="56"/>
      <c r="H60" s="294"/>
      <c r="I60" s="295"/>
      <c r="J60" s="295"/>
      <c r="K60" s="296"/>
    </row>
    <row r="61" spans="1:11" ht="16.5" thickTop="1" thickBot="1" x14ac:dyDescent="0.3">
      <c r="A61" s="112"/>
      <c r="B61" s="58"/>
      <c r="C61" s="58"/>
      <c r="D61" s="58"/>
      <c r="E61" s="58"/>
      <c r="F61" s="58"/>
      <c r="G61" s="58"/>
      <c r="H61" s="58"/>
      <c r="I61" s="58"/>
      <c r="J61" s="58"/>
      <c r="K61" s="59"/>
    </row>
    <row r="62" spans="1:11" ht="16.5" thickTop="1" thickBot="1" x14ac:dyDescent="0.3">
      <c r="A62" s="270" t="s">
        <v>35</v>
      </c>
      <c r="B62" s="271"/>
      <c r="C62" s="271"/>
      <c r="D62" s="271"/>
      <c r="E62" s="271"/>
      <c r="F62" s="271"/>
      <c r="G62" s="271"/>
      <c r="H62" s="271"/>
      <c r="I62" s="271"/>
      <c r="J62" s="271"/>
      <c r="K62" s="272"/>
    </row>
    <row r="63" spans="1:11" x14ac:dyDescent="0.25">
      <c r="A63" s="273" t="s">
        <v>36</v>
      </c>
      <c r="B63" s="274"/>
      <c r="C63" s="301" t="s">
        <v>92</v>
      </c>
      <c r="D63" s="302"/>
      <c r="E63" s="302"/>
      <c r="F63" s="302"/>
      <c r="G63" s="302"/>
      <c r="H63" s="302"/>
      <c r="I63" s="302"/>
      <c r="J63" s="302"/>
      <c r="K63" s="303"/>
    </row>
    <row r="64" spans="1:11" x14ac:dyDescent="0.25">
      <c r="A64" s="249" t="s">
        <v>38</v>
      </c>
      <c r="B64" s="250"/>
      <c r="C64" s="251" t="s">
        <v>93</v>
      </c>
      <c r="D64" s="252"/>
      <c r="E64" s="252"/>
      <c r="F64" s="252"/>
      <c r="G64" s="252"/>
      <c r="H64" s="252"/>
      <c r="I64" s="252"/>
      <c r="J64" s="252"/>
      <c r="K64" s="253"/>
    </row>
    <row r="65" spans="1:11" x14ac:dyDescent="0.25">
      <c r="A65" s="249" t="s">
        <v>39</v>
      </c>
      <c r="B65" s="250"/>
      <c r="C65" s="251" t="s">
        <v>94</v>
      </c>
      <c r="D65" s="252"/>
      <c r="E65" s="252"/>
      <c r="F65" s="252"/>
      <c r="G65" s="252"/>
      <c r="H65" s="252"/>
      <c r="I65" s="252"/>
      <c r="J65" s="252"/>
      <c r="K65" s="113"/>
    </row>
    <row r="66" spans="1:11" x14ac:dyDescent="0.25">
      <c r="A66" s="249" t="s">
        <v>95</v>
      </c>
      <c r="B66" s="250"/>
      <c r="C66" s="251" t="s">
        <v>96</v>
      </c>
      <c r="D66" s="252"/>
      <c r="E66" s="252"/>
      <c r="F66" s="252"/>
      <c r="G66" s="252"/>
      <c r="H66" s="252"/>
      <c r="I66" s="252"/>
      <c r="J66" s="252"/>
      <c r="K66" s="253"/>
    </row>
    <row r="67" spans="1:11" x14ac:dyDescent="0.25">
      <c r="A67" s="249" t="s">
        <v>43</v>
      </c>
      <c r="B67" s="250"/>
      <c r="C67" s="261" t="s">
        <v>97</v>
      </c>
      <c r="D67" s="262"/>
      <c r="E67" s="262"/>
      <c r="F67" s="262"/>
      <c r="G67" s="262"/>
      <c r="H67" s="262"/>
      <c r="I67" s="262"/>
      <c r="J67" s="262"/>
      <c r="K67" s="263"/>
    </row>
    <row r="68" spans="1:11" x14ac:dyDescent="0.25">
      <c r="A68" s="249" t="s">
        <v>45</v>
      </c>
      <c r="B68" s="250"/>
      <c r="C68" s="251" t="s">
        <v>98</v>
      </c>
      <c r="D68" s="252"/>
      <c r="E68" s="252"/>
      <c r="F68" s="252"/>
      <c r="G68" s="252"/>
      <c r="H68" s="252"/>
      <c r="I68" s="252"/>
      <c r="J68" s="252"/>
      <c r="K68" s="253"/>
    </row>
    <row r="69" spans="1:11" x14ac:dyDescent="0.25">
      <c r="A69" s="249" t="s">
        <v>47</v>
      </c>
      <c r="B69" s="250"/>
      <c r="C69" s="114" t="s">
        <v>99</v>
      </c>
      <c r="D69" s="115"/>
      <c r="E69" s="115"/>
      <c r="F69" s="115"/>
      <c r="G69" s="115"/>
      <c r="H69" s="115"/>
      <c r="I69" s="115"/>
      <c r="J69" s="115"/>
      <c r="K69" s="113"/>
    </row>
    <row r="70" spans="1:11" x14ac:dyDescent="0.25">
      <c r="A70" s="249" t="s">
        <v>100</v>
      </c>
      <c r="B70" s="250"/>
      <c r="C70" s="251" t="s">
        <v>101</v>
      </c>
      <c r="D70" s="252"/>
      <c r="E70" s="252"/>
      <c r="F70" s="252"/>
      <c r="G70" s="252"/>
      <c r="H70" s="252"/>
      <c r="I70" s="252"/>
      <c r="J70" s="252"/>
      <c r="K70" s="253"/>
    </row>
    <row r="71" spans="1:11" ht="15.75" thickBot="1" x14ac:dyDescent="0.3">
      <c r="A71" s="254" t="s">
        <v>49</v>
      </c>
      <c r="B71" s="255"/>
      <c r="C71" s="61"/>
      <c r="D71" s="62"/>
      <c r="E71" s="62"/>
      <c r="F71" s="62"/>
      <c r="G71" s="62"/>
      <c r="H71" s="62"/>
      <c r="I71" s="62"/>
      <c r="J71" s="62"/>
      <c r="K71" s="63"/>
    </row>
    <row r="72" spans="1:11" ht="25.5" customHeight="1" thickTop="1" x14ac:dyDescent="0.25">
      <c r="A72" s="102" t="s">
        <v>81</v>
      </c>
      <c r="B72" s="266" t="s">
        <v>208</v>
      </c>
      <c r="C72" s="266"/>
      <c r="D72" s="266"/>
      <c r="E72" s="266"/>
      <c r="F72" s="266"/>
      <c r="G72" s="266"/>
      <c r="H72" s="266"/>
      <c r="I72" s="266"/>
      <c r="J72" s="266"/>
      <c r="K72" s="267"/>
    </row>
    <row r="73" spans="1:11" x14ac:dyDescent="0.25">
      <c r="A73" s="102"/>
      <c r="B73" s="268"/>
      <c r="C73" s="268"/>
      <c r="D73" s="268"/>
      <c r="E73" s="268"/>
      <c r="F73" s="268"/>
      <c r="G73" s="268"/>
      <c r="H73" s="268"/>
      <c r="I73" s="268"/>
      <c r="J73" s="268"/>
      <c r="K73" s="269"/>
    </row>
    <row r="74" spans="1:11" x14ac:dyDescent="0.25">
      <c r="A74" s="102"/>
      <c r="B74" s="268" t="s">
        <v>209</v>
      </c>
      <c r="C74" s="268"/>
      <c r="D74" s="268"/>
      <c r="E74" s="268"/>
      <c r="F74" s="268"/>
      <c r="G74" s="268"/>
      <c r="H74" s="268"/>
      <c r="I74" s="268"/>
      <c r="J74" s="268"/>
      <c r="K74" s="269"/>
    </row>
    <row r="75" spans="1:11" x14ac:dyDescent="0.25">
      <c r="A75" s="102"/>
      <c r="B75" s="268"/>
      <c r="C75" s="268"/>
      <c r="D75" s="268"/>
      <c r="E75" s="268"/>
      <c r="F75" s="268"/>
      <c r="G75" s="268"/>
      <c r="H75" s="268"/>
      <c r="I75" s="268"/>
      <c r="J75" s="268"/>
      <c r="K75" s="269"/>
    </row>
    <row r="76" spans="1:11" x14ac:dyDescent="0.25">
      <c r="A76" s="102"/>
      <c r="B76" s="116"/>
      <c r="C76" s="116"/>
      <c r="D76" s="116"/>
      <c r="E76" s="116"/>
      <c r="F76" s="116"/>
      <c r="G76" s="116"/>
      <c r="H76" s="116"/>
      <c r="I76" s="116"/>
      <c r="J76" s="116"/>
      <c r="K76" s="117"/>
    </row>
    <row r="77" spans="1:11" x14ac:dyDescent="0.25">
      <c r="A77" s="103"/>
      <c r="B77" s="118"/>
      <c r="C77" s="118"/>
      <c r="D77" s="118"/>
      <c r="E77" s="118"/>
      <c r="F77" s="118"/>
      <c r="G77" s="118"/>
      <c r="H77" s="118"/>
      <c r="I77" s="118"/>
      <c r="J77" s="118"/>
      <c r="K77" s="119"/>
    </row>
    <row r="78" spans="1:11" ht="15.75" thickBot="1" x14ac:dyDescent="0.3">
      <c r="A78" s="120"/>
      <c r="B78" s="28"/>
      <c r="C78" s="28"/>
      <c r="D78" s="28"/>
      <c r="E78" s="28"/>
      <c r="F78" s="28"/>
      <c r="G78" s="28"/>
      <c r="H78" s="28"/>
      <c r="I78" s="28"/>
      <c r="J78" s="28"/>
      <c r="K78" s="121"/>
    </row>
    <row r="79" spans="1:11" ht="22.5" thickTop="1" thickBot="1" x14ac:dyDescent="0.4">
      <c r="A79" s="256" t="s">
        <v>50</v>
      </c>
      <c r="B79" s="257"/>
      <c r="C79" s="257"/>
      <c r="D79" s="257"/>
      <c r="E79" s="257"/>
      <c r="F79" s="257"/>
      <c r="G79" s="257"/>
      <c r="H79" s="257"/>
      <c r="I79" s="257"/>
      <c r="J79" s="257"/>
      <c r="K79" s="258"/>
    </row>
    <row r="80" spans="1:11" ht="75.75" thickBot="1" x14ac:dyDescent="0.3">
      <c r="A80" s="259" t="s">
        <v>51</v>
      </c>
      <c r="B80" s="260"/>
      <c r="C80" s="260"/>
      <c r="D80" s="260"/>
      <c r="E80" s="260"/>
      <c r="F80" s="97"/>
      <c r="G80" s="97"/>
      <c r="H80" s="122"/>
      <c r="I80" s="123" t="s">
        <v>52</v>
      </c>
      <c r="J80" s="123" t="s">
        <v>53</v>
      </c>
      <c r="K80" s="124" t="s">
        <v>54</v>
      </c>
    </row>
    <row r="81" spans="1:11" ht="15.75" thickBot="1" x14ac:dyDescent="0.3">
      <c r="A81" s="264" t="s">
        <v>219</v>
      </c>
      <c r="B81" s="265"/>
      <c r="C81" s="265"/>
      <c r="D81" s="265"/>
      <c r="E81" s="265"/>
      <c r="F81" s="125"/>
      <c r="G81" s="125"/>
      <c r="H81" s="126"/>
      <c r="I81" s="127">
        <v>5</v>
      </c>
      <c r="J81" s="127">
        <f>E56/2</f>
        <v>1.62</v>
      </c>
      <c r="K81" s="128">
        <f>J81*I81</f>
        <v>8.1000000000000014</v>
      </c>
    </row>
    <row r="82" spans="1:11" ht="15.75" thickBot="1" x14ac:dyDescent="0.3">
      <c r="A82" s="245" t="s">
        <v>190</v>
      </c>
      <c r="B82" s="246"/>
      <c r="C82" s="246"/>
      <c r="D82" s="246"/>
      <c r="E82" s="246"/>
      <c r="F82" s="79"/>
      <c r="G82" s="79"/>
      <c r="H82" s="129"/>
      <c r="I82" s="130">
        <v>1</v>
      </c>
      <c r="J82" s="127">
        <f>E56/2</f>
        <v>1.62</v>
      </c>
      <c r="K82" s="128">
        <f>J82*I82</f>
        <v>1.62</v>
      </c>
    </row>
    <row r="83" spans="1:11" ht="45.75" thickBot="1" x14ac:dyDescent="0.3">
      <c r="A83" s="247" t="s">
        <v>55</v>
      </c>
      <c r="B83" s="248"/>
      <c r="C83" s="248"/>
      <c r="D83" s="248"/>
      <c r="E83" s="248"/>
      <c r="F83" s="85"/>
      <c r="G83" s="85"/>
      <c r="H83" s="131"/>
      <c r="I83" s="132">
        <f>SUM(I81:I82)</f>
        <v>6</v>
      </c>
      <c r="J83" s="133" t="s">
        <v>56</v>
      </c>
      <c r="K83" s="88">
        <f>SUM(K81:K82)</f>
        <v>9.7200000000000024</v>
      </c>
    </row>
    <row r="84" spans="1:11" ht="15.75" thickTop="1" x14ac:dyDescent="0.25">
      <c r="A84" s="1"/>
      <c r="B84" s="1"/>
      <c r="C84" s="1"/>
      <c r="D84" s="1"/>
      <c r="E84" s="1"/>
      <c r="F84" s="1"/>
      <c r="G84" s="1"/>
      <c r="H84" s="1"/>
      <c r="I84" s="1"/>
      <c r="J84" s="1"/>
      <c r="K84" s="1"/>
    </row>
    <row r="85" spans="1:11" x14ac:dyDescent="0.25">
      <c r="A85" s="1"/>
      <c r="B85" s="1"/>
      <c r="C85" s="1"/>
      <c r="D85" s="1"/>
      <c r="E85" s="1"/>
      <c r="F85" s="1"/>
      <c r="G85" s="1"/>
      <c r="H85" s="1"/>
      <c r="I85" s="1"/>
      <c r="J85" s="1"/>
      <c r="K85" s="1"/>
    </row>
  </sheetData>
  <mergeCells count="61">
    <mergeCell ref="A3:K3"/>
    <mergeCell ref="A4:K4"/>
    <mergeCell ref="A5:K5"/>
    <mergeCell ref="A6:C6"/>
    <mergeCell ref="D6:G6"/>
    <mergeCell ref="H6:I6"/>
    <mergeCell ref="J6:K6"/>
    <mergeCell ref="A7:C7"/>
    <mergeCell ref="D7:G7"/>
    <mergeCell ref="H7:I7"/>
    <mergeCell ref="J7:K7"/>
    <mergeCell ref="A8:A9"/>
    <mergeCell ref="B8:K9"/>
    <mergeCell ref="B49:K50"/>
    <mergeCell ref="A10:K10"/>
    <mergeCell ref="A30:K30"/>
    <mergeCell ref="B33:F33"/>
    <mergeCell ref="A39:K39"/>
    <mergeCell ref="F41:G41"/>
    <mergeCell ref="F42:G42"/>
    <mergeCell ref="A44:B44"/>
    <mergeCell ref="A45:B45"/>
    <mergeCell ref="F45:G45"/>
    <mergeCell ref="F46:G46"/>
    <mergeCell ref="B48:J48"/>
    <mergeCell ref="A62:K62"/>
    <mergeCell ref="A63:B63"/>
    <mergeCell ref="A52:K52"/>
    <mergeCell ref="A53:K53"/>
    <mergeCell ref="A54:A55"/>
    <mergeCell ref="B54:E54"/>
    <mergeCell ref="F54:F55"/>
    <mergeCell ref="G54:G55"/>
    <mergeCell ref="H54:K55"/>
    <mergeCell ref="H60:K60"/>
    <mergeCell ref="H56:K56"/>
    <mergeCell ref="H57:K57"/>
    <mergeCell ref="H58:K58"/>
    <mergeCell ref="H59:K59"/>
    <mergeCell ref="C63:K63"/>
    <mergeCell ref="A64:B64"/>
    <mergeCell ref="C64:K64"/>
    <mergeCell ref="A66:B66"/>
    <mergeCell ref="C66:K66"/>
    <mergeCell ref="A65:B65"/>
    <mergeCell ref="C65:J65"/>
    <mergeCell ref="A67:B67"/>
    <mergeCell ref="C67:K67"/>
    <mergeCell ref="A68:B68"/>
    <mergeCell ref="C68:K68"/>
    <mergeCell ref="A81:E81"/>
    <mergeCell ref="B72:K73"/>
    <mergeCell ref="B74:K75"/>
    <mergeCell ref="A82:E82"/>
    <mergeCell ref="A83:E83"/>
    <mergeCell ref="A69:B69"/>
    <mergeCell ref="A70:B70"/>
    <mergeCell ref="C70:K70"/>
    <mergeCell ref="A71:B71"/>
    <mergeCell ref="A79:K79"/>
    <mergeCell ref="A80:E80"/>
  </mergeCells>
  <pageMargins left="0.7" right="0.7" top="0.75" bottom="0.75" header="0.3" footer="0.3"/>
  <pageSetup scale="77" fitToHeight="0" orientation="portrait" r:id="rId1"/>
  <rowBreaks count="1" manualBreakCount="1">
    <brk id="51" max="1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0"/>
  <sheetViews>
    <sheetView tabSelected="1" view="pageBreakPreview" zoomScale="60" zoomScaleNormal="100" workbookViewId="0">
      <selection activeCell="B48" sqref="B48:J48"/>
    </sheetView>
  </sheetViews>
  <sheetFormatPr baseColWidth="10" defaultRowHeight="15" x14ac:dyDescent="0.25"/>
  <cols>
    <col min="1" max="1" width="13.42578125" customWidth="1"/>
    <col min="2" max="2" width="15" customWidth="1"/>
    <col min="7" max="7" width="14.42578125" customWidth="1"/>
  </cols>
  <sheetData>
    <row r="1" spans="1:11" ht="15.75" thickBot="1" x14ac:dyDescent="0.3">
      <c r="A1" s="1"/>
      <c r="B1" s="1"/>
      <c r="C1" s="1"/>
      <c r="D1" s="1"/>
      <c r="E1" s="1"/>
      <c r="F1" s="1"/>
      <c r="G1" s="1"/>
      <c r="H1" s="1"/>
      <c r="I1" s="1"/>
      <c r="J1" s="1"/>
      <c r="K1" s="1"/>
    </row>
    <row r="2" spans="1:11" x14ac:dyDescent="0.25">
      <c r="A2" s="2"/>
      <c r="B2" s="3"/>
      <c r="C2" s="3"/>
      <c r="D2" s="3"/>
      <c r="E2" s="3"/>
      <c r="F2" s="3"/>
      <c r="G2" s="3"/>
      <c r="H2" s="3"/>
      <c r="I2" s="3"/>
      <c r="J2" s="3"/>
      <c r="K2" s="4"/>
    </row>
    <row r="3" spans="1:11" x14ac:dyDescent="0.25">
      <c r="A3" s="341" t="s">
        <v>0</v>
      </c>
      <c r="B3" s="342"/>
      <c r="C3" s="342"/>
      <c r="D3" s="342"/>
      <c r="E3" s="342"/>
      <c r="F3" s="342"/>
      <c r="G3" s="342"/>
      <c r="H3" s="342"/>
      <c r="I3" s="342"/>
      <c r="J3" s="342"/>
      <c r="K3" s="343"/>
    </row>
    <row r="4" spans="1:11" x14ac:dyDescent="0.25">
      <c r="A4" s="341" t="s">
        <v>1</v>
      </c>
      <c r="B4" s="342"/>
      <c r="C4" s="342"/>
      <c r="D4" s="342"/>
      <c r="E4" s="342"/>
      <c r="F4" s="342"/>
      <c r="G4" s="342"/>
      <c r="H4" s="342"/>
      <c r="I4" s="342"/>
      <c r="J4" s="342"/>
      <c r="K4" s="343"/>
    </row>
    <row r="5" spans="1:11" ht="15.75" thickBot="1" x14ac:dyDescent="0.3">
      <c r="A5" s="344" t="s">
        <v>2</v>
      </c>
      <c r="B5" s="345"/>
      <c r="C5" s="345"/>
      <c r="D5" s="345"/>
      <c r="E5" s="345"/>
      <c r="F5" s="345"/>
      <c r="G5" s="345"/>
      <c r="H5" s="345"/>
      <c r="I5" s="345"/>
      <c r="J5" s="345"/>
      <c r="K5" s="346"/>
    </row>
    <row r="6" spans="1:11" x14ac:dyDescent="0.25">
      <c r="A6" s="325" t="s">
        <v>3</v>
      </c>
      <c r="B6" s="326"/>
      <c r="C6" s="327"/>
      <c r="D6" s="347" t="s">
        <v>187</v>
      </c>
      <c r="E6" s="348"/>
      <c r="F6" s="348"/>
      <c r="G6" s="348"/>
      <c r="H6" s="330" t="s">
        <v>4</v>
      </c>
      <c r="I6" s="330"/>
      <c r="J6" s="348" t="s">
        <v>70</v>
      </c>
      <c r="K6" s="332"/>
    </row>
    <row r="7" spans="1:11" x14ac:dyDescent="0.25">
      <c r="A7" s="325" t="s">
        <v>6</v>
      </c>
      <c r="B7" s="326"/>
      <c r="C7" s="327"/>
      <c r="D7" s="356"/>
      <c r="E7" s="357"/>
      <c r="F7" s="357"/>
      <c r="G7" s="357"/>
      <c r="H7" s="330" t="s">
        <v>7</v>
      </c>
      <c r="I7" s="330"/>
      <c r="J7" s="331">
        <v>41823</v>
      </c>
      <c r="K7" s="332"/>
    </row>
    <row r="8" spans="1:11" x14ac:dyDescent="0.25">
      <c r="A8" s="333" t="s">
        <v>8</v>
      </c>
      <c r="B8" s="335" t="s">
        <v>188</v>
      </c>
      <c r="C8" s="336"/>
      <c r="D8" s="336"/>
      <c r="E8" s="336"/>
      <c r="F8" s="336"/>
      <c r="G8" s="336"/>
      <c r="H8" s="336"/>
      <c r="I8" s="336"/>
      <c r="J8" s="336"/>
      <c r="K8" s="337"/>
    </row>
    <row r="9" spans="1:11" ht="15.75" thickBot="1" x14ac:dyDescent="0.3">
      <c r="A9" s="334"/>
      <c r="B9" s="338"/>
      <c r="C9" s="339"/>
      <c r="D9" s="339"/>
      <c r="E9" s="339"/>
      <c r="F9" s="339"/>
      <c r="G9" s="339"/>
      <c r="H9" s="339"/>
      <c r="I9" s="339"/>
      <c r="J9" s="339"/>
      <c r="K9" s="340"/>
    </row>
    <row r="10" spans="1:11" ht="15.75" thickTop="1" x14ac:dyDescent="0.25">
      <c r="A10" s="308" t="s">
        <v>9</v>
      </c>
      <c r="B10" s="309"/>
      <c r="C10" s="309"/>
      <c r="D10" s="309"/>
      <c r="E10" s="309"/>
      <c r="F10" s="309"/>
      <c r="G10" s="309"/>
      <c r="H10" s="309"/>
      <c r="I10" s="309"/>
      <c r="J10" s="309"/>
      <c r="K10" s="310"/>
    </row>
    <row r="11" spans="1:11" x14ac:dyDescent="0.25">
      <c r="A11" s="6"/>
      <c r="B11" s="7"/>
      <c r="C11" s="7"/>
      <c r="D11" s="7"/>
      <c r="E11" s="7"/>
      <c r="F11" s="7"/>
      <c r="G11" s="7"/>
      <c r="H11" s="7"/>
      <c r="I11" s="7"/>
      <c r="J11" s="7"/>
      <c r="K11" s="8"/>
    </row>
    <row r="12" spans="1:11" x14ac:dyDescent="0.25">
      <c r="A12" s="6"/>
      <c r="B12" s="7"/>
      <c r="C12" s="7"/>
      <c r="D12" s="7"/>
      <c r="E12" s="7"/>
      <c r="F12" s="7"/>
      <c r="G12" s="7"/>
      <c r="H12" s="7"/>
      <c r="I12" s="7"/>
      <c r="J12" s="7"/>
      <c r="K12" s="8"/>
    </row>
    <row r="13" spans="1:11" x14ac:dyDescent="0.25">
      <c r="A13" s="6"/>
      <c r="B13" s="7"/>
      <c r="C13" s="7"/>
      <c r="D13" s="7"/>
      <c r="E13" s="7"/>
      <c r="F13" s="7"/>
      <c r="G13" s="7"/>
      <c r="H13" s="7"/>
      <c r="I13" s="7"/>
      <c r="J13" s="7"/>
      <c r="K13" s="8"/>
    </row>
    <row r="14" spans="1:11" x14ac:dyDescent="0.25">
      <c r="A14" s="6"/>
      <c r="B14" s="7"/>
      <c r="C14" s="7"/>
      <c r="D14" s="7"/>
      <c r="E14" s="7"/>
      <c r="F14" s="7"/>
      <c r="G14" s="7"/>
      <c r="H14" s="7"/>
      <c r="I14" s="7"/>
      <c r="J14" s="7"/>
      <c r="K14" s="8"/>
    </row>
    <row r="15" spans="1:11" x14ac:dyDescent="0.25">
      <c r="A15" s="6"/>
      <c r="B15" s="7"/>
      <c r="C15" s="7"/>
      <c r="D15" s="7"/>
      <c r="E15" s="7"/>
      <c r="F15" s="7"/>
      <c r="G15" s="7"/>
      <c r="H15" s="7"/>
      <c r="I15" s="7"/>
      <c r="J15" s="7"/>
      <c r="K15" s="8"/>
    </row>
    <row r="16" spans="1:11" x14ac:dyDescent="0.25">
      <c r="A16" s="6"/>
      <c r="B16" s="7"/>
      <c r="C16" s="7"/>
      <c r="D16" s="7"/>
      <c r="E16" s="7"/>
      <c r="F16" s="7"/>
      <c r="G16" s="7"/>
      <c r="H16" s="7"/>
      <c r="I16" s="7"/>
      <c r="J16" s="7"/>
      <c r="K16" s="8"/>
    </row>
    <row r="17" spans="1:11" x14ac:dyDescent="0.25">
      <c r="A17" s="6"/>
      <c r="B17" s="7"/>
      <c r="C17" s="7"/>
      <c r="D17" s="7"/>
      <c r="E17" s="7"/>
      <c r="F17" s="7"/>
      <c r="G17" s="7"/>
      <c r="H17" s="7"/>
      <c r="I17" s="7"/>
      <c r="J17" s="7"/>
      <c r="K17" s="8"/>
    </row>
    <row r="18" spans="1:11" x14ac:dyDescent="0.25">
      <c r="A18" s="6"/>
      <c r="B18" s="7"/>
      <c r="C18" s="7"/>
      <c r="D18" s="7"/>
      <c r="E18" s="7"/>
      <c r="F18" s="7"/>
      <c r="G18" s="7"/>
      <c r="H18" s="7"/>
      <c r="I18" s="7"/>
      <c r="J18" s="7"/>
      <c r="K18" s="8"/>
    </row>
    <row r="19" spans="1:11" x14ac:dyDescent="0.25">
      <c r="A19" s="6"/>
      <c r="B19" s="7"/>
      <c r="C19" s="7"/>
      <c r="D19" s="7"/>
      <c r="E19" s="7"/>
      <c r="F19" s="7"/>
      <c r="G19" s="7"/>
      <c r="H19" s="7"/>
      <c r="I19" s="7"/>
      <c r="J19" s="7"/>
      <c r="K19" s="8"/>
    </row>
    <row r="20" spans="1:11" x14ac:dyDescent="0.25">
      <c r="A20" s="6"/>
      <c r="B20" s="7"/>
      <c r="C20" s="7"/>
      <c r="D20" s="7"/>
      <c r="E20" s="7"/>
      <c r="F20" s="7"/>
      <c r="G20" s="7"/>
      <c r="H20" s="7"/>
      <c r="I20" s="7"/>
      <c r="J20" s="7"/>
      <c r="K20" s="8"/>
    </row>
    <row r="21" spans="1:11" x14ac:dyDescent="0.25">
      <c r="A21" s="6"/>
      <c r="B21" s="7"/>
      <c r="C21" s="7"/>
      <c r="D21" s="7"/>
      <c r="E21" s="7"/>
      <c r="F21" s="7"/>
      <c r="G21" s="7"/>
      <c r="H21" s="7"/>
      <c r="I21" s="7"/>
      <c r="J21" s="7"/>
      <c r="K21" s="8"/>
    </row>
    <row r="22" spans="1:11" x14ac:dyDescent="0.25">
      <c r="A22" s="6"/>
      <c r="B22" s="7"/>
      <c r="C22" s="7"/>
      <c r="D22" s="7"/>
      <c r="E22" s="7"/>
      <c r="F22" s="7"/>
      <c r="G22" s="7"/>
      <c r="H22" s="7"/>
      <c r="I22" s="7"/>
      <c r="J22" s="7"/>
      <c r="K22" s="8"/>
    </row>
    <row r="23" spans="1:11" x14ac:dyDescent="0.25">
      <c r="A23" s="6"/>
      <c r="B23" s="7"/>
      <c r="C23" s="7"/>
      <c r="D23" s="7"/>
      <c r="E23" s="7"/>
      <c r="F23" s="7"/>
      <c r="G23" s="7"/>
      <c r="H23" s="7"/>
      <c r="I23" s="7"/>
      <c r="J23" s="7"/>
      <c r="K23" s="8"/>
    </row>
    <row r="24" spans="1:11" x14ac:dyDescent="0.25">
      <c r="A24" s="6"/>
      <c r="B24" s="7"/>
      <c r="C24" s="7"/>
      <c r="D24" s="7"/>
      <c r="E24" s="7"/>
      <c r="F24" s="7"/>
      <c r="G24" s="7"/>
      <c r="H24" s="7"/>
      <c r="I24" s="7"/>
      <c r="J24" s="7"/>
      <c r="K24" s="8"/>
    </row>
    <row r="25" spans="1:11" x14ac:dyDescent="0.25">
      <c r="A25" s="6"/>
      <c r="B25" s="7"/>
      <c r="C25" s="7"/>
      <c r="D25" s="7"/>
      <c r="E25" s="7"/>
      <c r="F25" s="7"/>
      <c r="G25" s="7"/>
      <c r="H25" s="7"/>
      <c r="I25" s="7"/>
      <c r="J25" s="7"/>
      <c r="K25" s="8"/>
    </row>
    <row r="26" spans="1:11" x14ac:dyDescent="0.25">
      <c r="A26" s="6"/>
      <c r="B26" s="7"/>
      <c r="C26" s="7"/>
      <c r="D26" s="7"/>
      <c r="E26" s="7"/>
      <c r="F26" s="7"/>
      <c r="G26" s="7"/>
      <c r="H26" s="7"/>
      <c r="I26" s="7"/>
      <c r="J26" s="7"/>
      <c r="K26" s="8"/>
    </row>
    <row r="27" spans="1:11" x14ac:dyDescent="0.25">
      <c r="A27" s="6"/>
      <c r="B27" s="98"/>
      <c r="C27" s="7"/>
      <c r="D27" s="7"/>
      <c r="E27" s="7"/>
      <c r="F27" s="7"/>
      <c r="G27" s="7"/>
      <c r="H27" s="7"/>
      <c r="I27" s="7"/>
      <c r="J27" s="7"/>
      <c r="K27" s="8"/>
    </row>
    <row r="28" spans="1:11" x14ac:dyDescent="0.25">
      <c r="A28" s="6"/>
      <c r="B28" s="7"/>
      <c r="C28" s="7"/>
      <c r="D28" s="7"/>
      <c r="E28" s="7"/>
      <c r="F28" s="7"/>
      <c r="G28" s="7"/>
      <c r="H28" s="7"/>
      <c r="I28" s="7"/>
      <c r="J28" s="7"/>
      <c r="K28" s="8"/>
    </row>
    <row r="29" spans="1:11" x14ac:dyDescent="0.25">
      <c r="A29" s="6"/>
      <c r="B29" s="6"/>
      <c r="C29" s="7"/>
      <c r="D29" s="7"/>
      <c r="E29" s="7"/>
      <c r="F29" s="7"/>
      <c r="G29" s="7"/>
      <c r="H29" s="7"/>
      <c r="I29" s="7"/>
      <c r="J29" s="7"/>
      <c r="K29" s="8"/>
    </row>
    <row r="30" spans="1:11" x14ac:dyDescent="0.25">
      <c r="A30" s="311"/>
      <c r="B30" s="311"/>
      <c r="C30" s="311"/>
      <c r="D30" s="311"/>
      <c r="E30" s="311"/>
      <c r="F30" s="311"/>
      <c r="G30" s="311"/>
      <c r="H30" s="311"/>
      <c r="I30" s="311"/>
      <c r="J30" s="311"/>
      <c r="K30" s="312"/>
    </row>
    <row r="31" spans="1:11" ht="15.75" thickBot="1" x14ac:dyDescent="0.3">
      <c r="A31" s="6"/>
      <c r="B31" s="7"/>
      <c r="C31" s="7"/>
      <c r="D31" s="7"/>
      <c r="E31" s="7"/>
      <c r="F31" s="7"/>
      <c r="G31" s="7"/>
      <c r="H31" s="7"/>
      <c r="I31" s="7"/>
      <c r="J31" s="7"/>
      <c r="K31" s="8"/>
    </row>
    <row r="32" spans="1:11" ht="15.75" thickTop="1" x14ac:dyDescent="0.25">
      <c r="A32" s="10"/>
      <c r="B32" s="11"/>
      <c r="C32" s="11"/>
      <c r="D32" s="11"/>
      <c r="E32" s="11"/>
      <c r="F32" s="11"/>
      <c r="G32" s="11"/>
      <c r="H32" s="11"/>
      <c r="I32" s="11"/>
      <c r="J32" s="11"/>
      <c r="K32" s="12"/>
    </row>
    <row r="33" spans="1:11" x14ac:dyDescent="0.25">
      <c r="A33" s="6"/>
      <c r="B33" s="313" t="s">
        <v>73</v>
      </c>
      <c r="C33" s="314"/>
      <c r="D33" s="314"/>
      <c r="E33" s="314"/>
      <c r="F33" s="315"/>
      <c r="G33" s="13"/>
      <c r="H33" s="13"/>
      <c r="I33" s="13"/>
      <c r="J33" s="13"/>
      <c r="K33" s="14"/>
    </row>
    <row r="34" spans="1:11" x14ac:dyDescent="0.25">
      <c r="A34" s="6"/>
      <c r="B34" s="15" t="s">
        <v>11</v>
      </c>
      <c r="C34" s="17"/>
      <c r="D34" s="17"/>
      <c r="E34" s="17"/>
      <c r="F34" s="18">
        <v>12.2</v>
      </c>
      <c r="G34" s="19"/>
      <c r="H34" s="19"/>
      <c r="I34" s="19"/>
      <c r="J34" s="19"/>
      <c r="K34" s="20"/>
    </row>
    <row r="35" spans="1:11" x14ac:dyDescent="0.25">
      <c r="A35" s="6"/>
      <c r="B35" s="15" t="s">
        <v>12</v>
      </c>
      <c r="C35" s="17"/>
      <c r="D35" s="17"/>
      <c r="E35" s="17"/>
      <c r="F35" s="18">
        <v>11.3</v>
      </c>
      <c r="G35" s="21"/>
      <c r="H35" s="21"/>
      <c r="I35" s="21"/>
      <c r="J35" s="21"/>
      <c r="K35" s="22"/>
    </row>
    <row r="36" spans="1:11" x14ac:dyDescent="0.25">
      <c r="A36" s="6"/>
      <c r="B36" s="15" t="s">
        <v>74</v>
      </c>
      <c r="C36" s="17"/>
      <c r="D36" s="17"/>
      <c r="E36" s="17"/>
      <c r="F36" s="23">
        <f>F34*F35</f>
        <v>137.86000000000001</v>
      </c>
      <c r="G36" s="24"/>
      <c r="H36" s="21"/>
      <c r="I36" s="21"/>
      <c r="J36" s="21"/>
      <c r="K36" s="22"/>
    </row>
    <row r="37" spans="1:11" x14ac:dyDescent="0.25">
      <c r="A37" s="6"/>
      <c r="B37" s="15" t="s">
        <v>75</v>
      </c>
      <c r="C37" s="17"/>
      <c r="D37" s="17"/>
      <c r="E37" s="17"/>
      <c r="F37" s="25" t="s">
        <v>76</v>
      </c>
      <c r="G37" s="21"/>
      <c r="H37" s="21"/>
      <c r="I37" s="21"/>
      <c r="J37" s="21"/>
      <c r="K37" s="26"/>
    </row>
    <row r="38" spans="1:11" ht="15.75" thickBot="1" x14ac:dyDescent="0.3">
      <c r="A38" s="27"/>
      <c r="B38" s="28"/>
      <c r="C38" s="28"/>
      <c r="D38" s="28"/>
      <c r="E38" s="28"/>
      <c r="F38" s="28"/>
      <c r="G38" s="29"/>
      <c r="H38" s="29"/>
      <c r="I38" s="29"/>
      <c r="J38" s="29"/>
      <c r="K38" s="30"/>
    </row>
    <row r="39" spans="1:11" ht="15.75" thickTop="1" x14ac:dyDescent="0.25">
      <c r="A39" s="316" t="s">
        <v>13</v>
      </c>
      <c r="B39" s="315"/>
      <c r="C39" s="315"/>
      <c r="D39" s="315"/>
      <c r="E39" s="317"/>
      <c r="F39" s="317"/>
      <c r="G39" s="317"/>
      <c r="H39" s="317"/>
      <c r="I39" s="317"/>
      <c r="J39" s="317"/>
      <c r="K39" s="318"/>
    </row>
    <row r="40" spans="1:11" x14ac:dyDescent="0.25">
      <c r="A40" s="31"/>
      <c r="B40" s="32"/>
      <c r="C40" s="33"/>
      <c r="D40" s="34" t="s">
        <v>14</v>
      </c>
      <c r="E40" s="33"/>
      <c r="F40" s="33"/>
      <c r="G40" s="35"/>
      <c r="H40" s="99"/>
      <c r="I40" s="36" t="s">
        <v>14</v>
      </c>
      <c r="J40" s="37"/>
      <c r="K40" s="38"/>
    </row>
    <row r="41" spans="1:11" x14ac:dyDescent="0.25">
      <c r="A41" s="39" t="s">
        <v>15</v>
      </c>
      <c r="B41" s="37"/>
      <c r="C41" s="18" t="s">
        <v>16</v>
      </c>
      <c r="D41" s="40">
        <v>0</v>
      </c>
      <c r="E41" s="33"/>
      <c r="F41" s="177" t="s">
        <v>176</v>
      </c>
      <c r="G41" s="178"/>
      <c r="H41" s="18" t="s">
        <v>16</v>
      </c>
      <c r="I41" s="40">
        <v>1</v>
      </c>
      <c r="J41" s="41"/>
      <c r="K41" s="38"/>
    </row>
    <row r="42" spans="1:11" x14ac:dyDescent="0.25">
      <c r="A42" s="42" t="s">
        <v>17</v>
      </c>
      <c r="B42" s="33"/>
      <c r="C42" s="18" t="s">
        <v>16</v>
      </c>
      <c r="D42" s="40">
        <v>0</v>
      </c>
      <c r="E42" s="33"/>
      <c r="F42" s="177" t="s">
        <v>18</v>
      </c>
      <c r="G42" s="178"/>
      <c r="H42" s="18" t="s">
        <v>16</v>
      </c>
      <c r="I42" s="18">
        <v>36</v>
      </c>
      <c r="J42" s="41"/>
      <c r="K42" s="38"/>
    </row>
    <row r="43" spans="1:11" x14ac:dyDescent="0.25">
      <c r="A43" s="42" t="s">
        <v>19</v>
      </c>
      <c r="B43" s="33"/>
      <c r="C43" s="18" t="s">
        <v>16</v>
      </c>
      <c r="D43" s="40">
        <f>D44+D45</f>
        <v>85</v>
      </c>
      <c r="E43" s="33"/>
      <c r="F43" s="177" t="s">
        <v>20</v>
      </c>
      <c r="G43" s="178"/>
      <c r="H43" s="18" t="s">
        <v>16</v>
      </c>
      <c r="I43" s="18">
        <v>1</v>
      </c>
      <c r="J43" s="41"/>
      <c r="K43" s="38"/>
    </row>
    <row r="44" spans="1:11" x14ac:dyDescent="0.25">
      <c r="A44" s="135" t="s">
        <v>79</v>
      </c>
      <c r="B44" s="41" t="s">
        <v>215</v>
      </c>
      <c r="C44" s="18" t="s">
        <v>16</v>
      </c>
      <c r="D44" s="40">
        <v>83</v>
      </c>
      <c r="E44" s="41"/>
      <c r="F44" s="177" t="s">
        <v>197</v>
      </c>
      <c r="G44" s="178"/>
      <c r="H44" s="18" t="s">
        <v>16</v>
      </c>
      <c r="I44" s="18">
        <v>6</v>
      </c>
      <c r="J44" s="41"/>
      <c r="K44" s="38"/>
    </row>
    <row r="45" spans="1:11" x14ac:dyDescent="0.25">
      <c r="A45" s="135" t="s">
        <v>80</v>
      </c>
      <c r="B45" s="41" t="s">
        <v>215</v>
      </c>
      <c r="C45" s="18" t="s">
        <v>16</v>
      </c>
      <c r="D45" s="18">
        <v>2</v>
      </c>
      <c r="E45" s="41"/>
      <c r="F45" s="319" t="s">
        <v>198</v>
      </c>
      <c r="G45" s="323"/>
      <c r="H45" s="18" t="s">
        <v>16</v>
      </c>
      <c r="I45" s="18">
        <v>4</v>
      </c>
      <c r="J45" s="41"/>
      <c r="K45" s="38"/>
    </row>
    <row r="46" spans="1:11" x14ac:dyDescent="0.25">
      <c r="A46" s="42" t="s">
        <v>192</v>
      </c>
      <c r="B46" s="33"/>
      <c r="C46" s="18" t="s">
        <v>16</v>
      </c>
      <c r="D46" s="18"/>
      <c r="E46" s="41"/>
      <c r="F46" s="319" t="s">
        <v>199</v>
      </c>
      <c r="G46" s="323"/>
      <c r="H46" s="18" t="s">
        <v>16</v>
      </c>
      <c r="I46" s="18">
        <v>1</v>
      </c>
      <c r="J46" s="41"/>
      <c r="K46" s="38"/>
    </row>
    <row r="47" spans="1:11" x14ac:dyDescent="0.25">
      <c r="A47" s="45"/>
      <c r="B47" s="35"/>
      <c r="C47" s="35"/>
      <c r="D47" s="35"/>
      <c r="E47" s="35"/>
      <c r="F47" s="35"/>
      <c r="G47" s="35"/>
      <c r="H47" s="35"/>
      <c r="I47" s="35"/>
      <c r="J47" s="35"/>
      <c r="K47" s="38"/>
    </row>
    <row r="48" spans="1:11" x14ac:dyDescent="0.25">
      <c r="A48" s="100" t="s">
        <v>81</v>
      </c>
      <c r="B48" s="324" t="s">
        <v>249</v>
      </c>
      <c r="C48" s="324"/>
      <c r="D48" s="324"/>
      <c r="E48" s="324"/>
      <c r="F48" s="324"/>
      <c r="G48" s="324"/>
      <c r="H48" s="324"/>
      <c r="I48" s="324"/>
      <c r="J48" s="324"/>
      <c r="K48" s="101"/>
    </row>
    <row r="49" spans="1:11" x14ac:dyDescent="0.25">
      <c r="A49" s="102"/>
      <c r="B49" s="304" t="s">
        <v>83</v>
      </c>
      <c r="C49" s="304"/>
      <c r="D49" s="304"/>
      <c r="E49" s="304"/>
      <c r="F49" s="304"/>
      <c r="G49" s="304"/>
      <c r="H49" s="304"/>
      <c r="I49" s="304"/>
      <c r="J49" s="304"/>
      <c r="K49" s="305"/>
    </row>
    <row r="50" spans="1:11" ht="15.75" thickBot="1" x14ac:dyDescent="0.3">
      <c r="A50" s="103"/>
      <c r="B50" s="306"/>
      <c r="C50" s="306"/>
      <c r="D50" s="306"/>
      <c r="E50" s="306"/>
      <c r="F50" s="306"/>
      <c r="G50" s="306"/>
      <c r="H50" s="306"/>
      <c r="I50" s="306"/>
      <c r="J50" s="306"/>
      <c r="K50" s="307"/>
    </row>
    <row r="51" spans="1:11" ht="16.5" thickTop="1" thickBot="1" x14ac:dyDescent="0.3">
      <c r="A51" s="46"/>
      <c r="B51" s="47"/>
      <c r="C51" s="47"/>
      <c r="D51" s="47"/>
      <c r="E51" s="47"/>
      <c r="F51" s="47"/>
      <c r="G51" s="47"/>
      <c r="H51" s="47"/>
      <c r="I51" s="47"/>
      <c r="J51" s="47"/>
      <c r="K51" s="48"/>
    </row>
    <row r="52" spans="1:11" ht="15.75" thickTop="1" x14ac:dyDescent="0.25">
      <c r="A52" s="275" t="s">
        <v>25</v>
      </c>
      <c r="B52" s="276"/>
      <c r="C52" s="276"/>
      <c r="D52" s="276"/>
      <c r="E52" s="276"/>
      <c r="F52" s="276"/>
      <c r="G52" s="276"/>
      <c r="H52" s="276"/>
      <c r="I52" s="276"/>
      <c r="J52" s="276"/>
      <c r="K52" s="277"/>
    </row>
    <row r="53" spans="1:11" x14ac:dyDescent="0.25">
      <c r="A53" s="278" t="s">
        <v>26</v>
      </c>
      <c r="B53" s="279"/>
      <c r="C53" s="279"/>
      <c r="D53" s="279"/>
      <c r="E53" s="279"/>
      <c r="F53" s="279"/>
      <c r="G53" s="279"/>
      <c r="H53" s="279"/>
      <c r="I53" s="279"/>
      <c r="J53" s="279"/>
      <c r="K53" s="280"/>
    </row>
    <row r="54" spans="1:11" x14ac:dyDescent="0.25">
      <c r="A54" s="281" t="s">
        <v>27</v>
      </c>
      <c r="B54" s="283" t="s">
        <v>28</v>
      </c>
      <c r="C54" s="284"/>
      <c r="D54" s="284"/>
      <c r="E54" s="285"/>
      <c r="F54" s="286" t="s">
        <v>29</v>
      </c>
      <c r="G54" s="286" t="s">
        <v>30</v>
      </c>
      <c r="H54" s="288" t="s">
        <v>31</v>
      </c>
      <c r="I54" s="289"/>
      <c r="J54" s="289"/>
      <c r="K54" s="290"/>
    </row>
    <row r="55" spans="1:11" x14ac:dyDescent="0.25">
      <c r="A55" s="282"/>
      <c r="B55" s="176" t="s">
        <v>11</v>
      </c>
      <c r="C55" s="176" t="s">
        <v>12</v>
      </c>
      <c r="D55" s="176" t="s">
        <v>32</v>
      </c>
      <c r="E55" s="50" t="s">
        <v>33</v>
      </c>
      <c r="F55" s="287"/>
      <c r="G55" s="287"/>
      <c r="H55" s="291"/>
      <c r="I55" s="292"/>
      <c r="J55" s="292"/>
      <c r="K55" s="293"/>
    </row>
    <row r="56" spans="1:11" x14ac:dyDescent="0.25">
      <c r="A56" s="229" t="s">
        <v>84</v>
      </c>
      <c r="B56" s="230">
        <v>5</v>
      </c>
      <c r="C56" s="230">
        <v>1</v>
      </c>
      <c r="D56" s="230">
        <v>0.8</v>
      </c>
      <c r="E56" s="231">
        <f t="shared" ref="E56" si="0">B56*C56</f>
        <v>5</v>
      </c>
      <c r="F56" s="230">
        <v>3</v>
      </c>
      <c r="G56" s="230"/>
      <c r="H56" s="297"/>
      <c r="I56" s="298"/>
      <c r="J56" s="298"/>
      <c r="K56" s="299"/>
    </row>
    <row r="57" spans="1:11" x14ac:dyDescent="0.25">
      <c r="A57" s="104" t="s">
        <v>189</v>
      </c>
      <c r="B57" s="105">
        <v>1.4</v>
      </c>
      <c r="C57" s="105">
        <v>0.8</v>
      </c>
      <c r="D57" s="105">
        <v>1</v>
      </c>
      <c r="E57" s="106">
        <f>B57*C57</f>
        <v>1.1199999999999999</v>
      </c>
      <c r="F57" s="175">
        <v>1</v>
      </c>
      <c r="G57" s="175"/>
      <c r="H57" s="251" t="s">
        <v>191</v>
      </c>
      <c r="I57" s="252"/>
      <c r="J57" s="252"/>
      <c r="K57" s="253"/>
    </row>
    <row r="58" spans="1:11" x14ac:dyDescent="0.25">
      <c r="A58" s="108" t="s">
        <v>190</v>
      </c>
      <c r="B58" s="109">
        <v>1.2</v>
      </c>
      <c r="C58" s="109">
        <v>0.7</v>
      </c>
      <c r="D58" s="109">
        <v>0.7</v>
      </c>
      <c r="E58" s="106">
        <f>B58*C58</f>
        <v>0.84</v>
      </c>
      <c r="F58" s="110">
        <v>2</v>
      </c>
      <c r="G58" s="110"/>
      <c r="H58" s="300"/>
      <c r="I58" s="252"/>
      <c r="J58" s="252"/>
      <c r="K58" s="253"/>
    </row>
    <row r="59" spans="1:11" x14ac:dyDescent="0.25">
      <c r="A59" s="111"/>
      <c r="B59" s="109"/>
      <c r="C59" s="109"/>
      <c r="D59" s="109"/>
      <c r="E59" s="110"/>
      <c r="F59" s="110"/>
      <c r="G59" s="110"/>
      <c r="H59" s="300"/>
      <c r="I59" s="252"/>
      <c r="J59" s="252"/>
      <c r="K59" s="253"/>
    </row>
    <row r="60" spans="1:11" ht="15.75" thickBot="1" x14ac:dyDescent="0.3">
      <c r="A60" s="54"/>
      <c r="B60" s="55"/>
      <c r="C60" s="55"/>
      <c r="D60" s="55"/>
      <c r="E60" s="56"/>
      <c r="F60" s="56"/>
      <c r="G60" s="56"/>
      <c r="H60" s="294"/>
      <c r="I60" s="295"/>
      <c r="J60" s="295"/>
      <c r="K60" s="296"/>
    </row>
    <row r="61" spans="1:11" ht="16.5" thickTop="1" thickBot="1" x14ac:dyDescent="0.3">
      <c r="A61" s="112"/>
      <c r="B61" s="58"/>
      <c r="C61" s="58"/>
      <c r="D61" s="58"/>
      <c r="E61" s="58"/>
      <c r="F61" s="58"/>
      <c r="G61" s="58"/>
      <c r="H61" s="58"/>
      <c r="I61" s="58"/>
      <c r="J61" s="58"/>
      <c r="K61" s="59"/>
    </row>
    <row r="62" spans="1:11" ht="16.5" thickTop="1" thickBot="1" x14ac:dyDescent="0.3">
      <c r="A62" s="270" t="s">
        <v>35</v>
      </c>
      <c r="B62" s="271"/>
      <c r="C62" s="271"/>
      <c r="D62" s="271"/>
      <c r="E62" s="271"/>
      <c r="F62" s="271"/>
      <c r="G62" s="271"/>
      <c r="H62" s="271"/>
      <c r="I62" s="271"/>
      <c r="J62" s="271"/>
      <c r="K62" s="272"/>
    </row>
    <row r="63" spans="1:11" x14ac:dyDescent="0.25">
      <c r="A63" s="273" t="s">
        <v>36</v>
      </c>
      <c r="B63" s="274"/>
      <c r="C63" s="301" t="s">
        <v>92</v>
      </c>
      <c r="D63" s="302"/>
      <c r="E63" s="302"/>
      <c r="F63" s="302"/>
      <c r="G63" s="302"/>
      <c r="H63" s="302"/>
      <c r="I63" s="302"/>
      <c r="J63" s="302"/>
      <c r="K63" s="303"/>
    </row>
    <row r="64" spans="1:11" x14ac:dyDescent="0.25">
      <c r="A64" s="249" t="s">
        <v>38</v>
      </c>
      <c r="B64" s="250"/>
      <c r="C64" s="251" t="s">
        <v>93</v>
      </c>
      <c r="D64" s="252"/>
      <c r="E64" s="252"/>
      <c r="F64" s="252"/>
      <c r="G64" s="252"/>
      <c r="H64" s="252"/>
      <c r="I64" s="252"/>
      <c r="J64" s="252"/>
      <c r="K64" s="253"/>
    </row>
    <row r="65" spans="1:11" x14ac:dyDescent="0.25">
      <c r="A65" s="249" t="s">
        <v>39</v>
      </c>
      <c r="B65" s="250"/>
      <c r="C65" s="251" t="s">
        <v>94</v>
      </c>
      <c r="D65" s="252"/>
      <c r="E65" s="252"/>
      <c r="F65" s="252"/>
      <c r="G65" s="252"/>
      <c r="H65" s="252"/>
      <c r="I65" s="252"/>
      <c r="J65" s="252"/>
      <c r="K65" s="113"/>
    </row>
    <row r="66" spans="1:11" x14ac:dyDescent="0.25">
      <c r="A66" s="249" t="s">
        <v>95</v>
      </c>
      <c r="B66" s="250"/>
      <c r="C66" s="251" t="s">
        <v>96</v>
      </c>
      <c r="D66" s="252"/>
      <c r="E66" s="252"/>
      <c r="F66" s="252"/>
      <c r="G66" s="252"/>
      <c r="H66" s="252"/>
      <c r="I66" s="252"/>
      <c r="J66" s="252"/>
      <c r="K66" s="253"/>
    </row>
    <row r="67" spans="1:11" x14ac:dyDescent="0.25">
      <c r="A67" s="249" t="s">
        <v>43</v>
      </c>
      <c r="B67" s="250"/>
      <c r="C67" s="261" t="s">
        <v>97</v>
      </c>
      <c r="D67" s="262"/>
      <c r="E67" s="262"/>
      <c r="F67" s="262"/>
      <c r="G67" s="262"/>
      <c r="H67" s="262"/>
      <c r="I67" s="262"/>
      <c r="J67" s="262"/>
      <c r="K67" s="263"/>
    </row>
    <row r="68" spans="1:11" x14ac:dyDescent="0.25">
      <c r="A68" s="249" t="s">
        <v>45</v>
      </c>
      <c r="B68" s="250"/>
      <c r="C68" s="251" t="s">
        <v>98</v>
      </c>
      <c r="D68" s="252"/>
      <c r="E68" s="252"/>
      <c r="F68" s="252"/>
      <c r="G68" s="252"/>
      <c r="H68" s="252"/>
      <c r="I68" s="252"/>
      <c r="J68" s="252"/>
      <c r="K68" s="253"/>
    </row>
    <row r="69" spans="1:11" x14ac:dyDescent="0.25">
      <c r="A69" s="249" t="s">
        <v>47</v>
      </c>
      <c r="B69" s="250"/>
      <c r="C69" s="114" t="s">
        <v>99</v>
      </c>
      <c r="D69" s="115"/>
      <c r="E69" s="115"/>
      <c r="F69" s="115"/>
      <c r="G69" s="115"/>
      <c r="H69" s="115"/>
      <c r="I69" s="115"/>
      <c r="J69" s="115"/>
      <c r="K69" s="113"/>
    </row>
    <row r="70" spans="1:11" x14ac:dyDescent="0.25">
      <c r="A70" s="249" t="s">
        <v>100</v>
      </c>
      <c r="B70" s="250"/>
      <c r="C70" s="251" t="s">
        <v>101</v>
      </c>
      <c r="D70" s="252"/>
      <c r="E70" s="252"/>
      <c r="F70" s="252"/>
      <c r="G70" s="252"/>
      <c r="H70" s="252"/>
      <c r="I70" s="252"/>
      <c r="J70" s="252"/>
      <c r="K70" s="253"/>
    </row>
    <row r="71" spans="1:11" ht="15.75" thickBot="1" x14ac:dyDescent="0.3">
      <c r="A71" s="254" t="s">
        <v>49</v>
      </c>
      <c r="B71" s="255"/>
      <c r="C71" s="61"/>
      <c r="D71" s="62"/>
      <c r="E71" s="62"/>
      <c r="F71" s="62"/>
      <c r="G71" s="62"/>
      <c r="H71" s="62"/>
      <c r="I71" s="62"/>
      <c r="J71" s="62"/>
      <c r="K71" s="63"/>
    </row>
    <row r="72" spans="1:11" ht="15.75" thickTop="1" x14ac:dyDescent="0.25">
      <c r="A72" s="102" t="s">
        <v>81</v>
      </c>
      <c r="B72" s="266" t="s">
        <v>212</v>
      </c>
      <c r="C72" s="266"/>
      <c r="D72" s="266"/>
      <c r="E72" s="266"/>
      <c r="F72" s="266"/>
      <c r="G72" s="266"/>
      <c r="H72" s="266"/>
      <c r="I72" s="266"/>
      <c r="J72" s="266"/>
      <c r="K72" s="267"/>
    </row>
    <row r="73" spans="1:11" x14ac:dyDescent="0.25">
      <c r="A73" s="102"/>
      <c r="B73" s="268"/>
      <c r="C73" s="268"/>
      <c r="D73" s="268"/>
      <c r="E73" s="268"/>
      <c r="F73" s="268"/>
      <c r="G73" s="268"/>
      <c r="H73" s="268"/>
      <c r="I73" s="268"/>
      <c r="J73" s="268"/>
      <c r="K73" s="269"/>
    </row>
    <row r="74" spans="1:11" ht="15.75" thickBot="1" x14ac:dyDescent="0.3">
      <c r="A74" s="102"/>
      <c r="B74" s="268"/>
      <c r="C74" s="268"/>
      <c r="D74" s="268"/>
      <c r="E74" s="268"/>
      <c r="F74" s="268"/>
      <c r="G74" s="268"/>
      <c r="H74" s="268"/>
      <c r="I74" s="268"/>
      <c r="J74" s="268"/>
      <c r="K74" s="269"/>
    </row>
    <row r="75" spans="1:11" ht="22.5" thickTop="1" thickBot="1" x14ac:dyDescent="0.4">
      <c r="A75" s="256" t="s">
        <v>50</v>
      </c>
      <c r="B75" s="257"/>
      <c r="C75" s="257"/>
      <c r="D75" s="257"/>
      <c r="E75" s="257"/>
      <c r="F75" s="257"/>
      <c r="G75" s="257"/>
      <c r="H75" s="257"/>
      <c r="I75" s="257"/>
      <c r="J75" s="257"/>
      <c r="K75" s="258"/>
    </row>
    <row r="76" spans="1:11" ht="75.75" thickBot="1" x14ac:dyDescent="0.3">
      <c r="A76" s="259" t="s">
        <v>51</v>
      </c>
      <c r="B76" s="260"/>
      <c r="C76" s="260"/>
      <c r="D76" s="260"/>
      <c r="E76" s="260"/>
      <c r="F76" s="174"/>
      <c r="G76" s="174"/>
      <c r="H76" s="122"/>
      <c r="I76" s="123" t="s">
        <v>52</v>
      </c>
      <c r="J76" s="123" t="s">
        <v>53</v>
      </c>
      <c r="K76" s="124" t="s">
        <v>54</v>
      </c>
    </row>
    <row r="77" spans="1:11" ht="15.75" thickBot="1" x14ac:dyDescent="0.3">
      <c r="A77" s="264" t="s">
        <v>218</v>
      </c>
      <c r="B77" s="265"/>
      <c r="C77" s="265"/>
      <c r="D77" s="265"/>
      <c r="E77" s="265"/>
      <c r="F77" s="125"/>
      <c r="G77" s="125"/>
      <c r="H77" s="126"/>
      <c r="I77" s="127">
        <v>30</v>
      </c>
      <c r="J77" s="127">
        <v>0.5</v>
      </c>
      <c r="K77" s="128">
        <f>J77*I77</f>
        <v>15</v>
      </c>
    </row>
    <row r="78" spans="1:11" ht="15.75" thickBot="1" x14ac:dyDescent="0.3">
      <c r="A78" s="245" t="s">
        <v>190</v>
      </c>
      <c r="B78" s="246"/>
      <c r="C78" s="246"/>
      <c r="D78" s="246"/>
      <c r="E78" s="246"/>
      <c r="F78" s="79"/>
      <c r="G78" s="79"/>
      <c r="H78" s="129"/>
      <c r="I78" s="130">
        <v>2</v>
      </c>
      <c r="J78" s="130">
        <v>0.5</v>
      </c>
      <c r="K78" s="128">
        <f>J78*I78</f>
        <v>1</v>
      </c>
    </row>
    <row r="79" spans="1:11" ht="45.75" thickBot="1" x14ac:dyDescent="0.3">
      <c r="A79" s="247" t="s">
        <v>55</v>
      </c>
      <c r="B79" s="248"/>
      <c r="C79" s="248"/>
      <c r="D79" s="248"/>
      <c r="E79" s="248"/>
      <c r="F79" s="85"/>
      <c r="G79" s="85"/>
      <c r="H79" s="131"/>
      <c r="I79" s="132">
        <f>SUM(I77:I78)</f>
        <v>32</v>
      </c>
      <c r="J79" s="133" t="s">
        <v>56</v>
      </c>
      <c r="K79" s="88">
        <f>SUM(K77:K78)</f>
        <v>16</v>
      </c>
    </row>
    <row r="80" spans="1:11" ht="15.75" thickTop="1" x14ac:dyDescent="0.25"/>
  </sheetData>
  <mergeCells count="57">
    <mergeCell ref="A3:K3"/>
    <mergeCell ref="A4:K4"/>
    <mergeCell ref="A5:K5"/>
    <mergeCell ref="A6:C6"/>
    <mergeCell ref="D6:G6"/>
    <mergeCell ref="H6:I6"/>
    <mergeCell ref="J6:K6"/>
    <mergeCell ref="A7:C7"/>
    <mergeCell ref="D7:G7"/>
    <mergeCell ref="H7:I7"/>
    <mergeCell ref="J7:K7"/>
    <mergeCell ref="A8:A9"/>
    <mergeCell ref="B8:K9"/>
    <mergeCell ref="B49:K50"/>
    <mergeCell ref="A10:K10"/>
    <mergeCell ref="A30:K30"/>
    <mergeCell ref="B33:F33"/>
    <mergeCell ref="A39:K39"/>
    <mergeCell ref="F45:G45"/>
    <mergeCell ref="F46:G46"/>
    <mergeCell ref="B48:J48"/>
    <mergeCell ref="A52:K52"/>
    <mergeCell ref="A53:K53"/>
    <mergeCell ref="A54:A55"/>
    <mergeCell ref="B54:E54"/>
    <mergeCell ref="F54:F55"/>
    <mergeCell ref="G54:G55"/>
    <mergeCell ref="H54:K55"/>
    <mergeCell ref="C65:J65"/>
    <mergeCell ref="H56:K56"/>
    <mergeCell ref="H57:K57"/>
    <mergeCell ref="H58:K58"/>
    <mergeCell ref="H59:K59"/>
    <mergeCell ref="H60:K60"/>
    <mergeCell ref="A62:K62"/>
    <mergeCell ref="A63:B63"/>
    <mergeCell ref="C63:K63"/>
    <mergeCell ref="A64:B64"/>
    <mergeCell ref="C64:K64"/>
    <mergeCell ref="A65:B65"/>
    <mergeCell ref="B74:K74"/>
    <mergeCell ref="A66:B66"/>
    <mergeCell ref="C66:K66"/>
    <mergeCell ref="A67:B67"/>
    <mergeCell ref="C67:K67"/>
    <mergeCell ref="A68:B68"/>
    <mergeCell ref="C68:K68"/>
    <mergeCell ref="A69:B69"/>
    <mergeCell ref="A70:B70"/>
    <mergeCell ref="C70:K70"/>
    <mergeCell ref="A71:B71"/>
    <mergeCell ref="B72:K73"/>
    <mergeCell ref="A75:K75"/>
    <mergeCell ref="A76:E76"/>
    <mergeCell ref="A77:E77"/>
    <mergeCell ref="A78:E78"/>
    <mergeCell ref="A79:E79"/>
  </mergeCells>
  <pageMargins left="0.7" right="0.7" top="0.75" bottom="0.75" header="0.3" footer="0.3"/>
  <pageSetup scale="67" orientation="portrait" r:id="rId1"/>
  <rowBreaks count="1" manualBreakCount="1">
    <brk id="51"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G18" sqref="G18"/>
    </sheetView>
  </sheetViews>
  <sheetFormatPr baseColWidth="10" defaultRowHeight="15" x14ac:dyDescent="0.25"/>
  <cols>
    <col min="2" max="2" width="25.7109375" bestFit="1" customWidth="1"/>
    <col min="5" max="5" width="23.42578125" bestFit="1" customWidth="1"/>
    <col min="6" max="6" width="20.140625" bestFit="1" customWidth="1"/>
    <col min="7" max="7" width="21.42578125" bestFit="1" customWidth="1"/>
  </cols>
  <sheetData>
    <row r="1" spans="1:7" ht="18.75" x14ac:dyDescent="0.25">
      <c r="A1" s="548" t="s">
        <v>204</v>
      </c>
      <c r="B1" s="222" t="s">
        <v>201</v>
      </c>
      <c r="C1" s="219">
        <f>HSE!I42+Metales.f!I47+MATERIALES!I47+TOXICOLOGIA!I47+QUIMICA!I47+Hidraulica!I47+'Diseño experimental y simulacio'!I47+'F. MECANICA'!J43+'CALOR Y ONDAS'!J43+'ELECTRICIDAD Y MAGNETISMO'!I43+QUIMICA!I47+QUIMICA!I47+'F. MECANICA'!J43</f>
        <v>179</v>
      </c>
      <c r="E1" s="240" t="s">
        <v>229</v>
      </c>
      <c r="F1" s="240" t="s">
        <v>230</v>
      </c>
      <c r="G1" s="240" t="s">
        <v>231</v>
      </c>
    </row>
    <row r="2" spans="1:7" x14ac:dyDescent="0.25">
      <c r="A2" s="549"/>
      <c r="B2" s="223" t="s">
        <v>197</v>
      </c>
      <c r="C2" s="220">
        <f>HSE!I44+Metales.f!I49+TOXICOLOGIA!I49+(QUIMICA!I49*3)+Hidraulica!I48+'Diseño experimental y simulacio'!$I$51+('F. MECANICA'!J44*2)+'CALOR Y ONDAS'!J44+'ELECTRICIDAD Y MAGNETISMO'!I44+HSE!I44</f>
        <v>46</v>
      </c>
      <c r="E2" s="241" t="s">
        <v>232</v>
      </c>
      <c r="F2" s="243">
        <v>1</v>
      </c>
      <c r="G2" s="241" t="s">
        <v>233</v>
      </c>
    </row>
    <row r="3" spans="1:7" x14ac:dyDescent="0.25">
      <c r="A3" s="549"/>
      <c r="B3" s="223" t="s">
        <v>198</v>
      </c>
      <c r="C3" s="220">
        <f>HSE!I45+Metales.f!I50+TOXICOLOGIA!I50+QUIMICA!I50+Hidraulica!I49+'Diseño experimental y simulacio'!$I$52+'F. MECANICA'!J45+'F. MECANICA'!J45+'CALOR Y ONDAS'!J45+QUIMICA!I50+QUIMICA!I50</f>
        <v>25</v>
      </c>
      <c r="E3" s="241" t="s">
        <v>234</v>
      </c>
      <c r="F3" s="243">
        <v>1</v>
      </c>
      <c r="G3" s="241" t="s">
        <v>233</v>
      </c>
    </row>
    <row r="4" spans="1:7" ht="15.75" thickBot="1" x14ac:dyDescent="0.3">
      <c r="A4" s="550"/>
      <c r="B4" s="224" t="s">
        <v>202</v>
      </c>
      <c r="C4" s="221">
        <f>HSE!I46+Metales.f!I48+TOXICOLOGIA!I51+QUIMICA!I51+Hidraulica!I50+QUIMICA!I51+'Diseño experimental y simulacio'!$I$50+'F. MECANICA'!J46+'CALOR Y ONDAS'!J46+'F. MECANICA'!J46+'ELECTRICIDAD Y MAGNETISMO'!I46+QUIMICA!I51</f>
        <v>21</v>
      </c>
      <c r="E4" s="241" t="s">
        <v>235</v>
      </c>
      <c r="F4" s="243">
        <v>1</v>
      </c>
      <c r="G4" s="241" t="s">
        <v>233</v>
      </c>
    </row>
    <row r="5" spans="1:7" x14ac:dyDescent="0.25">
      <c r="E5" s="241" t="s">
        <v>236</v>
      </c>
      <c r="F5" s="243">
        <v>21</v>
      </c>
      <c r="G5" s="241" t="s">
        <v>237</v>
      </c>
    </row>
    <row r="6" spans="1:7" x14ac:dyDescent="0.25">
      <c r="E6" s="241" t="s">
        <v>238</v>
      </c>
      <c r="F6" s="243">
        <v>5</v>
      </c>
      <c r="G6" s="241" t="s">
        <v>239</v>
      </c>
    </row>
    <row r="7" spans="1:7" x14ac:dyDescent="0.25">
      <c r="E7" s="241" t="s">
        <v>240</v>
      </c>
      <c r="F7" s="243">
        <v>5</v>
      </c>
      <c r="G7" s="241" t="s">
        <v>239</v>
      </c>
    </row>
    <row r="8" spans="1:7" x14ac:dyDescent="0.25">
      <c r="E8" s="241" t="s">
        <v>241</v>
      </c>
      <c r="F8" s="243">
        <v>5</v>
      </c>
      <c r="G8" s="241" t="s">
        <v>239</v>
      </c>
    </row>
    <row r="9" spans="1:7" x14ac:dyDescent="0.25">
      <c r="E9" s="241" t="s">
        <v>242</v>
      </c>
      <c r="F9" s="243">
        <v>7</v>
      </c>
      <c r="G9" s="241" t="s">
        <v>243</v>
      </c>
    </row>
    <row r="10" spans="1:7" x14ac:dyDescent="0.25">
      <c r="E10" s="241" t="s">
        <v>244</v>
      </c>
      <c r="F10" s="243">
        <v>7</v>
      </c>
      <c r="G10" s="241" t="s">
        <v>243</v>
      </c>
    </row>
    <row r="11" spans="1:7" x14ac:dyDescent="0.25">
      <c r="E11" s="241" t="s">
        <v>245</v>
      </c>
      <c r="F11" s="243">
        <v>7</v>
      </c>
      <c r="G11" s="241" t="s">
        <v>243</v>
      </c>
    </row>
    <row r="12" spans="1:7" x14ac:dyDescent="0.25">
      <c r="E12" s="241" t="s">
        <v>246</v>
      </c>
      <c r="F12" s="243">
        <v>7</v>
      </c>
      <c r="G12" s="241" t="s">
        <v>243</v>
      </c>
    </row>
    <row r="13" spans="1:7" x14ac:dyDescent="0.25">
      <c r="E13" s="241" t="s">
        <v>247</v>
      </c>
      <c r="F13" s="243">
        <v>7</v>
      </c>
      <c r="G13" s="241" t="s">
        <v>243</v>
      </c>
    </row>
    <row r="14" spans="1:7" x14ac:dyDescent="0.25">
      <c r="E14" s="242" t="s">
        <v>248</v>
      </c>
      <c r="F14" s="244">
        <f>SUM(F2:F13)</f>
        <v>74</v>
      </c>
      <c r="G14" s="239"/>
    </row>
  </sheetData>
  <mergeCells count="1">
    <mergeCell ref="A1:A4"/>
  </mergeCells>
  <conditionalFormatting sqref="F2:G14">
    <cfRule type="dataBar" priority="1">
      <dataBar>
        <cfvo type="min"/>
        <cfvo type="max"/>
        <color rgb="FF638EC6"/>
      </dataBar>
      <extLst>
        <ext xmlns:x14="http://schemas.microsoft.com/office/spreadsheetml/2009/9/main" uri="{B025F937-C7B1-47D3-B67F-A62EFF666E3E}">
          <x14:id>{F090B853-3E9B-4C9E-A3CD-FA5C48BA3325}</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F090B853-3E9B-4C9E-A3CD-FA5C48BA3325}">
            <x14:dataBar minLength="0" maxLength="100" gradient="0">
              <x14:cfvo type="autoMin"/>
              <x14:cfvo type="autoMax"/>
              <x14:negativeFillColor rgb="FFFF0000"/>
              <x14:axisColor rgb="FF000000"/>
            </x14:dataBar>
          </x14:cfRule>
          <xm:sqref>F2:G14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A1:L85"/>
  <sheetViews>
    <sheetView zoomScale="90" zoomScaleNormal="90" workbookViewId="0">
      <selection activeCell="J29" sqref="J29"/>
    </sheetView>
  </sheetViews>
  <sheetFormatPr baseColWidth="10" defaultRowHeight="12.75" x14ac:dyDescent="0.2"/>
  <cols>
    <col min="1" max="1" width="3" style="1" customWidth="1"/>
    <col min="2" max="2" width="16.42578125" style="1" customWidth="1"/>
    <col min="3" max="3" width="11.42578125" style="1"/>
    <col min="4" max="4" width="11.42578125" style="1" customWidth="1"/>
    <col min="5" max="5" width="11.42578125" style="1"/>
    <col min="6" max="6" width="16" style="1" customWidth="1"/>
    <col min="7" max="7" width="15.5703125" style="1" customWidth="1"/>
    <col min="8" max="8" width="10" style="1" customWidth="1"/>
    <col min="9" max="16384" width="11.42578125" style="1"/>
  </cols>
  <sheetData>
    <row r="1" spans="2:12" ht="13.5" thickBot="1" x14ac:dyDescent="0.25"/>
    <row r="2" spans="2:12" x14ac:dyDescent="0.2">
      <c r="B2" s="2"/>
      <c r="C2" s="3"/>
      <c r="D2" s="3"/>
      <c r="E2" s="3"/>
      <c r="F2" s="3"/>
      <c r="G2" s="3"/>
      <c r="H2" s="3"/>
      <c r="I2" s="3"/>
      <c r="J2" s="3"/>
      <c r="K2" s="3"/>
      <c r="L2" s="4"/>
    </row>
    <row r="3" spans="2:12" x14ac:dyDescent="0.2">
      <c r="B3" s="341" t="s">
        <v>0</v>
      </c>
      <c r="C3" s="342"/>
      <c r="D3" s="342"/>
      <c r="E3" s="342"/>
      <c r="F3" s="342"/>
      <c r="G3" s="342"/>
      <c r="H3" s="342"/>
      <c r="I3" s="342"/>
      <c r="J3" s="342"/>
      <c r="K3" s="342"/>
      <c r="L3" s="343"/>
    </row>
    <row r="4" spans="2:12" x14ac:dyDescent="0.2">
      <c r="B4" s="341" t="s">
        <v>1</v>
      </c>
      <c r="C4" s="342"/>
      <c r="D4" s="342"/>
      <c r="E4" s="342"/>
      <c r="F4" s="342"/>
      <c r="G4" s="342"/>
      <c r="H4" s="342"/>
      <c r="I4" s="342"/>
      <c r="J4" s="342"/>
      <c r="K4" s="342"/>
      <c r="L4" s="343"/>
    </row>
    <row r="5" spans="2:12" ht="13.5" thickBot="1" x14ac:dyDescent="0.25">
      <c r="B5" s="344" t="s">
        <v>2</v>
      </c>
      <c r="C5" s="345"/>
      <c r="D5" s="345"/>
      <c r="E5" s="345"/>
      <c r="F5" s="345"/>
      <c r="G5" s="345"/>
      <c r="H5" s="345"/>
      <c r="I5" s="345"/>
      <c r="J5" s="345"/>
      <c r="K5" s="345"/>
      <c r="L5" s="346"/>
    </row>
    <row r="6" spans="2:12" x14ac:dyDescent="0.2">
      <c r="B6" s="325" t="s">
        <v>3</v>
      </c>
      <c r="C6" s="326"/>
      <c r="D6" s="327"/>
      <c r="E6" s="347" t="s">
        <v>103</v>
      </c>
      <c r="F6" s="348"/>
      <c r="G6" s="348"/>
      <c r="H6" s="348"/>
      <c r="I6" s="330" t="s">
        <v>4</v>
      </c>
      <c r="J6" s="330"/>
      <c r="K6" s="348" t="s">
        <v>70</v>
      </c>
      <c r="L6" s="332"/>
    </row>
    <row r="7" spans="2:12" x14ac:dyDescent="0.2">
      <c r="B7" s="325" t="s">
        <v>6</v>
      </c>
      <c r="C7" s="326"/>
      <c r="D7" s="327"/>
      <c r="E7" s="356" t="s">
        <v>71</v>
      </c>
      <c r="F7" s="357"/>
      <c r="G7" s="357"/>
      <c r="H7" s="357"/>
      <c r="I7" s="330" t="s">
        <v>7</v>
      </c>
      <c r="J7" s="330"/>
      <c r="K7" s="331">
        <v>41976</v>
      </c>
      <c r="L7" s="332"/>
    </row>
    <row r="8" spans="2:12" ht="15" customHeight="1" x14ac:dyDescent="0.2">
      <c r="B8" s="333" t="s">
        <v>8</v>
      </c>
      <c r="C8" s="335" t="s">
        <v>104</v>
      </c>
      <c r="D8" s="336"/>
      <c r="E8" s="336"/>
      <c r="F8" s="336"/>
      <c r="G8" s="336"/>
      <c r="H8" s="336"/>
      <c r="I8" s="336"/>
      <c r="J8" s="336"/>
      <c r="K8" s="336"/>
      <c r="L8" s="337"/>
    </row>
    <row r="9" spans="2:12" ht="15.75" customHeight="1" thickBot="1" x14ac:dyDescent="0.25">
      <c r="B9" s="334"/>
      <c r="C9" s="338"/>
      <c r="D9" s="339"/>
      <c r="E9" s="339"/>
      <c r="F9" s="339"/>
      <c r="G9" s="339"/>
      <c r="H9" s="339"/>
      <c r="I9" s="339"/>
      <c r="J9" s="339"/>
      <c r="K9" s="339"/>
      <c r="L9" s="340"/>
    </row>
    <row r="10" spans="2:12" ht="13.5" thickTop="1" x14ac:dyDescent="0.2">
      <c r="B10" s="308" t="s">
        <v>9</v>
      </c>
      <c r="C10" s="309"/>
      <c r="D10" s="309"/>
      <c r="E10" s="309"/>
      <c r="F10" s="309"/>
      <c r="G10" s="309"/>
      <c r="H10" s="309"/>
      <c r="I10" s="309"/>
      <c r="J10" s="309"/>
      <c r="K10" s="309"/>
      <c r="L10" s="310"/>
    </row>
    <row r="11" spans="2:12" x14ac:dyDescent="0.2">
      <c r="B11" s="6"/>
      <c r="C11" s="7"/>
      <c r="D11" s="7"/>
      <c r="E11" s="7"/>
      <c r="F11" s="7"/>
      <c r="G11" s="7"/>
      <c r="H11" s="7"/>
      <c r="I11" s="7"/>
      <c r="J11" s="7"/>
      <c r="K11" s="7"/>
      <c r="L11" s="8"/>
    </row>
    <row r="12" spans="2:12" x14ac:dyDescent="0.2">
      <c r="B12" s="6"/>
      <c r="C12" s="7"/>
      <c r="D12" s="7"/>
      <c r="E12" s="7"/>
      <c r="F12" s="7"/>
      <c r="G12" s="7"/>
      <c r="H12" s="7"/>
      <c r="I12" s="7"/>
      <c r="J12" s="7"/>
      <c r="K12" s="7"/>
      <c r="L12" s="8"/>
    </row>
    <row r="13" spans="2:12" x14ac:dyDescent="0.2">
      <c r="B13" s="6"/>
      <c r="C13" s="7"/>
      <c r="D13" s="7"/>
      <c r="E13" s="7"/>
      <c r="F13" s="7"/>
      <c r="G13" s="7"/>
      <c r="H13" s="7"/>
      <c r="I13" s="7"/>
      <c r="J13" s="7"/>
      <c r="K13" s="7"/>
      <c r="L13" s="8"/>
    </row>
    <row r="14" spans="2:12" x14ac:dyDescent="0.2">
      <c r="B14" s="6"/>
      <c r="C14" s="7"/>
      <c r="D14" s="7"/>
      <c r="E14" s="7"/>
      <c r="F14" s="7"/>
      <c r="G14" s="7"/>
      <c r="H14" s="7"/>
      <c r="I14" s="7"/>
      <c r="J14" s="7"/>
      <c r="K14" s="7"/>
      <c r="L14" s="8"/>
    </row>
    <row r="15" spans="2:12" x14ac:dyDescent="0.2">
      <c r="B15" s="6"/>
      <c r="C15" s="7"/>
      <c r="D15" s="7"/>
      <c r="E15" s="7"/>
      <c r="F15" s="7"/>
      <c r="G15" s="7"/>
      <c r="H15" s="7"/>
      <c r="I15" s="7"/>
      <c r="J15" s="7"/>
      <c r="K15" s="7"/>
      <c r="L15" s="8"/>
    </row>
    <row r="16" spans="2:12" x14ac:dyDescent="0.2">
      <c r="B16" s="6"/>
      <c r="C16" s="7"/>
      <c r="D16" s="7"/>
      <c r="E16" s="7"/>
      <c r="F16" s="7"/>
      <c r="G16" s="7"/>
      <c r="H16" s="7"/>
      <c r="I16" s="7"/>
      <c r="J16" s="7"/>
      <c r="K16" s="7"/>
      <c r="L16" s="8"/>
    </row>
    <row r="17" spans="2:12" x14ac:dyDescent="0.2">
      <c r="B17" s="6"/>
      <c r="C17" s="7"/>
      <c r="D17" s="7"/>
      <c r="E17" s="7"/>
      <c r="F17" s="7"/>
      <c r="G17" s="7"/>
      <c r="H17" s="7"/>
      <c r="I17" s="7"/>
      <c r="J17" s="7"/>
      <c r="K17" s="7"/>
      <c r="L17" s="8"/>
    </row>
    <row r="18" spans="2:12" x14ac:dyDescent="0.2">
      <c r="B18" s="6"/>
      <c r="C18" s="7"/>
      <c r="D18" s="7"/>
      <c r="E18" s="7"/>
      <c r="F18" s="7"/>
      <c r="G18" s="7"/>
      <c r="H18" s="7"/>
      <c r="I18" s="7"/>
      <c r="J18" s="7"/>
      <c r="K18" s="7"/>
      <c r="L18" s="8"/>
    </row>
    <row r="19" spans="2:12" x14ac:dyDescent="0.2">
      <c r="B19" s="6"/>
      <c r="C19" s="7"/>
      <c r="D19" s="7"/>
      <c r="E19" s="7"/>
      <c r="F19" s="7"/>
      <c r="G19" s="7"/>
      <c r="H19" s="7"/>
      <c r="I19" s="7"/>
      <c r="J19" s="7"/>
      <c r="K19" s="7"/>
      <c r="L19" s="8"/>
    </row>
    <row r="20" spans="2:12" x14ac:dyDescent="0.2">
      <c r="B20" s="6"/>
      <c r="C20" s="7"/>
      <c r="D20" s="7"/>
      <c r="E20" s="7"/>
      <c r="F20" s="7"/>
      <c r="G20" s="7"/>
      <c r="H20" s="7"/>
      <c r="I20" s="7"/>
      <c r="J20" s="7"/>
      <c r="K20" s="7"/>
      <c r="L20" s="8"/>
    </row>
    <row r="21" spans="2:12" x14ac:dyDescent="0.2">
      <c r="B21" s="6"/>
      <c r="C21" s="7"/>
      <c r="D21" s="7"/>
      <c r="E21" s="7"/>
      <c r="F21" s="7"/>
      <c r="G21" s="7"/>
      <c r="H21" s="7"/>
      <c r="I21" s="7"/>
      <c r="J21" s="7"/>
      <c r="K21" s="7"/>
      <c r="L21" s="8"/>
    </row>
    <row r="22" spans="2:12" x14ac:dyDescent="0.2">
      <c r="B22" s="6"/>
      <c r="C22" s="7"/>
      <c r="D22" s="7"/>
      <c r="E22" s="7"/>
      <c r="F22" s="7"/>
      <c r="G22" s="7"/>
      <c r="H22" s="7"/>
      <c r="I22" s="7"/>
      <c r="J22" s="7"/>
      <c r="K22" s="7"/>
      <c r="L22" s="8"/>
    </row>
    <row r="23" spans="2:12" x14ac:dyDescent="0.2">
      <c r="B23" s="6"/>
      <c r="C23" s="7"/>
      <c r="D23" s="7"/>
      <c r="E23" s="7"/>
      <c r="F23" s="7"/>
      <c r="G23" s="7"/>
      <c r="H23" s="7"/>
      <c r="I23" s="7"/>
      <c r="J23" s="7"/>
      <c r="K23" s="7"/>
      <c r="L23" s="8"/>
    </row>
    <row r="24" spans="2:12" x14ac:dyDescent="0.2">
      <c r="B24" s="6"/>
      <c r="C24" s="7"/>
      <c r="D24" s="7"/>
      <c r="E24" s="7"/>
      <c r="F24" s="7"/>
      <c r="G24" s="7"/>
      <c r="H24" s="7"/>
      <c r="I24" s="7"/>
      <c r="J24" s="7"/>
      <c r="K24" s="7"/>
      <c r="L24" s="8"/>
    </row>
    <row r="25" spans="2:12" ht="29.25" customHeight="1" x14ac:dyDescent="0.2">
      <c r="B25" s="6"/>
      <c r="C25" s="7"/>
      <c r="D25" s="7"/>
      <c r="E25" s="7"/>
      <c r="F25" s="7"/>
      <c r="G25" s="7"/>
      <c r="H25" s="7"/>
      <c r="I25" s="7"/>
      <c r="J25" s="7"/>
      <c r="K25" s="7"/>
      <c r="L25" s="8"/>
    </row>
    <row r="26" spans="2:12" x14ac:dyDescent="0.2">
      <c r="B26" s="6"/>
      <c r="C26" s="7"/>
      <c r="D26" s="7"/>
      <c r="E26" s="7"/>
      <c r="F26" s="7"/>
      <c r="G26" s="7"/>
      <c r="H26" s="7"/>
      <c r="I26" s="7"/>
      <c r="J26" s="7"/>
      <c r="K26" s="7"/>
      <c r="L26" s="8"/>
    </row>
    <row r="27" spans="2:12" ht="21.75" customHeight="1" x14ac:dyDescent="0.25">
      <c r="B27" s="6"/>
      <c r="C27" s="98"/>
      <c r="D27" s="7"/>
      <c r="E27" s="7"/>
      <c r="F27" s="7"/>
      <c r="G27" s="7"/>
      <c r="H27" s="7"/>
      <c r="I27" s="7"/>
      <c r="J27" s="7"/>
      <c r="K27" s="7"/>
      <c r="L27" s="8"/>
    </row>
    <row r="28" spans="2:12" ht="20.25" customHeight="1" x14ac:dyDescent="0.2">
      <c r="B28" s="6"/>
      <c r="C28" s="7"/>
      <c r="D28" s="7"/>
      <c r="E28" s="7"/>
      <c r="F28" s="7"/>
      <c r="G28" s="7"/>
      <c r="H28" s="7"/>
      <c r="I28" s="7"/>
      <c r="J28" s="7"/>
      <c r="K28" s="7"/>
      <c r="L28" s="8"/>
    </row>
    <row r="29" spans="2:12" ht="28.5" customHeight="1" x14ac:dyDescent="0.2">
      <c r="B29" s="6"/>
      <c r="C29" s="6"/>
      <c r="D29" s="7"/>
      <c r="E29" s="7"/>
      <c r="F29" s="7"/>
      <c r="G29" s="7"/>
      <c r="H29" s="7"/>
      <c r="I29" s="7"/>
      <c r="J29" s="7"/>
      <c r="K29" s="7"/>
      <c r="L29" s="8"/>
    </row>
    <row r="30" spans="2:12" x14ac:dyDescent="0.2">
      <c r="B30" s="311"/>
      <c r="C30" s="311"/>
      <c r="D30" s="311"/>
      <c r="E30" s="311"/>
      <c r="F30" s="311"/>
      <c r="G30" s="311"/>
      <c r="H30" s="311"/>
      <c r="I30" s="311"/>
      <c r="J30" s="311"/>
      <c r="K30" s="311"/>
      <c r="L30" s="312"/>
    </row>
    <row r="31" spans="2:12" ht="13.5" thickBot="1" x14ac:dyDescent="0.25">
      <c r="B31" s="6"/>
      <c r="C31" s="7"/>
      <c r="D31" s="7"/>
      <c r="E31" s="7"/>
      <c r="F31" s="7"/>
      <c r="G31" s="7"/>
      <c r="H31" s="7"/>
      <c r="I31" s="7"/>
      <c r="J31" s="7"/>
      <c r="K31" s="7"/>
      <c r="L31" s="8"/>
    </row>
    <row r="32" spans="2:12" ht="13.5" thickTop="1" x14ac:dyDescent="0.2">
      <c r="B32" s="10"/>
      <c r="C32" s="11"/>
      <c r="D32" s="11"/>
      <c r="E32" s="11"/>
      <c r="F32" s="11"/>
      <c r="G32" s="11"/>
      <c r="H32" s="11"/>
      <c r="I32" s="11"/>
      <c r="J32" s="11"/>
      <c r="K32" s="11"/>
      <c r="L32" s="12"/>
    </row>
    <row r="33" spans="2:12" x14ac:dyDescent="0.2">
      <c r="B33" s="6"/>
      <c r="C33" s="313" t="s">
        <v>73</v>
      </c>
      <c r="D33" s="314"/>
      <c r="E33" s="314"/>
      <c r="F33" s="314"/>
      <c r="G33" s="315"/>
      <c r="H33" s="13"/>
      <c r="I33" s="13"/>
      <c r="J33" s="13"/>
      <c r="K33" s="13"/>
      <c r="L33" s="14"/>
    </row>
    <row r="34" spans="2:12" x14ac:dyDescent="0.2">
      <c r="B34" s="6"/>
      <c r="C34" s="15" t="s">
        <v>11</v>
      </c>
      <c r="D34" s="17"/>
      <c r="E34" s="17"/>
      <c r="F34" s="17"/>
      <c r="G34" s="18">
        <v>6.39</v>
      </c>
      <c r="H34" s="19"/>
      <c r="I34" s="19"/>
      <c r="J34" s="19"/>
      <c r="K34" s="19"/>
      <c r="L34" s="20"/>
    </row>
    <row r="35" spans="2:12" x14ac:dyDescent="0.2">
      <c r="B35" s="6"/>
      <c r="C35" s="15" t="s">
        <v>12</v>
      </c>
      <c r="D35" s="17"/>
      <c r="E35" s="17"/>
      <c r="F35" s="17"/>
      <c r="G35" s="18">
        <v>8.83</v>
      </c>
      <c r="H35" s="21"/>
      <c r="I35" s="21"/>
      <c r="J35" s="21"/>
      <c r="K35" s="21"/>
      <c r="L35" s="22"/>
    </row>
    <row r="36" spans="2:12" x14ac:dyDescent="0.2">
      <c r="B36" s="6"/>
      <c r="C36" s="15" t="s">
        <v>74</v>
      </c>
      <c r="D36" s="17"/>
      <c r="E36" s="17"/>
      <c r="F36" s="17"/>
      <c r="G36" s="23">
        <v>62.53</v>
      </c>
      <c r="H36" s="24"/>
      <c r="I36" s="21"/>
      <c r="J36" s="21"/>
      <c r="K36" s="21"/>
      <c r="L36" s="22"/>
    </row>
    <row r="37" spans="2:12" x14ac:dyDescent="0.2">
      <c r="B37" s="6"/>
      <c r="C37" s="15" t="s">
        <v>75</v>
      </c>
      <c r="D37" s="17"/>
      <c r="E37" s="17"/>
      <c r="F37" s="17"/>
      <c r="G37" s="173">
        <v>3</v>
      </c>
      <c r="H37" s="21"/>
      <c r="I37" s="21"/>
      <c r="J37" s="21"/>
      <c r="K37" s="21"/>
      <c r="L37" s="26"/>
    </row>
    <row r="38" spans="2:12" ht="13.5" thickBot="1" x14ac:dyDescent="0.25">
      <c r="B38" s="27"/>
      <c r="C38" s="28"/>
      <c r="D38" s="28"/>
      <c r="E38" s="28"/>
      <c r="F38" s="28"/>
      <c r="G38" s="28"/>
      <c r="H38" s="29"/>
      <c r="I38" s="29"/>
      <c r="J38" s="29"/>
      <c r="K38" s="29"/>
      <c r="L38" s="30"/>
    </row>
    <row r="39" spans="2:12" ht="13.5" thickTop="1" x14ac:dyDescent="0.2">
      <c r="B39" s="316" t="s">
        <v>13</v>
      </c>
      <c r="C39" s="315"/>
      <c r="D39" s="315"/>
      <c r="E39" s="315"/>
      <c r="F39" s="317"/>
      <c r="G39" s="317"/>
      <c r="H39" s="317"/>
      <c r="I39" s="317"/>
      <c r="J39" s="317"/>
      <c r="K39" s="317"/>
      <c r="L39" s="318"/>
    </row>
    <row r="40" spans="2:12" x14ac:dyDescent="0.2">
      <c r="B40" s="31"/>
      <c r="C40" s="32"/>
      <c r="D40" s="33"/>
      <c r="E40" s="34" t="s">
        <v>14</v>
      </c>
      <c r="F40" s="33"/>
      <c r="G40" s="33"/>
      <c r="H40" s="35"/>
      <c r="I40" s="99"/>
      <c r="J40" s="36" t="s">
        <v>14</v>
      </c>
      <c r="K40" s="37"/>
      <c r="L40" s="38"/>
    </row>
    <row r="41" spans="2:12" x14ac:dyDescent="0.2">
      <c r="B41" s="39" t="s">
        <v>15</v>
      </c>
      <c r="C41" s="37"/>
      <c r="D41" s="18" t="s">
        <v>16</v>
      </c>
      <c r="E41" s="40">
        <v>1</v>
      </c>
      <c r="F41" s="33"/>
      <c r="G41" s="319" t="s">
        <v>77</v>
      </c>
      <c r="H41" s="320"/>
      <c r="I41" s="18" t="s">
        <v>16</v>
      </c>
      <c r="J41" s="40">
        <v>6</v>
      </c>
      <c r="K41" s="41"/>
      <c r="L41" s="38"/>
    </row>
    <row r="42" spans="2:12" x14ac:dyDescent="0.2">
      <c r="B42" s="42" t="s">
        <v>17</v>
      </c>
      <c r="C42" s="33"/>
      <c r="D42" s="18" t="s">
        <v>16</v>
      </c>
      <c r="E42" s="40">
        <v>0</v>
      </c>
      <c r="F42" s="33"/>
      <c r="G42" s="319" t="s">
        <v>176</v>
      </c>
      <c r="H42" s="320"/>
      <c r="I42" s="18" t="s">
        <v>16</v>
      </c>
      <c r="J42" s="40">
        <v>1</v>
      </c>
      <c r="K42" s="41"/>
      <c r="L42" s="38"/>
    </row>
    <row r="43" spans="2:12" x14ac:dyDescent="0.2">
      <c r="B43" s="42" t="s">
        <v>78</v>
      </c>
      <c r="C43" s="33"/>
      <c r="D43" s="18"/>
      <c r="E43" s="40"/>
      <c r="F43" s="33"/>
      <c r="G43" s="95" t="s">
        <v>18</v>
      </c>
      <c r="H43" s="96"/>
      <c r="I43" s="18" t="s">
        <v>16</v>
      </c>
      <c r="J43" s="18">
        <v>9</v>
      </c>
      <c r="K43" s="41"/>
      <c r="L43" s="38"/>
    </row>
    <row r="44" spans="2:12" x14ac:dyDescent="0.2">
      <c r="B44" s="321" t="s">
        <v>79</v>
      </c>
      <c r="C44" s="322"/>
      <c r="D44" s="18" t="s">
        <v>16</v>
      </c>
      <c r="E44" s="40">
        <v>26</v>
      </c>
      <c r="F44" s="41"/>
      <c r="G44" s="95" t="s">
        <v>197</v>
      </c>
      <c r="H44" s="96"/>
      <c r="I44" s="18" t="s">
        <v>16</v>
      </c>
      <c r="J44" s="18">
        <v>3</v>
      </c>
      <c r="K44" s="41"/>
      <c r="L44" s="38"/>
    </row>
    <row r="45" spans="2:12" x14ac:dyDescent="0.2">
      <c r="B45" s="321" t="s">
        <v>80</v>
      </c>
      <c r="C45" s="322"/>
      <c r="D45" s="18" t="s">
        <v>16</v>
      </c>
      <c r="E45" s="18">
        <v>2</v>
      </c>
      <c r="F45" s="41"/>
      <c r="G45" s="319" t="s">
        <v>198</v>
      </c>
      <c r="H45" s="320"/>
      <c r="I45" s="18" t="s">
        <v>16</v>
      </c>
      <c r="J45" s="18">
        <v>2</v>
      </c>
      <c r="K45" s="41"/>
      <c r="L45" s="38"/>
    </row>
    <row r="46" spans="2:12" x14ac:dyDescent="0.2">
      <c r="B46" s="42" t="s">
        <v>192</v>
      </c>
      <c r="C46" s="33"/>
      <c r="D46" s="18" t="s">
        <v>16</v>
      </c>
      <c r="E46" s="18"/>
      <c r="F46" s="41"/>
      <c r="G46" s="319" t="s">
        <v>199</v>
      </c>
      <c r="H46" s="323"/>
      <c r="I46" s="18" t="s">
        <v>16</v>
      </c>
      <c r="J46" s="18">
        <v>1</v>
      </c>
      <c r="K46" s="41"/>
      <c r="L46" s="38"/>
    </row>
    <row r="47" spans="2:12" x14ac:dyDescent="0.2">
      <c r="B47" s="45"/>
      <c r="C47" s="35"/>
      <c r="D47" s="35"/>
      <c r="E47" s="35"/>
      <c r="F47" s="35"/>
      <c r="G47" s="35"/>
      <c r="H47" s="35"/>
      <c r="I47" s="35"/>
      <c r="J47" s="35"/>
      <c r="K47" s="35"/>
      <c r="L47" s="38"/>
    </row>
    <row r="48" spans="2:12" x14ac:dyDescent="0.2">
      <c r="B48" s="100" t="s">
        <v>81</v>
      </c>
      <c r="C48" s="324" t="s">
        <v>82</v>
      </c>
      <c r="D48" s="324"/>
      <c r="E48" s="324"/>
      <c r="F48" s="324"/>
      <c r="G48" s="324"/>
      <c r="H48" s="324"/>
      <c r="I48" s="324"/>
      <c r="J48" s="324"/>
      <c r="K48" s="324"/>
      <c r="L48" s="101"/>
    </row>
    <row r="49" spans="2:12" ht="12.75" customHeight="1" x14ac:dyDescent="0.2">
      <c r="B49" s="102"/>
      <c r="C49" s="304" t="s">
        <v>83</v>
      </c>
      <c r="D49" s="304"/>
      <c r="E49" s="304"/>
      <c r="F49" s="304"/>
      <c r="G49" s="304"/>
      <c r="H49" s="304"/>
      <c r="I49" s="304"/>
      <c r="J49" s="304"/>
      <c r="K49" s="304"/>
      <c r="L49" s="305"/>
    </row>
    <row r="50" spans="2:12" ht="12.75" customHeight="1" thickBot="1" x14ac:dyDescent="0.25">
      <c r="B50" s="103"/>
      <c r="C50" s="306"/>
      <c r="D50" s="306"/>
      <c r="E50" s="306"/>
      <c r="F50" s="306"/>
      <c r="G50" s="306"/>
      <c r="H50" s="306"/>
      <c r="I50" s="306"/>
      <c r="J50" s="306"/>
      <c r="K50" s="306"/>
      <c r="L50" s="307"/>
    </row>
    <row r="51" spans="2:12" ht="14.25" thickTop="1" thickBot="1" x14ac:dyDescent="0.25">
      <c r="B51" s="46"/>
      <c r="C51" s="47"/>
      <c r="D51" s="47"/>
      <c r="E51" s="47"/>
      <c r="F51" s="47"/>
      <c r="G51" s="47"/>
      <c r="H51" s="47"/>
      <c r="I51" s="47"/>
      <c r="J51" s="47"/>
      <c r="K51" s="47"/>
      <c r="L51" s="48"/>
    </row>
    <row r="52" spans="2:12" ht="13.5" thickTop="1" x14ac:dyDescent="0.2">
      <c r="B52" s="275" t="s">
        <v>25</v>
      </c>
      <c r="C52" s="276"/>
      <c r="D52" s="276"/>
      <c r="E52" s="276"/>
      <c r="F52" s="276"/>
      <c r="G52" s="276"/>
      <c r="H52" s="276"/>
      <c r="I52" s="276"/>
      <c r="J52" s="276"/>
      <c r="K52" s="276"/>
      <c r="L52" s="277"/>
    </row>
    <row r="53" spans="2:12" x14ac:dyDescent="0.2">
      <c r="B53" s="278" t="s">
        <v>26</v>
      </c>
      <c r="C53" s="279"/>
      <c r="D53" s="279"/>
      <c r="E53" s="279"/>
      <c r="F53" s="279"/>
      <c r="G53" s="279"/>
      <c r="H53" s="279"/>
      <c r="I53" s="279"/>
      <c r="J53" s="279"/>
      <c r="K53" s="279"/>
      <c r="L53" s="280"/>
    </row>
    <row r="54" spans="2:12" ht="15" customHeight="1" x14ac:dyDescent="0.2">
      <c r="B54" s="281" t="s">
        <v>27</v>
      </c>
      <c r="C54" s="283" t="s">
        <v>28</v>
      </c>
      <c r="D54" s="284"/>
      <c r="E54" s="284"/>
      <c r="F54" s="285"/>
      <c r="G54" s="286" t="s">
        <v>29</v>
      </c>
      <c r="H54" s="286" t="s">
        <v>30</v>
      </c>
      <c r="I54" s="288" t="s">
        <v>31</v>
      </c>
      <c r="J54" s="289"/>
      <c r="K54" s="289"/>
      <c r="L54" s="290"/>
    </row>
    <row r="55" spans="2:12" x14ac:dyDescent="0.2">
      <c r="B55" s="282"/>
      <c r="C55" s="49" t="s">
        <v>11</v>
      </c>
      <c r="D55" s="49" t="s">
        <v>12</v>
      </c>
      <c r="E55" s="49" t="s">
        <v>32</v>
      </c>
      <c r="F55" s="50" t="s">
        <v>33</v>
      </c>
      <c r="G55" s="287"/>
      <c r="H55" s="287"/>
      <c r="I55" s="291"/>
      <c r="J55" s="292"/>
      <c r="K55" s="292"/>
      <c r="L55" s="293"/>
    </row>
    <row r="56" spans="2:12" x14ac:dyDescent="0.2">
      <c r="B56" s="353" t="s">
        <v>84</v>
      </c>
      <c r="C56" s="349">
        <v>3.6</v>
      </c>
      <c r="D56" s="349">
        <v>0.9</v>
      </c>
      <c r="E56" s="349">
        <v>0.8</v>
      </c>
      <c r="F56" s="354">
        <f t="shared" ref="F56" si="0">C56*D56</f>
        <v>3.24</v>
      </c>
      <c r="G56" s="349">
        <v>3</v>
      </c>
      <c r="H56" s="349" t="s">
        <v>85</v>
      </c>
      <c r="I56" s="297" t="s">
        <v>86</v>
      </c>
      <c r="J56" s="298"/>
      <c r="K56" s="298"/>
      <c r="L56" s="299"/>
    </row>
    <row r="57" spans="2:12" x14ac:dyDescent="0.2">
      <c r="B57" s="353"/>
      <c r="C57" s="349"/>
      <c r="D57" s="349"/>
      <c r="E57" s="349"/>
      <c r="F57" s="355"/>
      <c r="G57" s="349"/>
      <c r="H57" s="349"/>
      <c r="I57" s="350"/>
      <c r="J57" s="351"/>
      <c r="K57" s="351"/>
      <c r="L57" s="352"/>
    </row>
    <row r="58" spans="2:12" x14ac:dyDescent="0.2">
      <c r="B58" s="104" t="s">
        <v>87</v>
      </c>
      <c r="C58" s="105">
        <v>0.92</v>
      </c>
      <c r="D58" s="105">
        <v>0.45</v>
      </c>
      <c r="E58" s="105">
        <v>2</v>
      </c>
      <c r="F58" s="106">
        <f>C58*D58</f>
        <v>0.41400000000000003</v>
      </c>
      <c r="G58" s="107">
        <v>10</v>
      </c>
      <c r="H58" s="107" t="s">
        <v>88</v>
      </c>
      <c r="I58" s="251" t="s">
        <v>89</v>
      </c>
      <c r="J58" s="252"/>
      <c r="K58" s="252"/>
      <c r="L58" s="253"/>
    </row>
    <row r="59" spans="2:12" x14ac:dyDescent="0.2">
      <c r="B59" s="108" t="s">
        <v>90</v>
      </c>
      <c r="C59" s="109">
        <v>0.6</v>
      </c>
      <c r="D59" s="109">
        <v>0.45</v>
      </c>
      <c r="E59" s="109">
        <v>0.25</v>
      </c>
      <c r="F59" s="106">
        <f>C59*D59</f>
        <v>0.27</v>
      </c>
      <c r="G59" s="110">
        <v>1</v>
      </c>
      <c r="H59" s="110" t="s">
        <v>91</v>
      </c>
      <c r="I59" s="300" t="s">
        <v>177</v>
      </c>
      <c r="J59" s="252"/>
      <c r="K59" s="252"/>
      <c r="L59" s="253"/>
    </row>
    <row r="60" spans="2:12" x14ac:dyDescent="0.2">
      <c r="B60" s="111"/>
      <c r="C60" s="109"/>
      <c r="D60" s="109"/>
      <c r="E60" s="109"/>
      <c r="F60" s="110"/>
      <c r="G60" s="110"/>
      <c r="H60" s="110"/>
      <c r="I60" s="300"/>
      <c r="J60" s="252"/>
      <c r="K60" s="252"/>
      <c r="L60" s="253"/>
    </row>
    <row r="61" spans="2:12" ht="13.5" thickBot="1" x14ac:dyDescent="0.25">
      <c r="B61" s="54"/>
      <c r="C61" s="55"/>
      <c r="D61" s="55"/>
      <c r="E61" s="55"/>
      <c r="F61" s="56"/>
      <c r="G61" s="56"/>
      <c r="H61" s="56"/>
      <c r="I61" s="294"/>
      <c r="J61" s="295"/>
      <c r="K61" s="295"/>
      <c r="L61" s="296"/>
    </row>
    <row r="62" spans="2:12" ht="14.25" thickTop="1" thickBot="1" x14ac:dyDescent="0.25">
      <c r="B62" s="112"/>
      <c r="C62" s="58"/>
      <c r="D62" s="58"/>
      <c r="E62" s="58"/>
      <c r="F62" s="58"/>
      <c r="G62" s="58"/>
      <c r="H62" s="58"/>
      <c r="I62" s="58"/>
      <c r="J62" s="58"/>
      <c r="K62" s="58"/>
      <c r="L62" s="59"/>
    </row>
    <row r="63" spans="2:12" ht="15" customHeight="1" thickTop="1" thickBot="1" x14ac:dyDescent="0.25">
      <c r="B63" s="270" t="s">
        <v>35</v>
      </c>
      <c r="C63" s="271"/>
      <c r="D63" s="271"/>
      <c r="E63" s="271"/>
      <c r="F63" s="271"/>
      <c r="G63" s="271"/>
      <c r="H63" s="271"/>
      <c r="I63" s="271"/>
      <c r="J63" s="271"/>
      <c r="K63" s="271"/>
      <c r="L63" s="272"/>
    </row>
    <row r="64" spans="2:12" x14ac:dyDescent="0.2">
      <c r="B64" s="273" t="s">
        <v>36</v>
      </c>
      <c r="C64" s="274"/>
      <c r="D64" s="301" t="s">
        <v>92</v>
      </c>
      <c r="E64" s="302"/>
      <c r="F64" s="302"/>
      <c r="G64" s="302"/>
      <c r="H64" s="302"/>
      <c r="I64" s="302"/>
      <c r="J64" s="302"/>
      <c r="K64" s="302"/>
      <c r="L64" s="303"/>
    </row>
    <row r="65" spans="1:12" x14ac:dyDescent="0.2">
      <c r="B65" s="249" t="s">
        <v>38</v>
      </c>
      <c r="C65" s="250"/>
      <c r="D65" s="251" t="s">
        <v>93</v>
      </c>
      <c r="E65" s="252"/>
      <c r="F65" s="252"/>
      <c r="G65" s="252"/>
      <c r="H65" s="252"/>
      <c r="I65" s="252"/>
      <c r="J65" s="252"/>
      <c r="K65" s="252"/>
      <c r="L65" s="253"/>
    </row>
    <row r="66" spans="1:12" x14ac:dyDescent="0.2">
      <c r="B66" s="249" t="s">
        <v>39</v>
      </c>
      <c r="C66" s="250"/>
      <c r="D66" s="251" t="s">
        <v>94</v>
      </c>
      <c r="E66" s="252"/>
      <c r="F66" s="252"/>
      <c r="G66" s="252"/>
      <c r="H66" s="252"/>
      <c r="I66" s="252"/>
      <c r="J66" s="252"/>
      <c r="K66" s="252"/>
      <c r="L66" s="113"/>
    </row>
    <row r="67" spans="1:12" x14ac:dyDescent="0.2">
      <c r="B67" s="249" t="s">
        <v>95</v>
      </c>
      <c r="C67" s="250"/>
      <c r="D67" s="251" t="s">
        <v>96</v>
      </c>
      <c r="E67" s="252"/>
      <c r="F67" s="252"/>
      <c r="G67" s="252"/>
      <c r="H67" s="252"/>
      <c r="I67" s="252"/>
      <c r="J67" s="252"/>
      <c r="K67" s="252"/>
      <c r="L67" s="253"/>
    </row>
    <row r="68" spans="1:12" x14ac:dyDescent="0.2">
      <c r="B68" s="249" t="s">
        <v>43</v>
      </c>
      <c r="C68" s="250"/>
      <c r="D68" s="261" t="s">
        <v>97</v>
      </c>
      <c r="E68" s="262"/>
      <c r="F68" s="262"/>
      <c r="G68" s="262"/>
      <c r="H68" s="262"/>
      <c r="I68" s="262"/>
      <c r="J68" s="262"/>
      <c r="K68" s="262"/>
      <c r="L68" s="263"/>
    </row>
    <row r="69" spans="1:12" x14ac:dyDescent="0.2">
      <c r="B69" s="249" t="s">
        <v>45</v>
      </c>
      <c r="C69" s="250"/>
      <c r="D69" s="251" t="s">
        <v>98</v>
      </c>
      <c r="E69" s="252"/>
      <c r="F69" s="252"/>
      <c r="G69" s="252"/>
      <c r="H69" s="252"/>
      <c r="I69" s="252"/>
      <c r="J69" s="252"/>
      <c r="K69" s="252"/>
      <c r="L69" s="253"/>
    </row>
    <row r="70" spans="1:12" x14ac:dyDescent="0.2">
      <c r="B70" s="249" t="s">
        <v>47</v>
      </c>
      <c r="C70" s="250"/>
      <c r="D70" s="114" t="s">
        <v>99</v>
      </c>
      <c r="E70" s="115"/>
      <c r="F70" s="115"/>
      <c r="G70" s="115"/>
      <c r="H70" s="115"/>
      <c r="I70" s="115"/>
      <c r="J70" s="115"/>
      <c r="K70" s="115"/>
      <c r="L70" s="113"/>
    </row>
    <row r="71" spans="1:12" x14ac:dyDescent="0.2">
      <c r="B71" s="249" t="s">
        <v>100</v>
      </c>
      <c r="C71" s="250"/>
      <c r="D71" s="251" t="s">
        <v>101</v>
      </c>
      <c r="E71" s="252"/>
      <c r="F71" s="252"/>
      <c r="G71" s="252"/>
      <c r="H71" s="252"/>
      <c r="I71" s="252"/>
      <c r="J71" s="252"/>
      <c r="K71" s="252"/>
      <c r="L71" s="253"/>
    </row>
    <row r="72" spans="1:12" ht="13.5" thickBot="1" x14ac:dyDescent="0.25">
      <c r="B72" s="254" t="s">
        <v>49</v>
      </c>
      <c r="C72" s="255"/>
      <c r="D72" s="61"/>
      <c r="E72" s="62"/>
      <c r="F72" s="62"/>
      <c r="G72" s="62"/>
      <c r="H72" s="62"/>
      <c r="I72" s="62"/>
      <c r="J72" s="62"/>
      <c r="K72" s="62"/>
      <c r="L72" s="63"/>
    </row>
    <row r="73" spans="1:12" ht="13.5" thickTop="1" x14ac:dyDescent="0.2">
      <c r="B73" s="102" t="s">
        <v>81</v>
      </c>
      <c r="C73" s="266" t="s">
        <v>210</v>
      </c>
      <c r="D73" s="266"/>
      <c r="E73" s="266"/>
      <c r="F73" s="266"/>
      <c r="G73" s="266"/>
      <c r="H73" s="266"/>
      <c r="I73" s="266"/>
      <c r="J73" s="266"/>
      <c r="K73" s="266"/>
      <c r="L73" s="267"/>
    </row>
    <row r="74" spans="1:12" ht="25.5" customHeight="1" x14ac:dyDescent="0.2">
      <c r="B74" s="102"/>
      <c r="C74" s="268"/>
      <c r="D74" s="268"/>
      <c r="E74" s="268"/>
      <c r="F74" s="268"/>
      <c r="G74" s="268"/>
      <c r="H74" s="268"/>
      <c r="I74" s="268"/>
      <c r="J74" s="268"/>
      <c r="K74" s="268"/>
      <c r="L74" s="269"/>
    </row>
    <row r="75" spans="1:12" x14ac:dyDescent="0.2">
      <c r="B75" s="102"/>
      <c r="C75" s="268"/>
      <c r="D75" s="268"/>
      <c r="E75" s="268"/>
      <c r="F75" s="268"/>
      <c r="G75" s="268"/>
      <c r="H75" s="268"/>
      <c r="I75" s="268"/>
      <c r="J75" s="268"/>
      <c r="K75" s="268"/>
      <c r="L75" s="269"/>
    </row>
    <row r="76" spans="1:12" x14ac:dyDescent="0.2">
      <c r="B76" s="102"/>
      <c r="C76" s="268"/>
      <c r="D76" s="268"/>
      <c r="E76" s="268"/>
      <c r="F76" s="268"/>
      <c r="G76" s="268"/>
      <c r="H76" s="268"/>
      <c r="I76" s="268"/>
      <c r="J76" s="268"/>
      <c r="K76" s="268"/>
      <c r="L76" s="269"/>
    </row>
    <row r="77" spans="1:12" x14ac:dyDescent="0.2">
      <c r="B77" s="102"/>
      <c r="C77" s="116"/>
      <c r="D77" s="116"/>
      <c r="E77" s="116"/>
      <c r="F77" s="116"/>
      <c r="G77" s="116"/>
      <c r="H77" s="116"/>
      <c r="I77" s="116"/>
      <c r="J77" s="116"/>
      <c r="K77" s="116"/>
      <c r="L77" s="117"/>
    </row>
    <row r="78" spans="1:12" x14ac:dyDescent="0.2">
      <c r="B78" s="103"/>
      <c r="C78" s="118"/>
      <c r="D78" s="118"/>
      <c r="E78" s="118"/>
      <c r="F78" s="118"/>
      <c r="G78" s="118"/>
      <c r="H78" s="118"/>
      <c r="I78" s="118"/>
      <c r="J78" s="118"/>
      <c r="K78" s="118"/>
      <c r="L78" s="119"/>
    </row>
    <row r="79" spans="1:12" ht="13.5" thickBot="1" x14ac:dyDescent="0.25">
      <c r="B79" s="120"/>
      <c r="C79" s="28"/>
      <c r="D79" s="28"/>
      <c r="E79" s="28"/>
      <c r="F79" s="28"/>
      <c r="G79" s="28"/>
      <c r="H79" s="28"/>
      <c r="I79" s="28"/>
      <c r="J79" s="28"/>
      <c r="K79" s="28"/>
      <c r="L79" s="121"/>
    </row>
    <row r="80" spans="1:12" customFormat="1" ht="22.5" thickTop="1" thickBot="1" x14ac:dyDescent="0.4">
      <c r="A80" s="1"/>
      <c r="B80" s="256" t="s">
        <v>50</v>
      </c>
      <c r="C80" s="257"/>
      <c r="D80" s="257"/>
      <c r="E80" s="257"/>
      <c r="F80" s="257"/>
      <c r="G80" s="257"/>
      <c r="H80" s="257"/>
      <c r="I80" s="257"/>
      <c r="J80" s="257"/>
      <c r="K80" s="257"/>
      <c r="L80" s="258"/>
    </row>
    <row r="81" spans="1:12" customFormat="1" ht="75.75" thickBot="1" x14ac:dyDescent="0.3">
      <c r="A81" s="1"/>
      <c r="B81" s="259" t="s">
        <v>51</v>
      </c>
      <c r="C81" s="260"/>
      <c r="D81" s="260"/>
      <c r="E81" s="260"/>
      <c r="F81" s="260"/>
      <c r="G81" s="97"/>
      <c r="H81" s="97"/>
      <c r="I81" s="122"/>
      <c r="J81" s="123" t="s">
        <v>52</v>
      </c>
      <c r="K81" s="123" t="s">
        <v>53</v>
      </c>
      <c r="L81" s="124" t="s">
        <v>54</v>
      </c>
    </row>
    <row r="82" spans="1:12" customFormat="1" ht="15" x14ac:dyDescent="0.25">
      <c r="A82" s="1"/>
      <c r="B82" s="264"/>
      <c r="C82" s="265"/>
      <c r="D82" s="265"/>
      <c r="E82" s="265"/>
      <c r="F82" s="265"/>
      <c r="G82" s="125"/>
      <c r="H82" s="125"/>
      <c r="I82" s="126"/>
      <c r="J82" s="127"/>
      <c r="K82" s="127"/>
      <c r="L82" s="128"/>
    </row>
    <row r="83" spans="1:12" customFormat="1" ht="15.75" thickBot="1" x14ac:dyDescent="0.3">
      <c r="A83" s="1"/>
      <c r="B83" s="245"/>
      <c r="C83" s="246"/>
      <c r="D83" s="246"/>
      <c r="E83" s="246"/>
      <c r="F83" s="246"/>
      <c r="G83" s="79"/>
      <c r="H83" s="79"/>
      <c r="I83" s="129"/>
      <c r="J83" s="130"/>
      <c r="K83" s="130"/>
      <c r="L83" s="83"/>
    </row>
    <row r="84" spans="1:12" s="134" customFormat="1" ht="45.75" thickBot="1" x14ac:dyDescent="0.3">
      <c r="A84" s="84"/>
      <c r="B84" s="247" t="s">
        <v>55</v>
      </c>
      <c r="C84" s="248"/>
      <c r="D84" s="248"/>
      <c r="E84" s="248"/>
      <c r="F84" s="248"/>
      <c r="G84" s="85"/>
      <c r="H84" s="85"/>
      <c r="I84" s="131"/>
      <c r="J84" s="132">
        <f>SUM(J82:J83)</f>
        <v>0</v>
      </c>
      <c r="K84" s="133" t="s">
        <v>56</v>
      </c>
      <c r="L84" s="88">
        <f>SUM(L82:L83)</f>
        <v>0</v>
      </c>
    </row>
    <row r="85" spans="1:12" ht="13.5" thickTop="1" x14ac:dyDescent="0.2"/>
  </sheetData>
  <mergeCells count="68">
    <mergeCell ref="B3:L3"/>
    <mergeCell ref="B4:L4"/>
    <mergeCell ref="B5:L5"/>
    <mergeCell ref="B6:D6"/>
    <mergeCell ref="E6:H6"/>
    <mergeCell ref="I6:J6"/>
    <mergeCell ref="K6:L6"/>
    <mergeCell ref="B7:D7"/>
    <mergeCell ref="E7:H7"/>
    <mergeCell ref="I7:J7"/>
    <mergeCell ref="K7:L7"/>
    <mergeCell ref="B8:B9"/>
    <mergeCell ref="C8:L9"/>
    <mergeCell ref="C49:L50"/>
    <mergeCell ref="B10:L10"/>
    <mergeCell ref="B30:L30"/>
    <mergeCell ref="C33:G33"/>
    <mergeCell ref="B39:L39"/>
    <mergeCell ref="G41:H41"/>
    <mergeCell ref="G42:H42"/>
    <mergeCell ref="B44:C44"/>
    <mergeCell ref="B45:C45"/>
    <mergeCell ref="G45:H45"/>
    <mergeCell ref="G46:H46"/>
    <mergeCell ref="C48:K48"/>
    <mergeCell ref="B63:L63"/>
    <mergeCell ref="B64:C64"/>
    <mergeCell ref="B52:L52"/>
    <mergeCell ref="B53:L53"/>
    <mergeCell ref="B54:B55"/>
    <mergeCell ref="C54:F54"/>
    <mergeCell ref="G54:G55"/>
    <mergeCell ref="H54:H55"/>
    <mergeCell ref="I54:L55"/>
    <mergeCell ref="I61:L61"/>
    <mergeCell ref="B56:B57"/>
    <mergeCell ref="C56:C57"/>
    <mergeCell ref="D56:D57"/>
    <mergeCell ref="E56:E57"/>
    <mergeCell ref="F56:F57"/>
    <mergeCell ref="G56:G57"/>
    <mergeCell ref="H56:H57"/>
    <mergeCell ref="I56:L57"/>
    <mergeCell ref="I58:L58"/>
    <mergeCell ref="I59:L59"/>
    <mergeCell ref="I60:L60"/>
    <mergeCell ref="D64:L64"/>
    <mergeCell ref="B65:C65"/>
    <mergeCell ref="D65:L65"/>
    <mergeCell ref="B67:C67"/>
    <mergeCell ref="D67:L67"/>
    <mergeCell ref="B66:C66"/>
    <mergeCell ref="D66:K66"/>
    <mergeCell ref="B68:C68"/>
    <mergeCell ref="D68:L68"/>
    <mergeCell ref="B69:C69"/>
    <mergeCell ref="D69:L69"/>
    <mergeCell ref="B82:F82"/>
    <mergeCell ref="C73:L74"/>
    <mergeCell ref="C75:L76"/>
    <mergeCell ref="B83:F83"/>
    <mergeCell ref="B84:F84"/>
    <mergeCell ref="B70:C70"/>
    <mergeCell ref="B71:C71"/>
    <mergeCell ref="D71:L71"/>
    <mergeCell ref="B72:C72"/>
    <mergeCell ref="B80:L80"/>
    <mergeCell ref="B81:F81"/>
  </mergeCells>
  <pageMargins left="0.23622047244094491" right="0.23622047244094491" top="0.74803149606299213" bottom="0.74803149606299213" header="0.31496062992125984" footer="0.31496062992125984"/>
  <pageSetup scale="73" fitToHeight="0" orientation="portrait" r:id="rId1"/>
  <rowBreaks count="1" manualBreakCount="1">
    <brk id="5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L85"/>
  <sheetViews>
    <sheetView topLeftCell="A10" zoomScale="80" zoomScaleNormal="80" workbookViewId="0">
      <selection activeCell="J31" sqref="J31"/>
    </sheetView>
  </sheetViews>
  <sheetFormatPr baseColWidth="10" defaultRowHeight="12.75" x14ac:dyDescent="0.2"/>
  <cols>
    <col min="1" max="1" width="3" style="1" customWidth="1"/>
    <col min="2" max="2" width="16.42578125" style="1" customWidth="1"/>
    <col min="3" max="3" width="11.42578125" style="1"/>
    <col min="4" max="4" width="11.42578125" style="1" customWidth="1"/>
    <col min="5" max="5" width="11.42578125" style="1"/>
    <col min="6" max="6" width="12.42578125" style="1" customWidth="1"/>
    <col min="7" max="7" width="12.140625" style="1" customWidth="1"/>
    <col min="8" max="8" width="17" style="1" customWidth="1"/>
    <col min="9" max="256" width="11.42578125" style="1"/>
    <col min="257" max="257" width="3" style="1" customWidth="1"/>
    <col min="258" max="258" width="16.42578125" style="1" customWidth="1"/>
    <col min="259" max="259" width="11.42578125" style="1"/>
    <col min="260" max="260" width="11.42578125" style="1" customWidth="1"/>
    <col min="261" max="261" width="11.42578125" style="1"/>
    <col min="262" max="262" width="12.42578125" style="1" customWidth="1"/>
    <col min="263" max="263" width="12.140625" style="1" customWidth="1"/>
    <col min="264" max="264" width="12.42578125" style="1" customWidth="1"/>
    <col min="265" max="512" width="11.42578125" style="1"/>
    <col min="513" max="513" width="3" style="1" customWidth="1"/>
    <col min="514" max="514" width="16.42578125" style="1" customWidth="1"/>
    <col min="515" max="515" width="11.42578125" style="1"/>
    <col min="516" max="516" width="11.42578125" style="1" customWidth="1"/>
    <col min="517" max="517" width="11.42578125" style="1"/>
    <col min="518" max="518" width="12.42578125" style="1" customWidth="1"/>
    <col min="519" max="519" width="12.140625" style="1" customWidth="1"/>
    <col min="520" max="520" width="12.42578125" style="1" customWidth="1"/>
    <col min="521" max="768" width="11.42578125" style="1"/>
    <col min="769" max="769" width="3" style="1" customWidth="1"/>
    <col min="770" max="770" width="16.42578125" style="1" customWidth="1"/>
    <col min="771" max="771" width="11.42578125" style="1"/>
    <col min="772" max="772" width="11.42578125" style="1" customWidth="1"/>
    <col min="773" max="773" width="11.42578125" style="1"/>
    <col min="774" max="774" width="12.42578125" style="1" customWidth="1"/>
    <col min="775" max="775" width="12.140625" style="1" customWidth="1"/>
    <col min="776" max="776" width="12.42578125" style="1" customWidth="1"/>
    <col min="777" max="1024" width="11.42578125" style="1"/>
    <col min="1025" max="1025" width="3" style="1" customWidth="1"/>
    <col min="1026" max="1026" width="16.42578125" style="1" customWidth="1"/>
    <col min="1027" max="1027" width="11.42578125" style="1"/>
    <col min="1028" max="1028" width="11.42578125" style="1" customWidth="1"/>
    <col min="1029" max="1029" width="11.42578125" style="1"/>
    <col min="1030" max="1030" width="12.42578125" style="1" customWidth="1"/>
    <col min="1031" max="1031" width="12.140625" style="1" customWidth="1"/>
    <col min="1032" max="1032" width="12.42578125" style="1" customWidth="1"/>
    <col min="1033" max="1280" width="11.42578125" style="1"/>
    <col min="1281" max="1281" width="3" style="1" customWidth="1"/>
    <col min="1282" max="1282" width="16.42578125" style="1" customWidth="1"/>
    <col min="1283" max="1283" width="11.42578125" style="1"/>
    <col min="1284" max="1284" width="11.42578125" style="1" customWidth="1"/>
    <col min="1285" max="1285" width="11.42578125" style="1"/>
    <col min="1286" max="1286" width="12.42578125" style="1" customWidth="1"/>
    <col min="1287" max="1287" width="12.140625" style="1" customWidth="1"/>
    <col min="1288" max="1288" width="12.42578125" style="1" customWidth="1"/>
    <col min="1289" max="1536" width="11.42578125" style="1"/>
    <col min="1537" max="1537" width="3" style="1" customWidth="1"/>
    <col min="1538" max="1538" width="16.42578125" style="1" customWidth="1"/>
    <col min="1539" max="1539" width="11.42578125" style="1"/>
    <col min="1540" max="1540" width="11.42578125" style="1" customWidth="1"/>
    <col min="1541" max="1541" width="11.42578125" style="1"/>
    <col min="1542" max="1542" width="12.42578125" style="1" customWidth="1"/>
    <col min="1543" max="1543" width="12.140625" style="1" customWidth="1"/>
    <col min="1544" max="1544" width="12.42578125" style="1" customWidth="1"/>
    <col min="1545" max="1792" width="11.42578125" style="1"/>
    <col min="1793" max="1793" width="3" style="1" customWidth="1"/>
    <col min="1794" max="1794" width="16.42578125" style="1" customWidth="1"/>
    <col min="1795" max="1795" width="11.42578125" style="1"/>
    <col min="1796" max="1796" width="11.42578125" style="1" customWidth="1"/>
    <col min="1797" max="1797" width="11.42578125" style="1"/>
    <col min="1798" max="1798" width="12.42578125" style="1" customWidth="1"/>
    <col min="1799" max="1799" width="12.140625" style="1" customWidth="1"/>
    <col min="1800" max="1800" width="12.42578125" style="1" customWidth="1"/>
    <col min="1801" max="2048" width="11.42578125" style="1"/>
    <col min="2049" max="2049" width="3" style="1" customWidth="1"/>
    <col min="2050" max="2050" width="16.42578125" style="1" customWidth="1"/>
    <col min="2051" max="2051" width="11.42578125" style="1"/>
    <col min="2052" max="2052" width="11.42578125" style="1" customWidth="1"/>
    <col min="2053" max="2053" width="11.42578125" style="1"/>
    <col min="2054" max="2054" width="12.42578125" style="1" customWidth="1"/>
    <col min="2055" max="2055" width="12.140625" style="1" customWidth="1"/>
    <col min="2056" max="2056" width="12.42578125" style="1" customWidth="1"/>
    <col min="2057" max="2304" width="11.42578125" style="1"/>
    <col min="2305" max="2305" width="3" style="1" customWidth="1"/>
    <col min="2306" max="2306" width="16.42578125" style="1" customWidth="1"/>
    <col min="2307" max="2307" width="11.42578125" style="1"/>
    <col min="2308" max="2308" width="11.42578125" style="1" customWidth="1"/>
    <col min="2309" max="2309" width="11.42578125" style="1"/>
    <col min="2310" max="2310" width="12.42578125" style="1" customWidth="1"/>
    <col min="2311" max="2311" width="12.140625" style="1" customWidth="1"/>
    <col min="2312" max="2312" width="12.42578125" style="1" customWidth="1"/>
    <col min="2313" max="2560" width="11.42578125" style="1"/>
    <col min="2561" max="2561" width="3" style="1" customWidth="1"/>
    <col min="2562" max="2562" width="16.42578125" style="1" customWidth="1"/>
    <col min="2563" max="2563" width="11.42578125" style="1"/>
    <col min="2564" max="2564" width="11.42578125" style="1" customWidth="1"/>
    <col min="2565" max="2565" width="11.42578125" style="1"/>
    <col min="2566" max="2566" width="12.42578125" style="1" customWidth="1"/>
    <col min="2567" max="2567" width="12.140625" style="1" customWidth="1"/>
    <col min="2568" max="2568" width="12.42578125" style="1" customWidth="1"/>
    <col min="2569" max="2816" width="11.42578125" style="1"/>
    <col min="2817" max="2817" width="3" style="1" customWidth="1"/>
    <col min="2818" max="2818" width="16.42578125" style="1" customWidth="1"/>
    <col min="2819" max="2819" width="11.42578125" style="1"/>
    <col min="2820" max="2820" width="11.42578125" style="1" customWidth="1"/>
    <col min="2821" max="2821" width="11.42578125" style="1"/>
    <col min="2822" max="2822" width="12.42578125" style="1" customWidth="1"/>
    <col min="2823" max="2823" width="12.140625" style="1" customWidth="1"/>
    <col min="2824" max="2824" width="12.42578125" style="1" customWidth="1"/>
    <col min="2825" max="3072" width="11.42578125" style="1"/>
    <col min="3073" max="3073" width="3" style="1" customWidth="1"/>
    <col min="3074" max="3074" width="16.42578125" style="1" customWidth="1"/>
    <col min="3075" max="3075" width="11.42578125" style="1"/>
    <col min="3076" max="3076" width="11.42578125" style="1" customWidth="1"/>
    <col min="3077" max="3077" width="11.42578125" style="1"/>
    <col min="3078" max="3078" width="12.42578125" style="1" customWidth="1"/>
    <col min="3079" max="3079" width="12.140625" style="1" customWidth="1"/>
    <col min="3080" max="3080" width="12.42578125" style="1" customWidth="1"/>
    <col min="3081" max="3328" width="11.42578125" style="1"/>
    <col min="3329" max="3329" width="3" style="1" customWidth="1"/>
    <col min="3330" max="3330" width="16.42578125" style="1" customWidth="1"/>
    <col min="3331" max="3331" width="11.42578125" style="1"/>
    <col min="3332" max="3332" width="11.42578125" style="1" customWidth="1"/>
    <col min="3333" max="3333" width="11.42578125" style="1"/>
    <col min="3334" max="3334" width="12.42578125" style="1" customWidth="1"/>
    <col min="3335" max="3335" width="12.140625" style="1" customWidth="1"/>
    <col min="3336" max="3336" width="12.42578125" style="1" customWidth="1"/>
    <col min="3337" max="3584" width="11.42578125" style="1"/>
    <col min="3585" max="3585" width="3" style="1" customWidth="1"/>
    <col min="3586" max="3586" width="16.42578125" style="1" customWidth="1"/>
    <col min="3587" max="3587" width="11.42578125" style="1"/>
    <col min="3588" max="3588" width="11.42578125" style="1" customWidth="1"/>
    <col min="3589" max="3589" width="11.42578125" style="1"/>
    <col min="3590" max="3590" width="12.42578125" style="1" customWidth="1"/>
    <col min="3591" max="3591" width="12.140625" style="1" customWidth="1"/>
    <col min="3592" max="3592" width="12.42578125" style="1" customWidth="1"/>
    <col min="3593" max="3840" width="11.42578125" style="1"/>
    <col min="3841" max="3841" width="3" style="1" customWidth="1"/>
    <col min="3842" max="3842" width="16.42578125" style="1" customWidth="1"/>
    <col min="3843" max="3843" width="11.42578125" style="1"/>
    <col min="3844" max="3844" width="11.42578125" style="1" customWidth="1"/>
    <col min="3845" max="3845" width="11.42578125" style="1"/>
    <col min="3846" max="3846" width="12.42578125" style="1" customWidth="1"/>
    <col min="3847" max="3847" width="12.140625" style="1" customWidth="1"/>
    <col min="3848" max="3848" width="12.42578125" style="1" customWidth="1"/>
    <col min="3849" max="4096" width="11.42578125" style="1"/>
    <col min="4097" max="4097" width="3" style="1" customWidth="1"/>
    <col min="4098" max="4098" width="16.42578125" style="1" customWidth="1"/>
    <col min="4099" max="4099" width="11.42578125" style="1"/>
    <col min="4100" max="4100" width="11.42578125" style="1" customWidth="1"/>
    <col min="4101" max="4101" width="11.42578125" style="1"/>
    <col min="4102" max="4102" width="12.42578125" style="1" customWidth="1"/>
    <col min="4103" max="4103" width="12.140625" style="1" customWidth="1"/>
    <col min="4104" max="4104" width="12.42578125" style="1" customWidth="1"/>
    <col min="4105" max="4352" width="11.42578125" style="1"/>
    <col min="4353" max="4353" width="3" style="1" customWidth="1"/>
    <col min="4354" max="4354" width="16.42578125" style="1" customWidth="1"/>
    <col min="4355" max="4355" width="11.42578125" style="1"/>
    <col min="4356" max="4356" width="11.42578125" style="1" customWidth="1"/>
    <col min="4357" max="4357" width="11.42578125" style="1"/>
    <col min="4358" max="4358" width="12.42578125" style="1" customWidth="1"/>
    <col min="4359" max="4359" width="12.140625" style="1" customWidth="1"/>
    <col min="4360" max="4360" width="12.42578125" style="1" customWidth="1"/>
    <col min="4361" max="4608" width="11.42578125" style="1"/>
    <col min="4609" max="4609" width="3" style="1" customWidth="1"/>
    <col min="4610" max="4610" width="16.42578125" style="1" customWidth="1"/>
    <col min="4611" max="4611" width="11.42578125" style="1"/>
    <col min="4612" max="4612" width="11.42578125" style="1" customWidth="1"/>
    <col min="4613" max="4613" width="11.42578125" style="1"/>
    <col min="4614" max="4614" width="12.42578125" style="1" customWidth="1"/>
    <col min="4615" max="4615" width="12.140625" style="1" customWidth="1"/>
    <col min="4616" max="4616" width="12.42578125" style="1" customWidth="1"/>
    <col min="4617" max="4864" width="11.42578125" style="1"/>
    <col min="4865" max="4865" width="3" style="1" customWidth="1"/>
    <col min="4866" max="4866" width="16.42578125" style="1" customWidth="1"/>
    <col min="4867" max="4867" width="11.42578125" style="1"/>
    <col min="4868" max="4868" width="11.42578125" style="1" customWidth="1"/>
    <col min="4869" max="4869" width="11.42578125" style="1"/>
    <col min="4870" max="4870" width="12.42578125" style="1" customWidth="1"/>
    <col min="4871" max="4871" width="12.140625" style="1" customWidth="1"/>
    <col min="4872" max="4872" width="12.42578125" style="1" customWidth="1"/>
    <col min="4873" max="5120" width="11.42578125" style="1"/>
    <col min="5121" max="5121" width="3" style="1" customWidth="1"/>
    <col min="5122" max="5122" width="16.42578125" style="1" customWidth="1"/>
    <col min="5123" max="5123" width="11.42578125" style="1"/>
    <col min="5124" max="5124" width="11.42578125" style="1" customWidth="1"/>
    <col min="5125" max="5125" width="11.42578125" style="1"/>
    <col min="5126" max="5126" width="12.42578125" style="1" customWidth="1"/>
    <col min="5127" max="5127" width="12.140625" style="1" customWidth="1"/>
    <col min="5128" max="5128" width="12.42578125" style="1" customWidth="1"/>
    <col min="5129" max="5376" width="11.42578125" style="1"/>
    <col min="5377" max="5377" width="3" style="1" customWidth="1"/>
    <col min="5378" max="5378" width="16.42578125" style="1" customWidth="1"/>
    <col min="5379" max="5379" width="11.42578125" style="1"/>
    <col min="5380" max="5380" width="11.42578125" style="1" customWidth="1"/>
    <col min="5381" max="5381" width="11.42578125" style="1"/>
    <col min="5382" max="5382" width="12.42578125" style="1" customWidth="1"/>
    <col min="5383" max="5383" width="12.140625" style="1" customWidth="1"/>
    <col min="5384" max="5384" width="12.42578125" style="1" customWidth="1"/>
    <col min="5385" max="5632" width="11.42578125" style="1"/>
    <col min="5633" max="5633" width="3" style="1" customWidth="1"/>
    <col min="5634" max="5634" width="16.42578125" style="1" customWidth="1"/>
    <col min="5635" max="5635" width="11.42578125" style="1"/>
    <col min="5636" max="5636" width="11.42578125" style="1" customWidth="1"/>
    <col min="5637" max="5637" width="11.42578125" style="1"/>
    <col min="5638" max="5638" width="12.42578125" style="1" customWidth="1"/>
    <col min="5639" max="5639" width="12.140625" style="1" customWidth="1"/>
    <col min="5640" max="5640" width="12.42578125" style="1" customWidth="1"/>
    <col min="5641" max="5888" width="11.42578125" style="1"/>
    <col min="5889" max="5889" width="3" style="1" customWidth="1"/>
    <col min="5890" max="5890" width="16.42578125" style="1" customWidth="1"/>
    <col min="5891" max="5891" width="11.42578125" style="1"/>
    <col min="5892" max="5892" width="11.42578125" style="1" customWidth="1"/>
    <col min="5893" max="5893" width="11.42578125" style="1"/>
    <col min="5894" max="5894" width="12.42578125" style="1" customWidth="1"/>
    <col min="5895" max="5895" width="12.140625" style="1" customWidth="1"/>
    <col min="5896" max="5896" width="12.42578125" style="1" customWidth="1"/>
    <col min="5897" max="6144" width="11.42578125" style="1"/>
    <col min="6145" max="6145" width="3" style="1" customWidth="1"/>
    <col min="6146" max="6146" width="16.42578125" style="1" customWidth="1"/>
    <col min="6147" max="6147" width="11.42578125" style="1"/>
    <col min="6148" max="6148" width="11.42578125" style="1" customWidth="1"/>
    <col min="6149" max="6149" width="11.42578125" style="1"/>
    <col min="6150" max="6150" width="12.42578125" style="1" customWidth="1"/>
    <col min="6151" max="6151" width="12.140625" style="1" customWidth="1"/>
    <col min="6152" max="6152" width="12.42578125" style="1" customWidth="1"/>
    <col min="6153" max="6400" width="11.42578125" style="1"/>
    <col min="6401" max="6401" width="3" style="1" customWidth="1"/>
    <col min="6402" max="6402" width="16.42578125" style="1" customWidth="1"/>
    <col min="6403" max="6403" width="11.42578125" style="1"/>
    <col min="6404" max="6404" width="11.42578125" style="1" customWidth="1"/>
    <col min="6405" max="6405" width="11.42578125" style="1"/>
    <col min="6406" max="6406" width="12.42578125" style="1" customWidth="1"/>
    <col min="6407" max="6407" width="12.140625" style="1" customWidth="1"/>
    <col min="6408" max="6408" width="12.42578125" style="1" customWidth="1"/>
    <col min="6409" max="6656" width="11.42578125" style="1"/>
    <col min="6657" max="6657" width="3" style="1" customWidth="1"/>
    <col min="6658" max="6658" width="16.42578125" style="1" customWidth="1"/>
    <col min="6659" max="6659" width="11.42578125" style="1"/>
    <col min="6660" max="6660" width="11.42578125" style="1" customWidth="1"/>
    <col min="6661" max="6661" width="11.42578125" style="1"/>
    <col min="6662" max="6662" width="12.42578125" style="1" customWidth="1"/>
    <col min="6663" max="6663" width="12.140625" style="1" customWidth="1"/>
    <col min="6664" max="6664" width="12.42578125" style="1" customWidth="1"/>
    <col min="6665" max="6912" width="11.42578125" style="1"/>
    <col min="6913" max="6913" width="3" style="1" customWidth="1"/>
    <col min="6914" max="6914" width="16.42578125" style="1" customWidth="1"/>
    <col min="6915" max="6915" width="11.42578125" style="1"/>
    <col min="6916" max="6916" width="11.42578125" style="1" customWidth="1"/>
    <col min="6917" max="6917" width="11.42578125" style="1"/>
    <col min="6918" max="6918" width="12.42578125" style="1" customWidth="1"/>
    <col min="6919" max="6919" width="12.140625" style="1" customWidth="1"/>
    <col min="6920" max="6920" width="12.42578125" style="1" customWidth="1"/>
    <col min="6921" max="7168" width="11.42578125" style="1"/>
    <col min="7169" max="7169" width="3" style="1" customWidth="1"/>
    <col min="7170" max="7170" width="16.42578125" style="1" customWidth="1"/>
    <col min="7171" max="7171" width="11.42578125" style="1"/>
    <col min="7172" max="7172" width="11.42578125" style="1" customWidth="1"/>
    <col min="7173" max="7173" width="11.42578125" style="1"/>
    <col min="7174" max="7174" width="12.42578125" style="1" customWidth="1"/>
    <col min="7175" max="7175" width="12.140625" style="1" customWidth="1"/>
    <col min="7176" max="7176" width="12.42578125" style="1" customWidth="1"/>
    <col min="7177" max="7424" width="11.42578125" style="1"/>
    <col min="7425" max="7425" width="3" style="1" customWidth="1"/>
    <col min="7426" max="7426" width="16.42578125" style="1" customWidth="1"/>
    <col min="7427" max="7427" width="11.42578125" style="1"/>
    <col min="7428" max="7428" width="11.42578125" style="1" customWidth="1"/>
    <col min="7429" max="7429" width="11.42578125" style="1"/>
    <col min="7430" max="7430" width="12.42578125" style="1" customWidth="1"/>
    <col min="7431" max="7431" width="12.140625" style="1" customWidth="1"/>
    <col min="7432" max="7432" width="12.42578125" style="1" customWidth="1"/>
    <col min="7433" max="7680" width="11.42578125" style="1"/>
    <col min="7681" max="7681" width="3" style="1" customWidth="1"/>
    <col min="7682" max="7682" width="16.42578125" style="1" customWidth="1"/>
    <col min="7683" max="7683" width="11.42578125" style="1"/>
    <col min="7684" max="7684" width="11.42578125" style="1" customWidth="1"/>
    <col min="7685" max="7685" width="11.42578125" style="1"/>
    <col min="7686" max="7686" width="12.42578125" style="1" customWidth="1"/>
    <col min="7687" max="7687" width="12.140625" style="1" customWidth="1"/>
    <col min="7688" max="7688" width="12.42578125" style="1" customWidth="1"/>
    <col min="7689" max="7936" width="11.42578125" style="1"/>
    <col min="7937" max="7937" width="3" style="1" customWidth="1"/>
    <col min="7938" max="7938" width="16.42578125" style="1" customWidth="1"/>
    <col min="7939" max="7939" width="11.42578125" style="1"/>
    <col min="7940" max="7940" width="11.42578125" style="1" customWidth="1"/>
    <col min="7941" max="7941" width="11.42578125" style="1"/>
    <col min="7942" max="7942" width="12.42578125" style="1" customWidth="1"/>
    <col min="7943" max="7943" width="12.140625" style="1" customWidth="1"/>
    <col min="7944" max="7944" width="12.42578125" style="1" customWidth="1"/>
    <col min="7945" max="8192" width="11.42578125" style="1"/>
    <col min="8193" max="8193" width="3" style="1" customWidth="1"/>
    <col min="8194" max="8194" width="16.42578125" style="1" customWidth="1"/>
    <col min="8195" max="8195" width="11.42578125" style="1"/>
    <col min="8196" max="8196" width="11.42578125" style="1" customWidth="1"/>
    <col min="8197" max="8197" width="11.42578125" style="1"/>
    <col min="8198" max="8198" width="12.42578125" style="1" customWidth="1"/>
    <col min="8199" max="8199" width="12.140625" style="1" customWidth="1"/>
    <col min="8200" max="8200" width="12.42578125" style="1" customWidth="1"/>
    <col min="8201" max="8448" width="11.42578125" style="1"/>
    <col min="8449" max="8449" width="3" style="1" customWidth="1"/>
    <col min="8450" max="8450" width="16.42578125" style="1" customWidth="1"/>
    <col min="8451" max="8451" width="11.42578125" style="1"/>
    <col min="8452" max="8452" width="11.42578125" style="1" customWidth="1"/>
    <col min="8453" max="8453" width="11.42578125" style="1"/>
    <col min="8454" max="8454" width="12.42578125" style="1" customWidth="1"/>
    <col min="8455" max="8455" width="12.140625" style="1" customWidth="1"/>
    <col min="8456" max="8456" width="12.42578125" style="1" customWidth="1"/>
    <col min="8457" max="8704" width="11.42578125" style="1"/>
    <col min="8705" max="8705" width="3" style="1" customWidth="1"/>
    <col min="8706" max="8706" width="16.42578125" style="1" customWidth="1"/>
    <col min="8707" max="8707" width="11.42578125" style="1"/>
    <col min="8708" max="8708" width="11.42578125" style="1" customWidth="1"/>
    <col min="8709" max="8709" width="11.42578125" style="1"/>
    <col min="8710" max="8710" width="12.42578125" style="1" customWidth="1"/>
    <col min="8711" max="8711" width="12.140625" style="1" customWidth="1"/>
    <col min="8712" max="8712" width="12.42578125" style="1" customWidth="1"/>
    <col min="8713" max="8960" width="11.42578125" style="1"/>
    <col min="8961" max="8961" width="3" style="1" customWidth="1"/>
    <col min="8962" max="8962" width="16.42578125" style="1" customWidth="1"/>
    <col min="8963" max="8963" width="11.42578125" style="1"/>
    <col min="8964" max="8964" width="11.42578125" style="1" customWidth="1"/>
    <col min="8965" max="8965" width="11.42578125" style="1"/>
    <col min="8966" max="8966" width="12.42578125" style="1" customWidth="1"/>
    <col min="8967" max="8967" width="12.140625" style="1" customWidth="1"/>
    <col min="8968" max="8968" width="12.42578125" style="1" customWidth="1"/>
    <col min="8969" max="9216" width="11.42578125" style="1"/>
    <col min="9217" max="9217" width="3" style="1" customWidth="1"/>
    <col min="9218" max="9218" width="16.42578125" style="1" customWidth="1"/>
    <col min="9219" max="9219" width="11.42578125" style="1"/>
    <col min="9220" max="9220" width="11.42578125" style="1" customWidth="1"/>
    <col min="9221" max="9221" width="11.42578125" style="1"/>
    <col min="9222" max="9222" width="12.42578125" style="1" customWidth="1"/>
    <col min="9223" max="9223" width="12.140625" style="1" customWidth="1"/>
    <col min="9224" max="9224" width="12.42578125" style="1" customWidth="1"/>
    <col min="9225" max="9472" width="11.42578125" style="1"/>
    <col min="9473" max="9473" width="3" style="1" customWidth="1"/>
    <col min="9474" max="9474" width="16.42578125" style="1" customWidth="1"/>
    <col min="9475" max="9475" width="11.42578125" style="1"/>
    <col min="9476" max="9476" width="11.42578125" style="1" customWidth="1"/>
    <col min="9477" max="9477" width="11.42578125" style="1"/>
    <col min="9478" max="9478" width="12.42578125" style="1" customWidth="1"/>
    <col min="9479" max="9479" width="12.140625" style="1" customWidth="1"/>
    <col min="9480" max="9480" width="12.42578125" style="1" customWidth="1"/>
    <col min="9481" max="9728" width="11.42578125" style="1"/>
    <col min="9729" max="9729" width="3" style="1" customWidth="1"/>
    <col min="9730" max="9730" width="16.42578125" style="1" customWidth="1"/>
    <col min="9731" max="9731" width="11.42578125" style="1"/>
    <col min="9732" max="9732" width="11.42578125" style="1" customWidth="1"/>
    <col min="9733" max="9733" width="11.42578125" style="1"/>
    <col min="9734" max="9734" width="12.42578125" style="1" customWidth="1"/>
    <col min="9735" max="9735" width="12.140625" style="1" customWidth="1"/>
    <col min="9736" max="9736" width="12.42578125" style="1" customWidth="1"/>
    <col min="9737" max="9984" width="11.42578125" style="1"/>
    <col min="9985" max="9985" width="3" style="1" customWidth="1"/>
    <col min="9986" max="9986" width="16.42578125" style="1" customWidth="1"/>
    <col min="9987" max="9987" width="11.42578125" style="1"/>
    <col min="9988" max="9988" width="11.42578125" style="1" customWidth="1"/>
    <col min="9989" max="9989" width="11.42578125" style="1"/>
    <col min="9990" max="9990" width="12.42578125" style="1" customWidth="1"/>
    <col min="9991" max="9991" width="12.140625" style="1" customWidth="1"/>
    <col min="9992" max="9992" width="12.42578125" style="1" customWidth="1"/>
    <col min="9993" max="10240" width="11.42578125" style="1"/>
    <col min="10241" max="10241" width="3" style="1" customWidth="1"/>
    <col min="10242" max="10242" width="16.42578125" style="1" customWidth="1"/>
    <col min="10243" max="10243" width="11.42578125" style="1"/>
    <col min="10244" max="10244" width="11.42578125" style="1" customWidth="1"/>
    <col min="10245" max="10245" width="11.42578125" style="1"/>
    <col min="10246" max="10246" width="12.42578125" style="1" customWidth="1"/>
    <col min="10247" max="10247" width="12.140625" style="1" customWidth="1"/>
    <col min="10248" max="10248" width="12.42578125" style="1" customWidth="1"/>
    <col min="10249" max="10496" width="11.42578125" style="1"/>
    <col min="10497" max="10497" width="3" style="1" customWidth="1"/>
    <col min="10498" max="10498" width="16.42578125" style="1" customWidth="1"/>
    <col min="10499" max="10499" width="11.42578125" style="1"/>
    <col min="10500" max="10500" width="11.42578125" style="1" customWidth="1"/>
    <col min="10501" max="10501" width="11.42578125" style="1"/>
    <col min="10502" max="10502" width="12.42578125" style="1" customWidth="1"/>
    <col min="10503" max="10503" width="12.140625" style="1" customWidth="1"/>
    <col min="10504" max="10504" width="12.42578125" style="1" customWidth="1"/>
    <col min="10505" max="10752" width="11.42578125" style="1"/>
    <col min="10753" max="10753" width="3" style="1" customWidth="1"/>
    <col min="10754" max="10754" width="16.42578125" style="1" customWidth="1"/>
    <col min="10755" max="10755" width="11.42578125" style="1"/>
    <col min="10756" max="10756" width="11.42578125" style="1" customWidth="1"/>
    <col min="10757" max="10757" width="11.42578125" style="1"/>
    <col min="10758" max="10758" width="12.42578125" style="1" customWidth="1"/>
    <col min="10759" max="10759" width="12.140625" style="1" customWidth="1"/>
    <col min="10760" max="10760" width="12.42578125" style="1" customWidth="1"/>
    <col min="10761" max="11008" width="11.42578125" style="1"/>
    <col min="11009" max="11009" width="3" style="1" customWidth="1"/>
    <col min="11010" max="11010" width="16.42578125" style="1" customWidth="1"/>
    <col min="11011" max="11011" width="11.42578125" style="1"/>
    <col min="11012" max="11012" width="11.42578125" style="1" customWidth="1"/>
    <col min="11013" max="11013" width="11.42578125" style="1"/>
    <col min="11014" max="11014" width="12.42578125" style="1" customWidth="1"/>
    <col min="11015" max="11015" width="12.140625" style="1" customWidth="1"/>
    <col min="11016" max="11016" width="12.42578125" style="1" customWidth="1"/>
    <col min="11017" max="11264" width="11.42578125" style="1"/>
    <col min="11265" max="11265" width="3" style="1" customWidth="1"/>
    <col min="11266" max="11266" width="16.42578125" style="1" customWidth="1"/>
    <col min="11267" max="11267" width="11.42578125" style="1"/>
    <col min="11268" max="11268" width="11.42578125" style="1" customWidth="1"/>
    <col min="11269" max="11269" width="11.42578125" style="1"/>
    <col min="11270" max="11270" width="12.42578125" style="1" customWidth="1"/>
    <col min="11271" max="11271" width="12.140625" style="1" customWidth="1"/>
    <col min="11272" max="11272" width="12.42578125" style="1" customWidth="1"/>
    <col min="11273" max="11520" width="11.42578125" style="1"/>
    <col min="11521" max="11521" width="3" style="1" customWidth="1"/>
    <col min="11522" max="11522" width="16.42578125" style="1" customWidth="1"/>
    <col min="11523" max="11523" width="11.42578125" style="1"/>
    <col min="11524" max="11524" width="11.42578125" style="1" customWidth="1"/>
    <col min="11525" max="11525" width="11.42578125" style="1"/>
    <col min="11526" max="11526" width="12.42578125" style="1" customWidth="1"/>
    <col min="11527" max="11527" width="12.140625" style="1" customWidth="1"/>
    <col min="11528" max="11528" width="12.42578125" style="1" customWidth="1"/>
    <col min="11529" max="11776" width="11.42578125" style="1"/>
    <col min="11777" max="11777" width="3" style="1" customWidth="1"/>
    <col min="11778" max="11778" width="16.42578125" style="1" customWidth="1"/>
    <col min="11779" max="11779" width="11.42578125" style="1"/>
    <col min="11780" max="11780" width="11.42578125" style="1" customWidth="1"/>
    <col min="11781" max="11781" width="11.42578125" style="1"/>
    <col min="11782" max="11782" width="12.42578125" style="1" customWidth="1"/>
    <col min="11783" max="11783" width="12.140625" style="1" customWidth="1"/>
    <col min="11784" max="11784" width="12.42578125" style="1" customWidth="1"/>
    <col min="11785" max="12032" width="11.42578125" style="1"/>
    <col min="12033" max="12033" width="3" style="1" customWidth="1"/>
    <col min="12034" max="12034" width="16.42578125" style="1" customWidth="1"/>
    <col min="12035" max="12035" width="11.42578125" style="1"/>
    <col min="12036" max="12036" width="11.42578125" style="1" customWidth="1"/>
    <col min="12037" max="12037" width="11.42578125" style="1"/>
    <col min="12038" max="12038" width="12.42578125" style="1" customWidth="1"/>
    <col min="12039" max="12039" width="12.140625" style="1" customWidth="1"/>
    <col min="12040" max="12040" width="12.42578125" style="1" customWidth="1"/>
    <col min="12041" max="12288" width="11.42578125" style="1"/>
    <col min="12289" max="12289" width="3" style="1" customWidth="1"/>
    <col min="12290" max="12290" width="16.42578125" style="1" customWidth="1"/>
    <col min="12291" max="12291" width="11.42578125" style="1"/>
    <col min="12292" max="12292" width="11.42578125" style="1" customWidth="1"/>
    <col min="12293" max="12293" width="11.42578125" style="1"/>
    <col min="12294" max="12294" width="12.42578125" style="1" customWidth="1"/>
    <col min="12295" max="12295" width="12.140625" style="1" customWidth="1"/>
    <col min="12296" max="12296" width="12.42578125" style="1" customWidth="1"/>
    <col min="12297" max="12544" width="11.42578125" style="1"/>
    <col min="12545" max="12545" width="3" style="1" customWidth="1"/>
    <col min="12546" max="12546" width="16.42578125" style="1" customWidth="1"/>
    <col min="12547" max="12547" width="11.42578125" style="1"/>
    <col min="12548" max="12548" width="11.42578125" style="1" customWidth="1"/>
    <col min="12549" max="12549" width="11.42578125" style="1"/>
    <col min="12550" max="12550" width="12.42578125" style="1" customWidth="1"/>
    <col min="12551" max="12551" width="12.140625" style="1" customWidth="1"/>
    <col min="12552" max="12552" width="12.42578125" style="1" customWidth="1"/>
    <col min="12553" max="12800" width="11.42578125" style="1"/>
    <col min="12801" max="12801" width="3" style="1" customWidth="1"/>
    <col min="12802" max="12802" width="16.42578125" style="1" customWidth="1"/>
    <col min="12803" max="12803" width="11.42578125" style="1"/>
    <col min="12804" max="12804" width="11.42578125" style="1" customWidth="1"/>
    <col min="12805" max="12805" width="11.42578125" style="1"/>
    <col min="12806" max="12806" width="12.42578125" style="1" customWidth="1"/>
    <col min="12807" max="12807" width="12.140625" style="1" customWidth="1"/>
    <col min="12808" max="12808" width="12.42578125" style="1" customWidth="1"/>
    <col min="12809" max="13056" width="11.42578125" style="1"/>
    <col min="13057" max="13057" width="3" style="1" customWidth="1"/>
    <col min="13058" max="13058" width="16.42578125" style="1" customWidth="1"/>
    <col min="13059" max="13059" width="11.42578125" style="1"/>
    <col min="13060" max="13060" width="11.42578125" style="1" customWidth="1"/>
    <col min="13061" max="13061" width="11.42578125" style="1"/>
    <col min="13062" max="13062" width="12.42578125" style="1" customWidth="1"/>
    <col min="13063" max="13063" width="12.140625" style="1" customWidth="1"/>
    <col min="13064" max="13064" width="12.42578125" style="1" customWidth="1"/>
    <col min="13065" max="13312" width="11.42578125" style="1"/>
    <col min="13313" max="13313" width="3" style="1" customWidth="1"/>
    <col min="13314" max="13314" width="16.42578125" style="1" customWidth="1"/>
    <col min="13315" max="13315" width="11.42578125" style="1"/>
    <col min="13316" max="13316" width="11.42578125" style="1" customWidth="1"/>
    <col min="13317" max="13317" width="11.42578125" style="1"/>
    <col min="13318" max="13318" width="12.42578125" style="1" customWidth="1"/>
    <col min="13319" max="13319" width="12.140625" style="1" customWidth="1"/>
    <col min="13320" max="13320" width="12.42578125" style="1" customWidth="1"/>
    <col min="13321" max="13568" width="11.42578125" style="1"/>
    <col min="13569" max="13569" width="3" style="1" customWidth="1"/>
    <col min="13570" max="13570" width="16.42578125" style="1" customWidth="1"/>
    <col min="13571" max="13571" width="11.42578125" style="1"/>
    <col min="13572" max="13572" width="11.42578125" style="1" customWidth="1"/>
    <col min="13573" max="13573" width="11.42578125" style="1"/>
    <col min="13574" max="13574" width="12.42578125" style="1" customWidth="1"/>
    <col min="13575" max="13575" width="12.140625" style="1" customWidth="1"/>
    <col min="13576" max="13576" width="12.42578125" style="1" customWidth="1"/>
    <col min="13577" max="13824" width="11.42578125" style="1"/>
    <col min="13825" max="13825" width="3" style="1" customWidth="1"/>
    <col min="13826" max="13826" width="16.42578125" style="1" customWidth="1"/>
    <col min="13827" max="13827" width="11.42578125" style="1"/>
    <col min="13828" max="13828" width="11.42578125" style="1" customWidth="1"/>
    <col min="13829" max="13829" width="11.42578125" style="1"/>
    <col min="13830" max="13830" width="12.42578125" style="1" customWidth="1"/>
    <col min="13831" max="13831" width="12.140625" style="1" customWidth="1"/>
    <col min="13832" max="13832" width="12.42578125" style="1" customWidth="1"/>
    <col min="13833" max="14080" width="11.42578125" style="1"/>
    <col min="14081" max="14081" width="3" style="1" customWidth="1"/>
    <col min="14082" max="14082" width="16.42578125" style="1" customWidth="1"/>
    <col min="14083" max="14083" width="11.42578125" style="1"/>
    <col min="14084" max="14084" width="11.42578125" style="1" customWidth="1"/>
    <col min="14085" max="14085" width="11.42578125" style="1"/>
    <col min="14086" max="14086" width="12.42578125" style="1" customWidth="1"/>
    <col min="14087" max="14087" width="12.140625" style="1" customWidth="1"/>
    <col min="14088" max="14088" width="12.42578125" style="1" customWidth="1"/>
    <col min="14089" max="14336" width="11.42578125" style="1"/>
    <col min="14337" max="14337" width="3" style="1" customWidth="1"/>
    <col min="14338" max="14338" width="16.42578125" style="1" customWidth="1"/>
    <col min="14339" max="14339" width="11.42578125" style="1"/>
    <col min="14340" max="14340" width="11.42578125" style="1" customWidth="1"/>
    <col min="14341" max="14341" width="11.42578125" style="1"/>
    <col min="14342" max="14342" width="12.42578125" style="1" customWidth="1"/>
    <col min="14343" max="14343" width="12.140625" style="1" customWidth="1"/>
    <col min="14344" max="14344" width="12.42578125" style="1" customWidth="1"/>
    <col min="14345" max="14592" width="11.42578125" style="1"/>
    <col min="14593" max="14593" width="3" style="1" customWidth="1"/>
    <col min="14594" max="14594" width="16.42578125" style="1" customWidth="1"/>
    <col min="14595" max="14595" width="11.42578125" style="1"/>
    <col min="14596" max="14596" width="11.42578125" style="1" customWidth="1"/>
    <col min="14597" max="14597" width="11.42578125" style="1"/>
    <col min="14598" max="14598" width="12.42578125" style="1" customWidth="1"/>
    <col min="14599" max="14599" width="12.140625" style="1" customWidth="1"/>
    <col min="14600" max="14600" width="12.42578125" style="1" customWidth="1"/>
    <col min="14601" max="14848" width="11.42578125" style="1"/>
    <col min="14849" max="14849" width="3" style="1" customWidth="1"/>
    <col min="14850" max="14850" width="16.42578125" style="1" customWidth="1"/>
    <col min="14851" max="14851" width="11.42578125" style="1"/>
    <col min="14852" max="14852" width="11.42578125" style="1" customWidth="1"/>
    <col min="14853" max="14853" width="11.42578125" style="1"/>
    <col min="14854" max="14854" width="12.42578125" style="1" customWidth="1"/>
    <col min="14855" max="14855" width="12.140625" style="1" customWidth="1"/>
    <col min="14856" max="14856" width="12.42578125" style="1" customWidth="1"/>
    <col min="14857" max="15104" width="11.42578125" style="1"/>
    <col min="15105" max="15105" width="3" style="1" customWidth="1"/>
    <col min="15106" max="15106" width="16.42578125" style="1" customWidth="1"/>
    <col min="15107" max="15107" width="11.42578125" style="1"/>
    <col min="15108" max="15108" width="11.42578125" style="1" customWidth="1"/>
    <col min="15109" max="15109" width="11.42578125" style="1"/>
    <col min="15110" max="15110" width="12.42578125" style="1" customWidth="1"/>
    <col min="15111" max="15111" width="12.140625" style="1" customWidth="1"/>
    <col min="15112" max="15112" width="12.42578125" style="1" customWidth="1"/>
    <col min="15113" max="15360" width="11.42578125" style="1"/>
    <col min="15361" max="15361" width="3" style="1" customWidth="1"/>
    <col min="15362" max="15362" width="16.42578125" style="1" customWidth="1"/>
    <col min="15363" max="15363" width="11.42578125" style="1"/>
    <col min="15364" max="15364" width="11.42578125" style="1" customWidth="1"/>
    <col min="15365" max="15365" width="11.42578125" style="1"/>
    <col min="15366" max="15366" width="12.42578125" style="1" customWidth="1"/>
    <col min="15367" max="15367" width="12.140625" style="1" customWidth="1"/>
    <col min="15368" max="15368" width="12.42578125" style="1" customWidth="1"/>
    <col min="15369" max="15616" width="11.42578125" style="1"/>
    <col min="15617" max="15617" width="3" style="1" customWidth="1"/>
    <col min="15618" max="15618" width="16.42578125" style="1" customWidth="1"/>
    <col min="15619" max="15619" width="11.42578125" style="1"/>
    <col min="15620" max="15620" width="11.42578125" style="1" customWidth="1"/>
    <col min="15621" max="15621" width="11.42578125" style="1"/>
    <col min="15622" max="15622" width="12.42578125" style="1" customWidth="1"/>
    <col min="15623" max="15623" width="12.140625" style="1" customWidth="1"/>
    <col min="15624" max="15624" width="12.42578125" style="1" customWidth="1"/>
    <col min="15625" max="15872" width="11.42578125" style="1"/>
    <col min="15873" max="15873" width="3" style="1" customWidth="1"/>
    <col min="15874" max="15874" width="16.42578125" style="1" customWidth="1"/>
    <col min="15875" max="15875" width="11.42578125" style="1"/>
    <col min="15876" max="15876" width="11.42578125" style="1" customWidth="1"/>
    <col min="15877" max="15877" width="11.42578125" style="1"/>
    <col min="15878" max="15878" width="12.42578125" style="1" customWidth="1"/>
    <col min="15879" max="15879" width="12.140625" style="1" customWidth="1"/>
    <col min="15880" max="15880" width="12.42578125" style="1" customWidth="1"/>
    <col min="15881" max="16128" width="11.42578125" style="1"/>
    <col min="16129" max="16129" width="3" style="1" customWidth="1"/>
    <col min="16130" max="16130" width="16.42578125" style="1" customWidth="1"/>
    <col min="16131" max="16131" width="11.42578125" style="1"/>
    <col min="16132" max="16132" width="11.42578125" style="1" customWidth="1"/>
    <col min="16133" max="16133" width="11.42578125" style="1"/>
    <col min="16134" max="16134" width="12.42578125" style="1" customWidth="1"/>
    <col min="16135" max="16135" width="12.140625" style="1" customWidth="1"/>
    <col min="16136" max="16136" width="12.42578125" style="1" customWidth="1"/>
    <col min="16137" max="16384" width="11.42578125" style="1"/>
  </cols>
  <sheetData>
    <row r="1" spans="2:12" ht="13.5" thickBot="1" x14ac:dyDescent="0.25"/>
    <row r="2" spans="2:12" x14ac:dyDescent="0.2">
      <c r="B2" s="2"/>
      <c r="C2" s="3"/>
      <c r="D2" s="3"/>
      <c r="E2" s="3"/>
      <c r="F2" s="3"/>
      <c r="G2" s="3"/>
      <c r="H2" s="3"/>
      <c r="I2" s="3"/>
      <c r="J2" s="3"/>
      <c r="K2" s="3"/>
      <c r="L2" s="4"/>
    </row>
    <row r="3" spans="2:12" x14ac:dyDescent="0.2">
      <c r="B3" s="341" t="s">
        <v>0</v>
      </c>
      <c r="C3" s="342"/>
      <c r="D3" s="342"/>
      <c r="E3" s="342"/>
      <c r="F3" s="342"/>
      <c r="G3" s="342"/>
      <c r="H3" s="342"/>
      <c r="I3" s="342"/>
      <c r="J3" s="342"/>
      <c r="K3" s="342"/>
      <c r="L3" s="343"/>
    </row>
    <row r="4" spans="2:12" x14ac:dyDescent="0.2">
      <c r="B4" s="341" t="s">
        <v>1</v>
      </c>
      <c r="C4" s="342"/>
      <c r="D4" s="342"/>
      <c r="E4" s="342"/>
      <c r="F4" s="342"/>
      <c r="G4" s="342"/>
      <c r="H4" s="342"/>
      <c r="I4" s="342"/>
      <c r="J4" s="342"/>
      <c r="K4" s="342"/>
      <c r="L4" s="343"/>
    </row>
    <row r="5" spans="2:12" ht="13.5" thickBot="1" x14ac:dyDescent="0.25">
      <c r="B5" s="344" t="s">
        <v>2</v>
      </c>
      <c r="C5" s="345"/>
      <c r="D5" s="345"/>
      <c r="E5" s="345"/>
      <c r="F5" s="345"/>
      <c r="G5" s="345"/>
      <c r="H5" s="345"/>
      <c r="I5" s="345"/>
      <c r="J5" s="345"/>
      <c r="K5" s="345"/>
      <c r="L5" s="346"/>
    </row>
    <row r="6" spans="2:12" x14ac:dyDescent="0.2">
      <c r="B6" s="325" t="s">
        <v>3</v>
      </c>
      <c r="C6" s="326"/>
      <c r="D6" s="327"/>
      <c r="E6" s="347" t="s">
        <v>69</v>
      </c>
      <c r="F6" s="348"/>
      <c r="G6" s="348"/>
      <c r="H6" s="348"/>
      <c r="I6" s="330" t="s">
        <v>4</v>
      </c>
      <c r="J6" s="330"/>
      <c r="K6" s="348" t="s">
        <v>70</v>
      </c>
      <c r="L6" s="332"/>
    </row>
    <row r="7" spans="2:12" ht="22.5" customHeight="1" x14ac:dyDescent="0.2">
      <c r="B7" s="325" t="s">
        <v>6</v>
      </c>
      <c r="C7" s="326"/>
      <c r="D7" s="327"/>
      <c r="E7" s="328" t="s">
        <v>71</v>
      </c>
      <c r="F7" s="329"/>
      <c r="G7" s="329"/>
      <c r="H7" s="329"/>
      <c r="I7" s="330" t="s">
        <v>7</v>
      </c>
      <c r="J7" s="330"/>
      <c r="K7" s="331">
        <v>41611</v>
      </c>
      <c r="L7" s="332"/>
    </row>
    <row r="8" spans="2:12" ht="15" customHeight="1" x14ac:dyDescent="0.2">
      <c r="B8" s="333" t="s">
        <v>8</v>
      </c>
      <c r="C8" s="335" t="s">
        <v>72</v>
      </c>
      <c r="D8" s="336"/>
      <c r="E8" s="336"/>
      <c r="F8" s="336"/>
      <c r="G8" s="336"/>
      <c r="H8" s="336"/>
      <c r="I8" s="336"/>
      <c r="J8" s="336"/>
      <c r="K8" s="336"/>
      <c r="L8" s="337"/>
    </row>
    <row r="9" spans="2:12" ht="15.75" customHeight="1" thickBot="1" x14ac:dyDescent="0.25">
      <c r="B9" s="334"/>
      <c r="C9" s="338"/>
      <c r="D9" s="339"/>
      <c r="E9" s="339"/>
      <c r="F9" s="339"/>
      <c r="G9" s="339"/>
      <c r="H9" s="339"/>
      <c r="I9" s="339"/>
      <c r="J9" s="339"/>
      <c r="K9" s="339"/>
      <c r="L9" s="340"/>
    </row>
    <row r="10" spans="2:12" ht="13.5" thickTop="1" x14ac:dyDescent="0.2">
      <c r="B10" s="308" t="s">
        <v>9</v>
      </c>
      <c r="C10" s="309"/>
      <c r="D10" s="309"/>
      <c r="E10" s="309"/>
      <c r="F10" s="309"/>
      <c r="G10" s="309"/>
      <c r="H10" s="309"/>
      <c r="I10" s="309"/>
      <c r="J10" s="309"/>
      <c r="K10" s="309"/>
      <c r="L10" s="310"/>
    </row>
    <row r="11" spans="2:12" x14ac:dyDescent="0.2">
      <c r="B11" s="6"/>
      <c r="C11" s="7"/>
      <c r="D11" s="7"/>
      <c r="E11" s="7"/>
      <c r="F11" s="7"/>
      <c r="G11" s="7"/>
      <c r="H11" s="7"/>
      <c r="I11" s="7"/>
      <c r="J11" s="7"/>
      <c r="K11" s="7"/>
      <c r="L11" s="8"/>
    </row>
    <row r="12" spans="2:12" x14ac:dyDescent="0.2">
      <c r="B12" s="6"/>
      <c r="C12" s="7"/>
      <c r="D12" s="7"/>
      <c r="E12" s="7"/>
      <c r="F12" s="7"/>
      <c r="G12" s="7"/>
      <c r="H12" s="7"/>
      <c r="I12" s="7"/>
      <c r="J12" s="7"/>
      <c r="K12" s="7"/>
      <c r="L12" s="8"/>
    </row>
    <row r="13" spans="2:12" x14ac:dyDescent="0.2">
      <c r="B13" s="6"/>
      <c r="C13" s="7"/>
      <c r="D13" s="7"/>
      <c r="E13" s="7"/>
      <c r="F13" s="7"/>
      <c r="G13" s="7"/>
      <c r="H13" s="7"/>
      <c r="I13" s="7"/>
      <c r="J13" s="7"/>
      <c r="K13" s="7"/>
      <c r="L13" s="8"/>
    </row>
    <row r="14" spans="2:12" x14ac:dyDescent="0.2">
      <c r="B14" s="6"/>
      <c r="C14" s="7"/>
      <c r="D14" s="7"/>
      <c r="E14" s="7"/>
      <c r="F14" s="7"/>
      <c r="G14" s="7"/>
      <c r="H14" s="7"/>
      <c r="I14" s="7"/>
      <c r="J14" s="7"/>
      <c r="K14" s="7"/>
      <c r="L14" s="8"/>
    </row>
    <row r="15" spans="2:12" x14ac:dyDescent="0.2">
      <c r="B15" s="6"/>
      <c r="C15" s="7"/>
      <c r="D15" s="7"/>
      <c r="E15" s="7"/>
      <c r="F15" s="7"/>
      <c r="G15" s="7"/>
      <c r="H15" s="7"/>
      <c r="I15" s="7"/>
      <c r="J15" s="7"/>
      <c r="K15" s="7"/>
      <c r="L15" s="8"/>
    </row>
    <row r="16" spans="2:12" x14ac:dyDescent="0.2">
      <c r="B16" s="6"/>
      <c r="C16" s="7"/>
      <c r="D16" s="7"/>
      <c r="E16" s="7"/>
      <c r="F16" s="7"/>
      <c r="G16" s="7"/>
      <c r="H16" s="7"/>
      <c r="I16" s="7"/>
      <c r="J16" s="7"/>
      <c r="K16" s="7"/>
      <c r="L16" s="8"/>
    </row>
    <row r="17" spans="2:12" x14ac:dyDescent="0.2">
      <c r="B17" s="6"/>
      <c r="C17" s="7"/>
      <c r="D17" s="7"/>
      <c r="E17" s="7"/>
      <c r="F17" s="7"/>
      <c r="G17" s="7"/>
      <c r="H17" s="7"/>
      <c r="I17" s="7"/>
      <c r="J17" s="7"/>
      <c r="K17" s="7"/>
      <c r="L17" s="8"/>
    </row>
    <row r="18" spans="2:12" x14ac:dyDescent="0.2">
      <c r="B18" s="6"/>
      <c r="C18" s="7"/>
      <c r="D18" s="7"/>
      <c r="E18" s="7"/>
      <c r="F18" s="7"/>
      <c r="G18" s="7"/>
      <c r="H18" s="7"/>
      <c r="I18" s="7"/>
      <c r="J18" s="7"/>
      <c r="K18" s="7"/>
      <c r="L18" s="8"/>
    </row>
    <row r="19" spans="2:12" x14ac:dyDescent="0.2">
      <c r="B19" s="6"/>
      <c r="C19" s="7"/>
      <c r="D19" s="7"/>
      <c r="E19" s="7"/>
      <c r="F19" s="7"/>
      <c r="G19" s="7"/>
      <c r="H19" s="7"/>
      <c r="I19" s="7"/>
      <c r="J19" s="7"/>
      <c r="K19" s="7"/>
      <c r="L19" s="8"/>
    </row>
    <row r="20" spans="2:12" x14ac:dyDescent="0.2">
      <c r="B20" s="6"/>
      <c r="C20" s="7"/>
      <c r="D20" s="7"/>
      <c r="E20" s="7"/>
      <c r="F20" s="7"/>
      <c r="G20" s="7"/>
      <c r="H20" s="7"/>
      <c r="I20" s="7"/>
      <c r="J20" s="7"/>
      <c r="K20" s="7"/>
      <c r="L20" s="8"/>
    </row>
    <row r="21" spans="2:12" x14ac:dyDescent="0.2">
      <c r="B21" s="6"/>
      <c r="C21" s="7"/>
      <c r="D21" s="7"/>
      <c r="E21" s="7"/>
      <c r="F21" s="7"/>
      <c r="G21" s="7"/>
      <c r="H21" s="7"/>
      <c r="I21" s="7"/>
      <c r="J21" s="7"/>
      <c r="K21" s="7"/>
      <c r="L21" s="8"/>
    </row>
    <row r="22" spans="2:12" x14ac:dyDescent="0.2">
      <c r="B22" s="6"/>
      <c r="C22" s="7"/>
      <c r="D22" s="7"/>
      <c r="E22" s="7"/>
      <c r="F22" s="7"/>
      <c r="G22" s="7"/>
      <c r="H22" s="7"/>
      <c r="I22" s="7"/>
      <c r="J22" s="7"/>
      <c r="K22" s="7"/>
      <c r="L22" s="8"/>
    </row>
    <row r="23" spans="2:12" x14ac:dyDescent="0.2">
      <c r="B23" s="6"/>
      <c r="C23" s="7"/>
      <c r="D23" s="7"/>
      <c r="E23" s="7"/>
      <c r="F23" s="7"/>
      <c r="G23" s="7"/>
      <c r="H23" s="7"/>
      <c r="I23" s="7"/>
      <c r="J23" s="7"/>
      <c r="K23" s="7"/>
      <c r="L23" s="8"/>
    </row>
    <row r="24" spans="2:12" x14ac:dyDescent="0.2">
      <c r="B24" s="6"/>
      <c r="C24" s="7"/>
      <c r="D24" s="7"/>
      <c r="E24" s="7"/>
      <c r="F24" s="7"/>
      <c r="G24" s="7"/>
      <c r="H24" s="7"/>
      <c r="I24" s="7"/>
      <c r="J24" s="7"/>
      <c r="K24" s="7"/>
      <c r="L24" s="8"/>
    </row>
    <row r="25" spans="2:12" x14ac:dyDescent="0.2">
      <c r="B25" s="6"/>
      <c r="C25" s="7"/>
      <c r="D25" s="7"/>
      <c r="E25" s="7"/>
      <c r="F25" s="7"/>
      <c r="G25" s="7"/>
      <c r="H25" s="7"/>
      <c r="I25" s="7"/>
      <c r="J25" s="7"/>
      <c r="K25" s="7"/>
      <c r="L25" s="8"/>
    </row>
    <row r="26" spans="2:12" x14ac:dyDescent="0.2">
      <c r="B26" s="6"/>
      <c r="C26" s="7"/>
      <c r="D26" s="7"/>
      <c r="E26" s="7"/>
      <c r="F26" s="7"/>
      <c r="G26" s="7"/>
      <c r="H26" s="7"/>
      <c r="I26" s="7"/>
      <c r="J26" s="7"/>
      <c r="K26" s="7"/>
      <c r="L26" s="8"/>
    </row>
    <row r="27" spans="2:12" ht="15" x14ac:dyDescent="0.25">
      <c r="B27" s="6"/>
      <c r="C27" s="98"/>
      <c r="D27" s="7"/>
      <c r="E27" s="7"/>
      <c r="F27" s="7"/>
      <c r="G27" s="7"/>
      <c r="H27" s="7"/>
      <c r="I27" s="7"/>
      <c r="J27" s="7"/>
      <c r="K27" s="7"/>
      <c r="L27" s="8"/>
    </row>
    <row r="28" spans="2:12" ht="25.5" customHeight="1" x14ac:dyDescent="0.2">
      <c r="B28" s="6"/>
      <c r="C28" s="7"/>
      <c r="D28" s="7"/>
      <c r="E28" s="7"/>
      <c r="F28" s="7"/>
      <c r="G28" s="7"/>
      <c r="H28" s="7"/>
      <c r="I28" s="7"/>
      <c r="J28" s="7"/>
      <c r="K28" s="7"/>
      <c r="L28" s="8"/>
    </row>
    <row r="29" spans="2:12" ht="21" customHeight="1" x14ac:dyDescent="0.2">
      <c r="B29" s="6"/>
      <c r="C29" s="6"/>
      <c r="D29" s="7"/>
      <c r="E29" s="7"/>
      <c r="F29" s="7"/>
      <c r="G29" s="7"/>
      <c r="H29" s="7"/>
      <c r="I29" s="7"/>
      <c r="J29" s="7"/>
      <c r="K29" s="7"/>
      <c r="L29" s="8"/>
    </row>
    <row r="30" spans="2:12" ht="22.5" customHeight="1" x14ac:dyDescent="0.2">
      <c r="B30" s="311"/>
      <c r="C30" s="311"/>
      <c r="D30" s="311"/>
      <c r="E30" s="311"/>
      <c r="F30" s="311"/>
      <c r="G30" s="311"/>
      <c r="H30" s="311"/>
      <c r="I30" s="311"/>
      <c r="J30" s="311"/>
      <c r="K30" s="311"/>
      <c r="L30" s="312"/>
    </row>
    <row r="31" spans="2:12" ht="28.5" customHeight="1" thickBot="1" x14ac:dyDescent="0.25">
      <c r="B31" s="6"/>
      <c r="C31" s="7"/>
      <c r="D31" s="7"/>
      <c r="E31" s="7"/>
      <c r="F31" s="7"/>
      <c r="G31" s="7"/>
      <c r="H31" s="7"/>
      <c r="I31" s="7"/>
      <c r="J31" s="7"/>
      <c r="K31" s="7"/>
      <c r="L31" s="8"/>
    </row>
    <row r="32" spans="2:12" ht="13.5" thickTop="1" x14ac:dyDescent="0.2">
      <c r="B32" s="10"/>
      <c r="C32" s="11"/>
      <c r="D32" s="11"/>
      <c r="E32" s="11"/>
      <c r="F32" s="11"/>
      <c r="G32" s="11"/>
      <c r="H32" s="11"/>
      <c r="I32" s="11"/>
      <c r="J32" s="11"/>
      <c r="K32" s="11"/>
      <c r="L32" s="12"/>
    </row>
    <row r="33" spans="2:12" x14ac:dyDescent="0.2">
      <c r="B33" s="6"/>
      <c r="C33" s="313" t="s">
        <v>73</v>
      </c>
      <c r="D33" s="314"/>
      <c r="E33" s="314"/>
      <c r="F33" s="314"/>
      <c r="G33" s="315"/>
      <c r="H33" s="13"/>
      <c r="I33" s="13"/>
      <c r="J33" s="13"/>
      <c r="K33" s="13"/>
      <c r="L33" s="14"/>
    </row>
    <row r="34" spans="2:12" x14ac:dyDescent="0.2">
      <c r="B34" s="6"/>
      <c r="C34" s="15" t="s">
        <v>11</v>
      </c>
      <c r="D34" s="17"/>
      <c r="E34" s="17"/>
      <c r="F34" s="17"/>
      <c r="G34" s="18">
        <v>8.83</v>
      </c>
      <c r="H34" s="19"/>
      <c r="I34" s="19"/>
      <c r="J34" s="19"/>
      <c r="K34" s="19"/>
      <c r="L34" s="20"/>
    </row>
    <row r="35" spans="2:12" x14ac:dyDescent="0.2">
      <c r="B35" s="6"/>
      <c r="C35" s="15" t="s">
        <v>12</v>
      </c>
      <c r="D35" s="17"/>
      <c r="E35" s="17"/>
      <c r="F35" s="17"/>
      <c r="G35" s="18">
        <v>6.44</v>
      </c>
      <c r="H35" s="21"/>
      <c r="I35" s="21"/>
      <c r="J35" s="21"/>
      <c r="K35" s="21"/>
      <c r="L35" s="22"/>
    </row>
    <row r="36" spans="2:12" x14ac:dyDescent="0.2">
      <c r="B36" s="6"/>
      <c r="C36" s="15" t="s">
        <v>74</v>
      </c>
      <c r="D36" s="17"/>
      <c r="E36" s="17"/>
      <c r="F36" s="17"/>
      <c r="G36" s="23">
        <f>G34*G35</f>
        <v>56.865200000000002</v>
      </c>
      <c r="H36" s="24"/>
      <c r="I36" s="21"/>
      <c r="J36" s="21"/>
      <c r="K36" s="21"/>
      <c r="L36" s="22"/>
    </row>
    <row r="37" spans="2:12" x14ac:dyDescent="0.2">
      <c r="B37" s="6"/>
      <c r="C37" s="15" t="s">
        <v>75</v>
      </c>
      <c r="D37" s="17"/>
      <c r="E37" s="17"/>
      <c r="F37" s="17"/>
      <c r="G37" s="25" t="s">
        <v>76</v>
      </c>
      <c r="H37" s="21"/>
      <c r="I37" s="21"/>
      <c r="J37" s="21"/>
      <c r="K37" s="21"/>
      <c r="L37" s="26"/>
    </row>
    <row r="38" spans="2:12" ht="13.5" thickBot="1" x14ac:dyDescent="0.25">
      <c r="B38" s="27"/>
      <c r="C38" s="28"/>
      <c r="D38" s="28"/>
      <c r="E38" s="28"/>
      <c r="F38" s="28"/>
      <c r="G38" s="28"/>
      <c r="H38" s="29"/>
      <c r="I38" s="29"/>
      <c r="J38" s="29"/>
      <c r="K38" s="29"/>
      <c r="L38" s="30"/>
    </row>
    <row r="39" spans="2:12" ht="13.5" thickTop="1" x14ac:dyDescent="0.2">
      <c r="B39" s="316" t="s">
        <v>13</v>
      </c>
      <c r="C39" s="315"/>
      <c r="D39" s="315"/>
      <c r="E39" s="315"/>
      <c r="F39" s="317"/>
      <c r="G39" s="317"/>
      <c r="H39" s="317"/>
      <c r="I39" s="317"/>
      <c r="J39" s="317"/>
      <c r="K39" s="317"/>
      <c r="L39" s="318"/>
    </row>
    <row r="40" spans="2:12" x14ac:dyDescent="0.2">
      <c r="B40" s="31"/>
      <c r="C40" s="32"/>
      <c r="D40" s="33"/>
      <c r="E40" s="34" t="s">
        <v>14</v>
      </c>
      <c r="F40" s="33"/>
      <c r="G40" s="33"/>
      <c r="H40" s="35"/>
      <c r="I40" s="99"/>
      <c r="J40" s="36" t="s">
        <v>14</v>
      </c>
      <c r="K40" s="37"/>
      <c r="L40" s="38"/>
    </row>
    <row r="41" spans="2:12" x14ac:dyDescent="0.2">
      <c r="B41" s="39" t="s">
        <v>15</v>
      </c>
      <c r="C41" s="37"/>
      <c r="D41" s="18" t="s">
        <v>16</v>
      </c>
      <c r="E41" s="40">
        <v>1</v>
      </c>
      <c r="F41" s="33"/>
      <c r="G41" s="319" t="s">
        <v>77</v>
      </c>
      <c r="H41" s="320"/>
      <c r="I41" s="18" t="s">
        <v>16</v>
      </c>
      <c r="J41" s="40">
        <v>6</v>
      </c>
      <c r="K41" s="41"/>
      <c r="L41" s="38"/>
    </row>
    <row r="42" spans="2:12" x14ac:dyDescent="0.2">
      <c r="B42" s="42" t="s">
        <v>17</v>
      </c>
      <c r="C42" s="33"/>
      <c r="D42" s="18"/>
      <c r="E42" s="40"/>
      <c r="F42" s="33"/>
      <c r="G42" s="319" t="s">
        <v>180</v>
      </c>
      <c r="H42" s="320"/>
      <c r="I42" s="18" t="s">
        <v>16</v>
      </c>
      <c r="J42" s="40">
        <v>1</v>
      </c>
      <c r="K42" s="41"/>
      <c r="L42" s="38"/>
    </row>
    <row r="43" spans="2:12" x14ac:dyDescent="0.2">
      <c r="B43" s="42" t="s">
        <v>78</v>
      </c>
      <c r="C43" s="33"/>
      <c r="D43" s="18"/>
      <c r="E43" s="40"/>
      <c r="F43" s="33"/>
      <c r="G43" s="95" t="s">
        <v>18</v>
      </c>
      <c r="H43" s="96"/>
      <c r="I43" s="18" t="s">
        <v>16</v>
      </c>
      <c r="J43" s="18">
        <v>9</v>
      </c>
      <c r="K43" s="41"/>
      <c r="L43" s="38"/>
    </row>
    <row r="44" spans="2:12" x14ac:dyDescent="0.2">
      <c r="B44" s="321" t="s">
        <v>79</v>
      </c>
      <c r="C44" s="322"/>
      <c r="D44" s="18" t="s">
        <v>16</v>
      </c>
      <c r="E44" s="40">
        <v>26</v>
      </c>
      <c r="F44" s="41"/>
      <c r="G44" s="95" t="s">
        <v>197</v>
      </c>
      <c r="H44" s="96"/>
      <c r="I44" s="18" t="s">
        <v>16</v>
      </c>
      <c r="J44" s="18">
        <v>3</v>
      </c>
      <c r="K44" s="41"/>
      <c r="L44" s="38"/>
    </row>
    <row r="45" spans="2:12" x14ac:dyDescent="0.2">
      <c r="B45" s="321" t="s">
        <v>80</v>
      </c>
      <c r="C45" s="322"/>
      <c r="D45" s="18" t="s">
        <v>16</v>
      </c>
      <c r="E45" s="40">
        <v>2</v>
      </c>
      <c r="F45" s="41"/>
      <c r="G45" s="319" t="s">
        <v>198</v>
      </c>
      <c r="H45" s="320"/>
      <c r="I45" s="18" t="s">
        <v>16</v>
      </c>
      <c r="J45" s="18">
        <v>2</v>
      </c>
      <c r="K45" s="41"/>
      <c r="L45" s="38"/>
    </row>
    <row r="46" spans="2:12" x14ac:dyDescent="0.2">
      <c r="B46" s="42" t="s">
        <v>192</v>
      </c>
      <c r="C46" s="33"/>
      <c r="D46" s="18" t="s">
        <v>16</v>
      </c>
      <c r="E46" s="18"/>
      <c r="F46" s="41"/>
      <c r="G46" s="319" t="s">
        <v>199</v>
      </c>
      <c r="H46" s="323"/>
      <c r="I46" s="18" t="s">
        <v>16</v>
      </c>
      <c r="J46" s="18">
        <v>1</v>
      </c>
      <c r="K46" s="41"/>
      <c r="L46" s="38"/>
    </row>
    <row r="47" spans="2:12" x14ac:dyDescent="0.2">
      <c r="B47" s="45"/>
      <c r="C47" s="35"/>
      <c r="D47" s="35"/>
      <c r="E47" s="35"/>
      <c r="F47" s="35"/>
      <c r="G47" s="35"/>
      <c r="H47" s="35"/>
      <c r="I47" s="35"/>
      <c r="J47" s="35"/>
      <c r="K47" s="35"/>
      <c r="L47" s="38"/>
    </row>
    <row r="48" spans="2:12" x14ac:dyDescent="0.2">
      <c r="B48" s="100" t="s">
        <v>81</v>
      </c>
      <c r="C48" s="324" t="s">
        <v>82</v>
      </c>
      <c r="D48" s="324"/>
      <c r="E48" s="324"/>
      <c r="F48" s="324"/>
      <c r="G48" s="324"/>
      <c r="H48" s="324"/>
      <c r="I48" s="324"/>
      <c r="J48" s="324"/>
      <c r="K48" s="324"/>
      <c r="L48" s="101"/>
    </row>
    <row r="49" spans="2:12" ht="12.75" customHeight="1" x14ac:dyDescent="0.2">
      <c r="B49" s="102"/>
      <c r="C49" s="304" t="s">
        <v>83</v>
      </c>
      <c r="D49" s="304"/>
      <c r="E49" s="304"/>
      <c r="F49" s="304"/>
      <c r="G49" s="304"/>
      <c r="H49" s="304"/>
      <c r="I49" s="304"/>
      <c r="J49" s="304"/>
      <c r="K49" s="304"/>
      <c r="L49" s="305"/>
    </row>
    <row r="50" spans="2:12" ht="12.75" customHeight="1" thickBot="1" x14ac:dyDescent="0.25">
      <c r="B50" s="103"/>
      <c r="C50" s="306"/>
      <c r="D50" s="306"/>
      <c r="E50" s="306"/>
      <c r="F50" s="306"/>
      <c r="G50" s="306"/>
      <c r="H50" s="306"/>
      <c r="I50" s="306"/>
      <c r="J50" s="306"/>
      <c r="K50" s="306"/>
      <c r="L50" s="307"/>
    </row>
    <row r="51" spans="2:12" ht="14.25" thickTop="1" thickBot="1" x14ac:dyDescent="0.25">
      <c r="B51" s="46"/>
      <c r="C51" s="47"/>
      <c r="D51" s="47"/>
      <c r="E51" s="47"/>
      <c r="F51" s="47"/>
      <c r="G51" s="47"/>
      <c r="H51" s="47"/>
      <c r="I51" s="47"/>
      <c r="J51" s="47"/>
      <c r="K51" s="47"/>
      <c r="L51" s="48"/>
    </row>
    <row r="52" spans="2:12" ht="13.5" thickTop="1" x14ac:dyDescent="0.2">
      <c r="B52" s="275" t="s">
        <v>25</v>
      </c>
      <c r="C52" s="276"/>
      <c r="D52" s="276"/>
      <c r="E52" s="276"/>
      <c r="F52" s="276"/>
      <c r="G52" s="276"/>
      <c r="H52" s="276"/>
      <c r="I52" s="276"/>
      <c r="J52" s="276"/>
      <c r="K52" s="276"/>
      <c r="L52" s="277"/>
    </row>
    <row r="53" spans="2:12" x14ac:dyDescent="0.2">
      <c r="B53" s="278" t="s">
        <v>26</v>
      </c>
      <c r="C53" s="279"/>
      <c r="D53" s="279"/>
      <c r="E53" s="279"/>
      <c r="F53" s="279"/>
      <c r="G53" s="279"/>
      <c r="H53" s="279"/>
      <c r="I53" s="279"/>
      <c r="J53" s="279"/>
      <c r="K53" s="279"/>
      <c r="L53" s="280"/>
    </row>
    <row r="54" spans="2:12" ht="15" customHeight="1" x14ac:dyDescent="0.2">
      <c r="B54" s="281" t="s">
        <v>27</v>
      </c>
      <c r="C54" s="283" t="s">
        <v>28</v>
      </c>
      <c r="D54" s="284"/>
      <c r="E54" s="284"/>
      <c r="F54" s="285"/>
      <c r="G54" s="286" t="s">
        <v>29</v>
      </c>
      <c r="H54" s="286" t="s">
        <v>30</v>
      </c>
      <c r="I54" s="288" t="s">
        <v>31</v>
      </c>
      <c r="J54" s="289"/>
      <c r="K54" s="289"/>
      <c r="L54" s="290"/>
    </row>
    <row r="55" spans="2:12" x14ac:dyDescent="0.2">
      <c r="B55" s="282"/>
      <c r="C55" s="49" t="s">
        <v>11</v>
      </c>
      <c r="D55" s="49" t="s">
        <v>12</v>
      </c>
      <c r="E55" s="49" t="s">
        <v>32</v>
      </c>
      <c r="F55" s="50" t="s">
        <v>33</v>
      </c>
      <c r="G55" s="287"/>
      <c r="H55" s="287"/>
      <c r="I55" s="291"/>
      <c r="J55" s="292"/>
      <c r="K55" s="292"/>
      <c r="L55" s="293"/>
    </row>
    <row r="56" spans="2:12" x14ac:dyDescent="0.2">
      <c r="B56" s="353" t="s">
        <v>84</v>
      </c>
      <c r="C56" s="349">
        <v>3.6</v>
      </c>
      <c r="D56" s="349">
        <v>0.9</v>
      </c>
      <c r="E56" s="349">
        <v>0.8</v>
      </c>
      <c r="F56" s="354">
        <f t="shared" ref="F56" si="0">C56*D56</f>
        <v>3.24</v>
      </c>
      <c r="G56" s="349">
        <v>3</v>
      </c>
      <c r="H56" s="349" t="s">
        <v>85</v>
      </c>
      <c r="I56" s="297" t="s">
        <v>179</v>
      </c>
      <c r="J56" s="298"/>
      <c r="K56" s="298"/>
      <c r="L56" s="299"/>
    </row>
    <row r="57" spans="2:12" x14ac:dyDescent="0.2">
      <c r="B57" s="353"/>
      <c r="C57" s="349"/>
      <c r="D57" s="349"/>
      <c r="E57" s="349"/>
      <c r="F57" s="355"/>
      <c r="G57" s="349"/>
      <c r="H57" s="349"/>
      <c r="I57" s="350"/>
      <c r="J57" s="351"/>
      <c r="K57" s="351"/>
      <c r="L57" s="352"/>
    </row>
    <row r="58" spans="2:12" x14ac:dyDescent="0.2">
      <c r="B58" s="104" t="s">
        <v>87</v>
      </c>
      <c r="C58" s="105">
        <v>0.92</v>
      </c>
      <c r="D58" s="105">
        <v>0.45</v>
      </c>
      <c r="E58" s="105">
        <v>2</v>
      </c>
      <c r="F58" s="106">
        <f>C58*D58</f>
        <v>0.41400000000000003</v>
      </c>
      <c r="G58" s="107">
        <v>3</v>
      </c>
      <c r="H58" s="107" t="s">
        <v>88</v>
      </c>
      <c r="I58" s="251" t="s">
        <v>89</v>
      </c>
      <c r="J58" s="252"/>
      <c r="K58" s="252"/>
      <c r="L58" s="253"/>
    </row>
    <row r="59" spans="2:12" x14ac:dyDescent="0.2">
      <c r="B59" s="108" t="s">
        <v>90</v>
      </c>
      <c r="C59" s="109">
        <v>0.6</v>
      </c>
      <c r="D59" s="109">
        <v>0.45</v>
      </c>
      <c r="E59" s="109">
        <v>0.25</v>
      </c>
      <c r="F59" s="106">
        <f>C59*D59</f>
        <v>0.27</v>
      </c>
      <c r="G59" s="110">
        <v>1</v>
      </c>
      <c r="H59" s="110" t="s">
        <v>91</v>
      </c>
      <c r="I59" s="300" t="s">
        <v>178</v>
      </c>
      <c r="J59" s="252"/>
      <c r="K59" s="252"/>
      <c r="L59" s="253"/>
    </row>
    <row r="60" spans="2:12" x14ac:dyDescent="0.2">
      <c r="B60" s="111"/>
      <c r="C60" s="109"/>
      <c r="D60" s="109"/>
      <c r="E60" s="109"/>
      <c r="F60" s="110"/>
      <c r="G60" s="110"/>
      <c r="H60" s="110"/>
      <c r="I60" s="300"/>
      <c r="J60" s="252"/>
      <c r="K60" s="252"/>
      <c r="L60" s="253"/>
    </row>
    <row r="61" spans="2:12" ht="13.5" thickBot="1" x14ac:dyDescent="0.25">
      <c r="B61" s="54"/>
      <c r="C61" s="55"/>
      <c r="D61" s="55"/>
      <c r="E61" s="55"/>
      <c r="F61" s="56"/>
      <c r="G61" s="56"/>
      <c r="H61" s="56"/>
      <c r="I61" s="294"/>
      <c r="J61" s="295"/>
      <c r="K61" s="295"/>
      <c r="L61" s="296"/>
    </row>
    <row r="62" spans="2:12" ht="14.25" thickTop="1" thickBot="1" x14ac:dyDescent="0.25">
      <c r="B62" s="112"/>
      <c r="C62" s="58"/>
      <c r="D62" s="58"/>
      <c r="E62" s="58"/>
      <c r="F62" s="58"/>
      <c r="G62" s="58"/>
      <c r="H62" s="58"/>
      <c r="I62" s="58"/>
      <c r="J62" s="58"/>
      <c r="K62" s="58"/>
      <c r="L62" s="59"/>
    </row>
    <row r="63" spans="2:12" ht="15" customHeight="1" thickTop="1" thickBot="1" x14ac:dyDescent="0.25">
      <c r="B63" s="270" t="s">
        <v>35</v>
      </c>
      <c r="C63" s="271"/>
      <c r="D63" s="271"/>
      <c r="E63" s="271"/>
      <c r="F63" s="271"/>
      <c r="G63" s="271"/>
      <c r="H63" s="271"/>
      <c r="I63" s="271"/>
      <c r="J63" s="271"/>
      <c r="K63" s="271"/>
      <c r="L63" s="272"/>
    </row>
    <row r="64" spans="2:12" x14ac:dyDescent="0.2">
      <c r="B64" s="273" t="s">
        <v>36</v>
      </c>
      <c r="C64" s="274"/>
      <c r="D64" s="301" t="s">
        <v>92</v>
      </c>
      <c r="E64" s="302"/>
      <c r="F64" s="302"/>
      <c r="G64" s="302"/>
      <c r="H64" s="302"/>
      <c r="I64" s="302"/>
      <c r="J64" s="302"/>
      <c r="K64" s="302"/>
      <c r="L64" s="303"/>
    </row>
    <row r="65" spans="1:12" x14ac:dyDescent="0.2">
      <c r="B65" s="249" t="s">
        <v>38</v>
      </c>
      <c r="C65" s="250"/>
      <c r="D65" s="251" t="s">
        <v>93</v>
      </c>
      <c r="E65" s="252"/>
      <c r="F65" s="252"/>
      <c r="G65" s="252"/>
      <c r="H65" s="252"/>
      <c r="I65" s="252"/>
      <c r="J65" s="252"/>
      <c r="K65" s="252"/>
      <c r="L65" s="253"/>
    </row>
    <row r="66" spans="1:12" x14ac:dyDescent="0.2">
      <c r="B66" s="249" t="s">
        <v>39</v>
      </c>
      <c r="C66" s="250"/>
      <c r="D66" s="251" t="s">
        <v>94</v>
      </c>
      <c r="E66" s="252"/>
      <c r="F66" s="252"/>
      <c r="G66" s="252"/>
      <c r="H66" s="252"/>
      <c r="I66" s="252"/>
      <c r="J66" s="252"/>
      <c r="K66" s="252"/>
      <c r="L66" s="113"/>
    </row>
    <row r="67" spans="1:12" x14ac:dyDescent="0.2">
      <c r="B67" s="249" t="s">
        <v>95</v>
      </c>
      <c r="C67" s="250"/>
      <c r="D67" s="251" t="s">
        <v>96</v>
      </c>
      <c r="E67" s="252"/>
      <c r="F67" s="252"/>
      <c r="G67" s="252"/>
      <c r="H67" s="252"/>
      <c r="I67" s="252"/>
      <c r="J67" s="252"/>
      <c r="K67" s="252"/>
      <c r="L67" s="253"/>
    </row>
    <row r="68" spans="1:12" x14ac:dyDescent="0.2">
      <c r="B68" s="249" t="s">
        <v>43</v>
      </c>
      <c r="C68" s="250"/>
      <c r="D68" s="261" t="s">
        <v>97</v>
      </c>
      <c r="E68" s="262"/>
      <c r="F68" s="262"/>
      <c r="G68" s="262"/>
      <c r="H68" s="262"/>
      <c r="I68" s="262"/>
      <c r="J68" s="262"/>
      <c r="K68" s="262"/>
      <c r="L68" s="263"/>
    </row>
    <row r="69" spans="1:12" x14ac:dyDescent="0.2">
      <c r="B69" s="249" t="s">
        <v>45</v>
      </c>
      <c r="C69" s="250"/>
      <c r="D69" s="251" t="s">
        <v>98</v>
      </c>
      <c r="E69" s="252"/>
      <c r="F69" s="252"/>
      <c r="G69" s="252"/>
      <c r="H69" s="252"/>
      <c r="I69" s="252"/>
      <c r="J69" s="252"/>
      <c r="K69" s="252"/>
      <c r="L69" s="253"/>
    </row>
    <row r="70" spans="1:12" x14ac:dyDescent="0.2">
      <c r="B70" s="249" t="s">
        <v>47</v>
      </c>
      <c r="C70" s="250"/>
      <c r="D70" s="114" t="s">
        <v>99</v>
      </c>
      <c r="E70" s="115"/>
      <c r="F70" s="115"/>
      <c r="G70" s="115"/>
      <c r="H70" s="115"/>
      <c r="I70" s="115"/>
      <c r="J70" s="115"/>
      <c r="K70" s="115"/>
      <c r="L70" s="113"/>
    </row>
    <row r="71" spans="1:12" x14ac:dyDescent="0.2">
      <c r="B71" s="249" t="s">
        <v>100</v>
      </c>
      <c r="C71" s="250"/>
      <c r="D71" s="251" t="s">
        <v>101</v>
      </c>
      <c r="E71" s="252"/>
      <c r="F71" s="252"/>
      <c r="G71" s="252"/>
      <c r="H71" s="252"/>
      <c r="I71" s="252"/>
      <c r="J71" s="252"/>
      <c r="K71" s="252"/>
      <c r="L71" s="253"/>
    </row>
    <row r="72" spans="1:12" ht="13.5" thickBot="1" x14ac:dyDescent="0.25">
      <c r="B72" s="254" t="s">
        <v>49</v>
      </c>
      <c r="C72" s="255"/>
      <c r="D72" s="61"/>
      <c r="E72" s="62"/>
      <c r="F72" s="62"/>
      <c r="G72" s="62"/>
      <c r="H72" s="62"/>
      <c r="I72" s="62"/>
      <c r="J72" s="62"/>
      <c r="K72" s="62"/>
      <c r="L72" s="63"/>
    </row>
    <row r="73" spans="1:12" ht="15.75" customHeight="1" thickTop="1" x14ac:dyDescent="0.2">
      <c r="B73" s="102" t="s">
        <v>81</v>
      </c>
      <c r="C73" s="266" t="s">
        <v>211</v>
      </c>
      <c r="D73" s="266"/>
      <c r="E73" s="266"/>
      <c r="F73" s="266"/>
      <c r="G73" s="266"/>
      <c r="H73" s="266"/>
      <c r="I73" s="266"/>
      <c r="J73" s="266"/>
      <c r="K73" s="266"/>
      <c r="L73" s="267"/>
    </row>
    <row r="74" spans="1:12" x14ac:dyDescent="0.2">
      <c r="B74" s="102"/>
      <c r="C74" s="268"/>
      <c r="D74" s="268"/>
      <c r="E74" s="268"/>
      <c r="F74" s="268"/>
      <c r="G74" s="268"/>
      <c r="H74" s="268"/>
      <c r="I74" s="268"/>
      <c r="J74" s="268"/>
      <c r="K74" s="268"/>
      <c r="L74" s="269"/>
    </row>
    <row r="75" spans="1:12" x14ac:dyDescent="0.2">
      <c r="B75" s="102"/>
      <c r="C75" s="268"/>
      <c r="D75" s="268"/>
      <c r="E75" s="268"/>
      <c r="F75" s="268"/>
      <c r="G75" s="268"/>
      <c r="H75" s="268"/>
      <c r="I75" s="268"/>
      <c r="J75" s="268"/>
      <c r="K75" s="268"/>
      <c r="L75" s="269"/>
    </row>
    <row r="76" spans="1:12" x14ac:dyDescent="0.2">
      <c r="B76" s="102"/>
      <c r="C76" s="268"/>
      <c r="D76" s="268"/>
      <c r="E76" s="268"/>
      <c r="F76" s="268"/>
      <c r="G76" s="268"/>
      <c r="H76" s="268"/>
      <c r="I76" s="268"/>
      <c r="J76" s="268"/>
      <c r="K76" s="268"/>
      <c r="L76" s="269"/>
    </row>
    <row r="77" spans="1:12" x14ac:dyDescent="0.2">
      <c r="B77" s="102"/>
      <c r="C77" s="268"/>
      <c r="D77" s="268"/>
      <c r="E77" s="268"/>
      <c r="F77" s="268"/>
      <c r="G77" s="268"/>
      <c r="H77" s="268"/>
      <c r="I77" s="268"/>
      <c r="J77" s="268"/>
      <c r="K77" s="268"/>
      <c r="L77" s="269"/>
    </row>
    <row r="78" spans="1:12" x14ac:dyDescent="0.2">
      <c r="B78" s="103"/>
      <c r="C78" s="358"/>
      <c r="D78" s="358"/>
      <c r="E78" s="358"/>
      <c r="F78" s="358"/>
      <c r="G78" s="358"/>
      <c r="H78" s="358"/>
      <c r="I78" s="358"/>
      <c r="J78" s="358"/>
      <c r="K78" s="358"/>
      <c r="L78" s="359"/>
    </row>
    <row r="79" spans="1:12" ht="13.5" thickBot="1" x14ac:dyDescent="0.25">
      <c r="B79" s="120"/>
      <c r="C79" s="28"/>
      <c r="D79" s="28"/>
      <c r="E79" s="28"/>
      <c r="F79" s="28"/>
      <c r="G79" s="28"/>
      <c r="H79" s="28"/>
      <c r="I79" s="28"/>
      <c r="J79" s="28"/>
      <c r="K79" s="28"/>
      <c r="L79" s="121"/>
    </row>
    <row r="80" spans="1:12" customFormat="1" ht="22.5" thickTop="1" thickBot="1" x14ac:dyDescent="0.4">
      <c r="A80" s="1"/>
      <c r="B80" s="256" t="s">
        <v>50</v>
      </c>
      <c r="C80" s="257"/>
      <c r="D80" s="257"/>
      <c r="E80" s="257"/>
      <c r="F80" s="257"/>
      <c r="G80" s="257"/>
      <c r="H80" s="257"/>
      <c r="I80" s="257"/>
      <c r="J80" s="257"/>
      <c r="K80" s="257"/>
      <c r="L80" s="258"/>
    </row>
    <row r="81" spans="1:12" customFormat="1" ht="75.75" thickBot="1" x14ac:dyDescent="0.3">
      <c r="A81" s="1"/>
      <c r="B81" s="259" t="s">
        <v>51</v>
      </c>
      <c r="C81" s="260"/>
      <c r="D81" s="260"/>
      <c r="E81" s="260"/>
      <c r="F81" s="260"/>
      <c r="G81" s="97"/>
      <c r="H81" s="97"/>
      <c r="I81" s="122"/>
      <c r="J81" s="123" t="s">
        <v>52</v>
      </c>
      <c r="K81" s="123" t="s">
        <v>53</v>
      </c>
      <c r="L81" s="124" t="s">
        <v>54</v>
      </c>
    </row>
    <row r="82" spans="1:12" customFormat="1" ht="15" x14ac:dyDescent="0.25">
      <c r="A82" s="1"/>
      <c r="B82" s="264" t="s">
        <v>102</v>
      </c>
      <c r="C82" s="265"/>
      <c r="D82" s="265"/>
      <c r="E82" s="265"/>
      <c r="F82" s="265"/>
      <c r="G82" s="125"/>
      <c r="H82" s="125"/>
      <c r="I82" s="126"/>
      <c r="J82" s="127">
        <v>1</v>
      </c>
      <c r="K82" s="127">
        <f>0.9*1.2</f>
        <v>1.08</v>
      </c>
      <c r="L82" s="128">
        <f>K82*J82</f>
        <v>1.08</v>
      </c>
    </row>
    <row r="83" spans="1:12" customFormat="1" ht="15.75" thickBot="1" x14ac:dyDescent="0.3">
      <c r="A83" s="1"/>
      <c r="B83" s="245"/>
      <c r="C83" s="246"/>
      <c r="D83" s="246"/>
      <c r="E83" s="246"/>
      <c r="F83" s="246"/>
      <c r="G83" s="79"/>
      <c r="H83" s="79"/>
      <c r="I83" s="129"/>
      <c r="J83" s="130"/>
      <c r="K83" s="130"/>
      <c r="L83" s="83"/>
    </row>
    <row r="84" spans="1:12" s="134" customFormat="1" ht="45.75" thickBot="1" x14ac:dyDescent="0.3">
      <c r="A84" s="84"/>
      <c r="B84" s="247" t="s">
        <v>55</v>
      </c>
      <c r="C84" s="248"/>
      <c r="D84" s="248"/>
      <c r="E84" s="248"/>
      <c r="F84" s="248"/>
      <c r="G84" s="85"/>
      <c r="H84" s="85"/>
      <c r="I84" s="131"/>
      <c r="J84" s="132">
        <f>SUM(J82:J83)</f>
        <v>1</v>
      </c>
      <c r="K84" s="133" t="s">
        <v>56</v>
      </c>
      <c r="L84" s="88">
        <f>SUM(L82:L83)</f>
        <v>1.08</v>
      </c>
    </row>
    <row r="85" spans="1:12" ht="13.5" thickTop="1" x14ac:dyDescent="0.2"/>
  </sheetData>
  <mergeCells count="69">
    <mergeCell ref="B3:L3"/>
    <mergeCell ref="B4:L4"/>
    <mergeCell ref="B5:L5"/>
    <mergeCell ref="B6:D6"/>
    <mergeCell ref="E6:H6"/>
    <mergeCell ref="I6:J6"/>
    <mergeCell ref="K6:L6"/>
    <mergeCell ref="B7:D7"/>
    <mergeCell ref="E7:H7"/>
    <mergeCell ref="I7:J7"/>
    <mergeCell ref="K7:L7"/>
    <mergeCell ref="B8:B9"/>
    <mergeCell ref="C8:L9"/>
    <mergeCell ref="C49:L50"/>
    <mergeCell ref="B10:L10"/>
    <mergeCell ref="B30:L30"/>
    <mergeCell ref="C33:G33"/>
    <mergeCell ref="B39:L39"/>
    <mergeCell ref="G41:H41"/>
    <mergeCell ref="G42:H42"/>
    <mergeCell ref="B44:C44"/>
    <mergeCell ref="B45:C45"/>
    <mergeCell ref="G45:H45"/>
    <mergeCell ref="G46:H46"/>
    <mergeCell ref="C48:K48"/>
    <mergeCell ref="B63:L63"/>
    <mergeCell ref="B64:C64"/>
    <mergeCell ref="B52:L52"/>
    <mergeCell ref="B53:L53"/>
    <mergeCell ref="B54:B55"/>
    <mergeCell ref="C54:F54"/>
    <mergeCell ref="G54:G55"/>
    <mergeCell ref="H54:H55"/>
    <mergeCell ref="I54:L55"/>
    <mergeCell ref="I61:L61"/>
    <mergeCell ref="B56:B57"/>
    <mergeCell ref="C56:C57"/>
    <mergeCell ref="D56:D57"/>
    <mergeCell ref="E56:E57"/>
    <mergeCell ref="F56:F57"/>
    <mergeCell ref="G56:G57"/>
    <mergeCell ref="H56:H57"/>
    <mergeCell ref="I56:L57"/>
    <mergeCell ref="I58:L58"/>
    <mergeCell ref="I59:L59"/>
    <mergeCell ref="I60:L60"/>
    <mergeCell ref="D64:L64"/>
    <mergeCell ref="B65:C65"/>
    <mergeCell ref="D65:L65"/>
    <mergeCell ref="B67:C67"/>
    <mergeCell ref="D67:L67"/>
    <mergeCell ref="B66:C66"/>
    <mergeCell ref="D66:K66"/>
    <mergeCell ref="B68:C68"/>
    <mergeCell ref="D68:L68"/>
    <mergeCell ref="B69:C69"/>
    <mergeCell ref="D69:L69"/>
    <mergeCell ref="B82:F82"/>
    <mergeCell ref="C73:L74"/>
    <mergeCell ref="C75:L76"/>
    <mergeCell ref="C77:L78"/>
    <mergeCell ref="B83:F83"/>
    <mergeCell ref="B84:F84"/>
    <mergeCell ref="B70:C70"/>
    <mergeCell ref="B71:C71"/>
    <mergeCell ref="D71:L71"/>
    <mergeCell ref="B72:C72"/>
    <mergeCell ref="B80:L80"/>
    <mergeCell ref="B81:F81"/>
  </mergeCells>
  <pageMargins left="0.23622047244094491" right="0.23622047244094491" top="0.74803149606299213" bottom="0.74803149606299213" header="0.31496062992125984" footer="0.31496062992125984"/>
  <pageSetup scale="70" orientation="portrait" r:id="rId1"/>
  <rowBreaks count="1" manualBreakCount="1">
    <brk id="5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M85"/>
  <sheetViews>
    <sheetView topLeftCell="A4" zoomScale="80" zoomScaleNormal="80" workbookViewId="0">
      <selection activeCell="J31" sqref="J31"/>
    </sheetView>
  </sheetViews>
  <sheetFormatPr baseColWidth="10" defaultRowHeight="15" x14ac:dyDescent="0.25"/>
  <cols>
    <col min="1" max="1" width="12.7109375" customWidth="1"/>
    <col min="2" max="2" width="21.85546875" customWidth="1"/>
    <col min="7" max="7" width="17" customWidth="1"/>
    <col min="9" max="9" width="15.5703125" customWidth="1"/>
    <col min="10" max="10" width="13.5703125" customWidth="1"/>
    <col min="11" max="11" width="12.28515625" customWidth="1"/>
  </cols>
  <sheetData>
    <row r="1" spans="1:11" ht="15.75" thickBot="1" x14ac:dyDescent="0.3">
      <c r="A1" s="1"/>
      <c r="B1" s="1"/>
      <c r="C1" s="1"/>
      <c r="D1" s="1"/>
      <c r="E1" s="1"/>
      <c r="F1" s="1"/>
      <c r="G1" s="1"/>
      <c r="H1" s="1"/>
      <c r="I1" s="1"/>
      <c r="J1" s="1"/>
      <c r="K1" s="1"/>
    </row>
    <row r="2" spans="1:11" x14ac:dyDescent="0.25">
      <c r="A2" s="2"/>
      <c r="B2" s="3"/>
      <c r="C2" s="3"/>
      <c r="D2" s="3"/>
      <c r="E2" s="3"/>
      <c r="F2" s="3"/>
      <c r="G2" s="3"/>
      <c r="H2" s="3"/>
      <c r="I2" s="3"/>
      <c r="J2" s="3"/>
      <c r="K2" s="4"/>
    </row>
    <row r="3" spans="1:11" x14ac:dyDescent="0.25">
      <c r="A3" s="341" t="s">
        <v>0</v>
      </c>
      <c r="B3" s="342"/>
      <c r="C3" s="342"/>
      <c r="D3" s="342"/>
      <c r="E3" s="342"/>
      <c r="F3" s="342"/>
      <c r="G3" s="342"/>
      <c r="H3" s="342"/>
      <c r="I3" s="342"/>
      <c r="J3" s="342"/>
      <c r="K3" s="343"/>
    </row>
    <row r="4" spans="1:11" x14ac:dyDescent="0.25">
      <c r="A4" s="341" t="s">
        <v>1</v>
      </c>
      <c r="B4" s="342"/>
      <c r="C4" s="342"/>
      <c r="D4" s="342"/>
      <c r="E4" s="342"/>
      <c r="F4" s="342"/>
      <c r="G4" s="342"/>
      <c r="H4" s="342"/>
      <c r="I4" s="342"/>
      <c r="J4" s="342"/>
      <c r="K4" s="343"/>
    </row>
    <row r="5" spans="1:11" ht="15.75" thickBot="1" x14ac:dyDescent="0.3">
      <c r="A5" s="344" t="s">
        <v>2</v>
      </c>
      <c r="B5" s="345"/>
      <c r="C5" s="345"/>
      <c r="D5" s="345"/>
      <c r="E5" s="345"/>
      <c r="F5" s="345"/>
      <c r="G5" s="345"/>
      <c r="H5" s="345"/>
      <c r="I5" s="345"/>
      <c r="J5" s="345"/>
      <c r="K5" s="346"/>
    </row>
    <row r="6" spans="1:11" ht="15.75" thickBot="1" x14ac:dyDescent="0.3">
      <c r="A6" s="93"/>
      <c r="B6" s="93"/>
      <c r="C6" s="93"/>
      <c r="D6" s="93"/>
      <c r="E6" s="93"/>
      <c r="F6" s="93"/>
      <c r="G6" s="93"/>
      <c r="H6" s="93"/>
      <c r="I6" s="93"/>
      <c r="J6" s="93"/>
      <c r="K6" s="93"/>
    </row>
    <row r="7" spans="1:11" ht="15.75" thickBot="1" x14ac:dyDescent="0.3">
      <c r="A7" s="416" t="s">
        <v>3</v>
      </c>
      <c r="B7" s="417"/>
      <c r="C7" s="418"/>
      <c r="D7" s="419" t="s">
        <v>109</v>
      </c>
      <c r="E7" s="420"/>
      <c r="F7" s="420"/>
      <c r="G7" s="420"/>
      <c r="H7" s="421" t="s">
        <v>4</v>
      </c>
      <c r="I7" s="421"/>
      <c r="J7" s="422" t="s">
        <v>110</v>
      </c>
      <c r="K7" s="423"/>
    </row>
    <row r="8" spans="1:11" x14ac:dyDescent="0.25">
      <c r="A8" s="391" t="s">
        <v>6</v>
      </c>
      <c r="B8" s="392"/>
      <c r="C8" s="393"/>
      <c r="D8" s="356"/>
      <c r="E8" s="357"/>
      <c r="F8" s="357"/>
      <c r="G8" s="357"/>
      <c r="H8" s="394" t="s">
        <v>7</v>
      </c>
      <c r="I8" s="394"/>
      <c r="J8" s="395">
        <v>41976</v>
      </c>
      <c r="K8" s="396"/>
    </row>
    <row r="9" spans="1:11" x14ac:dyDescent="0.25">
      <c r="A9" s="397" t="s">
        <v>8</v>
      </c>
      <c r="B9" s="399" t="s">
        <v>111</v>
      </c>
      <c r="C9" s="400"/>
      <c r="D9" s="400"/>
      <c r="E9" s="400"/>
      <c r="F9" s="400"/>
      <c r="G9" s="400"/>
      <c r="H9" s="400"/>
      <c r="I9" s="400"/>
      <c r="J9" s="400"/>
      <c r="K9" s="401"/>
    </row>
    <row r="10" spans="1:11" ht="15.75" thickBot="1" x14ac:dyDescent="0.3">
      <c r="A10" s="398"/>
      <c r="B10" s="402"/>
      <c r="C10" s="403"/>
      <c r="D10" s="403"/>
      <c r="E10" s="403"/>
      <c r="F10" s="403"/>
      <c r="G10" s="403"/>
      <c r="H10" s="403"/>
      <c r="I10" s="403"/>
      <c r="J10" s="403"/>
      <c r="K10" s="404"/>
    </row>
    <row r="11" spans="1:11" ht="15.75" thickTop="1" x14ac:dyDescent="0.25">
      <c r="A11" s="405" t="s">
        <v>9</v>
      </c>
      <c r="B11" s="406"/>
      <c r="C11" s="406"/>
      <c r="D11" s="406"/>
      <c r="E11" s="406"/>
      <c r="F11" s="406"/>
      <c r="G11" s="406"/>
      <c r="H11" s="406"/>
      <c r="I11" s="406"/>
      <c r="J11" s="406"/>
      <c r="K11" s="407"/>
    </row>
    <row r="12" spans="1:11" ht="15" customHeight="1" x14ac:dyDescent="0.25">
      <c r="A12" s="408"/>
      <c r="B12" s="409"/>
      <c r="C12" s="409"/>
      <c r="D12" s="409"/>
      <c r="E12" s="409"/>
      <c r="F12" s="409"/>
      <c r="G12" s="409"/>
      <c r="H12" s="409"/>
      <c r="I12" s="409"/>
      <c r="J12" s="409"/>
      <c r="K12" s="410"/>
    </row>
    <row r="13" spans="1:11" x14ac:dyDescent="0.25">
      <c r="A13" s="411"/>
      <c r="B13" s="412"/>
      <c r="C13" s="412"/>
      <c r="D13" s="412"/>
      <c r="E13" s="412"/>
      <c r="F13" s="412"/>
      <c r="G13" s="412"/>
      <c r="H13" s="412"/>
      <c r="I13" s="412"/>
      <c r="J13" s="412"/>
      <c r="K13" s="413"/>
    </row>
    <row r="14" spans="1:11" x14ac:dyDescent="0.25">
      <c r="A14" s="411"/>
      <c r="B14" s="412"/>
      <c r="C14" s="412"/>
      <c r="D14" s="412"/>
      <c r="E14" s="412"/>
      <c r="F14" s="412"/>
      <c r="G14" s="412"/>
      <c r="H14" s="412"/>
      <c r="I14" s="412"/>
      <c r="J14" s="412"/>
      <c r="K14" s="413"/>
    </row>
    <row r="15" spans="1:11" ht="24" customHeight="1" x14ac:dyDescent="0.25">
      <c r="A15" s="411"/>
      <c r="B15" s="412"/>
      <c r="C15" s="412"/>
      <c r="D15" s="412"/>
      <c r="E15" s="412"/>
      <c r="F15" s="412"/>
      <c r="G15" s="412"/>
      <c r="H15" s="412"/>
      <c r="I15" s="412"/>
      <c r="J15" s="412"/>
      <c r="K15" s="413"/>
    </row>
    <row r="16" spans="1:11" x14ac:dyDescent="0.25">
      <c r="A16" s="6"/>
      <c r="B16" s="7"/>
      <c r="C16" s="7"/>
      <c r="D16" s="7"/>
      <c r="E16" s="7"/>
      <c r="F16" s="7"/>
      <c r="G16" s="7"/>
      <c r="H16" s="7"/>
      <c r="I16" s="7"/>
      <c r="J16" s="7"/>
      <c r="K16" s="8"/>
    </row>
    <row r="17" spans="1:11" x14ac:dyDescent="0.25">
      <c r="A17" s="6"/>
      <c r="B17" s="414"/>
      <c r="C17" s="414"/>
      <c r="D17" s="414"/>
      <c r="E17" s="414"/>
      <c r="F17" s="414"/>
      <c r="G17" s="414"/>
      <c r="H17" s="414"/>
      <c r="I17" s="89"/>
      <c r="J17" s="7"/>
      <c r="K17" s="8"/>
    </row>
    <row r="18" spans="1:11" x14ac:dyDescent="0.25">
      <c r="A18" s="6"/>
      <c r="B18" s="414"/>
      <c r="C18" s="414"/>
      <c r="D18" s="414"/>
      <c r="E18" s="414"/>
      <c r="F18" s="414"/>
      <c r="G18" s="414"/>
      <c r="H18" s="414"/>
      <c r="I18" s="89"/>
      <c r="J18" s="7"/>
      <c r="K18" s="8"/>
    </row>
    <row r="19" spans="1:11" x14ac:dyDescent="0.25">
      <c r="A19" s="6"/>
      <c r="B19" s="414"/>
      <c r="C19" s="414"/>
      <c r="D19" s="414"/>
      <c r="E19" s="414"/>
      <c r="F19" s="414"/>
      <c r="G19" s="414"/>
      <c r="H19" s="414"/>
      <c r="I19" s="7"/>
      <c r="J19" s="7"/>
      <c r="K19" s="8"/>
    </row>
    <row r="20" spans="1:11" x14ac:dyDescent="0.25">
      <c r="A20" s="6"/>
      <c r="B20" s="7"/>
      <c r="C20" s="7"/>
      <c r="D20" s="7"/>
      <c r="E20" s="7"/>
      <c r="F20" s="7"/>
      <c r="G20" s="7"/>
      <c r="H20" s="7"/>
      <c r="I20" s="7"/>
      <c r="J20" s="7"/>
      <c r="K20" s="8"/>
    </row>
    <row r="21" spans="1:11" x14ac:dyDescent="0.25">
      <c r="A21" s="6"/>
      <c r="B21" s="7"/>
      <c r="C21" s="7"/>
      <c r="D21" s="7"/>
      <c r="E21" s="7"/>
      <c r="F21" s="7"/>
      <c r="G21" s="7"/>
      <c r="H21" s="7"/>
      <c r="I21" s="7"/>
      <c r="J21" s="7"/>
      <c r="K21" s="8"/>
    </row>
    <row r="22" spans="1:11" x14ac:dyDescent="0.25">
      <c r="A22" s="6"/>
      <c r="B22" s="7"/>
      <c r="C22" s="7"/>
      <c r="D22" s="7"/>
      <c r="E22" s="7"/>
      <c r="F22" s="7"/>
      <c r="G22" s="7"/>
      <c r="H22" s="7"/>
      <c r="I22" s="7"/>
      <c r="J22" s="7"/>
      <c r="K22" s="8"/>
    </row>
    <row r="23" spans="1:11" x14ac:dyDescent="0.25">
      <c r="A23" s="6"/>
      <c r="B23" s="7"/>
      <c r="C23" s="7"/>
      <c r="D23" s="7"/>
      <c r="E23" s="7"/>
      <c r="F23" s="7"/>
      <c r="G23" s="7"/>
      <c r="H23" s="7"/>
      <c r="I23" s="7"/>
      <c r="J23" s="7"/>
      <c r="K23" s="8"/>
    </row>
    <row r="24" spans="1:11" x14ac:dyDescent="0.25">
      <c r="A24" s="6"/>
      <c r="B24" s="7"/>
      <c r="C24" s="7"/>
      <c r="D24" s="7"/>
      <c r="E24" s="7"/>
      <c r="F24" s="7"/>
      <c r="G24" s="7"/>
      <c r="H24" s="7"/>
      <c r="I24" s="7"/>
      <c r="J24" s="7"/>
      <c r="K24" s="8"/>
    </row>
    <row r="25" spans="1:11" x14ac:dyDescent="0.25">
      <c r="A25" s="6"/>
      <c r="B25" s="7"/>
      <c r="C25" s="7"/>
      <c r="D25" s="7"/>
      <c r="E25" s="7"/>
      <c r="F25" s="7"/>
      <c r="G25" s="7"/>
      <c r="H25" s="7"/>
      <c r="I25" s="7"/>
      <c r="J25" s="7"/>
      <c r="K25" s="8"/>
    </row>
    <row r="26" spans="1:11" x14ac:dyDescent="0.25">
      <c r="A26" s="6"/>
      <c r="B26" s="7"/>
      <c r="C26" s="7"/>
      <c r="D26" s="7"/>
      <c r="E26" s="7"/>
      <c r="F26" s="7"/>
      <c r="G26" s="7"/>
      <c r="H26" s="7"/>
      <c r="I26" s="7"/>
      <c r="J26" s="7"/>
      <c r="K26" s="8"/>
    </row>
    <row r="27" spans="1:11" x14ac:dyDescent="0.25">
      <c r="A27" s="6"/>
      <c r="B27" s="7"/>
      <c r="C27" s="7"/>
      <c r="D27" s="7"/>
      <c r="E27" s="7"/>
      <c r="F27" s="7"/>
      <c r="G27" s="7"/>
      <c r="H27" s="7"/>
      <c r="I27" s="7"/>
      <c r="J27" s="7"/>
      <c r="K27" s="8"/>
    </row>
    <row r="28" spans="1:11" x14ac:dyDescent="0.25">
      <c r="A28" s="6"/>
      <c r="B28" s="7"/>
      <c r="C28" s="7"/>
      <c r="D28" s="7"/>
      <c r="E28" s="7"/>
      <c r="F28" s="7"/>
      <c r="G28" s="7"/>
      <c r="H28" s="7"/>
      <c r="I28" s="7"/>
      <c r="J28" s="7"/>
      <c r="K28" s="8"/>
    </row>
    <row r="29" spans="1:11" x14ac:dyDescent="0.25">
      <c r="A29" s="6"/>
      <c r="B29" s="7"/>
      <c r="C29" s="7"/>
      <c r="D29" s="7"/>
      <c r="E29" s="7"/>
      <c r="F29" s="7"/>
      <c r="G29" s="7"/>
      <c r="H29" s="7"/>
      <c r="I29" s="7"/>
      <c r="J29" s="7"/>
      <c r="K29" s="8"/>
    </row>
    <row r="30" spans="1:11" x14ac:dyDescent="0.25">
      <c r="A30" s="6"/>
      <c r="B30" s="7"/>
      <c r="C30" s="7"/>
      <c r="D30" s="7"/>
      <c r="E30" s="7"/>
      <c r="F30" s="7"/>
      <c r="G30" s="7"/>
      <c r="H30" s="7"/>
      <c r="I30" s="7"/>
      <c r="J30" s="7"/>
      <c r="K30" s="8"/>
    </row>
    <row r="31" spans="1:11" x14ac:dyDescent="0.25">
      <c r="A31" s="6"/>
      <c r="B31" s="7"/>
      <c r="C31" s="7"/>
      <c r="D31" s="7"/>
      <c r="E31" s="7"/>
      <c r="F31" s="7"/>
      <c r="G31" s="7"/>
      <c r="H31" s="7"/>
      <c r="I31" s="7"/>
      <c r="J31" s="7"/>
      <c r="K31" s="8"/>
    </row>
    <row r="32" spans="1:11" x14ac:dyDescent="0.25">
      <c r="A32" s="6"/>
      <c r="B32" s="98"/>
      <c r="C32" s="7"/>
      <c r="D32" s="7"/>
      <c r="E32" s="7"/>
      <c r="F32" s="7"/>
      <c r="G32" s="7"/>
      <c r="H32" s="7"/>
      <c r="I32" s="7"/>
      <c r="J32" s="7"/>
      <c r="K32" s="8"/>
    </row>
    <row r="33" spans="1:13" x14ac:dyDescent="0.25">
      <c r="A33" s="6"/>
      <c r="B33" s="7"/>
      <c r="C33" s="7"/>
      <c r="D33" s="7"/>
      <c r="E33" s="7"/>
      <c r="F33" s="7"/>
      <c r="G33" s="7"/>
      <c r="H33" s="7"/>
      <c r="I33" s="7"/>
      <c r="J33" s="7"/>
      <c r="K33" s="8"/>
    </row>
    <row r="34" spans="1:13" x14ac:dyDescent="0.25">
      <c r="A34" s="6"/>
      <c r="B34" s="7"/>
      <c r="C34" s="7"/>
      <c r="D34" s="7"/>
      <c r="E34" s="7"/>
      <c r="F34" s="7"/>
      <c r="G34" s="7"/>
      <c r="H34" s="7"/>
      <c r="I34" s="7"/>
      <c r="J34" s="7"/>
      <c r="K34" s="8"/>
    </row>
    <row r="35" spans="1:13" x14ac:dyDescent="0.25">
      <c r="A35" s="6"/>
      <c r="B35" s="92"/>
      <c r="C35" s="7"/>
      <c r="D35" s="415"/>
      <c r="E35" s="415"/>
      <c r="F35" s="415"/>
      <c r="G35" s="7"/>
      <c r="H35" s="7"/>
      <c r="I35" s="92"/>
      <c r="J35" s="7"/>
      <c r="K35" s="8"/>
    </row>
    <row r="36" spans="1:13" ht="15.75" thickBot="1" x14ac:dyDescent="0.3">
      <c r="A36" s="6"/>
      <c r="B36" s="7"/>
      <c r="C36" s="7"/>
      <c r="D36" s="7"/>
      <c r="E36" s="7"/>
      <c r="F36" s="7"/>
      <c r="G36" s="7"/>
      <c r="H36" s="7"/>
      <c r="I36" s="7"/>
      <c r="J36" s="7"/>
      <c r="K36" s="8"/>
    </row>
    <row r="37" spans="1:13" ht="15.75" thickTop="1" x14ac:dyDescent="0.25">
      <c r="A37" s="10"/>
      <c r="B37" s="11"/>
      <c r="C37" s="11"/>
      <c r="D37" s="11"/>
      <c r="E37" s="11"/>
      <c r="F37" s="11"/>
      <c r="G37" s="11"/>
      <c r="H37" s="11"/>
      <c r="I37" s="11"/>
      <c r="J37" s="11"/>
      <c r="K37" s="12"/>
    </row>
    <row r="38" spans="1:13" x14ac:dyDescent="0.25">
      <c r="A38" s="6"/>
      <c r="B38" s="313" t="s">
        <v>10</v>
      </c>
      <c r="C38" s="314"/>
      <c r="D38" s="314"/>
      <c r="E38" s="314"/>
      <c r="F38" s="315"/>
      <c r="G38" s="13"/>
      <c r="H38" s="13"/>
      <c r="I38" s="13"/>
      <c r="J38" s="13"/>
      <c r="K38" s="14"/>
    </row>
    <row r="39" spans="1:13" x14ac:dyDescent="0.25">
      <c r="A39" s="6"/>
      <c r="B39" s="15" t="s">
        <v>11</v>
      </c>
      <c r="C39" s="17">
        <v>25.2</v>
      </c>
      <c r="D39" s="17"/>
      <c r="E39" s="17"/>
      <c r="F39" s="18"/>
      <c r="G39" s="19"/>
      <c r="H39" s="19"/>
      <c r="I39" s="19"/>
      <c r="J39" s="19"/>
      <c r="K39" s="20"/>
    </row>
    <row r="40" spans="1:13" x14ac:dyDescent="0.25">
      <c r="A40" s="6"/>
      <c r="B40" s="15" t="s">
        <v>12</v>
      </c>
      <c r="C40" s="17">
        <v>6.4</v>
      </c>
      <c r="D40" s="17"/>
      <c r="E40" s="17"/>
      <c r="F40" s="18"/>
      <c r="G40" s="21"/>
      <c r="H40" s="21"/>
      <c r="I40" s="21"/>
      <c r="J40" s="21"/>
      <c r="K40" s="22"/>
    </row>
    <row r="41" spans="1:13" x14ac:dyDescent="0.25">
      <c r="A41" s="6"/>
      <c r="B41" s="15" t="s">
        <v>74</v>
      </c>
      <c r="C41" s="17">
        <f>C39*C40</f>
        <v>161.28</v>
      </c>
      <c r="D41" s="17"/>
      <c r="E41" s="17"/>
      <c r="F41" s="23">
        <f>+F39*F40</f>
        <v>0</v>
      </c>
      <c r="G41" s="24"/>
      <c r="H41" s="21"/>
      <c r="I41" s="21"/>
      <c r="J41" s="21"/>
      <c r="K41" s="22"/>
    </row>
    <row r="42" spans="1:13" x14ac:dyDescent="0.25">
      <c r="A42" s="6"/>
      <c r="B42" s="15" t="s">
        <v>75</v>
      </c>
      <c r="C42" s="17">
        <v>4.5999999999999996</v>
      </c>
      <c r="D42" s="17"/>
      <c r="E42" s="17"/>
      <c r="F42" s="25"/>
      <c r="G42" s="21"/>
      <c r="H42" s="21"/>
      <c r="I42" s="21"/>
      <c r="J42" s="21"/>
      <c r="K42" s="26"/>
      <c r="M42">
        <f>6*6+4+10</f>
        <v>50</v>
      </c>
    </row>
    <row r="43" spans="1:13" ht="15.75" thickBot="1" x14ac:dyDescent="0.3">
      <c r="A43" s="27"/>
      <c r="B43" s="28"/>
      <c r="C43" s="28"/>
      <c r="D43" s="28"/>
      <c r="E43" s="28"/>
      <c r="F43" s="28"/>
      <c r="G43" s="29"/>
      <c r="H43" s="29"/>
      <c r="I43" s="29"/>
      <c r="J43" s="29"/>
      <c r="K43" s="30"/>
    </row>
    <row r="44" spans="1:13" ht="15.75" thickTop="1" x14ac:dyDescent="0.25">
      <c r="A44" s="316" t="s">
        <v>13</v>
      </c>
      <c r="B44" s="315"/>
      <c r="C44" s="315"/>
      <c r="D44" s="315"/>
      <c r="E44" s="317"/>
      <c r="F44" s="317"/>
      <c r="G44" s="317"/>
      <c r="H44" s="317"/>
      <c r="I44" s="317"/>
      <c r="J44" s="317"/>
      <c r="K44" s="318"/>
    </row>
    <row r="45" spans="1:13" x14ac:dyDescent="0.25">
      <c r="A45" s="31"/>
      <c r="B45" s="32"/>
      <c r="C45" s="33"/>
      <c r="D45" s="34" t="s">
        <v>14</v>
      </c>
      <c r="E45" s="33"/>
      <c r="F45" s="33"/>
      <c r="G45" s="35"/>
      <c r="H45" s="99"/>
      <c r="I45" s="36" t="s">
        <v>14</v>
      </c>
      <c r="J45" s="37"/>
      <c r="K45" s="38"/>
    </row>
    <row r="46" spans="1:13" x14ac:dyDescent="0.25">
      <c r="A46" s="39" t="s">
        <v>15</v>
      </c>
      <c r="B46" s="37"/>
      <c r="C46" s="18" t="s">
        <v>16</v>
      </c>
      <c r="D46" s="40">
        <v>0</v>
      </c>
      <c r="E46" s="33"/>
      <c r="F46" s="319" t="s">
        <v>112</v>
      </c>
      <c r="G46" s="320"/>
      <c r="H46" s="18" t="s">
        <v>16</v>
      </c>
      <c r="I46" s="40">
        <v>2</v>
      </c>
      <c r="J46" s="41"/>
      <c r="K46" s="38"/>
    </row>
    <row r="47" spans="1:13" x14ac:dyDescent="0.25">
      <c r="A47" s="42" t="s">
        <v>113</v>
      </c>
      <c r="B47" s="33"/>
      <c r="C47" s="18" t="s">
        <v>16</v>
      </c>
      <c r="D47" s="40">
        <v>0</v>
      </c>
      <c r="E47" s="33"/>
      <c r="F47" s="319" t="s">
        <v>114</v>
      </c>
      <c r="G47" s="320"/>
      <c r="H47" s="18" t="s">
        <v>16</v>
      </c>
      <c r="I47" s="18">
        <v>40</v>
      </c>
      <c r="J47" s="41"/>
      <c r="K47" s="38"/>
    </row>
    <row r="48" spans="1:13" x14ac:dyDescent="0.25">
      <c r="A48" s="383" t="s">
        <v>181</v>
      </c>
      <c r="B48" s="384"/>
      <c r="C48" s="18" t="s">
        <v>16</v>
      </c>
      <c r="D48" s="40">
        <f>D49+D50</f>
        <v>78</v>
      </c>
      <c r="E48" s="33"/>
      <c r="F48" s="204" t="s">
        <v>117</v>
      </c>
      <c r="G48" s="205"/>
      <c r="H48" s="18" t="s">
        <v>16</v>
      </c>
      <c r="I48" s="18">
        <v>5</v>
      </c>
      <c r="J48" s="41"/>
      <c r="K48" s="38"/>
    </row>
    <row r="49" spans="1:11" ht="15" customHeight="1" x14ac:dyDescent="0.25">
      <c r="A49" s="135" t="s">
        <v>79</v>
      </c>
      <c r="B49" s="225" t="s">
        <v>115</v>
      </c>
      <c r="C49" s="18" t="s">
        <v>16</v>
      </c>
      <c r="D49" s="40">
        <v>70</v>
      </c>
      <c r="E49" s="41"/>
      <c r="F49" s="319" t="s">
        <v>118</v>
      </c>
      <c r="G49" s="323"/>
      <c r="H49" s="18" t="s">
        <v>16</v>
      </c>
      <c r="I49" s="18">
        <v>5</v>
      </c>
      <c r="J49" s="41"/>
      <c r="K49" s="38"/>
    </row>
    <row r="50" spans="1:11" x14ac:dyDescent="0.25">
      <c r="A50" s="135" t="s">
        <v>80</v>
      </c>
      <c r="B50" s="211" t="s">
        <v>214</v>
      </c>
      <c r="C50" s="18" t="s">
        <v>16</v>
      </c>
      <c r="D50" s="18">
        <v>8</v>
      </c>
      <c r="E50" s="41"/>
      <c r="F50" s="319" t="s">
        <v>199</v>
      </c>
      <c r="G50" s="323"/>
      <c r="H50" s="18" t="s">
        <v>16</v>
      </c>
      <c r="I50" s="18">
        <v>3</v>
      </c>
      <c r="J50" s="41"/>
      <c r="K50" s="38"/>
    </row>
    <row r="51" spans="1:11" x14ac:dyDescent="0.25">
      <c r="A51" s="42" t="s">
        <v>23</v>
      </c>
      <c r="B51" s="33"/>
      <c r="C51" s="18" t="s">
        <v>16</v>
      </c>
      <c r="D51" s="18" t="s">
        <v>116</v>
      </c>
      <c r="E51" s="41"/>
      <c r="F51" s="319" t="s">
        <v>197</v>
      </c>
      <c r="G51" s="323"/>
      <c r="H51" s="18" t="s">
        <v>16</v>
      </c>
      <c r="I51" s="18">
        <v>4</v>
      </c>
      <c r="J51" s="41"/>
      <c r="K51" s="38"/>
    </row>
    <row r="52" spans="1:11" x14ac:dyDescent="0.25">
      <c r="A52" s="383" t="s">
        <v>192</v>
      </c>
      <c r="B52" s="384"/>
      <c r="C52" s="18" t="s">
        <v>16</v>
      </c>
      <c r="D52" s="18"/>
      <c r="E52" s="41"/>
      <c r="F52" s="319" t="s">
        <v>198</v>
      </c>
      <c r="G52" s="323"/>
      <c r="H52" s="18" t="s">
        <v>16</v>
      </c>
      <c r="I52" s="18">
        <v>3</v>
      </c>
      <c r="J52" s="41"/>
      <c r="K52" s="38"/>
    </row>
    <row r="53" spans="1:11" x14ac:dyDescent="0.25">
      <c r="A53" s="45"/>
      <c r="B53" s="35"/>
      <c r="C53" s="35"/>
      <c r="D53" s="35"/>
      <c r="E53" s="35"/>
      <c r="F53" s="35"/>
      <c r="G53" s="35"/>
      <c r="H53" s="35"/>
      <c r="I53" s="35"/>
      <c r="J53" s="35"/>
      <c r="K53" s="38"/>
    </row>
    <row r="54" spans="1:11" x14ac:dyDescent="0.25">
      <c r="A54" s="100" t="s">
        <v>119</v>
      </c>
      <c r="B54" s="136"/>
      <c r="C54" s="137"/>
      <c r="D54" s="137"/>
      <c r="E54" s="137"/>
      <c r="F54" s="137"/>
      <c r="G54" s="137"/>
      <c r="H54" s="137"/>
      <c r="I54" s="137"/>
      <c r="J54" s="137"/>
      <c r="K54" s="138"/>
    </row>
    <row r="55" spans="1:11" ht="30" customHeight="1" x14ac:dyDescent="0.25">
      <c r="A55" s="385" t="s">
        <v>221</v>
      </c>
      <c r="B55" s="386"/>
      <c r="C55" s="386"/>
      <c r="D55" s="386"/>
      <c r="E55" s="386"/>
      <c r="F55" s="386"/>
      <c r="G55" s="386"/>
      <c r="H55" s="386"/>
      <c r="I55" s="386"/>
      <c r="J55" s="386"/>
      <c r="K55" s="387"/>
    </row>
    <row r="56" spans="1:11" ht="54.75" customHeight="1" thickBot="1" x14ac:dyDescent="0.3">
      <c r="A56" s="388"/>
      <c r="B56" s="389"/>
      <c r="C56" s="389"/>
      <c r="D56" s="389"/>
      <c r="E56" s="389"/>
      <c r="F56" s="389"/>
      <c r="G56" s="389"/>
      <c r="H56" s="389"/>
      <c r="I56" s="389"/>
      <c r="J56" s="389"/>
      <c r="K56" s="390"/>
    </row>
    <row r="57" spans="1:11" ht="16.5" thickTop="1" thickBot="1" x14ac:dyDescent="0.3">
      <c r="A57" s="46" t="s">
        <v>220</v>
      </c>
      <c r="B57" s="47"/>
      <c r="C57" s="47"/>
      <c r="D57" s="47"/>
      <c r="E57" s="47"/>
      <c r="F57" s="47"/>
      <c r="G57" s="47"/>
      <c r="H57" s="47"/>
      <c r="I57" s="47"/>
      <c r="J57" s="47"/>
      <c r="K57" s="48"/>
    </row>
    <row r="58" spans="1:11" ht="15.75" thickTop="1" x14ac:dyDescent="0.25">
      <c r="A58" s="275" t="s">
        <v>25</v>
      </c>
      <c r="B58" s="276"/>
      <c r="C58" s="276"/>
      <c r="D58" s="276"/>
      <c r="E58" s="276"/>
      <c r="F58" s="276"/>
      <c r="G58" s="276"/>
      <c r="H58" s="276"/>
      <c r="I58" s="276"/>
      <c r="J58" s="276"/>
      <c r="K58" s="277"/>
    </row>
    <row r="59" spans="1:11" x14ac:dyDescent="0.25">
      <c r="A59" s="278" t="s">
        <v>26</v>
      </c>
      <c r="B59" s="279"/>
      <c r="C59" s="279"/>
      <c r="D59" s="279"/>
      <c r="E59" s="279"/>
      <c r="F59" s="279"/>
      <c r="G59" s="279"/>
      <c r="H59" s="279"/>
      <c r="I59" s="279"/>
      <c r="J59" s="279"/>
      <c r="K59" s="280"/>
    </row>
    <row r="60" spans="1:11" x14ac:dyDescent="0.25">
      <c r="A60" s="281" t="s">
        <v>27</v>
      </c>
      <c r="B60" s="283" t="s">
        <v>28</v>
      </c>
      <c r="C60" s="284"/>
      <c r="D60" s="284"/>
      <c r="E60" s="285"/>
      <c r="F60" s="286" t="s">
        <v>29</v>
      </c>
      <c r="G60" s="286" t="s">
        <v>30</v>
      </c>
      <c r="H60" s="288" t="s">
        <v>31</v>
      </c>
      <c r="I60" s="289"/>
      <c r="J60" s="289"/>
      <c r="K60" s="290"/>
    </row>
    <row r="61" spans="1:11" x14ac:dyDescent="0.25">
      <c r="A61" s="282"/>
      <c r="B61" s="49" t="s">
        <v>11</v>
      </c>
      <c r="C61" s="49" t="s">
        <v>12</v>
      </c>
      <c r="D61" s="49" t="s">
        <v>32</v>
      </c>
      <c r="E61" s="50" t="s">
        <v>33</v>
      </c>
      <c r="F61" s="287"/>
      <c r="G61" s="287"/>
      <c r="H61" s="291"/>
      <c r="I61" s="292"/>
      <c r="J61" s="292"/>
      <c r="K61" s="293"/>
    </row>
    <row r="62" spans="1:11" ht="22.5" x14ac:dyDescent="0.25">
      <c r="A62" s="139" t="s">
        <v>120</v>
      </c>
      <c r="B62" s="140">
        <v>2.2000000000000002</v>
      </c>
      <c r="C62" s="140">
        <v>0.6</v>
      </c>
      <c r="D62" s="140">
        <v>0.9</v>
      </c>
      <c r="E62" s="53">
        <f t="shared" ref="E62:E64" si="0">B62*C62</f>
        <v>1.32</v>
      </c>
      <c r="F62" s="53">
        <v>12</v>
      </c>
      <c r="G62" s="53" t="s">
        <v>121</v>
      </c>
      <c r="H62" s="380"/>
      <c r="I62" s="381"/>
      <c r="J62" s="381"/>
      <c r="K62" s="382"/>
    </row>
    <row r="63" spans="1:11" ht="33.75" x14ac:dyDescent="0.25">
      <c r="A63" s="139" t="s">
        <v>122</v>
      </c>
      <c r="B63" s="140">
        <v>2</v>
      </c>
      <c r="C63" s="140">
        <v>0.1</v>
      </c>
      <c r="D63" s="140">
        <v>0.1</v>
      </c>
      <c r="E63" s="53">
        <f t="shared" si="0"/>
        <v>0.2</v>
      </c>
      <c r="F63" s="53">
        <v>2</v>
      </c>
      <c r="G63" s="53" t="s">
        <v>123</v>
      </c>
      <c r="H63" s="373" t="s">
        <v>124</v>
      </c>
      <c r="I63" s="374"/>
      <c r="J63" s="374"/>
      <c r="K63" s="375"/>
    </row>
    <row r="64" spans="1:11" ht="23.25" thickBot="1" x14ac:dyDescent="0.3">
      <c r="A64" s="142" t="s">
        <v>125</v>
      </c>
      <c r="B64" s="143">
        <v>0.3</v>
      </c>
      <c r="C64" s="143">
        <v>0.3</v>
      </c>
      <c r="D64" s="143">
        <v>0.7</v>
      </c>
      <c r="E64" s="144">
        <f t="shared" si="0"/>
        <v>0.09</v>
      </c>
      <c r="F64" s="144">
        <v>25</v>
      </c>
      <c r="G64" s="53" t="s">
        <v>123</v>
      </c>
      <c r="H64" s="376"/>
      <c r="I64" s="376"/>
      <c r="J64" s="376"/>
      <c r="K64" s="376"/>
    </row>
    <row r="65" spans="1:11" ht="15.75" thickTop="1" x14ac:dyDescent="0.25">
      <c r="A65" s="377" t="s">
        <v>35</v>
      </c>
      <c r="B65" s="378"/>
      <c r="C65" s="378"/>
      <c r="D65" s="378"/>
      <c r="E65" s="378"/>
      <c r="F65" s="378"/>
      <c r="G65" s="378"/>
      <c r="H65" s="378"/>
      <c r="I65" s="378"/>
      <c r="J65" s="378"/>
      <c r="K65" s="379"/>
    </row>
    <row r="66" spans="1:11" x14ac:dyDescent="0.25">
      <c r="A66" s="377"/>
      <c r="B66" s="378"/>
      <c r="C66" s="378"/>
      <c r="D66" s="378"/>
      <c r="E66" s="378"/>
      <c r="F66" s="378"/>
      <c r="G66" s="378"/>
      <c r="H66" s="378"/>
      <c r="I66" s="378"/>
      <c r="J66" s="378"/>
      <c r="K66" s="379"/>
    </row>
    <row r="67" spans="1:11" x14ac:dyDescent="0.25">
      <c r="A67" s="273" t="s">
        <v>36</v>
      </c>
      <c r="B67" s="274"/>
      <c r="C67" s="145" t="s">
        <v>37</v>
      </c>
      <c r="D67" s="146"/>
      <c r="E67" s="146"/>
      <c r="F67" s="146"/>
      <c r="G67" s="146"/>
      <c r="H67" s="146"/>
      <c r="I67" s="146"/>
      <c r="J67" s="146"/>
      <c r="K67" s="113"/>
    </row>
    <row r="68" spans="1:11" x14ac:dyDescent="0.25">
      <c r="A68" s="249" t="s">
        <v>38</v>
      </c>
      <c r="B68" s="250"/>
      <c r="C68" s="114" t="s">
        <v>126</v>
      </c>
      <c r="D68" s="115"/>
      <c r="E68" s="115"/>
      <c r="F68" s="115"/>
      <c r="G68" s="115"/>
      <c r="H68" s="115"/>
      <c r="I68" s="115"/>
      <c r="J68" s="115"/>
      <c r="K68" s="113"/>
    </row>
    <row r="69" spans="1:11" x14ac:dyDescent="0.25">
      <c r="A69" s="249" t="s">
        <v>39</v>
      </c>
      <c r="B69" s="250"/>
      <c r="C69" s="114" t="s">
        <v>40</v>
      </c>
      <c r="D69" s="115"/>
      <c r="E69" s="115"/>
      <c r="F69" s="115"/>
      <c r="G69" s="115"/>
      <c r="H69" s="115"/>
      <c r="I69" s="115"/>
      <c r="J69" s="115"/>
      <c r="K69" s="113"/>
    </row>
    <row r="70" spans="1:11" x14ac:dyDescent="0.25">
      <c r="A70" s="249" t="s">
        <v>41</v>
      </c>
      <c r="B70" s="250"/>
      <c r="C70" s="114" t="s">
        <v>127</v>
      </c>
      <c r="D70" s="115"/>
      <c r="E70" s="115"/>
      <c r="F70" s="115"/>
      <c r="G70" s="115"/>
      <c r="H70" s="115"/>
      <c r="I70" s="115"/>
      <c r="J70" s="115"/>
      <c r="K70" s="113"/>
    </row>
    <row r="71" spans="1:11" x14ac:dyDescent="0.25">
      <c r="A71" s="249" t="s">
        <v>43</v>
      </c>
      <c r="B71" s="250"/>
      <c r="C71" s="114" t="s">
        <v>44</v>
      </c>
      <c r="D71" s="115"/>
      <c r="E71" s="115"/>
      <c r="F71" s="115"/>
      <c r="G71" s="115"/>
      <c r="H71" s="115"/>
      <c r="I71" s="115"/>
      <c r="J71" s="115"/>
      <c r="K71" s="113"/>
    </row>
    <row r="72" spans="1:11" x14ac:dyDescent="0.25">
      <c r="A72" s="249" t="s">
        <v>45</v>
      </c>
      <c r="B72" s="250"/>
      <c r="C72" s="114" t="s">
        <v>128</v>
      </c>
      <c r="D72" s="115"/>
      <c r="E72" s="115"/>
      <c r="F72" s="115"/>
      <c r="G72" s="115"/>
      <c r="H72" s="115"/>
      <c r="I72" s="115"/>
      <c r="J72" s="115"/>
      <c r="K72" s="113"/>
    </row>
    <row r="73" spans="1:11" x14ac:dyDescent="0.25">
      <c r="A73" s="249" t="s">
        <v>47</v>
      </c>
      <c r="B73" s="250"/>
      <c r="C73" s="114" t="s">
        <v>48</v>
      </c>
      <c r="D73" s="115"/>
      <c r="E73" s="115"/>
      <c r="F73" s="115"/>
      <c r="G73" s="115"/>
      <c r="H73" s="115"/>
      <c r="I73" s="115"/>
      <c r="J73" s="115"/>
      <c r="K73" s="113"/>
    </row>
    <row r="74" spans="1:11" x14ac:dyDescent="0.25">
      <c r="A74" s="249" t="s">
        <v>129</v>
      </c>
      <c r="B74" s="250"/>
      <c r="C74" s="147" t="s">
        <v>130</v>
      </c>
      <c r="D74" s="148"/>
      <c r="E74" s="148"/>
      <c r="F74" s="148"/>
      <c r="G74" s="148"/>
      <c r="H74" s="148"/>
      <c r="I74" s="148"/>
      <c r="J74" s="148"/>
      <c r="K74" s="149"/>
    </row>
    <row r="75" spans="1:11" ht="15.75" customHeight="1" x14ac:dyDescent="0.25">
      <c r="A75" s="371" t="s">
        <v>49</v>
      </c>
      <c r="B75" s="372"/>
      <c r="C75" s="363" t="s">
        <v>131</v>
      </c>
      <c r="D75" s="363"/>
      <c r="E75" s="363"/>
      <c r="F75" s="363"/>
      <c r="G75" s="363"/>
      <c r="H75" s="363"/>
      <c r="I75" s="363"/>
      <c r="J75" s="363"/>
      <c r="K75" s="363"/>
    </row>
    <row r="76" spans="1:11" ht="79.5" customHeight="1" x14ac:dyDescent="0.25">
      <c r="A76" s="364" t="s">
        <v>207</v>
      </c>
      <c r="B76" s="364"/>
      <c r="C76" s="364"/>
      <c r="D76" s="364"/>
      <c r="E76" s="364"/>
      <c r="F76" s="364"/>
      <c r="G76" s="364"/>
      <c r="H76" s="364"/>
      <c r="I76" s="364"/>
      <c r="J76" s="364"/>
      <c r="K76" s="364"/>
    </row>
    <row r="77" spans="1:11" ht="21.75" thickBot="1" x14ac:dyDescent="0.4">
      <c r="A77" s="365" t="s">
        <v>50</v>
      </c>
      <c r="B77" s="366"/>
      <c r="C77" s="366"/>
      <c r="D77" s="366"/>
      <c r="E77" s="366"/>
      <c r="F77" s="366"/>
      <c r="G77" s="366"/>
      <c r="H77" s="366"/>
      <c r="I77" s="366"/>
      <c r="J77" s="366"/>
      <c r="K77" s="367"/>
    </row>
    <row r="78" spans="1:11" ht="23.25" thickBot="1" x14ac:dyDescent="0.3">
      <c r="A78" s="259" t="s">
        <v>51</v>
      </c>
      <c r="B78" s="260"/>
      <c r="C78" s="260"/>
      <c r="D78" s="260"/>
      <c r="E78" s="260"/>
      <c r="F78" s="97"/>
      <c r="G78" s="97"/>
      <c r="H78" s="122"/>
      <c r="I78" s="150" t="s">
        <v>52</v>
      </c>
      <c r="J78" s="150" t="s">
        <v>53</v>
      </c>
      <c r="K78" s="151" t="s">
        <v>54</v>
      </c>
    </row>
    <row r="79" spans="1:11" x14ac:dyDescent="0.25">
      <c r="A79" s="264"/>
      <c r="B79" s="265"/>
      <c r="C79" s="265"/>
      <c r="D79" s="265"/>
      <c r="E79" s="265"/>
      <c r="F79" s="125"/>
      <c r="G79" s="125"/>
      <c r="H79" s="126"/>
      <c r="I79" s="127"/>
      <c r="J79" s="127"/>
      <c r="K79" s="128"/>
    </row>
    <row r="80" spans="1:11" x14ac:dyDescent="0.25">
      <c r="A80" s="368" t="s">
        <v>132</v>
      </c>
      <c r="B80" s="369"/>
      <c r="C80" s="369"/>
      <c r="D80" s="369"/>
      <c r="E80" s="369"/>
      <c r="F80" s="369"/>
      <c r="G80" s="369"/>
      <c r="H80" s="370"/>
      <c r="I80" s="152">
        <v>7</v>
      </c>
      <c r="J80" s="152">
        <f>E62</f>
        <v>1.32</v>
      </c>
      <c r="K80" s="76">
        <f>I81*J81</f>
        <v>25</v>
      </c>
    </row>
    <row r="81" spans="1:11" x14ac:dyDescent="0.25">
      <c r="A81" s="360" t="s">
        <v>133</v>
      </c>
      <c r="B81" s="361"/>
      <c r="C81" s="361"/>
      <c r="D81" s="361"/>
      <c r="E81" s="361"/>
      <c r="F81" s="361"/>
      <c r="G81" s="361"/>
      <c r="H81" s="362"/>
      <c r="I81" s="152">
        <v>25</v>
      </c>
      <c r="J81" s="152">
        <v>1</v>
      </c>
      <c r="K81" s="76">
        <f>I82*J82</f>
        <v>0</v>
      </c>
    </row>
    <row r="82" spans="1:11" ht="15.75" thickBot="1" x14ac:dyDescent="0.3">
      <c r="A82" s="245"/>
      <c r="B82" s="246"/>
      <c r="C82" s="246"/>
      <c r="D82" s="246"/>
      <c r="E82" s="246"/>
      <c r="F82" s="79"/>
      <c r="G82" s="79"/>
      <c r="H82" s="129"/>
      <c r="I82" s="130"/>
      <c r="J82" s="130"/>
      <c r="K82" s="83"/>
    </row>
    <row r="83" spans="1:11" ht="30.75" thickBot="1" x14ac:dyDescent="0.3">
      <c r="A83" s="247" t="s">
        <v>55</v>
      </c>
      <c r="B83" s="248"/>
      <c r="C83" s="248"/>
      <c r="D83" s="248"/>
      <c r="E83" s="248"/>
      <c r="F83" s="85"/>
      <c r="G83" s="85"/>
      <c r="H83" s="131"/>
      <c r="I83" s="132">
        <f>SUM(I79:I82)</f>
        <v>32</v>
      </c>
      <c r="J83" s="133" t="s">
        <v>56</v>
      </c>
      <c r="K83" s="88">
        <f>SUM(K79:K82)</f>
        <v>25</v>
      </c>
    </row>
    <row r="84" spans="1:11" ht="15.75" thickTop="1" x14ac:dyDescent="0.25">
      <c r="A84" s="1"/>
      <c r="B84" s="1"/>
      <c r="C84" s="1"/>
      <c r="D84" s="1"/>
      <c r="E84" s="1"/>
      <c r="F84" s="1"/>
      <c r="G84" s="1"/>
      <c r="H84" s="1"/>
      <c r="I84" s="1"/>
      <c r="J84" s="1"/>
      <c r="K84" s="1"/>
    </row>
    <row r="85" spans="1:11" x14ac:dyDescent="0.25">
      <c r="A85" s="1"/>
      <c r="B85" s="1"/>
      <c r="C85" s="1"/>
      <c r="D85" s="1"/>
      <c r="E85" s="1"/>
      <c r="F85" s="1"/>
      <c r="G85" s="1"/>
      <c r="H85" s="1"/>
      <c r="I85" s="1"/>
      <c r="J85" s="1"/>
    </row>
  </sheetData>
  <mergeCells count="57">
    <mergeCell ref="A3:K3"/>
    <mergeCell ref="A4:K4"/>
    <mergeCell ref="A5:K5"/>
    <mergeCell ref="A7:C7"/>
    <mergeCell ref="D7:G7"/>
    <mergeCell ref="H7:I7"/>
    <mergeCell ref="J7:K7"/>
    <mergeCell ref="A44:K44"/>
    <mergeCell ref="A8:C8"/>
    <mergeCell ref="D8:G8"/>
    <mergeCell ref="H8:I8"/>
    <mergeCell ref="J8:K8"/>
    <mergeCell ref="A9:A10"/>
    <mergeCell ref="B9:K10"/>
    <mergeCell ref="A11:K11"/>
    <mergeCell ref="A12:K15"/>
    <mergeCell ref="B17:H19"/>
    <mergeCell ref="D35:F35"/>
    <mergeCell ref="B38:F38"/>
    <mergeCell ref="F46:G46"/>
    <mergeCell ref="F47:G47"/>
    <mergeCell ref="F49:G49"/>
    <mergeCell ref="F50:G50"/>
    <mergeCell ref="A48:B48"/>
    <mergeCell ref="H60:K61"/>
    <mergeCell ref="H62:K62"/>
    <mergeCell ref="F51:G51"/>
    <mergeCell ref="A52:B52"/>
    <mergeCell ref="F52:G52"/>
    <mergeCell ref="A55:K56"/>
    <mergeCell ref="A58:K58"/>
    <mergeCell ref="A59:K59"/>
    <mergeCell ref="A69:B69"/>
    <mergeCell ref="A60:A61"/>
    <mergeCell ref="B60:E60"/>
    <mergeCell ref="F60:F61"/>
    <mergeCell ref="G60:G61"/>
    <mergeCell ref="H63:K63"/>
    <mergeCell ref="H64:K64"/>
    <mergeCell ref="A65:K66"/>
    <mergeCell ref="A67:B67"/>
    <mergeCell ref="A68:B68"/>
    <mergeCell ref="A70:B70"/>
    <mergeCell ref="A71:B71"/>
    <mergeCell ref="A72:B72"/>
    <mergeCell ref="A73:B73"/>
    <mergeCell ref="A74:B74"/>
    <mergeCell ref="A81:H81"/>
    <mergeCell ref="A82:E82"/>
    <mergeCell ref="A83:E83"/>
    <mergeCell ref="C75:K75"/>
    <mergeCell ref="A76:K76"/>
    <mergeCell ref="A77:K77"/>
    <mergeCell ref="A78:E78"/>
    <mergeCell ref="A79:E79"/>
    <mergeCell ref="A80:H80"/>
    <mergeCell ref="A75:B75"/>
  </mergeCells>
  <pageMargins left="0.7" right="0.7" top="0.75" bottom="0.75" header="0.3" footer="0.3"/>
  <pageSetup scale="59" orientation="portrait" r:id="rId1"/>
  <rowBreaks count="1" manualBreakCount="1">
    <brk id="57"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M85"/>
  <sheetViews>
    <sheetView topLeftCell="A13" zoomScaleNormal="100" workbookViewId="0">
      <selection activeCell="L56" sqref="L56"/>
    </sheetView>
  </sheetViews>
  <sheetFormatPr baseColWidth="10" defaultRowHeight="15" x14ac:dyDescent="0.25"/>
  <cols>
    <col min="2" max="2" width="12.28515625" customWidth="1"/>
  </cols>
  <sheetData>
    <row r="1" spans="1:13" ht="15.75" thickBot="1" x14ac:dyDescent="0.3">
      <c r="A1" s="1"/>
      <c r="B1" s="1"/>
      <c r="C1" s="1"/>
      <c r="D1" s="1"/>
      <c r="E1" s="1"/>
      <c r="F1" s="1"/>
      <c r="G1" s="1"/>
      <c r="H1" s="1"/>
      <c r="I1" s="1"/>
      <c r="J1" s="1"/>
      <c r="K1" s="1"/>
      <c r="L1" s="1"/>
      <c r="M1" s="1"/>
    </row>
    <row r="2" spans="1:13" x14ac:dyDescent="0.25">
      <c r="A2" s="2"/>
      <c r="B2" s="3"/>
      <c r="C2" s="3"/>
      <c r="D2" s="3"/>
      <c r="E2" s="3"/>
      <c r="F2" s="3"/>
      <c r="G2" s="3"/>
      <c r="H2" s="3"/>
      <c r="I2" s="3"/>
      <c r="J2" s="3"/>
      <c r="K2" s="3"/>
      <c r="L2" s="3"/>
      <c r="M2" s="4"/>
    </row>
    <row r="3" spans="1:13" x14ac:dyDescent="0.25">
      <c r="A3" s="341" t="s">
        <v>0</v>
      </c>
      <c r="B3" s="342"/>
      <c r="C3" s="342"/>
      <c r="D3" s="342"/>
      <c r="E3" s="342"/>
      <c r="F3" s="342"/>
      <c r="G3" s="342"/>
      <c r="H3" s="342"/>
      <c r="I3" s="342"/>
      <c r="J3" s="342"/>
      <c r="K3" s="342"/>
      <c r="L3" s="342"/>
      <c r="M3" s="343"/>
    </row>
    <row r="4" spans="1:13" x14ac:dyDescent="0.25">
      <c r="A4" s="341" t="s">
        <v>1</v>
      </c>
      <c r="B4" s="342"/>
      <c r="C4" s="342"/>
      <c r="D4" s="342"/>
      <c r="E4" s="342"/>
      <c r="F4" s="342"/>
      <c r="G4" s="342"/>
      <c r="H4" s="342"/>
      <c r="I4" s="342"/>
      <c r="J4" s="342"/>
      <c r="K4" s="342"/>
      <c r="L4" s="342"/>
      <c r="M4" s="343"/>
    </row>
    <row r="5" spans="1:13" ht="15.75" thickBot="1" x14ac:dyDescent="0.3">
      <c r="A5" s="344" t="s">
        <v>2</v>
      </c>
      <c r="B5" s="345"/>
      <c r="C5" s="345"/>
      <c r="D5" s="345"/>
      <c r="E5" s="345"/>
      <c r="F5" s="345"/>
      <c r="G5" s="345"/>
      <c r="H5" s="345"/>
      <c r="I5" s="345"/>
      <c r="J5" s="345"/>
      <c r="K5" s="345"/>
      <c r="L5" s="345"/>
      <c r="M5" s="346"/>
    </row>
    <row r="6" spans="1:13" ht="15.75" thickBot="1" x14ac:dyDescent="0.3">
      <c r="A6" s="5"/>
      <c r="B6" s="5"/>
      <c r="C6" s="5"/>
      <c r="D6" s="5"/>
      <c r="E6" s="5"/>
      <c r="F6" s="5"/>
      <c r="G6" s="5"/>
      <c r="H6" s="5"/>
      <c r="I6" s="5"/>
      <c r="J6" s="5"/>
      <c r="K6" s="5"/>
      <c r="L6" s="5"/>
      <c r="M6" s="5"/>
    </row>
    <row r="7" spans="1:13" ht="15.75" thickBot="1" x14ac:dyDescent="0.3">
      <c r="A7" s="416" t="s">
        <v>3</v>
      </c>
      <c r="B7" s="417"/>
      <c r="C7" s="417"/>
      <c r="D7" s="418"/>
      <c r="E7" s="419" t="s">
        <v>193</v>
      </c>
      <c r="F7" s="420"/>
      <c r="G7" s="420"/>
      <c r="H7" s="420"/>
      <c r="I7" s="421" t="s">
        <v>4</v>
      </c>
      <c r="J7" s="421"/>
      <c r="K7" s="421"/>
      <c r="L7" s="422" t="s">
        <v>5</v>
      </c>
      <c r="M7" s="423"/>
    </row>
    <row r="8" spans="1:13" x14ac:dyDescent="0.25">
      <c r="A8" s="391" t="s">
        <v>6</v>
      </c>
      <c r="B8" s="392"/>
      <c r="C8" s="392"/>
      <c r="D8" s="393"/>
      <c r="E8" s="424"/>
      <c r="F8" s="425"/>
      <c r="G8" s="425"/>
      <c r="H8" s="426"/>
      <c r="I8" s="394" t="s">
        <v>7</v>
      </c>
      <c r="J8" s="394"/>
      <c r="K8" s="394"/>
      <c r="L8" s="395">
        <v>41611</v>
      </c>
      <c r="M8" s="396"/>
    </row>
    <row r="9" spans="1:13" x14ac:dyDescent="0.25">
      <c r="A9" s="397" t="s">
        <v>8</v>
      </c>
      <c r="B9" s="399" t="s">
        <v>57</v>
      </c>
      <c r="C9" s="400"/>
      <c r="D9" s="400"/>
      <c r="E9" s="400"/>
      <c r="F9" s="400"/>
      <c r="G9" s="400"/>
      <c r="H9" s="400"/>
      <c r="I9" s="400"/>
      <c r="J9" s="400"/>
      <c r="K9" s="400"/>
      <c r="L9" s="400"/>
      <c r="M9" s="401"/>
    </row>
    <row r="10" spans="1:13" ht="15.75" thickBot="1" x14ac:dyDescent="0.3">
      <c r="A10" s="398"/>
      <c r="B10" s="402"/>
      <c r="C10" s="403"/>
      <c r="D10" s="403"/>
      <c r="E10" s="403"/>
      <c r="F10" s="403"/>
      <c r="G10" s="403"/>
      <c r="H10" s="403"/>
      <c r="I10" s="403"/>
      <c r="J10" s="403"/>
      <c r="K10" s="403"/>
      <c r="L10" s="403"/>
      <c r="M10" s="404"/>
    </row>
    <row r="11" spans="1:13" ht="15.75" thickTop="1" x14ac:dyDescent="0.25">
      <c r="A11" s="405" t="s">
        <v>9</v>
      </c>
      <c r="B11" s="406"/>
      <c r="C11" s="406"/>
      <c r="D11" s="406"/>
      <c r="E11" s="406"/>
      <c r="F11" s="406"/>
      <c r="G11" s="406"/>
      <c r="H11" s="406"/>
      <c r="I11" s="406"/>
      <c r="J11" s="406"/>
      <c r="K11" s="406"/>
      <c r="L11" s="406"/>
      <c r="M11" s="407"/>
    </row>
    <row r="12" spans="1:13" x14ac:dyDescent="0.25">
      <c r="A12" s="427" t="s">
        <v>58</v>
      </c>
      <c r="B12" s="428"/>
      <c r="C12" s="428"/>
      <c r="D12" s="428"/>
      <c r="E12" s="428"/>
      <c r="F12" s="428"/>
      <c r="G12" s="428"/>
      <c r="H12" s="428"/>
      <c r="I12" s="428"/>
      <c r="J12" s="428"/>
      <c r="K12" s="428"/>
      <c r="L12" s="428"/>
      <c r="M12" s="429"/>
    </row>
    <row r="13" spans="1:13" x14ac:dyDescent="0.25">
      <c r="A13" s="430"/>
      <c r="B13" s="414"/>
      <c r="C13" s="414"/>
      <c r="D13" s="414"/>
      <c r="E13" s="414"/>
      <c r="F13" s="414"/>
      <c r="G13" s="414"/>
      <c r="H13" s="414"/>
      <c r="I13" s="414"/>
      <c r="J13" s="414"/>
      <c r="K13" s="414"/>
      <c r="L13" s="414"/>
      <c r="M13" s="431"/>
    </row>
    <row r="14" spans="1:13" x14ac:dyDescent="0.25">
      <c r="A14" s="430"/>
      <c r="B14" s="414"/>
      <c r="C14" s="414"/>
      <c r="D14" s="414"/>
      <c r="E14" s="414"/>
      <c r="F14" s="414"/>
      <c r="G14" s="414"/>
      <c r="H14" s="414"/>
      <c r="I14" s="414"/>
      <c r="J14" s="414"/>
      <c r="K14" s="414"/>
      <c r="L14" s="414"/>
      <c r="M14" s="431"/>
    </row>
    <row r="15" spans="1:13" x14ac:dyDescent="0.25">
      <c r="A15" s="6"/>
      <c r="B15" s="7"/>
      <c r="C15" s="7"/>
      <c r="D15" s="7"/>
      <c r="E15" s="7"/>
      <c r="F15" s="7"/>
      <c r="G15" s="7"/>
      <c r="H15" s="7"/>
      <c r="I15" s="7"/>
      <c r="J15" s="7"/>
      <c r="K15" s="7"/>
      <c r="L15" s="7"/>
      <c r="M15" s="8"/>
    </row>
    <row r="16" spans="1:13" x14ac:dyDescent="0.25">
      <c r="A16" s="7"/>
      <c r="B16" s="7"/>
      <c r="C16" s="7"/>
      <c r="D16" s="7"/>
      <c r="E16" s="7"/>
      <c r="F16" s="7"/>
      <c r="G16" s="7"/>
      <c r="H16" s="7"/>
      <c r="I16" s="7"/>
      <c r="J16" s="7"/>
      <c r="K16" s="7"/>
      <c r="L16" s="7"/>
      <c r="M16" s="7"/>
    </row>
    <row r="17" spans="1:13" x14ac:dyDescent="0.25">
      <c r="A17" s="7"/>
      <c r="B17" s="432"/>
      <c r="C17" s="432"/>
      <c r="D17" s="432"/>
      <c r="E17" s="432"/>
      <c r="F17" s="432"/>
      <c r="G17" s="432"/>
      <c r="H17" s="432"/>
      <c r="I17" s="432"/>
      <c r="J17" s="432"/>
      <c r="K17" s="89"/>
      <c r="L17" s="7"/>
      <c r="M17" s="7"/>
    </row>
    <row r="18" spans="1:13" x14ac:dyDescent="0.25">
      <c r="A18" s="7"/>
      <c r="B18" s="432"/>
      <c r="C18" s="432"/>
      <c r="D18" s="432"/>
      <c r="E18" s="432"/>
      <c r="F18" s="432"/>
      <c r="G18" s="432"/>
      <c r="H18" s="432"/>
      <c r="I18" s="432"/>
      <c r="J18" s="432"/>
      <c r="K18" s="89"/>
      <c r="L18" s="7"/>
      <c r="M18" s="7"/>
    </row>
    <row r="19" spans="1:13" x14ac:dyDescent="0.25">
      <c r="A19" s="7"/>
      <c r="B19" s="432"/>
      <c r="C19" s="432"/>
      <c r="D19" s="432"/>
      <c r="E19" s="432"/>
      <c r="F19" s="432"/>
      <c r="G19" s="432"/>
      <c r="H19" s="432"/>
      <c r="I19" s="432"/>
      <c r="J19" s="432"/>
      <c r="K19" s="7"/>
      <c r="L19" s="7"/>
      <c r="M19" s="7"/>
    </row>
    <row r="20" spans="1:13" x14ac:dyDescent="0.25">
      <c r="A20" s="7"/>
      <c r="B20" s="7"/>
      <c r="C20" s="7"/>
      <c r="D20" s="7"/>
      <c r="E20" s="7"/>
      <c r="F20" s="7"/>
      <c r="G20" s="7"/>
      <c r="H20" s="7"/>
      <c r="I20" s="7"/>
      <c r="J20" s="7"/>
      <c r="K20" s="7"/>
      <c r="L20" s="7"/>
      <c r="M20" s="7"/>
    </row>
    <row r="21" spans="1:13" x14ac:dyDescent="0.25">
      <c r="A21" s="7"/>
      <c r="B21" s="7"/>
      <c r="C21" s="7"/>
      <c r="D21" s="7"/>
      <c r="E21" s="7"/>
      <c r="F21" s="7"/>
      <c r="G21" s="7"/>
      <c r="H21" s="7"/>
      <c r="I21" s="7"/>
      <c r="J21" s="7"/>
      <c r="K21" s="7"/>
      <c r="L21" s="7"/>
      <c r="M21" s="7"/>
    </row>
    <row r="22" spans="1:13" x14ac:dyDescent="0.25">
      <c r="A22" s="7"/>
      <c r="B22" s="7"/>
      <c r="C22" s="7"/>
      <c r="D22" s="7"/>
      <c r="E22" s="7"/>
      <c r="F22" s="7"/>
      <c r="G22" s="7"/>
      <c r="H22" s="7"/>
      <c r="I22" s="7"/>
      <c r="J22" s="90"/>
      <c r="K22" s="7"/>
      <c r="L22" s="7"/>
      <c r="M22" s="7"/>
    </row>
    <row r="23" spans="1:13" x14ac:dyDescent="0.25">
      <c r="A23" s="7"/>
      <c r="B23" s="7"/>
      <c r="C23" s="7"/>
      <c r="D23" s="7"/>
      <c r="E23" s="7"/>
      <c r="F23" s="7"/>
      <c r="G23" s="7"/>
      <c r="H23" s="7"/>
      <c r="I23" s="7"/>
      <c r="J23" s="7"/>
      <c r="K23" s="7"/>
      <c r="L23" s="7"/>
      <c r="M23" s="7"/>
    </row>
    <row r="24" spans="1:13" x14ac:dyDescent="0.25">
      <c r="A24" s="7"/>
      <c r="B24" s="7"/>
      <c r="C24" s="7"/>
      <c r="D24" s="7"/>
      <c r="E24" s="7"/>
      <c r="F24" s="7"/>
      <c r="G24" s="7"/>
      <c r="H24" s="7"/>
      <c r="I24" s="7"/>
      <c r="J24" s="7"/>
      <c r="K24" s="7"/>
      <c r="L24" s="7"/>
      <c r="M24" s="7"/>
    </row>
    <row r="25" spans="1:13" x14ac:dyDescent="0.25">
      <c r="A25" s="7"/>
      <c r="B25" s="7"/>
      <c r="C25" s="7"/>
      <c r="D25" s="7"/>
      <c r="E25" s="7"/>
      <c r="F25" s="7"/>
      <c r="G25" s="7"/>
      <c r="H25" s="7"/>
      <c r="I25" s="7"/>
      <c r="J25" s="7"/>
      <c r="K25" s="7"/>
      <c r="L25" s="7"/>
      <c r="M25" s="7"/>
    </row>
    <row r="26" spans="1:13" x14ac:dyDescent="0.25">
      <c r="A26" s="7"/>
      <c r="B26" s="7"/>
      <c r="C26" s="7"/>
      <c r="D26" s="7"/>
      <c r="E26" s="7"/>
      <c r="F26" s="7"/>
      <c r="G26" s="7"/>
      <c r="H26" s="7"/>
      <c r="I26" s="7"/>
      <c r="J26" s="7"/>
      <c r="K26" s="7"/>
      <c r="L26" s="7"/>
      <c r="M26" s="7"/>
    </row>
    <row r="27" spans="1:13" x14ac:dyDescent="0.25">
      <c r="A27" s="7"/>
      <c r="B27" s="7"/>
      <c r="C27" s="7"/>
      <c r="D27" s="7"/>
      <c r="E27" s="7"/>
      <c r="F27" s="7"/>
      <c r="G27" s="7"/>
      <c r="H27" s="7"/>
      <c r="I27" s="7"/>
      <c r="J27" s="7"/>
      <c r="K27" s="7"/>
      <c r="L27" s="7"/>
      <c r="M27" s="7"/>
    </row>
    <row r="28" spans="1:13" x14ac:dyDescent="0.25">
      <c r="A28" s="7"/>
      <c r="B28" s="90"/>
      <c r="C28" s="7"/>
      <c r="D28" s="7"/>
      <c r="E28" s="7"/>
      <c r="F28" s="7"/>
      <c r="G28" s="7"/>
      <c r="H28" s="7"/>
      <c r="I28" s="7"/>
      <c r="J28" s="7"/>
      <c r="K28" s="7"/>
      <c r="L28" s="7"/>
      <c r="M28" s="7"/>
    </row>
    <row r="29" spans="1:13" x14ac:dyDescent="0.25">
      <c r="A29" s="7"/>
      <c r="B29" s="7"/>
      <c r="C29" s="7"/>
      <c r="D29" s="7"/>
      <c r="E29" s="7"/>
      <c r="F29" s="7"/>
      <c r="G29" s="7"/>
      <c r="H29" s="7"/>
      <c r="I29" s="7"/>
      <c r="J29" s="7"/>
      <c r="K29" s="7"/>
      <c r="L29" s="7"/>
      <c r="M29" s="7"/>
    </row>
    <row r="30" spans="1:13" x14ac:dyDescent="0.25">
      <c r="A30" s="7"/>
      <c r="B30" s="7"/>
      <c r="C30" s="7"/>
      <c r="D30" s="7"/>
      <c r="E30" s="7"/>
      <c r="F30" s="7"/>
      <c r="G30" s="7"/>
      <c r="H30" s="7"/>
      <c r="I30" s="7"/>
      <c r="J30" s="7"/>
      <c r="K30" s="7"/>
      <c r="L30" s="7"/>
      <c r="M30" s="7"/>
    </row>
    <row r="31" spans="1:13" x14ac:dyDescent="0.25">
      <c r="A31" s="7"/>
      <c r="B31" s="7"/>
      <c r="C31" s="7"/>
      <c r="D31" s="7"/>
      <c r="E31" s="7"/>
      <c r="F31" s="7"/>
      <c r="G31" s="7"/>
      <c r="H31" s="7"/>
      <c r="I31" s="7"/>
      <c r="J31" s="7"/>
      <c r="K31" s="7"/>
      <c r="L31" s="7"/>
      <c r="M31" s="7"/>
    </row>
    <row r="32" spans="1:13" x14ac:dyDescent="0.25">
      <c r="A32" s="7"/>
      <c r="B32" s="9"/>
      <c r="C32" s="9"/>
      <c r="D32" s="7"/>
      <c r="E32" s="7"/>
      <c r="F32" s="7"/>
      <c r="G32" s="7"/>
      <c r="H32" s="7"/>
      <c r="I32" s="7"/>
      <c r="J32" s="7"/>
      <c r="K32" s="433"/>
      <c r="L32" s="433"/>
      <c r="M32" s="7"/>
    </row>
    <row r="33" spans="1:13" x14ac:dyDescent="0.25">
      <c r="A33" s="7"/>
      <c r="B33" s="7"/>
      <c r="C33" s="7"/>
      <c r="D33" s="7"/>
      <c r="E33" s="7"/>
      <c r="F33" s="7"/>
      <c r="G33" s="7"/>
      <c r="H33" s="7"/>
      <c r="I33" s="7"/>
      <c r="J33" s="7"/>
      <c r="K33" s="7"/>
      <c r="L33" s="7"/>
      <c r="M33" s="7"/>
    </row>
    <row r="34" spans="1:13" x14ac:dyDescent="0.25">
      <c r="A34" s="7"/>
      <c r="B34" s="7"/>
      <c r="C34" s="7"/>
      <c r="D34" s="7"/>
      <c r="E34" s="7"/>
      <c r="F34" s="7"/>
      <c r="G34" s="7"/>
      <c r="H34" s="7"/>
      <c r="I34" s="7"/>
      <c r="J34" s="7"/>
      <c r="K34" s="7"/>
      <c r="L34" s="7"/>
      <c r="M34" s="7"/>
    </row>
    <row r="35" spans="1:13" x14ac:dyDescent="0.25">
      <c r="A35" s="7"/>
      <c r="B35" s="91"/>
      <c r="C35" s="7"/>
      <c r="D35" s="7"/>
      <c r="E35" s="433"/>
      <c r="F35" s="433"/>
      <c r="G35" s="433"/>
      <c r="H35" s="7"/>
      <c r="I35" s="433"/>
      <c r="J35" s="433"/>
      <c r="K35" s="92"/>
      <c r="L35" s="7"/>
      <c r="M35" s="7"/>
    </row>
    <row r="36" spans="1:13" ht="15.75" thickBot="1" x14ac:dyDescent="0.3">
      <c r="A36" s="6"/>
      <c r="B36" s="7"/>
      <c r="C36" s="7"/>
      <c r="D36" s="7"/>
      <c r="E36" s="7"/>
      <c r="F36" s="7"/>
      <c r="G36" s="7"/>
      <c r="H36" s="7"/>
      <c r="I36" s="7"/>
      <c r="J36" s="7"/>
      <c r="K36" s="7"/>
      <c r="L36" s="7"/>
      <c r="M36" s="8"/>
    </row>
    <row r="37" spans="1:13" ht="15.75" thickTop="1" x14ac:dyDescent="0.25">
      <c r="A37" s="10"/>
      <c r="B37" s="11"/>
      <c r="C37" s="11"/>
      <c r="D37" s="11"/>
      <c r="E37" s="11"/>
      <c r="F37" s="11"/>
      <c r="G37" s="11"/>
      <c r="H37" s="11"/>
      <c r="I37" s="11"/>
      <c r="J37" s="11"/>
      <c r="K37" s="11"/>
      <c r="L37" s="11"/>
      <c r="M37" s="12"/>
    </row>
    <row r="38" spans="1:13" x14ac:dyDescent="0.25">
      <c r="A38" s="6"/>
      <c r="B38" s="313" t="s">
        <v>10</v>
      </c>
      <c r="C38" s="314"/>
      <c r="D38" s="314"/>
      <c r="E38" s="314"/>
      <c r="F38" s="314"/>
      <c r="G38" s="315"/>
      <c r="H38" s="13"/>
      <c r="I38" s="13"/>
      <c r="J38" s="13"/>
      <c r="K38" s="13"/>
      <c r="L38" s="13"/>
      <c r="M38" s="14"/>
    </row>
    <row r="39" spans="1:13" x14ac:dyDescent="0.25">
      <c r="A39" s="6"/>
      <c r="B39" s="15" t="s">
        <v>11</v>
      </c>
      <c r="C39" s="16"/>
      <c r="D39" s="17">
        <v>17.100000000000001</v>
      </c>
      <c r="E39" s="17"/>
      <c r="F39" s="17"/>
      <c r="G39" s="18"/>
      <c r="H39" s="19"/>
      <c r="I39" s="19"/>
      <c r="J39" s="19"/>
      <c r="K39" s="19"/>
      <c r="L39" s="19"/>
      <c r="M39" s="20"/>
    </row>
    <row r="40" spans="1:13" x14ac:dyDescent="0.25">
      <c r="A40" s="6"/>
      <c r="B40" s="15" t="s">
        <v>12</v>
      </c>
      <c r="C40" s="16"/>
      <c r="D40" s="17">
        <v>11.1</v>
      </c>
      <c r="E40" s="17"/>
      <c r="F40" s="17"/>
      <c r="G40" s="18"/>
      <c r="H40" s="21"/>
      <c r="I40" s="21"/>
      <c r="J40" s="21"/>
      <c r="K40" s="21"/>
      <c r="L40" s="21"/>
      <c r="M40" s="22"/>
    </row>
    <row r="41" spans="1:13" x14ac:dyDescent="0.25">
      <c r="A41" s="6"/>
      <c r="B41" s="15" t="s">
        <v>64</v>
      </c>
      <c r="C41" s="16"/>
      <c r="D41" s="17">
        <v>189.6</v>
      </c>
      <c r="E41" s="17"/>
      <c r="F41" s="17"/>
      <c r="G41" s="23"/>
      <c r="H41" s="24"/>
      <c r="I41" s="21"/>
      <c r="J41" s="21"/>
      <c r="K41" s="21"/>
      <c r="L41" s="21"/>
      <c r="M41" s="22"/>
    </row>
    <row r="42" spans="1:13" x14ac:dyDescent="0.25">
      <c r="A42" s="6"/>
      <c r="B42" s="15" t="s">
        <v>68</v>
      </c>
      <c r="C42" s="16"/>
      <c r="D42" s="17">
        <v>3.5</v>
      </c>
      <c r="E42" s="17"/>
      <c r="F42" s="17"/>
      <c r="G42" s="25"/>
      <c r="H42" s="21"/>
      <c r="I42" s="21"/>
      <c r="J42" s="21"/>
      <c r="K42" s="21"/>
      <c r="L42" s="21"/>
      <c r="M42" s="26"/>
    </row>
    <row r="43" spans="1:13" ht="15.75" thickBot="1" x14ac:dyDescent="0.3">
      <c r="A43" s="27"/>
      <c r="B43" s="28"/>
      <c r="C43" s="28"/>
      <c r="D43" s="28"/>
      <c r="E43" s="28"/>
      <c r="F43" s="28"/>
      <c r="G43" s="28"/>
      <c r="H43" s="29"/>
      <c r="I43" s="29"/>
      <c r="J43" s="29"/>
      <c r="K43" s="29"/>
      <c r="L43" s="29"/>
      <c r="M43" s="30"/>
    </row>
    <row r="44" spans="1:13" ht="15.75" thickTop="1" x14ac:dyDescent="0.25">
      <c r="A44" s="316" t="s">
        <v>13</v>
      </c>
      <c r="B44" s="315"/>
      <c r="C44" s="315"/>
      <c r="D44" s="315"/>
      <c r="E44" s="315"/>
      <c r="F44" s="317"/>
      <c r="G44" s="317"/>
      <c r="H44" s="317"/>
      <c r="I44" s="317"/>
      <c r="J44" s="317"/>
      <c r="K44" s="317"/>
      <c r="L44" s="317"/>
      <c r="M44" s="318"/>
    </row>
    <row r="45" spans="1:13" x14ac:dyDescent="0.25">
      <c r="A45" s="31"/>
      <c r="B45" s="32"/>
      <c r="C45" s="33"/>
      <c r="D45" s="33"/>
      <c r="E45" s="34" t="s">
        <v>14</v>
      </c>
      <c r="F45" s="33"/>
      <c r="G45" s="33"/>
      <c r="H45" s="35"/>
      <c r="I45" s="36" t="s">
        <v>14</v>
      </c>
      <c r="J45" s="37"/>
      <c r="K45" s="1"/>
      <c r="L45" s="37"/>
      <c r="M45" s="38"/>
    </row>
    <row r="46" spans="1:13" x14ac:dyDescent="0.25">
      <c r="A46" s="39" t="s">
        <v>15</v>
      </c>
      <c r="B46" s="37"/>
      <c r="C46" s="37"/>
      <c r="D46" s="18" t="s">
        <v>16</v>
      </c>
      <c r="E46" s="40">
        <v>21</v>
      </c>
      <c r="F46" s="33"/>
      <c r="G46" s="319" t="s">
        <v>176</v>
      </c>
      <c r="H46" s="320"/>
      <c r="I46" s="40">
        <v>2</v>
      </c>
      <c r="J46" s="18"/>
      <c r="K46" s="1"/>
      <c r="L46" s="41"/>
      <c r="M46" s="38"/>
    </row>
    <row r="47" spans="1:13" x14ac:dyDescent="0.25">
      <c r="A47" s="42" t="s">
        <v>17</v>
      </c>
      <c r="B47" s="33"/>
      <c r="C47" s="33"/>
      <c r="D47" s="18" t="s">
        <v>16</v>
      </c>
      <c r="E47" s="40">
        <v>0</v>
      </c>
      <c r="F47" s="33"/>
      <c r="G47" s="319" t="s">
        <v>18</v>
      </c>
      <c r="H47" s="320"/>
      <c r="I47" s="18">
        <v>17</v>
      </c>
      <c r="J47" s="18"/>
      <c r="K47" s="1"/>
      <c r="L47" s="41"/>
      <c r="M47" s="38"/>
    </row>
    <row r="48" spans="1:13" x14ac:dyDescent="0.25">
      <c r="A48" s="42" t="s">
        <v>19</v>
      </c>
      <c r="B48" s="33"/>
      <c r="C48" s="33"/>
      <c r="D48" s="18" t="s">
        <v>16</v>
      </c>
      <c r="E48" s="40">
        <v>0</v>
      </c>
      <c r="F48" s="33"/>
      <c r="G48" s="319" t="s">
        <v>197</v>
      </c>
      <c r="H48" s="320"/>
      <c r="I48" s="18">
        <v>3</v>
      </c>
      <c r="J48" s="18"/>
      <c r="K48" s="1"/>
      <c r="L48" s="41"/>
      <c r="M48" s="38"/>
    </row>
    <row r="49" spans="1:13" x14ac:dyDescent="0.25">
      <c r="A49" s="321" t="s">
        <v>62</v>
      </c>
      <c r="B49" s="322"/>
      <c r="C49" s="43"/>
      <c r="D49" s="18" t="s">
        <v>16</v>
      </c>
      <c r="E49" s="40">
        <v>13</v>
      </c>
      <c r="F49" s="41"/>
      <c r="G49" s="319" t="s">
        <v>198</v>
      </c>
      <c r="H49" s="320"/>
      <c r="I49" s="18">
        <v>2</v>
      </c>
      <c r="J49" s="18"/>
      <c r="K49" s="1"/>
      <c r="L49" s="41"/>
      <c r="M49" s="38"/>
    </row>
    <row r="50" spans="1:13" x14ac:dyDescent="0.25">
      <c r="A50" s="321" t="s">
        <v>63</v>
      </c>
      <c r="B50" s="322"/>
      <c r="C50" s="43"/>
      <c r="D50" s="18" t="s">
        <v>16</v>
      </c>
      <c r="E50" s="40">
        <v>20</v>
      </c>
      <c r="F50" s="41"/>
      <c r="G50" s="319" t="s">
        <v>195</v>
      </c>
      <c r="H50" s="320"/>
      <c r="I50" s="18">
        <v>1</v>
      </c>
      <c r="J50" s="18"/>
      <c r="K50" s="1"/>
      <c r="L50" s="41"/>
      <c r="M50" s="38"/>
    </row>
    <row r="51" spans="1:13" x14ac:dyDescent="0.25">
      <c r="A51" s="42" t="s">
        <v>192</v>
      </c>
      <c r="B51" s="33"/>
      <c r="C51" s="33"/>
      <c r="D51" s="18" t="s">
        <v>16</v>
      </c>
      <c r="E51" s="18"/>
      <c r="F51" s="41"/>
      <c r="G51" s="319" t="s">
        <v>24</v>
      </c>
      <c r="H51" s="323"/>
      <c r="I51" s="18"/>
      <c r="J51" s="18"/>
      <c r="K51" s="44"/>
      <c r="L51" s="41"/>
      <c r="M51" s="38"/>
    </row>
    <row r="52" spans="1:13" x14ac:dyDescent="0.25">
      <c r="A52" s="45"/>
      <c r="B52" s="35"/>
      <c r="C52" s="35"/>
      <c r="D52" s="35"/>
      <c r="E52" s="35"/>
      <c r="F52" s="35"/>
      <c r="G52" s="35"/>
      <c r="H52" s="35"/>
      <c r="I52" s="35"/>
      <c r="J52" s="35"/>
      <c r="K52" s="35"/>
      <c r="L52" s="35"/>
      <c r="M52" s="38"/>
    </row>
    <row r="53" spans="1:13" x14ac:dyDescent="0.25">
      <c r="A53" s="444" t="s">
        <v>205</v>
      </c>
      <c r="B53" s="445"/>
      <c r="C53" s="445"/>
      <c r="D53" s="445"/>
      <c r="E53" s="445"/>
      <c r="F53" s="445"/>
      <c r="G53" s="445"/>
      <c r="H53" s="445"/>
      <c r="I53" s="445"/>
      <c r="J53" s="445"/>
      <c r="K53" s="445"/>
      <c r="L53" s="445"/>
      <c r="M53" s="446"/>
    </row>
    <row r="54" spans="1:13" x14ac:dyDescent="0.25">
      <c r="A54" s="447"/>
      <c r="B54" s="448"/>
      <c r="C54" s="448"/>
      <c r="D54" s="448"/>
      <c r="E54" s="448"/>
      <c r="F54" s="448"/>
      <c r="G54" s="448"/>
      <c r="H54" s="448"/>
      <c r="I54" s="448"/>
      <c r="J54" s="448"/>
      <c r="K54" s="448"/>
      <c r="L54" s="448"/>
      <c r="M54" s="449"/>
    </row>
    <row r="55" spans="1:13" ht="15.75" thickBot="1" x14ac:dyDescent="0.3">
      <c r="A55" s="450"/>
      <c r="B55" s="451"/>
      <c r="C55" s="451"/>
      <c r="D55" s="451"/>
      <c r="E55" s="451"/>
      <c r="F55" s="451"/>
      <c r="G55" s="451"/>
      <c r="H55" s="451"/>
      <c r="I55" s="451"/>
      <c r="J55" s="451"/>
      <c r="K55" s="451"/>
      <c r="L55" s="451"/>
      <c r="M55" s="452"/>
    </row>
    <row r="56" spans="1:13" ht="16.5" thickTop="1" thickBot="1" x14ac:dyDescent="0.3">
      <c r="A56" s="46"/>
      <c r="B56" s="47"/>
      <c r="C56" s="47"/>
      <c r="D56" s="47"/>
      <c r="E56" s="47"/>
      <c r="F56" s="47"/>
      <c r="G56" s="47"/>
      <c r="H56" s="47"/>
      <c r="I56" s="47"/>
      <c r="J56" s="47"/>
      <c r="K56" s="47"/>
      <c r="L56" s="47"/>
      <c r="M56" s="48"/>
    </row>
    <row r="57" spans="1:13" ht="15.75" thickTop="1" x14ac:dyDescent="0.25">
      <c r="A57" s="275" t="s">
        <v>25</v>
      </c>
      <c r="B57" s="276"/>
      <c r="C57" s="276"/>
      <c r="D57" s="276"/>
      <c r="E57" s="276"/>
      <c r="F57" s="276"/>
      <c r="G57" s="276"/>
      <c r="H57" s="276"/>
      <c r="I57" s="276"/>
      <c r="J57" s="276"/>
      <c r="K57" s="276"/>
      <c r="L57" s="276"/>
      <c r="M57" s="277"/>
    </row>
    <row r="58" spans="1:13" x14ac:dyDescent="0.25">
      <c r="A58" s="278" t="s">
        <v>26</v>
      </c>
      <c r="B58" s="279"/>
      <c r="C58" s="279"/>
      <c r="D58" s="279"/>
      <c r="E58" s="279"/>
      <c r="F58" s="279"/>
      <c r="G58" s="279"/>
      <c r="H58" s="279"/>
      <c r="I58" s="279"/>
      <c r="J58" s="279"/>
      <c r="K58" s="279"/>
      <c r="L58" s="279"/>
      <c r="M58" s="280"/>
    </row>
    <row r="59" spans="1:13" x14ac:dyDescent="0.25">
      <c r="A59" s="438" t="s">
        <v>27</v>
      </c>
      <c r="B59" s="438"/>
      <c r="C59" s="439" t="s">
        <v>28</v>
      </c>
      <c r="D59" s="439"/>
      <c r="E59" s="439"/>
      <c r="F59" s="440"/>
      <c r="G59" s="286" t="s">
        <v>29</v>
      </c>
      <c r="H59" s="286" t="s">
        <v>30</v>
      </c>
      <c r="I59" s="288" t="s">
        <v>31</v>
      </c>
      <c r="J59" s="289"/>
      <c r="K59" s="289"/>
      <c r="L59" s="289"/>
      <c r="M59" s="290"/>
    </row>
    <row r="60" spans="1:13" x14ac:dyDescent="0.25">
      <c r="A60" s="438"/>
      <c r="B60" s="438"/>
      <c r="C60" s="49" t="s">
        <v>11</v>
      </c>
      <c r="D60" s="49" t="s">
        <v>12</v>
      </c>
      <c r="E60" s="49" t="s">
        <v>32</v>
      </c>
      <c r="F60" s="50" t="s">
        <v>33</v>
      </c>
      <c r="G60" s="287"/>
      <c r="H60" s="287"/>
      <c r="I60" s="291"/>
      <c r="J60" s="292"/>
      <c r="K60" s="292"/>
      <c r="L60" s="292"/>
      <c r="M60" s="293"/>
    </row>
    <row r="61" spans="1:13" ht="33.75" x14ac:dyDescent="0.25">
      <c r="A61" s="434" t="s">
        <v>34</v>
      </c>
      <c r="B61" s="434"/>
      <c r="C61" s="51">
        <v>4</v>
      </c>
      <c r="D61" s="51">
        <v>1.2</v>
      </c>
      <c r="E61" s="51">
        <v>1</v>
      </c>
      <c r="F61" s="52">
        <f>C61*D61</f>
        <v>4.8</v>
      </c>
      <c r="G61" s="52">
        <v>1</v>
      </c>
      <c r="H61" s="53" t="s">
        <v>66</v>
      </c>
      <c r="I61" s="435" t="s">
        <v>67</v>
      </c>
      <c r="J61" s="436"/>
      <c r="K61" s="436"/>
      <c r="L61" s="436"/>
      <c r="M61" s="437"/>
    </row>
    <row r="62" spans="1:13" ht="33.75" customHeight="1" x14ac:dyDescent="0.25">
      <c r="A62" s="434" t="s">
        <v>34</v>
      </c>
      <c r="B62" s="434"/>
      <c r="C62" s="51">
        <v>7</v>
      </c>
      <c r="D62" s="51">
        <v>1.2</v>
      </c>
      <c r="E62" s="51">
        <v>1</v>
      </c>
      <c r="F62" s="52">
        <f>C62*D62</f>
        <v>8.4</v>
      </c>
      <c r="G62" s="52">
        <v>1</v>
      </c>
      <c r="H62" s="53" t="s">
        <v>66</v>
      </c>
      <c r="I62" s="435" t="s">
        <v>67</v>
      </c>
      <c r="J62" s="436"/>
      <c r="K62" s="436"/>
      <c r="L62" s="436"/>
      <c r="M62" s="437"/>
    </row>
    <row r="63" spans="1:13" ht="33.75" x14ac:dyDescent="0.25">
      <c r="A63" s="434" t="s">
        <v>34</v>
      </c>
      <c r="B63" s="434"/>
      <c r="C63" s="51">
        <v>3</v>
      </c>
      <c r="D63" s="51">
        <v>1.2</v>
      </c>
      <c r="E63" s="51">
        <v>1</v>
      </c>
      <c r="F63" s="52">
        <f>C63*D63</f>
        <v>3.5999999999999996</v>
      </c>
      <c r="G63" s="52">
        <v>1</v>
      </c>
      <c r="H63" s="53" t="s">
        <v>66</v>
      </c>
      <c r="I63" s="435" t="s">
        <v>67</v>
      </c>
      <c r="J63" s="436"/>
      <c r="K63" s="436"/>
      <c r="L63" s="436"/>
      <c r="M63" s="437"/>
    </row>
    <row r="64" spans="1:13" ht="15.75" thickBot="1" x14ac:dyDescent="0.3">
      <c r="A64" s="434" t="s">
        <v>182</v>
      </c>
      <c r="B64" s="434"/>
      <c r="C64" s="51">
        <v>1.2</v>
      </c>
      <c r="D64" s="51">
        <v>0.9</v>
      </c>
      <c r="E64" s="51">
        <v>0.9</v>
      </c>
      <c r="F64" s="52">
        <f>C64*D64</f>
        <v>1.08</v>
      </c>
      <c r="G64" s="52">
        <v>1</v>
      </c>
      <c r="H64" s="53"/>
      <c r="I64" s="435"/>
      <c r="J64" s="436"/>
      <c r="K64" s="436"/>
      <c r="L64" s="436"/>
      <c r="M64" s="437"/>
    </row>
    <row r="65" spans="1:13" ht="16.5" thickTop="1" thickBot="1" x14ac:dyDescent="0.3">
      <c r="A65" s="270" t="s">
        <v>35</v>
      </c>
      <c r="B65" s="271"/>
      <c r="C65" s="271"/>
      <c r="D65" s="271"/>
      <c r="E65" s="271"/>
      <c r="F65" s="271"/>
      <c r="G65" s="271"/>
      <c r="H65" s="271"/>
      <c r="I65" s="271"/>
      <c r="J65" s="271"/>
      <c r="K65" s="271"/>
      <c r="L65" s="271"/>
      <c r="M65" s="272"/>
    </row>
    <row r="66" spans="1:13" x14ac:dyDescent="0.25">
      <c r="A66" s="273" t="s">
        <v>36</v>
      </c>
      <c r="B66" s="274"/>
      <c r="C66" s="453" t="s">
        <v>37</v>
      </c>
      <c r="D66" s="454"/>
      <c r="E66" s="454"/>
      <c r="F66" s="454"/>
      <c r="G66" s="454"/>
      <c r="H66" s="454"/>
      <c r="I66" s="454"/>
      <c r="J66" s="454"/>
      <c r="K66" s="454"/>
      <c r="L66" s="454"/>
      <c r="M66" s="455"/>
    </row>
    <row r="67" spans="1:13" x14ac:dyDescent="0.25">
      <c r="A67" s="249" t="s">
        <v>38</v>
      </c>
      <c r="B67" s="250"/>
      <c r="C67" s="441" t="s">
        <v>59</v>
      </c>
      <c r="D67" s="442"/>
      <c r="E67" s="442"/>
      <c r="F67" s="442"/>
      <c r="G67" s="442"/>
      <c r="H67" s="442"/>
      <c r="I67" s="442"/>
      <c r="J67" s="442"/>
      <c r="K67" s="442"/>
      <c r="L67" s="442"/>
      <c r="M67" s="443"/>
    </row>
    <row r="68" spans="1:13" x14ac:dyDescent="0.25">
      <c r="A68" s="249" t="s">
        <v>39</v>
      </c>
      <c r="B68" s="250"/>
      <c r="C68" s="441" t="s">
        <v>40</v>
      </c>
      <c r="D68" s="442"/>
      <c r="E68" s="442"/>
      <c r="F68" s="442"/>
      <c r="G68" s="442"/>
      <c r="H68" s="442"/>
      <c r="I68" s="442"/>
      <c r="J68" s="442"/>
      <c r="K68" s="442"/>
      <c r="L68" s="442"/>
      <c r="M68" s="443"/>
    </row>
    <row r="69" spans="1:13" x14ac:dyDescent="0.25">
      <c r="A69" s="249" t="s">
        <v>41</v>
      </c>
      <c r="B69" s="250"/>
      <c r="C69" s="441" t="s">
        <v>42</v>
      </c>
      <c r="D69" s="442"/>
      <c r="E69" s="442"/>
      <c r="F69" s="442"/>
      <c r="G69" s="442"/>
      <c r="H69" s="442"/>
      <c r="I69" s="442"/>
      <c r="J69" s="442"/>
      <c r="K69" s="442"/>
      <c r="L69" s="442"/>
      <c r="M69" s="443"/>
    </row>
    <row r="70" spans="1:13" x14ac:dyDescent="0.25">
      <c r="A70" s="249" t="s">
        <v>43</v>
      </c>
      <c r="B70" s="250"/>
      <c r="C70" s="441" t="s">
        <v>44</v>
      </c>
      <c r="D70" s="442"/>
      <c r="E70" s="442"/>
      <c r="F70" s="442"/>
      <c r="G70" s="442"/>
      <c r="H70" s="442"/>
      <c r="I70" s="442"/>
      <c r="J70" s="442"/>
      <c r="K70" s="442"/>
      <c r="L70" s="442"/>
      <c r="M70" s="443"/>
    </row>
    <row r="71" spans="1:13" x14ac:dyDescent="0.25">
      <c r="A71" s="249" t="s">
        <v>45</v>
      </c>
      <c r="B71" s="250"/>
      <c r="C71" s="441" t="s">
        <v>46</v>
      </c>
      <c r="D71" s="442"/>
      <c r="E71" s="442"/>
      <c r="F71" s="442"/>
      <c r="G71" s="442"/>
      <c r="H71" s="442"/>
      <c r="I71" s="442"/>
      <c r="J71" s="442"/>
      <c r="K71" s="442"/>
      <c r="L71" s="442"/>
      <c r="M71" s="443"/>
    </row>
    <row r="72" spans="1:13" x14ac:dyDescent="0.25">
      <c r="A72" s="249" t="s">
        <v>47</v>
      </c>
      <c r="B72" s="250"/>
      <c r="C72" s="441" t="s">
        <v>48</v>
      </c>
      <c r="D72" s="442"/>
      <c r="E72" s="442"/>
      <c r="F72" s="442"/>
      <c r="G72" s="442"/>
      <c r="H72" s="442"/>
      <c r="I72" s="442"/>
      <c r="J72" s="442"/>
      <c r="K72" s="442"/>
      <c r="L72" s="442"/>
      <c r="M72" s="443"/>
    </row>
    <row r="73" spans="1:13" x14ac:dyDescent="0.25">
      <c r="A73" s="249" t="s">
        <v>60</v>
      </c>
      <c r="B73" s="250"/>
      <c r="C73" s="441" t="s">
        <v>61</v>
      </c>
      <c r="D73" s="442"/>
      <c r="E73" s="442"/>
      <c r="F73" s="442"/>
      <c r="G73" s="442"/>
      <c r="H73" s="442"/>
      <c r="I73" s="442"/>
      <c r="J73" s="442"/>
      <c r="K73" s="442"/>
      <c r="L73" s="442"/>
      <c r="M73" s="443"/>
    </row>
    <row r="74" spans="1:13" ht="15.75" thickBot="1" x14ac:dyDescent="0.3">
      <c r="A74" s="254" t="s">
        <v>49</v>
      </c>
      <c r="B74" s="255"/>
      <c r="C74" s="60"/>
      <c r="D74" s="61"/>
      <c r="E74" s="62"/>
      <c r="F74" s="62"/>
      <c r="G74" s="62"/>
      <c r="H74" s="62"/>
      <c r="I74" s="62"/>
      <c r="J74" s="62"/>
      <c r="K74" s="62"/>
      <c r="L74" s="62"/>
      <c r="M74" s="63"/>
    </row>
    <row r="75" spans="1:13" ht="15.75" customHeight="1" thickTop="1" x14ac:dyDescent="0.25">
      <c r="A75" s="461" t="s">
        <v>206</v>
      </c>
      <c r="B75" s="462"/>
      <c r="C75" s="462"/>
      <c r="D75" s="462"/>
      <c r="E75" s="462"/>
      <c r="F75" s="462"/>
      <c r="G75" s="462"/>
      <c r="H75" s="462"/>
      <c r="I75" s="462"/>
      <c r="J75" s="462"/>
      <c r="K75" s="462"/>
      <c r="L75" s="462"/>
      <c r="M75" s="463"/>
    </row>
    <row r="76" spans="1:13" x14ac:dyDescent="0.25">
      <c r="A76" s="464"/>
      <c r="B76" s="465"/>
      <c r="C76" s="465"/>
      <c r="D76" s="465"/>
      <c r="E76" s="465"/>
      <c r="F76" s="465"/>
      <c r="G76" s="465"/>
      <c r="H76" s="465"/>
      <c r="I76" s="465"/>
      <c r="J76" s="465"/>
      <c r="K76" s="465"/>
      <c r="L76" s="465"/>
      <c r="M76" s="466"/>
    </row>
    <row r="77" spans="1:13" x14ac:dyDescent="0.25">
      <c r="A77" s="464"/>
      <c r="B77" s="465"/>
      <c r="C77" s="465"/>
      <c r="D77" s="465"/>
      <c r="E77" s="465"/>
      <c r="F77" s="465"/>
      <c r="G77" s="465"/>
      <c r="H77" s="465"/>
      <c r="I77" s="465"/>
      <c r="J77" s="465"/>
      <c r="K77" s="465"/>
      <c r="L77" s="465"/>
      <c r="M77" s="466"/>
    </row>
    <row r="78" spans="1:13" ht="15.75" thickBot="1" x14ac:dyDescent="0.3">
      <c r="A78" s="467"/>
      <c r="B78" s="468"/>
      <c r="C78" s="468"/>
      <c r="D78" s="468"/>
      <c r="E78" s="468"/>
      <c r="F78" s="468"/>
      <c r="G78" s="468"/>
      <c r="H78" s="468"/>
      <c r="I78" s="468"/>
      <c r="J78" s="468"/>
      <c r="K78" s="468"/>
      <c r="L78" s="468"/>
      <c r="M78" s="469"/>
    </row>
    <row r="79" spans="1:13" ht="22.5" thickTop="1" thickBot="1" x14ac:dyDescent="0.4">
      <c r="A79" s="256" t="s">
        <v>50</v>
      </c>
      <c r="B79" s="257"/>
      <c r="C79" s="257"/>
      <c r="D79" s="257"/>
      <c r="E79" s="257"/>
      <c r="F79" s="257"/>
      <c r="G79" s="257"/>
      <c r="H79" s="257"/>
      <c r="I79" s="257"/>
      <c r="J79" s="257"/>
      <c r="K79" s="257"/>
      <c r="L79" s="257"/>
      <c r="M79" s="258"/>
    </row>
    <row r="80" spans="1:13" ht="45.75" thickBot="1" x14ac:dyDescent="0.3">
      <c r="A80" s="456" t="s">
        <v>51</v>
      </c>
      <c r="B80" s="260"/>
      <c r="C80" s="260"/>
      <c r="D80" s="260"/>
      <c r="E80" s="260"/>
      <c r="F80" s="260"/>
      <c r="G80" s="64"/>
      <c r="H80" s="64"/>
      <c r="I80" s="64"/>
      <c r="J80" s="64"/>
      <c r="K80" s="65" t="s">
        <v>52</v>
      </c>
      <c r="L80" s="66" t="s">
        <v>53</v>
      </c>
      <c r="M80" s="67" t="s">
        <v>54</v>
      </c>
    </row>
    <row r="81" spans="1:13" x14ac:dyDescent="0.25">
      <c r="A81" s="457"/>
      <c r="B81" s="458"/>
      <c r="C81" s="458"/>
      <c r="D81" s="458"/>
      <c r="E81" s="458"/>
      <c r="F81" s="458"/>
      <c r="G81" s="68"/>
      <c r="H81" s="68"/>
      <c r="I81" s="69"/>
      <c r="J81" s="69"/>
      <c r="K81" s="70"/>
      <c r="L81" s="71"/>
      <c r="M81" s="72"/>
    </row>
    <row r="82" spans="1:13" x14ac:dyDescent="0.25">
      <c r="A82" s="368" t="s">
        <v>65</v>
      </c>
      <c r="B82" s="369"/>
      <c r="C82" s="369"/>
      <c r="D82" s="369"/>
      <c r="E82" s="369"/>
      <c r="F82" s="369"/>
      <c r="G82" s="369"/>
      <c r="H82" s="369"/>
      <c r="I82" s="369"/>
      <c r="J82" s="73"/>
      <c r="K82" s="74"/>
      <c r="L82" s="75">
        <v>0</v>
      </c>
      <c r="M82" s="76">
        <f>K82*L82</f>
        <v>0</v>
      </c>
    </row>
    <row r="83" spans="1:13" ht="15.75" thickBot="1" x14ac:dyDescent="0.3">
      <c r="A83" s="459"/>
      <c r="B83" s="460"/>
      <c r="C83" s="460"/>
      <c r="D83" s="460"/>
      <c r="E83" s="460"/>
      <c r="F83" s="460"/>
      <c r="G83" s="460"/>
      <c r="H83" s="460"/>
      <c r="I83" s="460"/>
      <c r="J83" s="73"/>
      <c r="K83" s="74"/>
      <c r="L83" s="75"/>
      <c r="M83" s="76"/>
    </row>
    <row r="84" spans="1:13" ht="45.75" thickBot="1" x14ac:dyDescent="0.3">
      <c r="A84" s="247" t="s">
        <v>55</v>
      </c>
      <c r="B84" s="248"/>
      <c r="C84" s="248"/>
      <c r="D84" s="248"/>
      <c r="E84" s="248"/>
      <c r="F84" s="248"/>
      <c r="G84" s="85"/>
      <c r="H84" s="85"/>
      <c r="I84" s="85"/>
      <c r="J84" s="85"/>
      <c r="K84" s="86">
        <f>SUM(K81:K83)</f>
        <v>0</v>
      </c>
      <c r="L84" s="87" t="s">
        <v>56</v>
      </c>
      <c r="M84" s="88">
        <f>SUM(M81:M83)</f>
        <v>0</v>
      </c>
    </row>
    <row r="85" spans="1:13" ht="15.75" thickTop="1" x14ac:dyDescent="0.25">
      <c r="A85" s="1"/>
      <c r="B85" s="1"/>
      <c r="C85" s="1"/>
      <c r="D85" s="1"/>
      <c r="E85" s="1"/>
      <c r="F85" s="1"/>
      <c r="G85" s="1"/>
      <c r="H85" s="1"/>
      <c r="I85" s="1"/>
      <c r="J85" s="1"/>
      <c r="K85" s="1"/>
      <c r="L85" s="1"/>
      <c r="M85" s="1"/>
    </row>
  </sheetData>
  <mergeCells count="69">
    <mergeCell ref="A65:M65"/>
    <mergeCell ref="A66:B66"/>
    <mergeCell ref="A67:B67"/>
    <mergeCell ref="A68:B68"/>
    <mergeCell ref="A64:B64"/>
    <mergeCell ref="I64:M64"/>
    <mergeCell ref="A69:B69"/>
    <mergeCell ref="A71:B71"/>
    <mergeCell ref="A72:B72"/>
    <mergeCell ref="A73:B73"/>
    <mergeCell ref="A74:B74"/>
    <mergeCell ref="C71:M71"/>
    <mergeCell ref="C72:M72"/>
    <mergeCell ref="C73:M73"/>
    <mergeCell ref="A84:F84"/>
    <mergeCell ref="A53:M55"/>
    <mergeCell ref="C67:M67"/>
    <mergeCell ref="C66:M66"/>
    <mergeCell ref="C68:M68"/>
    <mergeCell ref="C69:M69"/>
    <mergeCell ref="C70:M70"/>
    <mergeCell ref="A79:M79"/>
    <mergeCell ref="A80:F80"/>
    <mergeCell ref="A81:F81"/>
    <mergeCell ref="A82:I83"/>
    <mergeCell ref="A70:B70"/>
    <mergeCell ref="A75:M78"/>
    <mergeCell ref="A50:B50"/>
    <mergeCell ref="G50:H50"/>
    <mergeCell ref="G51:H51"/>
    <mergeCell ref="A57:M57"/>
    <mergeCell ref="A58:M58"/>
    <mergeCell ref="A59:B60"/>
    <mergeCell ref="C59:F59"/>
    <mergeCell ref="G59:G60"/>
    <mergeCell ref="H59:H60"/>
    <mergeCell ref="I59:M60"/>
    <mergeCell ref="A62:B62"/>
    <mergeCell ref="A63:B63"/>
    <mergeCell ref="A61:B61"/>
    <mergeCell ref="I61:M61"/>
    <mergeCell ref="I62:M62"/>
    <mergeCell ref="I63:M63"/>
    <mergeCell ref="A49:B49"/>
    <mergeCell ref="G49:H49"/>
    <mergeCell ref="A11:M11"/>
    <mergeCell ref="A12:M14"/>
    <mergeCell ref="B17:J19"/>
    <mergeCell ref="K32:L32"/>
    <mergeCell ref="E35:G35"/>
    <mergeCell ref="I35:J35"/>
    <mergeCell ref="B38:G38"/>
    <mergeCell ref="A44:M44"/>
    <mergeCell ref="G46:H46"/>
    <mergeCell ref="G47:H47"/>
    <mergeCell ref="G48:H48"/>
    <mergeCell ref="A8:D8"/>
    <mergeCell ref="E8:H8"/>
    <mergeCell ref="I8:K8"/>
    <mergeCell ref="L8:M8"/>
    <mergeCell ref="A9:A10"/>
    <mergeCell ref="B9:M10"/>
    <mergeCell ref="A3:M3"/>
    <mergeCell ref="A4:M4"/>
    <mergeCell ref="A5:M5"/>
    <mergeCell ref="A7:D7"/>
    <mergeCell ref="E7:H7"/>
    <mergeCell ref="I7:K7"/>
    <mergeCell ref="L7:M7"/>
  </mergeCells>
  <pageMargins left="0.7" right="0.7" top="0.75" bottom="0.75" header="0.3" footer="0.3"/>
  <pageSetup scale="60" orientation="portrait" r:id="rId1"/>
  <rowBreaks count="1" manualBreakCount="1">
    <brk id="56"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
  <sheetViews>
    <sheetView view="pageBreakPreview" topLeftCell="A5" zoomScale="60" zoomScaleNormal="100" workbookViewId="0">
      <selection activeCell="I29" sqref="I29"/>
    </sheetView>
  </sheetViews>
  <sheetFormatPr baseColWidth="10" defaultRowHeight="12.75" x14ac:dyDescent="0.2"/>
  <cols>
    <col min="1" max="1" width="16.28515625" style="1" customWidth="1"/>
    <col min="2" max="2" width="7.5703125" style="1" customWidth="1"/>
    <col min="3" max="3" width="11.42578125" style="1"/>
    <col min="4" max="4" width="11.42578125" style="1" customWidth="1"/>
    <col min="5" max="5" width="11.42578125" style="1"/>
    <col min="6" max="6" width="12.28515625" style="1" customWidth="1"/>
    <col min="7" max="7" width="12.140625" style="1" customWidth="1"/>
    <col min="8" max="8" width="14" style="1" customWidth="1"/>
    <col min="9" max="9" width="11.42578125" style="1"/>
    <col min="10" max="10" width="7.7109375" style="1" customWidth="1"/>
    <col min="11" max="255" width="11.42578125" style="1"/>
    <col min="256" max="256" width="9" style="1" customWidth="1"/>
    <col min="257" max="257" width="16.28515625" style="1" customWidth="1"/>
    <col min="258" max="258" width="7.5703125" style="1" customWidth="1"/>
    <col min="259" max="259" width="11.42578125" style="1"/>
    <col min="260" max="260" width="11.42578125" style="1" customWidth="1"/>
    <col min="261" max="261" width="11.42578125" style="1"/>
    <col min="262" max="262" width="12.28515625" style="1" customWidth="1"/>
    <col min="263" max="263" width="12.140625" style="1" customWidth="1"/>
    <col min="264" max="264" width="12.42578125" style="1" customWidth="1"/>
    <col min="265" max="265" width="11.42578125" style="1"/>
    <col min="266" max="266" width="7.7109375" style="1" customWidth="1"/>
    <col min="267" max="511" width="11.42578125" style="1"/>
    <col min="512" max="512" width="9" style="1" customWidth="1"/>
    <col min="513" max="513" width="16.28515625" style="1" customWidth="1"/>
    <col min="514" max="514" width="7.5703125" style="1" customWidth="1"/>
    <col min="515" max="515" width="11.42578125" style="1"/>
    <col min="516" max="516" width="11.42578125" style="1" customWidth="1"/>
    <col min="517" max="517" width="11.42578125" style="1"/>
    <col min="518" max="518" width="12.28515625" style="1" customWidth="1"/>
    <col min="519" max="519" width="12.140625" style="1" customWidth="1"/>
    <col min="520" max="520" width="12.42578125" style="1" customWidth="1"/>
    <col min="521" max="521" width="11.42578125" style="1"/>
    <col min="522" max="522" width="7.7109375" style="1" customWidth="1"/>
    <col min="523" max="767" width="11.42578125" style="1"/>
    <col min="768" max="768" width="9" style="1" customWidth="1"/>
    <col min="769" max="769" width="16.28515625" style="1" customWidth="1"/>
    <col min="770" max="770" width="7.5703125" style="1" customWidth="1"/>
    <col min="771" max="771" width="11.42578125" style="1"/>
    <col min="772" max="772" width="11.42578125" style="1" customWidth="1"/>
    <col min="773" max="773" width="11.42578125" style="1"/>
    <col min="774" max="774" width="12.28515625" style="1" customWidth="1"/>
    <col min="775" max="775" width="12.140625" style="1" customWidth="1"/>
    <col min="776" max="776" width="12.42578125" style="1" customWidth="1"/>
    <col min="777" max="777" width="11.42578125" style="1"/>
    <col min="778" max="778" width="7.7109375" style="1" customWidth="1"/>
    <col min="779" max="1023" width="11.42578125" style="1"/>
    <col min="1024" max="1024" width="9" style="1" customWidth="1"/>
    <col min="1025" max="1025" width="16.28515625" style="1" customWidth="1"/>
    <col min="1026" max="1026" width="7.5703125" style="1" customWidth="1"/>
    <col min="1027" max="1027" width="11.42578125" style="1"/>
    <col min="1028" max="1028" width="11.42578125" style="1" customWidth="1"/>
    <col min="1029" max="1029" width="11.42578125" style="1"/>
    <col min="1030" max="1030" width="12.28515625" style="1" customWidth="1"/>
    <col min="1031" max="1031" width="12.140625" style="1" customWidth="1"/>
    <col min="1032" max="1032" width="12.42578125" style="1" customWidth="1"/>
    <col min="1033" max="1033" width="11.42578125" style="1"/>
    <col min="1034" max="1034" width="7.7109375" style="1" customWidth="1"/>
    <col min="1035" max="1279" width="11.42578125" style="1"/>
    <col min="1280" max="1280" width="9" style="1" customWidth="1"/>
    <col min="1281" max="1281" width="16.28515625" style="1" customWidth="1"/>
    <col min="1282" max="1282" width="7.5703125" style="1" customWidth="1"/>
    <col min="1283" max="1283" width="11.42578125" style="1"/>
    <col min="1284" max="1284" width="11.42578125" style="1" customWidth="1"/>
    <col min="1285" max="1285" width="11.42578125" style="1"/>
    <col min="1286" max="1286" width="12.28515625" style="1" customWidth="1"/>
    <col min="1287" max="1287" width="12.140625" style="1" customWidth="1"/>
    <col min="1288" max="1288" width="12.42578125" style="1" customWidth="1"/>
    <col min="1289" max="1289" width="11.42578125" style="1"/>
    <col min="1290" max="1290" width="7.7109375" style="1" customWidth="1"/>
    <col min="1291" max="1535" width="11.42578125" style="1"/>
    <col min="1536" max="1536" width="9" style="1" customWidth="1"/>
    <col min="1537" max="1537" width="16.28515625" style="1" customWidth="1"/>
    <col min="1538" max="1538" width="7.5703125" style="1" customWidth="1"/>
    <col min="1539" max="1539" width="11.42578125" style="1"/>
    <col min="1540" max="1540" width="11.42578125" style="1" customWidth="1"/>
    <col min="1541" max="1541" width="11.42578125" style="1"/>
    <col min="1542" max="1542" width="12.28515625" style="1" customWidth="1"/>
    <col min="1543" max="1543" width="12.140625" style="1" customWidth="1"/>
    <col min="1544" max="1544" width="12.42578125" style="1" customWidth="1"/>
    <col min="1545" max="1545" width="11.42578125" style="1"/>
    <col min="1546" max="1546" width="7.7109375" style="1" customWidth="1"/>
    <col min="1547" max="1791" width="11.42578125" style="1"/>
    <col min="1792" max="1792" width="9" style="1" customWidth="1"/>
    <col min="1793" max="1793" width="16.28515625" style="1" customWidth="1"/>
    <col min="1794" max="1794" width="7.5703125" style="1" customWidth="1"/>
    <col min="1795" max="1795" width="11.42578125" style="1"/>
    <col min="1796" max="1796" width="11.42578125" style="1" customWidth="1"/>
    <col min="1797" max="1797" width="11.42578125" style="1"/>
    <col min="1798" max="1798" width="12.28515625" style="1" customWidth="1"/>
    <col min="1799" max="1799" width="12.140625" style="1" customWidth="1"/>
    <col min="1800" max="1800" width="12.42578125" style="1" customWidth="1"/>
    <col min="1801" max="1801" width="11.42578125" style="1"/>
    <col min="1802" max="1802" width="7.7109375" style="1" customWidth="1"/>
    <col min="1803" max="2047" width="11.42578125" style="1"/>
    <col min="2048" max="2048" width="9" style="1" customWidth="1"/>
    <col min="2049" max="2049" width="16.28515625" style="1" customWidth="1"/>
    <col min="2050" max="2050" width="7.5703125" style="1" customWidth="1"/>
    <col min="2051" max="2051" width="11.42578125" style="1"/>
    <col min="2052" max="2052" width="11.42578125" style="1" customWidth="1"/>
    <col min="2053" max="2053" width="11.42578125" style="1"/>
    <col min="2054" max="2054" width="12.28515625" style="1" customWidth="1"/>
    <col min="2055" max="2055" width="12.140625" style="1" customWidth="1"/>
    <col min="2056" max="2056" width="12.42578125" style="1" customWidth="1"/>
    <col min="2057" max="2057" width="11.42578125" style="1"/>
    <col min="2058" max="2058" width="7.7109375" style="1" customWidth="1"/>
    <col min="2059" max="2303" width="11.42578125" style="1"/>
    <col min="2304" max="2304" width="9" style="1" customWidth="1"/>
    <col min="2305" max="2305" width="16.28515625" style="1" customWidth="1"/>
    <col min="2306" max="2306" width="7.5703125" style="1" customWidth="1"/>
    <col min="2307" max="2307" width="11.42578125" style="1"/>
    <col min="2308" max="2308" width="11.42578125" style="1" customWidth="1"/>
    <col min="2309" max="2309" width="11.42578125" style="1"/>
    <col min="2310" max="2310" width="12.28515625" style="1" customWidth="1"/>
    <col min="2311" max="2311" width="12.140625" style="1" customWidth="1"/>
    <col min="2312" max="2312" width="12.42578125" style="1" customWidth="1"/>
    <col min="2313" max="2313" width="11.42578125" style="1"/>
    <col min="2314" max="2314" width="7.7109375" style="1" customWidth="1"/>
    <col min="2315" max="2559" width="11.42578125" style="1"/>
    <col min="2560" max="2560" width="9" style="1" customWidth="1"/>
    <col min="2561" max="2561" width="16.28515625" style="1" customWidth="1"/>
    <col min="2562" max="2562" width="7.5703125" style="1" customWidth="1"/>
    <col min="2563" max="2563" width="11.42578125" style="1"/>
    <col min="2564" max="2564" width="11.42578125" style="1" customWidth="1"/>
    <col min="2565" max="2565" width="11.42578125" style="1"/>
    <col min="2566" max="2566" width="12.28515625" style="1" customWidth="1"/>
    <col min="2567" max="2567" width="12.140625" style="1" customWidth="1"/>
    <col min="2568" max="2568" width="12.42578125" style="1" customWidth="1"/>
    <col min="2569" max="2569" width="11.42578125" style="1"/>
    <col min="2570" max="2570" width="7.7109375" style="1" customWidth="1"/>
    <col min="2571" max="2815" width="11.42578125" style="1"/>
    <col min="2816" max="2816" width="9" style="1" customWidth="1"/>
    <col min="2817" max="2817" width="16.28515625" style="1" customWidth="1"/>
    <col min="2818" max="2818" width="7.5703125" style="1" customWidth="1"/>
    <col min="2819" max="2819" width="11.42578125" style="1"/>
    <col min="2820" max="2820" width="11.42578125" style="1" customWidth="1"/>
    <col min="2821" max="2821" width="11.42578125" style="1"/>
    <col min="2822" max="2822" width="12.28515625" style="1" customWidth="1"/>
    <col min="2823" max="2823" width="12.140625" style="1" customWidth="1"/>
    <col min="2824" max="2824" width="12.42578125" style="1" customWidth="1"/>
    <col min="2825" max="2825" width="11.42578125" style="1"/>
    <col min="2826" max="2826" width="7.7109375" style="1" customWidth="1"/>
    <col min="2827" max="3071" width="11.42578125" style="1"/>
    <col min="3072" max="3072" width="9" style="1" customWidth="1"/>
    <col min="3073" max="3073" width="16.28515625" style="1" customWidth="1"/>
    <col min="3074" max="3074" width="7.5703125" style="1" customWidth="1"/>
    <col min="3075" max="3075" width="11.42578125" style="1"/>
    <col min="3076" max="3076" width="11.42578125" style="1" customWidth="1"/>
    <col min="3077" max="3077" width="11.42578125" style="1"/>
    <col min="3078" max="3078" width="12.28515625" style="1" customWidth="1"/>
    <col min="3079" max="3079" width="12.140625" style="1" customWidth="1"/>
    <col min="3080" max="3080" width="12.42578125" style="1" customWidth="1"/>
    <col min="3081" max="3081" width="11.42578125" style="1"/>
    <col min="3082" max="3082" width="7.7109375" style="1" customWidth="1"/>
    <col min="3083" max="3327" width="11.42578125" style="1"/>
    <col min="3328" max="3328" width="9" style="1" customWidth="1"/>
    <col min="3329" max="3329" width="16.28515625" style="1" customWidth="1"/>
    <col min="3330" max="3330" width="7.5703125" style="1" customWidth="1"/>
    <col min="3331" max="3331" width="11.42578125" style="1"/>
    <col min="3332" max="3332" width="11.42578125" style="1" customWidth="1"/>
    <col min="3333" max="3333" width="11.42578125" style="1"/>
    <col min="3334" max="3334" width="12.28515625" style="1" customWidth="1"/>
    <col min="3335" max="3335" width="12.140625" style="1" customWidth="1"/>
    <col min="3336" max="3336" width="12.42578125" style="1" customWidth="1"/>
    <col min="3337" max="3337" width="11.42578125" style="1"/>
    <col min="3338" max="3338" width="7.7109375" style="1" customWidth="1"/>
    <col min="3339" max="3583" width="11.42578125" style="1"/>
    <col min="3584" max="3584" width="9" style="1" customWidth="1"/>
    <col min="3585" max="3585" width="16.28515625" style="1" customWidth="1"/>
    <col min="3586" max="3586" width="7.5703125" style="1" customWidth="1"/>
    <col min="3587" max="3587" width="11.42578125" style="1"/>
    <col min="3588" max="3588" width="11.42578125" style="1" customWidth="1"/>
    <col min="3589" max="3589" width="11.42578125" style="1"/>
    <col min="3590" max="3590" width="12.28515625" style="1" customWidth="1"/>
    <col min="3591" max="3591" width="12.140625" style="1" customWidth="1"/>
    <col min="3592" max="3592" width="12.42578125" style="1" customWidth="1"/>
    <col min="3593" max="3593" width="11.42578125" style="1"/>
    <col min="3594" max="3594" width="7.7109375" style="1" customWidth="1"/>
    <col min="3595" max="3839" width="11.42578125" style="1"/>
    <col min="3840" max="3840" width="9" style="1" customWidth="1"/>
    <col min="3841" max="3841" width="16.28515625" style="1" customWidth="1"/>
    <col min="3842" max="3842" width="7.5703125" style="1" customWidth="1"/>
    <col min="3843" max="3843" width="11.42578125" style="1"/>
    <col min="3844" max="3844" width="11.42578125" style="1" customWidth="1"/>
    <col min="3845" max="3845" width="11.42578125" style="1"/>
    <col min="3846" max="3846" width="12.28515625" style="1" customWidth="1"/>
    <col min="3847" max="3847" width="12.140625" style="1" customWidth="1"/>
    <col min="3848" max="3848" width="12.42578125" style="1" customWidth="1"/>
    <col min="3849" max="3849" width="11.42578125" style="1"/>
    <col min="3850" max="3850" width="7.7109375" style="1" customWidth="1"/>
    <col min="3851" max="4095" width="11.42578125" style="1"/>
    <col min="4096" max="4096" width="9" style="1" customWidth="1"/>
    <col min="4097" max="4097" width="16.28515625" style="1" customWidth="1"/>
    <col min="4098" max="4098" width="7.5703125" style="1" customWidth="1"/>
    <col min="4099" max="4099" width="11.42578125" style="1"/>
    <col min="4100" max="4100" width="11.42578125" style="1" customWidth="1"/>
    <col min="4101" max="4101" width="11.42578125" style="1"/>
    <col min="4102" max="4102" width="12.28515625" style="1" customWidth="1"/>
    <col min="4103" max="4103" width="12.140625" style="1" customWidth="1"/>
    <col min="4104" max="4104" width="12.42578125" style="1" customWidth="1"/>
    <col min="4105" max="4105" width="11.42578125" style="1"/>
    <col min="4106" max="4106" width="7.7109375" style="1" customWidth="1"/>
    <col min="4107" max="4351" width="11.42578125" style="1"/>
    <col min="4352" max="4352" width="9" style="1" customWidth="1"/>
    <col min="4353" max="4353" width="16.28515625" style="1" customWidth="1"/>
    <col min="4354" max="4354" width="7.5703125" style="1" customWidth="1"/>
    <col min="4355" max="4355" width="11.42578125" style="1"/>
    <col min="4356" max="4356" width="11.42578125" style="1" customWidth="1"/>
    <col min="4357" max="4357" width="11.42578125" style="1"/>
    <col min="4358" max="4358" width="12.28515625" style="1" customWidth="1"/>
    <col min="4359" max="4359" width="12.140625" style="1" customWidth="1"/>
    <col min="4360" max="4360" width="12.42578125" style="1" customWidth="1"/>
    <col min="4361" max="4361" width="11.42578125" style="1"/>
    <col min="4362" max="4362" width="7.7109375" style="1" customWidth="1"/>
    <col min="4363" max="4607" width="11.42578125" style="1"/>
    <col min="4608" max="4608" width="9" style="1" customWidth="1"/>
    <col min="4609" max="4609" width="16.28515625" style="1" customWidth="1"/>
    <col min="4610" max="4610" width="7.5703125" style="1" customWidth="1"/>
    <col min="4611" max="4611" width="11.42578125" style="1"/>
    <col min="4612" max="4612" width="11.42578125" style="1" customWidth="1"/>
    <col min="4613" max="4613" width="11.42578125" style="1"/>
    <col min="4614" max="4614" width="12.28515625" style="1" customWidth="1"/>
    <col min="4615" max="4615" width="12.140625" style="1" customWidth="1"/>
    <col min="4616" max="4616" width="12.42578125" style="1" customWidth="1"/>
    <col min="4617" max="4617" width="11.42578125" style="1"/>
    <col min="4618" max="4618" width="7.7109375" style="1" customWidth="1"/>
    <col min="4619" max="4863" width="11.42578125" style="1"/>
    <col min="4864" max="4864" width="9" style="1" customWidth="1"/>
    <col min="4865" max="4865" width="16.28515625" style="1" customWidth="1"/>
    <col min="4866" max="4866" width="7.5703125" style="1" customWidth="1"/>
    <col min="4867" max="4867" width="11.42578125" style="1"/>
    <col min="4868" max="4868" width="11.42578125" style="1" customWidth="1"/>
    <col min="4869" max="4869" width="11.42578125" style="1"/>
    <col min="4870" max="4870" width="12.28515625" style="1" customWidth="1"/>
    <col min="4871" max="4871" width="12.140625" style="1" customWidth="1"/>
    <col min="4872" max="4872" width="12.42578125" style="1" customWidth="1"/>
    <col min="4873" max="4873" width="11.42578125" style="1"/>
    <col min="4874" max="4874" width="7.7109375" style="1" customWidth="1"/>
    <col min="4875" max="5119" width="11.42578125" style="1"/>
    <col min="5120" max="5120" width="9" style="1" customWidth="1"/>
    <col min="5121" max="5121" width="16.28515625" style="1" customWidth="1"/>
    <col min="5122" max="5122" width="7.5703125" style="1" customWidth="1"/>
    <col min="5123" max="5123" width="11.42578125" style="1"/>
    <col min="5124" max="5124" width="11.42578125" style="1" customWidth="1"/>
    <col min="5125" max="5125" width="11.42578125" style="1"/>
    <col min="5126" max="5126" width="12.28515625" style="1" customWidth="1"/>
    <col min="5127" max="5127" width="12.140625" style="1" customWidth="1"/>
    <col min="5128" max="5128" width="12.42578125" style="1" customWidth="1"/>
    <col min="5129" max="5129" width="11.42578125" style="1"/>
    <col min="5130" max="5130" width="7.7109375" style="1" customWidth="1"/>
    <col min="5131" max="5375" width="11.42578125" style="1"/>
    <col min="5376" max="5376" width="9" style="1" customWidth="1"/>
    <col min="5377" max="5377" width="16.28515625" style="1" customWidth="1"/>
    <col min="5378" max="5378" width="7.5703125" style="1" customWidth="1"/>
    <col min="5379" max="5379" width="11.42578125" style="1"/>
    <col min="5380" max="5380" width="11.42578125" style="1" customWidth="1"/>
    <col min="5381" max="5381" width="11.42578125" style="1"/>
    <col min="5382" max="5382" width="12.28515625" style="1" customWidth="1"/>
    <col min="5383" max="5383" width="12.140625" style="1" customWidth="1"/>
    <col min="5384" max="5384" width="12.42578125" style="1" customWidth="1"/>
    <col min="5385" max="5385" width="11.42578125" style="1"/>
    <col min="5386" max="5386" width="7.7109375" style="1" customWidth="1"/>
    <col min="5387" max="5631" width="11.42578125" style="1"/>
    <col min="5632" max="5632" width="9" style="1" customWidth="1"/>
    <col min="5633" max="5633" width="16.28515625" style="1" customWidth="1"/>
    <col min="5634" max="5634" width="7.5703125" style="1" customWidth="1"/>
    <col min="5635" max="5635" width="11.42578125" style="1"/>
    <col min="5636" max="5636" width="11.42578125" style="1" customWidth="1"/>
    <col min="5637" max="5637" width="11.42578125" style="1"/>
    <col min="5638" max="5638" width="12.28515625" style="1" customWidth="1"/>
    <col min="5639" max="5639" width="12.140625" style="1" customWidth="1"/>
    <col min="5640" max="5640" width="12.42578125" style="1" customWidth="1"/>
    <col min="5641" max="5641" width="11.42578125" style="1"/>
    <col min="5642" max="5642" width="7.7109375" style="1" customWidth="1"/>
    <col min="5643" max="5887" width="11.42578125" style="1"/>
    <col min="5888" max="5888" width="9" style="1" customWidth="1"/>
    <col min="5889" max="5889" width="16.28515625" style="1" customWidth="1"/>
    <col min="5890" max="5890" width="7.5703125" style="1" customWidth="1"/>
    <col min="5891" max="5891" width="11.42578125" style="1"/>
    <col min="5892" max="5892" width="11.42578125" style="1" customWidth="1"/>
    <col min="5893" max="5893" width="11.42578125" style="1"/>
    <col min="5894" max="5894" width="12.28515625" style="1" customWidth="1"/>
    <col min="5895" max="5895" width="12.140625" style="1" customWidth="1"/>
    <col min="5896" max="5896" width="12.42578125" style="1" customWidth="1"/>
    <col min="5897" max="5897" width="11.42578125" style="1"/>
    <col min="5898" max="5898" width="7.7109375" style="1" customWidth="1"/>
    <col min="5899" max="6143" width="11.42578125" style="1"/>
    <col min="6144" max="6144" width="9" style="1" customWidth="1"/>
    <col min="6145" max="6145" width="16.28515625" style="1" customWidth="1"/>
    <col min="6146" max="6146" width="7.5703125" style="1" customWidth="1"/>
    <col min="6147" max="6147" width="11.42578125" style="1"/>
    <col min="6148" max="6148" width="11.42578125" style="1" customWidth="1"/>
    <col min="6149" max="6149" width="11.42578125" style="1"/>
    <col min="6150" max="6150" width="12.28515625" style="1" customWidth="1"/>
    <col min="6151" max="6151" width="12.140625" style="1" customWidth="1"/>
    <col min="6152" max="6152" width="12.42578125" style="1" customWidth="1"/>
    <col min="6153" max="6153" width="11.42578125" style="1"/>
    <col min="6154" max="6154" width="7.7109375" style="1" customWidth="1"/>
    <col min="6155" max="6399" width="11.42578125" style="1"/>
    <col min="6400" max="6400" width="9" style="1" customWidth="1"/>
    <col min="6401" max="6401" width="16.28515625" style="1" customWidth="1"/>
    <col min="6402" max="6402" width="7.5703125" style="1" customWidth="1"/>
    <col min="6403" max="6403" width="11.42578125" style="1"/>
    <col min="6404" max="6404" width="11.42578125" style="1" customWidth="1"/>
    <col min="6405" max="6405" width="11.42578125" style="1"/>
    <col min="6406" max="6406" width="12.28515625" style="1" customWidth="1"/>
    <col min="6407" max="6407" width="12.140625" style="1" customWidth="1"/>
    <col min="6408" max="6408" width="12.42578125" style="1" customWidth="1"/>
    <col min="6409" max="6409" width="11.42578125" style="1"/>
    <col min="6410" max="6410" width="7.7109375" style="1" customWidth="1"/>
    <col min="6411" max="6655" width="11.42578125" style="1"/>
    <col min="6656" max="6656" width="9" style="1" customWidth="1"/>
    <col min="6657" max="6657" width="16.28515625" style="1" customWidth="1"/>
    <col min="6658" max="6658" width="7.5703125" style="1" customWidth="1"/>
    <col min="6659" max="6659" width="11.42578125" style="1"/>
    <col min="6660" max="6660" width="11.42578125" style="1" customWidth="1"/>
    <col min="6661" max="6661" width="11.42578125" style="1"/>
    <col min="6662" max="6662" width="12.28515625" style="1" customWidth="1"/>
    <col min="6663" max="6663" width="12.140625" style="1" customWidth="1"/>
    <col min="6664" max="6664" width="12.42578125" style="1" customWidth="1"/>
    <col min="6665" max="6665" width="11.42578125" style="1"/>
    <col min="6666" max="6666" width="7.7109375" style="1" customWidth="1"/>
    <col min="6667" max="6911" width="11.42578125" style="1"/>
    <col min="6912" max="6912" width="9" style="1" customWidth="1"/>
    <col min="6913" max="6913" width="16.28515625" style="1" customWidth="1"/>
    <col min="6914" max="6914" width="7.5703125" style="1" customWidth="1"/>
    <col min="6915" max="6915" width="11.42578125" style="1"/>
    <col min="6916" max="6916" width="11.42578125" style="1" customWidth="1"/>
    <col min="6917" max="6917" width="11.42578125" style="1"/>
    <col min="6918" max="6918" width="12.28515625" style="1" customWidth="1"/>
    <col min="6919" max="6919" width="12.140625" style="1" customWidth="1"/>
    <col min="6920" max="6920" width="12.42578125" style="1" customWidth="1"/>
    <col min="6921" max="6921" width="11.42578125" style="1"/>
    <col min="6922" max="6922" width="7.7109375" style="1" customWidth="1"/>
    <col min="6923" max="7167" width="11.42578125" style="1"/>
    <col min="7168" max="7168" width="9" style="1" customWidth="1"/>
    <col min="7169" max="7169" width="16.28515625" style="1" customWidth="1"/>
    <col min="7170" max="7170" width="7.5703125" style="1" customWidth="1"/>
    <col min="7171" max="7171" width="11.42578125" style="1"/>
    <col min="7172" max="7172" width="11.42578125" style="1" customWidth="1"/>
    <col min="7173" max="7173" width="11.42578125" style="1"/>
    <col min="7174" max="7174" width="12.28515625" style="1" customWidth="1"/>
    <col min="7175" max="7175" width="12.140625" style="1" customWidth="1"/>
    <col min="7176" max="7176" width="12.42578125" style="1" customWidth="1"/>
    <col min="7177" max="7177" width="11.42578125" style="1"/>
    <col min="7178" max="7178" width="7.7109375" style="1" customWidth="1"/>
    <col min="7179" max="7423" width="11.42578125" style="1"/>
    <col min="7424" max="7424" width="9" style="1" customWidth="1"/>
    <col min="7425" max="7425" width="16.28515625" style="1" customWidth="1"/>
    <col min="7426" max="7426" width="7.5703125" style="1" customWidth="1"/>
    <col min="7427" max="7427" width="11.42578125" style="1"/>
    <col min="7428" max="7428" width="11.42578125" style="1" customWidth="1"/>
    <col min="7429" max="7429" width="11.42578125" style="1"/>
    <col min="7430" max="7430" width="12.28515625" style="1" customWidth="1"/>
    <col min="7431" max="7431" width="12.140625" style="1" customWidth="1"/>
    <col min="7432" max="7432" width="12.42578125" style="1" customWidth="1"/>
    <col min="7433" max="7433" width="11.42578125" style="1"/>
    <col min="7434" max="7434" width="7.7109375" style="1" customWidth="1"/>
    <col min="7435" max="7679" width="11.42578125" style="1"/>
    <col min="7680" max="7680" width="9" style="1" customWidth="1"/>
    <col min="7681" max="7681" width="16.28515625" style="1" customWidth="1"/>
    <col min="7682" max="7682" width="7.5703125" style="1" customWidth="1"/>
    <col min="7683" max="7683" width="11.42578125" style="1"/>
    <col min="7684" max="7684" width="11.42578125" style="1" customWidth="1"/>
    <col min="7685" max="7685" width="11.42578125" style="1"/>
    <col min="7686" max="7686" width="12.28515625" style="1" customWidth="1"/>
    <col min="7687" max="7687" width="12.140625" style="1" customWidth="1"/>
    <col min="7688" max="7688" width="12.42578125" style="1" customWidth="1"/>
    <col min="7689" max="7689" width="11.42578125" style="1"/>
    <col min="7690" max="7690" width="7.7109375" style="1" customWidth="1"/>
    <col min="7691" max="7935" width="11.42578125" style="1"/>
    <col min="7936" max="7936" width="9" style="1" customWidth="1"/>
    <col min="7937" max="7937" width="16.28515625" style="1" customWidth="1"/>
    <col min="7938" max="7938" width="7.5703125" style="1" customWidth="1"/>
    <col min="7939" max="7939" width="11.42578125" style="1"/>
    <col min="7940" max="7940" width="11.42578125" style="1" customWidth="1"/>
    <col min="7941" max="7941" width="11.42578125" style="1"/>
    <col min="7942" max="7942" width="12.28515625" style="1" customWidth="1"/>
    <col min="7943" max="7943" width="12.140625" style="1" customWidth="1"/>
    <col min="7944" max="7944" width="12.42578125" style="1" customWidth="1"/>
    <col min="7945" max="7945" width="11.42578125" style="1"/>
    <col min="7946" max="7946" width="7.7109375" style="1" customWidth="1"/>
    <col min="7947" max="8191" width="11.42578125" style="1"/>
    <col min="8192" max="8192" width="9" style="1" customWidth="1"/>
    <col min="8193" max="8193" width="16.28515625" style="1" customWidth="1"/>
    <col min="8194" max="8194" width="7.5703125" style="1" customWidth="1"/>
    <col min="8195" max="8195" width="11.42578125" style="1"/>
    <col min="8196" max="8196" width="11.42578125" style="1" customWidth="1"/>
    <col min="8197" max="8197" width="11.42578125" style="1"/>
    <col min="8198" max="8198" width="12.28515625" style="1" customWidth="1"/>
    <col min="8199" max="8199" width="12.140625" style="1" customWidth="1"/>
    <col min="8200" max="8200" width="12.42578125" style="1" customWidth="1"/>
    <col min="8201" max="8201" width="11.42578125" style="1"/>
    <col min="8202" max="8202" width="7.7109375" style="1" customWidth="1"/>
    <col min="8203" max="8447" width="11.42578125" style="1"/>
    <col min="8448" max="8448" width="9" style="1" customWidth="1"/>
    <col min="8449" max="8449" width="16.28515625" style="1" customWidth="1"/>
    <col min="8450" max="8450" width="7.5703125" style="1" customWidth="1"/>
    <col min="8451" max="8451" width="11.42578125" style="1"/>
    <col min="8452" max="8452" width="11.42578125" style="1" customWidth="1"/>
    <col min="8453" max="8453" width="11.42578125" style="1"/>
    <col min="8454" max="8454" width="12.28515625" style="1" customWidth="1"/>
    <col min="8455" max="8455" width="12.140625" style="1" customWidth="1"/>
    <col min="8456" max="8456" width="12.42578125" style="1" customWidth="1"/>
    <col min="8457" max="8457" width="11.42578125" style="1"/>
    <col min="8458" max="8458" width="7.7109375" style="1" customWidth="1"/>
    <col min="8459" max="8703" width="11.42578125" style="1"/>
    <col min="8704" max="8704" width="9" style="1" customWidth="1"/>
    <col min="8705" max="8705" width="16.28515625" style="1" customWidth="1"/>
    <col min="8706" max="8706" width="7.5703125" style="1" customWidth="1"/>
    <col min="8707" max="8707" width="11.42578125" style="1"/>
    <col min="8708" max="8708" width="11.42578125" style="1" customWidth="1"/>
    <col min="8709" max="8709" width="11.42578125" style="1"/>
    <col min="8710" max="8710" width="12.28515625" style="1" customWidth="1"/>
    <col min="8711" max="8711" width="12.140625" style="1" customWidth="1"/>
    <col min="8712" max="8712" width="12.42578125" style="1" customWidth="1"/>
    <col min="8713" max="8713" width="11.42578125" style="1"/>
    <col min="8714" max="8714" width="7.7109375" style="1" customWidth="1"/>
    <col min="8715" max="8959" width="11.42578125" style="1"/>
    <col min="8960" max="8960" width="9" style="1" customWidth="1"/>
    <col min="8961" max="8961" width="16.28515625" style="1" customWidth="1"/>
    <col min="8962" max="8962" width="7.5703125" style="1" customWidth="1"/>
    <col min="8963" max="8963" width="11.42578125" style="1"/>
    <col min="8964" max="8964" width="11.42578125" style="1" customWidth="1"/>
    <col min="8965" max="8965" width="11.42578125" style="1"/>
    <col min="8966" max="8966" width="12.28515625" style="1" customWidth="1"/>
    <col min="8967" max="8967" width="12.140625" style="1" customWidth="1"/>
    <col min="8968" max="8968" width="12.42578125" style="1" customWidth="1"/>
    <col min="8969" max="8969" width="11.42578125" style="1"/>
    <col min="8970" max="8970" width="7.7109375" style="1" customWidth="1"/>
    <col min="8971" max="9215" width="11.42578125" style="1"/>
    <col min="9216" max="9216" width="9" style="1" customWidth="1"/>
    <col min="9217" max="9217" width="16.28515625" style="1" customWidth="1"/>
    <col min="9218" max="9218" width="7.5703125" style="1" customWidth="1"/>
    <col min="9219" max="9219" width="11.42578125" style="1"/>
    <col min="9220" max="9220" width="11.42578125" style="1" customWidth="1"/>
    <col min="9221" max="9221" width="11.42578125" style="1"/>
    <col min="9222" max="9222" width="12.28515625" style="1" customWidth="1"/>
    <col min="9223" max="9223" width="12.140625" style="1" customWidth="1"/>
    <col min="9224" max="9224" width="12.42578125" style="1" customWidth="1"/>
    <col min="9225" max="9225" width="11.42578125" style="1"/>
    <col min="9226" max="9226" width="7.7109375" style="1" customWidth="1"/>
    <col min="9227" max="9471" width="11.42578125" style="1"/>
    <col min="9472" max="9472" width="9" style="1" customWidth="1"/>
    <col min="9473" max="9473" width="16.28515625" style="1" customWidth="1"/>
    <col min="9474" max="9474" width="7.5703125" style="1" customWidth="1"/>
    <col min="9475" max="9475" width="11.42578125" style="1"/>
    <col min="9476" max="9476" width="11.42578125" style="1" customWidth="1"/>
    <col min="9477" max="9477" width="11.42578125" style="1"/>
    <col min="9478" max="9478" width="12.28515625" style="1" customWidth="1"/>
    <col min="9479" max="9479" width="12.140625" style="1" customWidth="1"/>
    <col min="9480" max="9480" width="12.42578125" style="1" customWidth="1"/>
    <col min="9481" max="9481" width="11.42578125" style="1"/>
    <col min="9482" max="9482" width="7.7109375" style="1" customWidth="1"/>
    <col min="9483" max="9727" width="11.42578125" style="1"/>
    <col min="9728" max="9728" width="9" style="1" customWidth="1"/>
    <col min="9729" max="9729" width="16.28515625" style="1" customWidth="1"/>
    <col min="9730" max="9730" width="7.5703125" style="1" customWidth="1"/>
    <col min="9731" max="9731" width="11.42578125" style="1"/>
    <col min="9732" max="9732" width="11.42578125" style="1" customWidth="1"/>
    <col min="9733" max="9733" width="11.42578125" style="1"/>
    <col min="9734" max="9734" width="12.28515625" style="1" customWidth="1"/>
    <col min="9735" max="9735" width="12.140625" style="1" customWidth="1"/>
    <col min="9736" max="9736" width="12.42578125" style="1" customWidth="1"/>
    <col min="9737" max="9737" width="11.42578125" style="1"/>
    <col min="9738" max="9738" width="7.7109375" style="1" customWidth="1"/>
    <col min="9739" max="9983" width="11.42578125" style="1"/>
    <col min="9984" max="9984" width="9" style="1" customWidth="1"/>
    <col min="9985" max="9985" width="16.28515625" style="1" customWidth="1"/>
    <col min="9986" max="9986" width="7.5703125" style="1" customWidth="1"/>
    <col min="9987" max="9987" width="11.42578125" style="1"/>
    <col min="9988" max="9988" width="11.42578125" style="1" customWidth="1"/>
    <col min="9989" max="9989" width="11.42578125" style="1"/>
    <col min="9990" max="9990" width="12.28515625" style="1" customWidth="1"/>
    <col min="9991" max="9991" width="12.140625" style="1" customWidth="1"/>
    <col min="9992" max="9992" width="12.42578125" style="1" customWidth="1"/>
    <col min="9993" max="9993" width="11.42578125" style="1"/>
    <col min="9994" max="9994" width="7.7109375" style="1" customWidth="1"/>
    <col min="9995" max="10239" width="11.42578125" style="1"/>
    <col min="10240" max="10240" width="9" style="1" customWidth="1"/>
    <col min="10241" max="10241" width="16.28515625" style="1" customWidth="1"/>
    <col min="10242" max="10242" width="7.5703125" style="1" customWidth="1"/>
    <col min="10243" max="10243" width="11.42578125" style="1"/>
    <col min="10244" max="10244" width="11.42578125" style="1" customWidth="1"/>
    <col min="10245" max="10245" width="11.42578125" style="1"/>
    <col min="10246" max="10246" width="12.28515625" style="1" customWidth="1"/>
    <col min="10247" max="10247" width="12.140625" style="1" customWidth="1"/>
    <col min="10248" max="10248" width="12.42578125" style="1" customWidth="1"/>
    <col min="10249" max="10249" width="11.42578125" style="1"/>
    <col min="10250" max="10250" width="7.7109375" style="1" customWidth="1"/>
    <col min="10251" max="10495" width="11.42578125" style="1"/>
    <col min="10496" max="10496" width="9" style="1" customWidth="1"/>
    <col min="10497" max="10497" width="16.28515625" style="1" customWidth="1"/>
    <col min="10498" max="10498" width="7.5703125" style="1" customWidth="1"/>
    <col min="10499" max="10499" width="11.42578125" style="1"/>
    <col min="10500" max="10500" width="11.42578125" style="1" customWidth="1"/>
    <col min="10501" max="10501" width="11.42578125" style="1"/>
    <col min="10502" max="10502" width="12.28515625" style="1" customWidth="1"/>
    <col min="10503" max="10503" width="12.140625" style="1" customWidth="1"/>
    <col min="10504" max="10504" width="12.42578125" style="1" customWidth="1"/>
    <col min="10505" max="10505" width="11.42578125" style="1"/>
    <col min="10506" max="10506" width="7.7109375" style="1" customWidth="1"/>
    <col min="10507" max="10751" width="11.42578125" style="1"/>
    <col min="10752" max="10752" width="9" style="1" customWidth="1"/>
    <col min="10753" max="10753" width="16.28515625" style="1" customWidth="1"/>
    <col min="10754" max="10754" width="7.5703125" style="1" customWidth="1"/>
    <col min="10755" max="10755" width="11.42578125" style="1"/>
    <col min="10756" max="10756" width="11.42578125" style="1" customWidth="1"/>
    <col min="10757" max="10757" width="11.42578125" style="1"/>
    <col min="10758" max="10758" width="12.28515625" style="1" customWidth="1"/>
    <col min="10759" max="10759" width="12.140625" style="1" customWidth="1"/>
    <col min="10760" max="10760" width="12.42578125" style="1" customWidth="1"/>
    <col min="10761" max="10761" width="11.42578125" style="1"/>
    <col min="10762" max="10762" width="7.7109375" style="1" customWidth="1"/>
    <col min="10763" max="11007" width="11.42578125" style="1"/>
    <col min="11008" max="11008" width="9" style="1" customWidth="1"/>
    <col min="11009" max="11009" width="16.28515625" style="1" customWidth="1"/>
    <col min="11010" max="11010" width="7.5703125" style="1" customWidth="1"/>
    <col min="11011" max="11011" width="11.42578125" style="1"/>
    <col min="11012" max="11012" width="11.42578125" style="1" customWidth="1"/>
    <col min="11013" max="11013" width="11.42578125" style="1"/>
    <col min="11014" max="11014" width="12.28515625" style="1" customWidth="1"/>
    <col min="11015" max="11015" width="12.140625" style="1" customWidth="1"/>
    <col min="11016" max="11016" width="12.42578125" style="1" customWidth="1"/>
    <col min="11017" max="11017" width="11.42578125" style="1"/>
    <col min="11018" max="11018" width="7.7109375" style="1" customWidth="1"/>
    <col min="11019" max="11263" width="11.42578125" style="1"/>
    <col min="11264" max="11264" width="9" style="1" customWidth="1"/>
    <col min="11265" max="11265" width="16.28515625" style="1" customWidth="1"/>
    <col min="11266" max="11266" width="7.5703125" style="1" customWidth="1"/>
    <col min="11267" max="11267" width="11.42578125" style="1"/>
    <col min="11268" max="11268" width="11.42578125" style="1" customWidth="1"/>
    <col min="11269" max="11269" width="11.42578125" style="1"/>
    <col min="11270" max="11270" width="12.28515625" style="1" customWidth="1"/>
    <col min="11271" max="11271" width="12.140625" style="1" customWidth="1"/>
    <col min="11272" max="11272" width="12.42578125" style="1" customWidth="1"/>
    <col min="11273" max="11273" width="11.42578125" style="1"/>
    <col min="11274" max="11274" width="7.7109375" style="1" customWidth="1"/>
    <col min="11275" max="11519" width="11.42578125" style="1"/>
    <col min="11520" max="11520" width="9" style="1" customWidth="1"/>
    <col min="11521" max="11521" width="16.28515625" style="1" customWidth="1"/>
    <col min="11522" max="11522" width="7.5703125" style="1" customWidth="1"/>
    <col min="11523" max="11523" width="11.42578125" style="1"/>
    <col min="11524" max="11524" width="11.42578125" style="1" customWidth="1"/>
    <col min="11525" max="11525" width="11.42578125" style="1"/>
    <col min="11526" max="11526" width="12.28515625" style="1" customWidth="1"/>
    <col min="11527" max="11527" width="12.140625" style="1" customWidth="1"/>
    <col min="11528" max="11528" width="12.42578125" style="1" customWidth="1"/>
    <col min="11529" max="11529" width="11.42578125" style="1"/>
    <col min="11530" max="11530" width="7.7109375" style="1" customWidth="1"/>
    <col min="11531" max="11775" width="11.42578125" style="1"/>
    <col min="11776" max="11776" width="9" style="1" customWidth="1"/>
    <col min="11777" max="11777" width="16.28515625" style="1" customWidth="1"/>
    <col min="11778" max="11778" width="7.5703125" style="1" customWidth="1"/>
    <col min="11779" max="11779" width="11.42578125" style="1"/>
    <col min="11780" max="11780" width="11.42578125" style="1" customWidth="1"/>
    <col min="11781" max="11781" width="11.42578125" style="1"/>
    <col min="11782" max="11782" width="12.28515625" style="1" customWidth="1"/>
    <col min="11783" max="11783" width="12.140625" style="1" customWidth="1"/>
    <col min="11784" max="11784" width="12.42578125" style="1" customWidth="1"/>
    <col min="11785" max="11785" width="11.42578125" style="1"/>
    <col min="11786" max="11786" width="7.7109375" style="1" customWidth="1"/>
    <col min="11787" max="12031" width="11.42578125" style="1"/>
    <col min="12032" max="12032" width="9" style="1" customWidth="1"/>
    <col min="12033" max="12033" width="16.28515625" style="1" customWidth="1"/>
    <col min="12034" max="12034" width="7.5703125" style="1" customWidth="1"/>
    <col min="12035" max="12035" width="11.42578125" style="1"/>
    <col min="12036" max="12036" width="11.42578125" style="1" customWidth="1"/>
    <col min="12037" max="12037" width="11.42578125" style="1"/>
    <col min="12038" max="12038" width="12.28515625" style="1" customWidth="1"/>
    <col min="12039" max="12039" width="12.140625" style="1" customWidth="1"/>
    <col min="12040" max="12040" width="12.42578125" style="1" customWidth="1"/>
    <col min="12041" max="12041" width="11.42578125" style="1"/>
    <col min="12042" max="12042" width="7.7109375" style="1" customWidth="1"/>
    <col min="12043" max="12287" width="11.42578125" style="1"/>
    <col min="12288" max="12288" width="9" style="1" customWidth="1"/>
    <col min="12289" max="12289" width="16.28515625" style="1" customWidth="1"/>
    <col min="12290" max="12290" width="7.5703125" style="1" customWidth="1"/>
    <col min="12291" max="12291" width="11.42578125" style="1"/>
    <col min="12292" max="12292" width="11.42578125" style="1" customWidth="1"/>
    <col min="12293" max="12293" width="11.42578125" style="1"/>
    <col min="12294" max="12294" width="12.28515625" style="1" customWidth="1"/>
    <col min="12295" max="12295" width="12.140625" style="1" customWidth="1"/>
    <col min="12296" max="12296" width="12.42578125" style="1" customWidth="1"/>
    <col min="12297" max="12297" width="11.42578125" style="1"/>
    <col min="12298" max="12298" width="7.7109375" style="1" customWidth="1"/>
    <col min="12299" max="12543" width="11.42578125" style="1"/>
    <col min="12544" max="12544" width="9" style="1" customWidth="1"/>
    <col min="12545" max="12545" width="16.28515625" style="1" customWidth="1"/>
    <col min="12546" max="12546" width="7.5703125" style="1" customWidth="1"/>
    <col min="12547" max="12547" width="11.42578125" style="1"/>
    <col min="12548" max="12548" width="11.42578125" style="1" customWidth="1"/>
    <col min="12549" max="12549" width="11.42578125" style="1"/>
    <col min="12550" max="12550" width="12.28515625" style="1" customWidth="1"/>
    <col min="12551" max="12551" width="12.140625" style="1" customWidth="1"/>
    <col min="12552" max="12552" width="12.42578125" style="1" customWidth="1"/>
    <col min="12553" max="12553" width="11.42578125" style="1"/>
    <col min="12554" max="12554" width="7.7109375" style="1" customWidth="1"/>
    <col min="12555" max="12799" width="11.42578125" style="1"/>
    <col min="12800" max="12800" width="9" style="1" customWidth="1"/>
    <col min="12801" max="12801" width="16.28515625" style="1" customWidth="1"/>
    <col min="12802" max="12802" width="7.5703125" style="1" customWidth="1"/>
    <col min="12803" max="12803" width="11.42578125" style="1"/>
    <col min="12804" max="12804" width="11.42578125" style="1" customWidth="1"/>
    <col min="12805" max="12805" width="11.42578125" style="1"/>
    <col min="12806" max="12806" width="12.28515625" style="1" customWidth="1"/>
    <col min="12807" max="12807" width="12.140625" style="1" customWidth="1"/>
    <col min="12808" max="12808" width="12.42578125" style="1" customWidth="1"/>
    <col min="12809" max="12809" width="11.42578125" style="1"/>
    <col min="12810" max="12810" width="7.7109375" style="1" customWidth="1"/>
    <col min="12811" max="13055" width="11.42578125" style="1"/>
    <col min="13056" max="13056" width="9" style="1" customWidth="1"/>
    <col min="13057" max="13057" width="16.28515625" style="1" customWidth="1"/>
    <col min="13058" max="13058" width="7.5703125" style="1" customWidth="1"/>
    <col min="13059" max="13059" width="11.42578125" style="1"/>
    <col min="13060" max="13060" width="11.42578125" style="1" customWidth="1"/>
    <col min="13061" max="13061" width="11.42578125" style="1"/>
    <col min="13062" max="13062" width="12.28515625" style="1" customWidth="1"/>
    <col min="13063" max="13063" width="12.140625" style="1" customWidth="1"/>
    <col min="13064" max="13064" width="12.42578125" style="1" customWidth="1"/>
    <col min="13065" max="13065" width="11.42578125" style="1"/>
    <col min="13066" max="13066" width="7.7109375" style="1" customWidth="1"/>
    <col min="13067" max="13311" width="11.42578125" style="1"/>
    <col min="13312" max="13312" width="9" style="1" customWidth="1"/>
    <col min="13313" max="13313" width="16.28515625" style="1" customWidth="1"/>
    <col min="13314" max="13314" width="7.5703125" style="1" customWidth="1"/>
    <col min="13315" max="13315" width="11.42578125" style="1"/>
    <col min="13316" max="13316" width="11.42578125" style="1" customWidth="1"/>
    <col min="13317" max="13317" width="11.42578125" style="1"/>
    <col min="13318" max="13318" width="12.28515625" style="1" customWidth="1"/>
    <col min="13319" max="13319" width="12.140625" style="1" customWidth="1"/>
    <col min="13320" max="13320" width="12.42578125" style="1" customWidth="1"/>
    <col min="13321" max="13321" width="11.42578125" style="1"/>
    <col min="13322" max="13322" width="7.7109375" style="1" customWidth="1"/>
    <col min="13323" max="13567" width="11.42578125" style="1"/>
    <col min="13568" max="13568" width="9" style="1" customWidth="1"/>
    <col min="13569" max="13569" width="16.28515625" style="1" customWidth="1"/>
    <col min="13570" max="13570" width="7.5703125" style="1" customWidth="1"/>
    <col min="13571" max="13571" width="11.42578125" style="1"/>
    <col min="13572" max="13572" width="11.42578125" style="1" customWidth="1"/>
    <col min="13573" max="13573" width="11.42578125" style="1"/>
    <col min="13574" max="13574" width="12.28515625" style="1" customWidth="1"/>
    <col min="13575" max="13575" width="12.140625" style="1" customWidth="1"/>
    <col min="13576" max="13576" width="12.42578125" style="1" customWidth="1"/>
    <col min="13577" max="13577" width="11.42578125" style="1"/>
    <col min="13578" max="13578" width="7.7109375" style="1" customWidth="1"/>
    <col min="13579" max="13823" width="11.42578125" style="1"/>
    <col min="13824" max="13824" width="9" style="1" customWidth="1"/>
    <col min="13825" max="13825" width="16.28515625" style="1" customWidth="1"/>
    <col min="13826" max="13826" width="7.5703125" style="1" customWidth="1"/>
    <col min="13827" max="13827" width="11.42578125" style="1"/>
    <col min="13828" max="13828" width="11.42578125" style="1" customWidth="1"/>
    <col min="13829" max="13829" width="11.42578125" style="1"/>
    <col min="13830" max="13830" width="12.28515625" style="1" customWidth="1"/>
    <col min="13831" max="13831" width="12.140625" style="1" customWidth="1"/>
    <col min="13832" max="13832" width="12.42578125" style="1" customWidth="1"/>
    <col min="13833" max="13833" width="11.42578125" style="1"/>
    <col min="13834" max="13834" width="7.7109375" style="1" customWidth="1"/>
    <col min="13835" max="14079" width="11.42578125" style="1"/>
    <col min="14080" max="14080" width="9" style="1" customWidth="1"/>
    <col min="14081" max="14081" width="16.28515625" style="1" customWidth="1"/>
    <col min="14082" max="14082" width="7.5703125" style="1" customWidth="1"/>
    <col min="14083" max="14083" width="11.42578125" style="1"/>
    <col min="14084" max="14084" width="11.42578125" style="1" customWidth="1"/>
    <col min="14085" max="14085" width="11.42578125" style="1"/>
    <col min="14086" max="14086" width="12.28515625" style="1" customWidth="1"/>
    <col min="14087" max="14087" width="12.140625" style="1" customWidth="1"/>
    <col min="14088" max="14088" width="12.42578125" style="1" customWidth="1"/>
    <col min="14089" max="14089" width="11.42578125" style="1"/>
    <col min="14090" max="14090" width="7.7109375" style="1" customWidth="1"/>
    <col min="14091" max="14335" width="11.42578125" style="1"/>
    <col min="14336" max="14336" width="9" style="1" customWidth="1"/>
    <col min="14337" max="14337" width="16.28515625" style="1" customWidth="1"/>
    <col min="14338" max="14338" width="7.5703125" style="1" customWidth="1"/>
    <col min="14339" max="14339" width="11.42578125" style="1"/>
    <col min="14340" max="14340" width="11.42578125" style="1" customWidth="1"/>
    <col min="14341" max="14341" width="11.42578125" style="1"/>
    <col min="14342" max="14342" width="12.28515625" style="1" customWidth="1"/>
    <col min="14343" max="14343" width="12.140625" style="1" customWidth="1"/>
    <col min="14344" max="14344" width="12.42578125" style="1" customWidth="1"/>
    <col min="14345" max="14345" width="11.42578125" style="1"/>
    <col min="14346" max="14346" width="7.7109375" style="1" customWidth="1"/>
    <col min="14347" max="14591" width="11.42578125" style="1"/>
    <col min="14592" max="14592" width="9" style="1" customWidth="1"/>
    <col min="14593" max="14593" width="16.28515625" style="1" customWidth="1"/>
    <col min="14594" max="14594" width="7.5703125" style="1" customWidth="1"/>
    <col min="14595" max="14595" width="11.42578125" style="1"/>
    <col min="14596" max="14596" width="11.42578125" style="1" customWidth="1"/>
    <col min="14597" max="14597" width="11.42578125" style="1"/>
    <col min="14598" max="14598" width="12.28515625" style="1" customWidth="1"/>
    <col min="14599" max="14599" width="12.140625" style="1" customWidth="1"/>
    <col min="14600" max="14600" width="12.42578125" style="1" customWidth="1"/>
    <col min="14601" max="14601" width="11.42578125" style="1"/>
    <col min="14602" max="14602" width="7.7109375" style="1" customWidth="1"/>
    <col min="14603" max="14847" width="11.42578125" style="1"/>
    <col min="14848" max="14848" width="9" style="1" customWidth="1"/>
    <col min="14849" max="14849" width="16.28515625" style="1" customWidth="1"/>
    <col min="14850" max="14850" width="7.5703125" style="1" customWidth="1"/>
    <col min="14851" max="14851" width="11.42578125" style="1"/>
    <col min="14852" max="14852" width="11.42578125" style="1" customWidth="1"/>
    <col min="14853" max="14853" width="11.42578125" style="1"/>
    <col min="14854" max="14854" width="12.28515625" style="1" customWidth="1"/>
    <col min="14855" max="14855" width="12.140625" style="1" customWidth="1"/>
    <col min="14856" max="14856" width="12.42578125" style="1" customWidth="1"/>
    <col min="14857" max="14857" width="11.42578125" style="1"/>
    <col min="14858" max="14858" width="7.7109375" style="1" customWidth="1"/>
    <col min="14859" max="15103" width="11.42578125" style="1"/>
    <col min="15104" max="15104" width="9" style="1" customWidth="1"/>
    <col min="15105" max="15105" width="16.28515625" style="1" customWidth="1"/>
    <col min="15106" max="15106" width="7.5703125" style="1" customWidth="1"/>
    <col min="15107" max="15107" width="11.42578125" style="1"/>
    <col min="15108" max="15108" width="11.42578125" style="1" customWidth="1"/>
    <col min="15109" max="15109" width="11.42578125" style="1"/>
    <col min="15110" max="15110" width="12.28515625" style="1" customWidth="1"/>
    <col min="15111" max="15111" width="12.140625" style="1" customWidth="1"/>
    <col min="15112" max="15112" width="12.42578125" style="1" customWidth="1"/>
    <col min="15113" max="15113" width="11.42578125" style="1"/>
    <col min="15114" max="15114" width="7.7109375" style="1" customWidth="1"/>
    <col min="15115" max="15359" width="11.42578125" style="1"/>
    <col min="15360" max="15360" width="9" style="1" customWidth="1"/>
    <col min="15361" max="15361" width="16.28515625" style="1" customWidth="1"/>
    <col min="15362" max="15362" width="7.5703125" style="1" customWidth="1"/>
    <col min="15363" max="15363" width="11.42578125" style="1"/>
    <col min="15364" max="15364" width="11.42578125" style="1" customWidth="1"/>
    <col min="15365" max="15365" width="11.42578125" style="1"/>
    <col min="15366" max="15366" width="12.28515625" style="1" customWidth="1"/>
    <col min="15367" max="15367" width="12.140625" style="1" customWidth="1"/>
    <col min="15368" max="15368" width="12.42578125" style="1" customWidth="1"/>
    <col min="15369" max="15369" width="11.42578125" style="1"/>
    <col min="15370" max="15370" width="7.7109375" style="1" customWidth="1"/>
    <col min="15371" max="15615" width="11.42578125" style="1"/>
    <col min="15616" max="15616" width="9" style="1" customWidth="1"/>
    <col min="15617" max="15617" width="16.28515625" style="1" customWidth="1"/>
    <col min="15618" max="15618" width="7.5703125" style="1" customWidth="1"/>
    <col min="15619" max="15619" width="11.42578125" style="1"/>
    <col min="15620" max="15620" width="11.42578125" style="1" customWidth="1"/>
    <col min="15621" max="15621" width="11.42578125" style="1"/>
    <col min="15622" max="15622" width="12.28515625" style="1" customWidth="1"/>
    <col min="15623" max="15623" width="12.140625" style="1" customWidth="1"/>
    <col min="15624" max="15624" width="12.42578125" style="1" customWidth="1"/>
    <col min="15625" max="15625" width="11.42578125" style="1"/>
    <col min="15626" max="15626" width="7.7109375" style="1" customWidth="1"/>
    <col min="15627" max="15871" width="11.42578125" style="1"/>
    <col min="15872" max="15872" width="9" style="1" customWidth="1"/>
    <col min="15873" max="15873" width="16.28515625" style="1" customWidth="1"/>
    <col min="15874" max="15874" width="7.5703125" style="1" customWidth="1"/>
    <col min="15875" max="15875" width="11.42578125" style="1"/>
    <col min="15876" max="15876" width="11.42578125" style="1" customWidth="1"/>
    <col min="15877" max="15877" width="11.42578125" style="1"/>
    <col min="15878" max="15878" width="12.28515625" style="1" customWidth="1"/>
    <col min="15879" max="15879" width="12.140625" style="1" customWidth="1"/>
    <col min="15880" max="15880" width="12.42578125" style="1" customWidth="1"/>
    <col min="15881" max="15881" width="11.42578125" style="1"/>
    <col min="15882" max="15882" width="7.7109375" style="1" customWidth="1"/>
    <col min="15883" max="16127" width="11.42578125" style="1"/>
    <col min="16128" max="16128" width="9" style="1" customWidth="1"/>
    <col min="16129" max="16129" width="16.28515625" style="1" customWidth="1"/>
    <col min="16130" max="16130" width="7.5703125" style="1" customWidth="1"/>
    <col min="16131" max="16131" width="11.42578125" style="1"/>
    <col min="16132" max="16132" width="11.42578125" style="1" customWidth="1"/>
    <col min="16133" max="16133" width="11.42578125" style="1"/>
    <col min="16134" max="16134" width="12.28515625" style="1" customWidth="1"/>
    <col min="16135" max="16135" width="12.140625" style="1" customWidth="1"/>
    <col min="16136" max="16136" width="12.42578125" style="1" customWidth="1"/>
    <col min="16137" max="16137" width="11.42578125" style="1"/>
    <col min="16138" max="16138" width="7.7109375" style="1" customWidth="1"/>
    <col min="16139" max="16384" width="11.42578125" style="1"/>
  </cols>
  <sheetData>
    <row r="1" spans="1:13" ht="13.5" thickBot="1" x14ac:dyDescent="0.25"/>
    <row r="2" spans="1:13" x14ac:dyDescent="0.2">
      <c r="A2" s="2"/>
      <c r="B2" s="3"/>
      <c r="C2" s="3"/>
      <c r="D2" s="3"/>
      <c r="E2" s="3"/>
      <c r="F2" s="3"/>
      <c r="G2" s="3"/>
      <c r="H2" s="3"/>
      <c r="I2" s="3"/>
      <c r="J2" s="3"/>
      <c r="K2" s="3"/>
      <c r="L2" s="3"/>
      <c r="M2" s="4"/>
    </row>
    <row r="3" spans="1:13" x14ac:dyDescent="0.2">
      <c r="A3" s="341" t="s">
        <v>0</v>
      </c>
      <c r="B3" s="342"/>
      <c r="C3" s="342"/>
      <c r="D3" s="342"/>
      <c r="E3" s="342"/>
      <c r="F3" s="342"/>
      <c r="G3" s="342"/>
      <c r="H3" s="342"/>
      <c r="I3" s="342"/>
      <c r="J3" s="342"/>
      <c r="K3" s="342"/>
      <c r="L3" s="342"/>
      <c r="M3" s="343"/>
    </row>
    <row r="4" spans="1:13" x14ac:dyDescent="0.2">
      <c r="A4" s="341" t="s">
        <v>1</v>
      </c>
      <c r="B4" s="342"/>
      <c r="C4" s="342"/>
      <c r="D4" s="342"/>
      <c r="E4" s="342"/>
      <c r="F4" s="342"/>
      <c r="G4" s="342"/>
      <c r="H4" s="342"/>
      <c r="I4" s="342"/>
      <c r="J4" s="342"/>
      <c r="K4" s="342"/>
      <c r="L4" s="342"/>
      <c r="M4" s="343"/>
    </row>
    <row r="5" spans="1:13" ht="13.5" thickBot="1" x14ac:dyDescent="0.25">
      <c r="A5" s="344" t="s">
        <v>2</v>
      </c>
      <c r="B5" s="345"/>
      <c r="C5" s="345"/>
      <c r="D5" s="345"/>
      <c r="E5" s="345"/>
      <c r="F5" s="345"/>
      <c r="G5" s="345"/>
      <c r="H5" s="345"/>
      <c r="I5" s="345"/>
      <c r="J5" s="345"/>
      <c r="K5" s="345"/>
      <c r="L5" s="345"/>
      <c r="M5" s="346"/>
    </row>
    <row r="6" spans="1:13" ht="13.5" thickBot="1" x14ac:dyDescent="0.25">
      <c r="A6" s="93"/>
      <c r="B6" s="93"/>
      <c r="C6" s="93"/>
      <c r="D6" s="93"/>
      <c r="E6" s="93"/>
      <c r="F6" s="93"/>
      <c r="G6" s="93"/>
      <c r="H6" s="93"/>
      <c r="I6" s="93"/>
      <c r="J6" s="93"/>
      <c r="K6" s="93"/>
      <c r="L6" s="93"/>
      <c r="M6" s="93"/>
    </row>
    <row r="7" spans="1:13" ht="13.5" thickBot="1" x14ac:dyDescent="0.25">
      <c r="A7" s="416" t="s">
        <v>3</v>
      </c>
      <c r="B7" s="417"/>
      <c r="C7" s="417"/>
      <c r="D7" s="418"/>
      <c r="E7" s="419" t="s">
        <v>150</v>
      </c>
      <c r="F7" s="420"/>
      <c r="G7" s="420"/>
      <c r="H7" s="420"/>
      <c r="I7" s="421" t="s">
        <v>4</v>
      </c>
      <c r="J7" s="421"/>
      <c r="K7" s="421"/>
      <c r="L7" s="422" t="s">
        <v>5</v>
      </c>
      <c r="M7" s="423"/>
    </row>
    <row r="8" spans="1:13" ht="25.5" customHeight="1" x14ac:dyDescent="0.2">
      <c r="A8" s="499" t="s">
        <v>6</v>
      </c>
      <c r="B8" s="500"/>
      <c r="C8" s="500"/>
      <c r="D8" s="501"/>
      <c r="E8" s="328" t="s">
        <v>71</v>
      </c>
      <c r="F8" s="329"/>
      <c r="G8" s="329"/>
      <c r="H8" s="329"/>
      <c r="I8" s="502" t="s">
        <v>7</v>
      </c>
      <c r="J8" s="502"/>
      <c r="K8" s="502"/>
      <c r="L8" s="503">
        <v>41976</v>
      </c>
      <c r="M8" s="504"/>
    </row>
    <row r="9" spans="1:13" ht="15" customHeight="1" x14ac:dyDescent="0.2">
      <c r="A9" s="397" t="s">
        <v>8</v>
      </c>
      <c r="B9" s="399" t="s">
        <v>151</v>
      </c>
      <c r="C9" s="400"/>
      <c r="D9" s="400"/>
      <c r="E9" s="400"/>
      <c r="F9" s="400"/>
      <c r="G9" s="400"/>
      <c r="H9" s="400"/>
      <c r="I9" s="400"/>
      <c r="J9" s="400"/>
      <c r="K9" s="400"/>
      <c r="L9" s="400"/>
      <c r="M9" s="401"/>
    </row>
    <row r="10" spans="1:13" ht="15.75" customHeight="1" thickBot="1" x14ac:dyDescent="0.25">
      <c r="A10" s="398"/>
      <c r="B10" s="402"/>
      <c r="C10" s="403"/>
      <c r="D10" s="403"/>
      <c r="E10" s="403"/>
      <c r="F10" s="403"/>
      <c r="G10" s="403"/>
      <c r="H10" s="403"/>
      <c r="I10" s="403"/>
      <c r="J10" s="403"/>
      <c r="K10" s="403"/>
      <c r="L10" s="403"/>
      <c r="M10" s="404"/>
    </row>
    <row r="11" spans="1:13" ht="13.5" thickTop="1" x14ac:dyDescent="0.2">
      <c r="A11" s="405" t="s">
        <v>9</v>
      </c>
      <c r="B11" s="406"/>
      <c r="C11" s="406"/>
      <c r="D11" s="406"/>
      <c r="E11" s="406"/>
      <c r="F11" s="406"/>
      <c r="G11" s="406"/>
      <c r="H11" s="406"/>
      <c r="I11" s="406"/>
      <c r="J11" s="406"/>
      <c r="K11" s="406"/>
      <c r="L11" s="406"/>
      <c r="M11" s="407"/>
    </row>
    <row r="12" spans="1:13" ht="18" customHeight="1" x14ac:dyDescent="0.2">
      <c r="A12" s="493" t="s">
        <v>184</v>
      </c>
      <c r="B12" s="494"/>
      <c r="C12" s="494"/>
      <c r="D12" s="494"/>
      <c r="E12" s="494"/>
      <c r="F12" s="494"/>
      <c r="G12" s="494"/>
      <c r="H12" s="494"/>
      <c r="I12" s="494"/>
      <c r="J12" s="494"/>
      <c r="K12" s="494"/>
      <c r="L12" s="494"/>
      <c r="M12" s="495"/>
    </row>
    <row r="13" spans="1:13" ht="21.75" customHeight="1" x14ac:dyDescent="0.2">
      <c r="A13" s="496"/>
      <c r="B13" s="497"/>
      <c r="C13" s="497"/>
      <c r="D13" s="497"/>
      <c r="E13" s="497"/>
      <c r="F13" s="497"/>
      <c r="G13" s="497"/>
      <c r="H13" s="497"/>
      <c r="I13" s="497"/>
      <c r="J13" s="497"/>
      <c r="K13" s="497"/>
      <c r="L13" s="497"/>
      <c r="M13" s="498"/>
    </row>
    <row r="14" spans="1:13" ht="22.5" customHeight="1" x14ac:dyDescent="0.2">
      <c r="A14" s="496"/>
      <c r="B14" s="497"/>
      <c r="C14" s="497"/>
      <c r="D14" s="497"/>
      <c r="E14" s="497"/>
      <c r="F14" s="497"/>
      <c r="G14" s="497"/>
      <c r="H14" s="497"/>
      <c r="I14" s="497"/>
      <c r="J14" s="497"/>
      <c r="K14" s="497"/>
      <c r="L14" s="497"/>
      <c r="M14" s="498"/>
    </row>
    <row r="15" spans="1:13" x14ac:dyDescent="0.2">
      <c r="A15" s="6"/>
      <c r="B15" s="7"/>
      <c r="C15" s="7"/>
      <c r="D15" s="7"/>
      <c r="E15" s="7"/>
      <c r="F15" s="7"/>
      <c r="G15" s="7"/>
      <c r="H15" s="7"/>
      <c r="I15" s="7"/>
      <c r="J15" s="7"/>
      <c r="K15" s="7"/>
      <c r="L15" s="7"/>
      <c r="M15" s="8"/>
    </row>
    <row r="16" spans="1:13" x14ac:dyDescent="0.2">
      <c r="A16" s="7"/>
      <c r="B16" s="7"/>
      <c r="C16" s="7"/>
      <c r="D16" s="7"/>
      <c r="E16" s="7"/>
      <c r="F16" s="7"/>
      <c r="G16" s="7"/>
      <c r="H16" s="7"/>
      <c r="I16" s="7"/>
      <c r="J16" s="7"/>
      <c r="K16" s="7"/>
      <c r="L16" s="7"/>
      <c r="M16" s="8"/>
    </row>
    <row r="17" spans="1:13" ht="14.25" customHeight="1" x14ac:dyDescent="0.2">
      <c r="A17" s="7"/>
      <c r="B17" s="432"/>
      <c r="C17" s="432"/>
      <c r="D17" s="432"/>
      <c r="E17" s="432"/>
      <c r="F17" s="432"/>
      <c r="G17" s="432"/>
      <c r="H17" s="432"/>
      <c r="I17" s="432"/>
      <c r="J17" s="432"/>
      <c r="K17" s="89"/>
      <c r="L17" s="7"/>
      <c r="M17" s="8"/>
    </row>
    <row r="18" spans="1:13" ht="14.25" customHeight="1" x14ac:dyDescent="0.2">
      <c r="A18" s="7"/>
      <c r="B18" s="432"/>
      <c r="C18" s="432"/>
      <c r="D18" s="432"/>
      <c r="E18" s="432"/>
      <c r="F18" s="432"/>
      <c r="G18" s="432"/>
      <c r="H18" s="432"/>
      <c r="I18" s="432"/>
      <c r="J18" s="432"/>
      <c r="K18" s="89"/>
      <c r="L18" s="7"/>
      <c r="M18" s="8"/>
    </row>
    <row r="19" spans="1:13" ht="14.25" customHeight="1" x14ac:dyDescent="0.2">
      <c r="A19" s="7"/>
      <c r="B19" s="432"/>
      <c r="C19" s="432"/>
      <c r="D19" s="432"/>
      <c r="E19" s="432"/>
      <c r="F19" s="432"/>
      <c r="G19" s="432"/>
      <c r="H19" s="432"/>
      <c r="I19" s="432"/>
      <c r="J19" s="432"/>
      <c r="K19" s="7"/>
      <c r="L19" s="7"/>
      <c r="M19" s="8"/>
    </row>
    <row r="20" spans="1:13" x14ac:dyDescent="0.2">
      <c r="A20" s="7"/>
      <c r="B20" s="7"/>
      <c r="C20" s="7"/>
      <c r="D20" s="7"/>
      <c r="E20" s="7"/>
      <c r="F20" s="7"/>
      <c r="G20" s="7"/>
      <c r="H20" s="7"/>
      <c r="I20" s="7"/>
      <c r="J20" s="7"/>
      <c r="K20" s="7"/>
      <c r="L20" s="7"/>
      <c r="M20" s="8"/>
    </row>
    <row r="21" spans="1:13" x14ac:dyDescent="0.2">
      <c r="A21" s="7"/>
      <c r="B21" s="7"/>
      <c r="C21" s="7"/>
      <c r="D21" s="7"/>
      <c r="E21" s="7"/>
      <c r="F21" s="7"/>
      <c r="G21" s="7"/>
      <c r="H21" s="7"/>
      <c r="I21" s="7"/>
      <c r="J21" s="7"/>
      <c r="K21" s="7"/>
      <c r="L21" s="7"/>
      <c r="M21" s="8"/>
    </row>
    <row r="22" spans="1:13" x14ac:dyDescent="0.2">
      <c r="A22" s="7"/>
      <c r="B22" s="7"/>
      <c r="C22" s="7"/>
      <c r="D22" s="7"/>
      <c r="E22" s="7"/>
      <c r="F22" s="7"/>
      <c r="G22" s="7"/>
      <c r="H22" s="7"/>
      <c r="I22" s="7"/>
      <c r="J22" s="7"/>
      <c r="K22" s="7"/>
      <c r="L22" s="7"/>
      <c r="M22" s="8"/>
    </row>
    <row r="23" spans="1:13" x14ac:dyDescent="0.2">
      <c r="A23" s="7"/>
      <c r="B23" s="7"/>
      <c r="C23" s="7"/>
      <c r="D23" s="7"/>
      <c r="E23" s="7"/>
      <c r="F23" s="7"/>
      <c r="G23" s="7"/>
      <c r="H23" s="7"/>
      <c r="I23" s="7"/>
      <c r="J23" s="7"/>
      <c r="K23" s="7"/>
      <c r="L23" s="7"/>
      <c r="M23" s="8"/>
    </row>
    <row r="24" spans="1:13" x14ac:dyDescent="0.2">
      <c r="A24" s="7"/>
      <c r="B24" s="7"/>
      <c r="C24" s="7"/>
      <c r="D24" s="7"/>
      <c r="E24" s="7"/>
      <c r="F24" s="7"/>
      <c r="G24" s="7"/>
      <c r="H24" s="7"/>
      <c r="I24" s="7"/>
      <c r="J24" s="7"/>
      <c r="K24" s="7"/>
      <c r="L24" s="7"/>
      <c r="M24" s="8"/>
    </row>
    <row r="25" spans="1:13" x14ac:dyDescent="0.2">
      <c r="A25" s="7"/>
      <c r="B25" s="7"/>
      <c r="C25" s="7"/>
      <c r="E25" s="7"/>
      <c r="F25" s="7"/>
      <c r="G25" s="7"/>
      <c r="H25" s="7"/>
      <c r="I25" s="7"/>
      <c r="J25" s="7"/>
      <c r="K25" s="7"/>
      <c r="L25" s="7"/>
      <c r="M25" s="8"/>
    </row>
    <row r="26" spans="1:13" x14ac:dyDescent="0.2">
      <c r="A26" s="7"/>
      <c r="B26" s="7"/>
      <c r="C26" s="7"/>
      <c r="D26" s="7"/>
      <c r="E26" s="7"/>
      <c r="F26" s="7"/>
      <c r="G26" s="7"/>
      <c r="H26" s="7"/>
      <c r="I26" s="7"/>
      <c r="J26" s="7"/>
      <c r="K26" s="7"/>
      <c r="L26" s="7"/>
      <c r="M26" s="8"/>
    </row>
    <row r="27" spans="1:13" x14ac:dyDescent="0.2">
      <c r="A27" s="7"/>
      <c r="B27" s="7"/>
      <c r="C27" s="7"/>
      <c r="D27" s="7"/>
      <c r="E27" s="7"/>
      <c r="F27" s="7"/>
      <c r="G27" s="7"/>
      <c r="H27" s="7"/>
      <c r="I27" s="7"/>
      <c r="J27" s="7"/>
      <c r="K27" s="7"/>
      <c r="L27" s="7"/>
      <c r="M27" s="8"/>
    </row>
    <row r="28" spans="1:13" x14ac:dyDescent="0.2">
      <c r="A28" s="7"/>
      <c r="B28" s="90"/>
      <c r="C28" s="7"/>
      <c r="D28" s="7"/>
      <c r="E28" s="7"/>
      <c r="F28" s="7"/>
      <c r="G28" s="7"/>
      <c r="H28" s="7"/>
      <c r="I28" s="7"/>
      <c r="J28" s="90"/>
      <c r="K28" s="7"/>
      <c r="L28" s="7"/>
      <c r="M28" s="8"/>
    </row>
    <row r="29" spans="1:13" x14ac:dyDescent="0.2">
      <c r="A29" s="7"/>
      <c r="B29" s="7"/>
      <c r="C29" s="7"/>
      <c r="D29" s="7"/>
      <c r="E29" s="7"/>
      <c r="F29" s="7"/>
      <c r="G29" s="7"/>
      <c r="H29" s="7"/>
      <c r="I29" s="7"/>
      <c r="J29" s="7"/>
      <c r="K29" s="7"/>
      <c r="L29" s="7"/>
      <c r="M29" s="8"/>
    </row>
    <row r="30" spans="1:13" x14ac:dyDescent="0.2">
      <c r="A30" s="7"/>
      <c r="B30" s="7"/>
      <c r="C30" s="7"/>
      <c r="D30" s="7"/>
      <c r="E30" s="7"/>
      <c r="F30" s="7"/>
      <c r="G30" s="7"/>
      <c r="H30" s="7"/>
      <c r="I30" s="7"/>
      <c r="J30" s="7"/>
      <c r="K30" s="7"/>
      <c r="L30" s="7"/>
      <c r="M30" s="8"/>
    </row>
    <row r="31" spans="1:13" x14ac:dyDescent="0.2">
      <c r="A31" s="7"/>
      <c r="B31" s="7"/>
      <c r="C31" s="7"/>
      <c r="D31" s="7"/>
      <c r="E31" s="7"/>
      <c r="F31" s="7"/>
      <c r="G31" s="7"/>
      <c r="H31" s="7"/>
      <c r="I31" s="7"/>
      <c r="J31" s="7"/>
      <c r="K31" s="7"/>
      <c r="L31" s="7"/>
      <c r="M31" s="8"/>
    </row>
    <row r="32" spans="1:13" ht="15" x14ac:dyDescent="0.25">
      <c r="A32" s="7"/>
      <c r="B32" s="9"/>
      <c r="C32" s="9"/>
      <c r="D32" s="7"/>
      <c r="E32" s="7"/>
      <c r="F32" s="7"/>
      <c r="G32" s="7"/>
      <c r="H32" s="7"/>
      <c r="I32" s="7"/>
      <c r="J32" s="7"/>
      <c r="K32" s="7"/>
      <c r="L32" s="7"/>
      <c r="M32" s="8"/>
    </row>
    <row r="33" spans="1:13" x14ac:dyDescent="0.2">
      <c r="A33" s="7"/>
      <c r="B33" s="7"/>
      <c r="C33" s="7"/>
      <c r="D33" s="7"/>
      <c r="E33" s="7"/>
      <c r="F33" s="7"/>
      <c r="G33" s="7"/>
      <c r="H33" s="7"/>
      <c r="I33" s="7"/>
      <c r="J33" s="7"/>
      <c r="K33" s="7"/>
      <c r="L33" s="7"/>
      <c r="M33" s="8"/>
    </row>
    <row r="34" spans="1:13" x14ac:dyDescent="0.2">
      <c r="A34" s="7"/>
      <c r="B34" s="7"/>
      <c r="C34" s="7"/>
      <c r="D34" s="7"/>
      <c r="E34" s="7"/>
      <c r="F34" s="7"/>
      <c r="G34" s="7"/>
      <c r="H34" s="7"/>
      <c r="I34" s="7"/>
      <c r="J34" s="7"/>
      <c r="K34" s="7"/>
      <c r="L34" s="7"/>
      <c r="M34" s="8"/>
    </row>
    <row r="35" spans="1:13" ht="15" customHeight="1" x14ac:dyDescent="0.2">
      <c r="A35" s="7"/>
      <c r="B35" s="91"/>
      <c r="C35" s="7"/>
      <c r="D35" s="7"/>
      <c r="E35" s="433"/>
      <c r="F35" s="433"/>
      <c r="G35" s="433"/>
      <c r="H35" s="7"/>
      <c r="I35" s="7"/>
      <c r="J35" s="91"/>
      <c r="K35" s="92"/>
      <c r="L35" s="7"/>
      <c r="M35" s="8"/>
    </row>
    <row r="36" spans="1:13" ht="13.5" thickBot="1" x14ac:dyDescent="0.25">
      <c r="A36" s="6"/>
      <c r="B36" s="7"/>
      <c r="C36" s="7"/>
      <c r="D36" s="7"/>
      <c r="E36" s="7"/>
      <c r="F36" s="7"/>
      <c r="G36" s="7"/>
      <c r="H36" s="7"/>
      <c r="I36" s="7"/>
      <c r="J36" s="7"/>
      <c r="K36" s="7"/>
      <c r="L36" s="7"/>
      <c r="M36" s="8"/>
    </row>
    <row r="37" spans="1:13" ht="13.5" thickTop="1" x14ac:dyDescent="0.2">
      <c r="A37" s="10"/>
      <c r="B37" s="11"/>
      <c r="C37" s="11"/>
      <c r="D37" s="11"/>
      <c r="E37" s="11"/>
      <c r="F37" s="11"/>
      <c r="G37" s="11"/>
      <c r="H37" s="11"/>
      <c r="I37" s="11"/>
      <c r="J37" s="11"/>
      <c r="K37" s="11"/>
      <c r="L37" s="11"/>
      <c r="M37" s="12"/>
    </row>
    <row r="38" spans="1:13" x14ac:dyDescent="0.2">
      <c r="A38" s="6"/>
      <c r="B38" s="313" t="s">
        <v>10</v>
      </c>
      <c r="C38" s="314"/>
      <c r="D38" s="314"/>
      <c r="E38" s="314"/>
      <c r="F38" s="314"/>
      <c r="G38" s="315"/>
      <c r="H38" s="13"/>
      <c r="I38" s="13"/>
      <c r="J38" s="13"/>
      <c r="K38" s="13"/>
      <c r="L38" s="13"/>
      <c r="M38" s="14"/>
    </row>
    <row r="39" spans="1:13" x14ac:dyDescent="0.2">
      <c r="A39" s="6"/>
      <c r="B39" s="15" t="s">
        <v>11</v>
      </c>
      <c r="C39" s="16"/>
      <c r="D39" s="179">
        <v>14.2</v>
      </c>
      <c r="E39" s="17"/>
      <c r="F39" s="17"/>
      <c r="G39" s="18"/>
      <c r="H39" s="19"/>
      <c r="I39" s="19"/>
      <c r="J39" s="19"/>
      <c r="K39" s="19"/>
      <c r="L39" s="19"/>
      <c r="M39" s="20"/>
    </row>
    <row r="40" spans="1:13" x14ac:dyDescent="0.2">
      <c r="A40" s="6"/>
      <c r="B40" s="15" t="s">
        <v>12</v>
      </c>
      <c r="C40" s="16"/>
      <c r="D40" s="17">
        <v>6.6</v>
      </c>
      <c r="E40" s="17"/>
      <c r="F40" s="17"/>
      <c r="G40" s="18"/>
      <c r="H40" s="21"/>
      <c r="I40" s="21"/>
      <c r="J40" s="21"/>
      <c r="K40" s="21"/>
      <c r="L40" s="21"/>
      <c r="M40" s="22"/>
    </row>
    <row r="41" spans="1:13" x14ac:dyDescent="0.2">
      <c r="A41" s="6"/>
      <c r="B41" s="15" t="s">
        <v>74</v>
      </c>
      <c r="C41" s="16"/>
      <c r="D41" s="179">
        <f>D40*D39</f>
        <v>93.719999999999985</v>
      </c>
      <c r="E41" s="17"/>
      <c r="F41" s="17"/>
      <c r="G41" s="23">
        <f>+G39*G40</f>
        <v>0</v>
      </c>
      <c r="H41" s="24"/>
      <c r="I41" s="21"/>
      <c r="J41" s="21"/>
      <c r="K41" s="21"/>
      <c r="L41" s="21"/>
      <c r="M41" s="22"/>
    </row>
    <row r="42" spans="1:13" x14ac:dyDescent="0.2">
      <c r="A42" s="6"/>
      <c r="B42" s="15" t="s">
        <v>75</v>
      </c>
      <c r="C42" s="16"/>
      <c r="D42" s="17">
        <v>3</v>
      </c>
      <c r="E42" s="17"/>
      <c r="F42" s="17"/>
      <c r="G42" s="25"/>
      <c r="H42" s="21"/>
      <c r="I42" s="21"/>
      <c r="J42" s="21"/>
      <c r="K42" s="21"/>
      <c r="L42" s="21"/>
      <c r="M42" s="26"/>
    </row>
    <row r="43" spans="1:13" ht="13.5" thickBot="1" x14ac:dyDescent="0.25">
      <c r="A43" s="27"/>
      <c r="B43" s="28"/>
      <c r="C43" s="28"/>
      <c r="D43" s="28"/>
      <c r="E43" s="28"/>
      <c r="F43" s="28"/>
      <c r="G43" s="28"/>
      <c r="H43" s="29"/>
      <c r="I43" s="29"/>
      <c r="J43" s="29"/>
      <c r="K43" s="29"/>
      <c r="L43" s="29"/>
      <c r="M43" s="30"/>
    </row>
    <row r="44" spans="1:13" ht="13.5" thickTop="1" x14ac:dyDescent="0.2">
      <c r="A44" s="316" t="s">
        <v>13</v>
      </c>
      <c r="B44" s="315"/>
      <c r="C44" s="315"/>
      <c r="D44" s="315"/>
      <c r="E44" s="315"/>
      <c r="F44" s="317"/>
      <c r="G44" s="317"/>
      <c r="H44" s="317"/>
      <c r="I44" s="317"/>
      <c r="J44" s="317"/>
      <c r="K44" s="317"/>
      <c r="L44" s="317"/>
      <c r="M44" s="318"/>
    </row>
    <row r="45" spans="1:13" x14ac:dyDescent="0.2">
      <c r="A45" s="31"/>
      <c r="B45" s="32"/>
      <c r="C45" s="33"/>
      <c r="D45" s="33"/>
      <c r="E45" s="34" t="s">
        <v>14</v>
      </c>
      <c r="F45" s="33"/>
      <c r="G45" s="33"/>
      <c r="H45" s="35"/>
      <c r="I45" s="36" t="s">
        <v>14</v>
      </c>
      <c r="J45" s="37"/>
      <c r="L45" s="37"/>
      <c r="M45" s="38"/>
    </row>
    <row r="46" spans="1:13" x14ac:dyDescent="0.2">
      <c r="A46" s="39" t="s">
        <v>15</v>
      </c>
      <c r="B46" s="37"/>
      <c r="C46" s="37"/>
      <c r="D46" s="18" t="s">
        <v>16</v>
      </c>
      <c r="E46" s="40">
        <v>24</v>
      </c>
      <c r="F46" s="33"/>
      <c r="G46" s="319" t="s">
        <v>183</v>
      </c>
      <c r="H46" s="320"/>
      <c r="I46" s="40">
        <v>1</v>
      </c>
      <c r="J46" s="18"/>
      <c r="L46" s="41"/>
      <c r="M46" s="38"/>
    </row>
    <row r="47" spans="1:13" x14ac:dyDescent="0.2">
      <c r="A47" s="42" t="s">
        <v>17</v>
      </c>
      <c r="B47" s="33"/>
      <c r="C47" s="33"/>
      <c r="D47" s="18" t="s">
        <v>16</v>
      </c>
      <c r="E47" s="40">
        <v>18</v>
      </c>
      <c r="F47" s="33"/>
      <c r="G47" s="319" t="s">
        <v>18</v>
      </c>
      <c r="H47" s="320"/>
      <c r="I47" s="18">
        <v>4</v>
      </c>
      <c r="J47" s="18"/>
      <c r="L47" s="41"/>
      <c r="M47" s="38"/>
    </row>
    <row r="48" spans="1:13" x14ac:dyDescent="0.2">
      <c r="A48" s="42" t="s">
        <v>19</v>
      </c>
      <c r="B48" s="33"/>
      <c r="C48" s="33"/>
      <c r="D48" s="18" t="s">
        <v>16</v>
      </c>
      <c r="E48" s="40">
        <v>0</v>
      </c>
      <c r="F48" s="33"/>
      <c r="G48" s="319" t="s">
        <v>20</v>
      </c>
      <c r="H48" s="320"/>
      <c r="I48" s="18">
        <v>0</v>
      </c>
      <c r="J48" s="18"/>
      <c r="L48" s="41"/>
      <c r="M48" s="38"/>
    </row>
    <row r="49" spans="1:13" x14ac:dyDescent="0.2">
      <c r="A49" s="321" t="s">
        <v>79</v>
      </c>
      <c r="B49" s="322"/>
      <c r="C49" s="94" t="s">
        <v>213</v>
      </c>
      <c r="D49" s="18" t="s">
        <v>16</v>
      </c>
      <c r="E49" s="40">
        <v>38</v>
      </c>
      <c r="F49" s="41"/>
      <c r="G49" s="319" t="s">
        <v>197</v>
      </c>
      <c r="H49" s="320"/>
      <c r="I49" s="18">
        <v>3</v>
      </c>
      <c r="J49" s="18"/>
      <c r="L49" s="41"/>
      <c r="M49" s="38"/>
    </row>
    <row r="50" spans="1:13" x14ac:dyDescent="0.2">
      <c r="A50" s="321" t="s">
        <v>80</v>
      </c>
      <c r="B50" s="322"/>
      <c r="C50" s="210" t="s">
        <v>213</v>
      </c>
      <c r="D50" s="18" t="s">
        <v>16</v>
      </c>
      <c r="E50" s="40">
        <v>5</v>
      </c>
      <c r="F50" s="41"/>
      <c r="G50" s="319" t="s">
        <v>198</v>
      </c>
      <c r="H50" s="320"/>
      <c r="I50" s="18">
        <v>2</v>
      </c>
      <c r="J50" s="18"/>
      <c r="L50" s="41"/>
      <c r="M50" s="38"/>
    </row>
    <row r="51" spans="1:13" x14ac:dyDescent="0.2">
      <c r="A51" s="42" t="s">
        <v>192</v>
      </c>
      <c r="B51" s="33"/>
      <c r="C51" s="33"/>
      <c r="D51" s="18" t="s">
        <v>16</v>
      </c>
      <c r="E51" s="18"/>
      <c r="F51" s="41"/>
      <c r="G51" s="319" t="s">
        <v>199</v>
      </c>
      <c r="H51" s="323"/>
      <c r="I51" s="18">
        <v>2</v>
      </c>
      <c r="J51" s="18"/>
      <c r="K51" s="44"/>
      <c r="L51" s="41"/>
      <c r="M51" s="38"/>
    </row>
    <row r="52" spans="1:13" x14ac:dyDescent="0.2">
      <c r="A52" s="45"/>
      <c r="B52" s="35"/>
      <c r="C52" s="35"/>
      <c r="D52" s="35"/>
      <c r="E52" s="35"/>
      <c r="F52" s="35"/>
      <c r="G52" s="35"/>
      <c r="H52" s="35"/>
      <c r="I52" s="35"/>
      <c r="J52" s="35"/>
      <c r="K52" s="35"/>
      <c r="L52" s="35"/>
      <c r="M52" s="38"/>
    </row>
    <row r="53" spans="1:13" x14ac:dyDescent="0.2">
      <c r="A53" s="482" t="s">
        <v>185</v>
      </c>
      <c r="B53" s="483"/>
      <c r="C53" s="483"/>
      <c r="D53" s="483"/>
      <c r="E53" s="483"/>
      <c r="F53" s="483"/>
      <c r="G53" s="483"/>
      <c r="H53" s="483"/>
      <c r="I53" s="483"/>
      <c r="J53" s="483"/>
      <c r="K53" s="483"/>
      <c r="L53" s="483"/>
      <c r="M53" s="484"/>
    </row>
    <row r="54" spans="1:13" ht="12.75" customHeight="1" x14ac:dyDescent="0.2">
      <c r="A54" s="485" t="s">
        <v>153</v>
      </c>
      <c r="B54" s="486"/>
      <c r="C54" s="486"/>
      <c r="D54" s="486"/>
      <c r="E54" s="486"/>
      <c r="F54" s="486"/>
      <c r="G54" s="486"/>
      <c r="H54" s="486"/>
      <c r="I54" s="486"/>
      <c r="J54" s="486"/>
      <c r="K54" s="486"/>
      <c r="L54" s="486"/>
      <c r="M54" s="487"/>
    </row>
    <row r="55" spans="1:13" ht="12.75" customHeight="1" thickBot="1" x14ac:dyDescent="0.25">
      <c r="A55" s="488" t="s">
        <v>154</v>
      </c>
      <c r="B55" s="489"/>
      <c r="C55" s="489"/>
      <c r="D55" s="489"/>
      <c r="E55" s="489"/>
      <c r="F55" s="489"/>
      <c r="G55" s="489"/>
      <c r="H55" s="489"/>
      <c r="I55" s="489"/>
      <c r="J55" s="489"/>
      <c r="K55" s="489"/>
      <c r="L55" s="489"/>
      <c r="M55" s="490"/>
    </row>
    <row r="56" spans="1:13" ht="16.5" customHeight="1" thickTop="1" thickBot="1" x14ac:dyDescent="0.25">
      <c r="A56" s="491" t="s">
        <v>186</v>
      </c>
      <c r="B56" s="492"/>
      <c r="C56" s="492"/>
      <c r="D56" s="492"/>
      <c r="E56" s="492"/>
      <c r="F56" s="492"/>
      <c r="G56" s="492"/>
      <c r="H56" s="492"/>
      <c r="I56" s="492"/>
      <c r="J56" s="492"/>
      <c r="K56" s="492"/>
      <c r="L56" s="492"/>
      <c r="M56" s="180"/>
    </row>
    <row r="57" spans="1:13" ht="13.5" thickTop="1" x14ac:dyDescent="0.2">
      <c r="A57" s="275" t="s">
        <v>25</v>
      </c>
      <c r="B57" s="276"/>
      <c r="C57" s="276"/>
      <c r="D57" s="276"/>
      <c r="E57" s="276"/>
      <c r="F57" s="276"/>
      <c r="G57" s="276"/>
      <c r="H57" s="276"/>
      <c r="I57" s="276"/>
      <c r="J57" s="276"/>
      <c r="K57" s="276"/>
      <c r="L57" s="276"/>
      <c r="M57" s="277"/>
    </row>
    <row r="58" spans="1:13" x14ac:dyDescent="0.2">
      <c r="A58" s="278" t="s">
        <v>26</v>
      </c>
      <c r="B58" s="279"/>
      <c r="C58" s="279"/>
      <c r="D58" s="279"/>
      <c r="E58" s="279"/>
      <c r="F58" s="279"/>
      <c r="G58" s="279"/>
      <c r="H58" s="279"/>
      <c r="I58" s="279"/>
      <c r="J58" s="279"/>
      <c r="K58" s="279"/>
      <c r="L58" s="279"/>
      <c r="M58" s="280"/>
    </row>
    <row r="59" spans="1:13" ht="15" customHeight="1" x14ac:dyDescent="0.2">
      <c r="A59" s="438" t="s">
        <v>27</v>
      </c>
      <c r="B59" s="438"/>
      <c r="C59" s="439" t="s">
        <v>28</v>
      </c>
      <c r="D59" s="439"/>
      <c r="E59" s="439"/>
      <c r="F59" s="440"/>
      <c r="G59" s="286" t="s">
        <v>29</v>
      </c>
      <c r="H59" s="286" t="s">
        <v>30</v>
      </c>
      <c r="I59" s="288" t="s">
        <v>31</v>
      </c>
      <c r="J59" s="289"/>
      <c r="K59" s="289"/>
      <c r="L59" s="289"/>
      <c r="M59" s="290"/>
    </row>
    <row r="60" spans="1:13" x14ac:dyDescent="0.2">
      <c r="A60" s="438"/>
      <c r="B60" s="438"/>
      <c r="C60" s="49" t="s">
        <v>11</v>
      </c>
      <c r="D60" s="49" t="s">
        <v>12</v>
      </c>
      <c r="E60" s="49" t="s">
        <v>32</v>
      </c>
      <c r="F60" s="50" t="s">
        <v>33</v>
      </c>
      <c r="G60" s="287"/>
      <c r="H60" s="287"/>
      <c r="I60" s="291"/>
      <c r="J60" s="292"/>
      <c r="K60" s="292"/>
      <c r="L60" s="292"/>
      <c r="M60" s="293"/>
    </row>
    <row r="61" spans="1:13" ht="29.1" customHeight="1" x14ac:dyDescent="0.2">
      <c r="A61" s="434" t="s">
        <v>34</v>
      </c>
      <c r="B61" s="434"/>
      <c r="C61" s="51">
        <v>3.8</v>
      </c>
      <c r="D61" s="51">
        <v>1.6</v>
      </c>
      <c r="E61" s="51">
        <v>0.9</v>
      </c>
      <c r="F61" s="52">
        <f>D61*C61</f>
        <v>6.08</v>
      </c>
      <c r="G61" s="52">
        <v>3</v>
      </c>
      <c r="H61" s="53" t="s">
        <v>155</v>
      </c>
      <c r="I61" s="435" t="s">
        <v>140</v>
      </c>
      <c r="J61" s="436"/>
      <c r="K61" s="436"/>
      <c r="L61" s="436"/>
      <c r="M61" s="437"/>
    </row>
    <row r="62" spans="1:13" ht="33.75" customHeight="1" x14ac:dyDescent="0.2">
      <c r="A62" s="480" t="s">
        <v>156</v>
      </c>
      <c r="B62" s="481"/>
      <c r="C62" s="51">
        <v>0.8</v>
      </c>
      <c r="D62" s="51">
        <v>0.6</v>
      </c>
      <c r="E62" s="51">
        <v>0.8</v>
      </c>
      <c r="F62" s="52">
        <f t="shared" ref="F62:F66" si="0">D62*C62</f>
        <v>0.48</v>
      </c>
      <c r="G62" s="52">
        <v>6</v>
      </c>
      <c r="H62" s="53" t="s">
        <v>121</v>
      </c>
      <c r="I62" s="380" t="s">
        <v>143</v>
      </c>
      <c r="J62" s="381"/>
      <c r="K62" s="381"/>
      <c r="L62" s="381"/>
      <c r="M62" s="382"/>
    </row>
    <row r="63" spans="1:13" ht="33.75" x14ac:dyDescent="0.2">
      <c r="A63" s="480" t="s">
        <v>157</v>
      </c>
      <c r="B63" s="481"/>
      <c r="C63" s="51">
        <v>1.4</v>
      </c>
      <c r="D63" s="51">
        <v>0.6</v>
      </c>
      <c r="E63" s="51">
        <v>0.8</v>
      </c>
      <c r="F63" s="52">
        <f t="shared" si="0"/>
        <v>0.84</v>
      </c>
      <c r="G63" s="52">
        <v>1</v>
      </c>
      <c r="H63" s="53" t="s">
        <v>121</v>
      </c>
      <c r="I63" s="380" t="s">
        <v>145</v>
      </c>
      <c r="J63" s="381"/>
      <c r="K63" s="381"/>
      <c r="L63" s="381"/>
      <c r="M63" s="382"/>
    </row>
    <row r="64" spans="1:13" ht="33.75" x14ac:dyDescent="0.2">
      <c r="A64" s="476" t="s">
        <v>146</v>
      </c>
      <c r="B64" s="476"/>
      <c r="C64" s="51">
        <v>2.4</v>
      </c>
      <c r="D64" s="51">
        <v>0.03</v>
      </c>
      <c r="E64" s="51">
        <v>0.5</v>
      </c>
      <c r="F64" s="52">
        <f t="shared" si="0"/>
        <v>7.1999999999999995E-2</v>
      </c>
      <c r="G64" s="52">
        <v>4</v>
      </c>
      <c r="H64" s="53" t="s">
        <v>121</v>
      </c>
      <c r="I64" s="380" t="s">
        <v>147</v>
      </c>
      <c r="J64" s="381"/>
      <c r="K64" s="381"/>
      <c r="L64" s="381"/>
      <c r="M64" s="382"/>
    </row>
    <row r="65" spans="1:13" x14ac:dyDescent="0.2">
      <c r="A65" s="478" t="s">
        <v>203</v>
      </c>
      <c r="B65" s="479"/>
      <c r="C65" s="51">
        <v>1</v>
      </c>
      <c r="D65" s="51">
        <v>0.7</v>
      </c>
      <c r="E65" s="51">
        <v>0.7</v>
      </c>
      <c r="F65" s="52">
        <f t="shared" si="0"/>
        <v>0.7</v>
      </c>
      <c r="G65" s="52">
        <v>1</v>
      </c>
      <c r="H65" s="53"/>
      <c r="I65" s="212"/>
      <c r="J65" s="213"/>
      <c r="K65" s="213"/>
      <c r="L65" s="213"/>
      <c r="M65" s="214"/>
    </row>
    <row r="66" spans="1:13" ht="23.1" customHeight="1" x14ac:dyDescent="0.2">
      <c r="A66" s="477" t="s">
        <v>158</v>
      </c>
      <c r="B66" s="477"/>
      <c r="C66" s="51">
        <v>1</v>
      </c>
      <c r="D66" s="51">
        <v>1</v>
      </c>
      <c r="E66" s="51"/>
      <c r="F66" s="52">
        <f t="shared" si="0"/>
        <v>1</v>
      </c>
      <c r="G66" s="52">
        <v>1</v>
      </c>
      <c r="H66" s="53" t="s">
        <v>159</v>
      </c>
      <c r="I66" s="435" t="s">
        <v>160</v>
      </c>
      <c r="J66" s="436"/>
      <c r="K66" s="436"/>
      <c r="L66" s="436"/>
      <c r="M66" s="437"/>
    </row>
    <row r="67" spans="1:13" ht="34.5" customHeight="1" x14ac:dyDescent="0.2">
      <c r="A67" s="477" t="s">
        <v>161</v>
      </c>
      <c r="B67" s="477"/>
      <c r="C67" s="165"/>
      <c r="D67" s="165"/>
      <c r="E67" s="165"/>
      <c r="F67" s="166"/>
      <c r="G67" s="52">
        <v>3</v>
      </c>
      <c r="H67" s="53" t="s">
        <v>159</v>
      </c>
      <c r="I67" s="435" t="s">
        <v>162</v>
      </c>
      <c r="J67" s="436"/>
      <c r="K67" s="436"/>
      <c r="L67" s="436"/>
      <c r="M67" s="437"/>
    </row>
    <row r="68" spans="1:13" ht="15.75" customHeight="1" thickBot="1" x14ac:dyDescent="0.25">
      <c r="A68" s="474"/>
      <c r="B68" s="475"/>
      <c r="C68" s="55"/>
      <c r="D68" s="55"/>
      <c r="E68" s="55"/>
      <c r="F68" s="56"/>
      <c r="G68" s="56"/>
      <c r="H68" s="56"/>
      <c r="I68" s="294"/>
      <c r="J68" s="295"/>
      <c r="K68" s="295"/>
      <c r="L68" s="295"/>
      <c r="M68" s="296"/>
    </row>
    <row r="69" spans="1:13" ht="14.25" thickTop="1" thickBot="1" x14ac:dyDescent="0.25">
      <c r="A69" s="57"/>
      <c r="B69" s="58"/>
      <c r="C69" s="58"/>
      <c r="D69" s="58"/>
      <c r="E69" s="58"/>
      <c r="F69" s="58"/>
      <c r="G69" s="58"/>
      <c r="H69" s="58"/>
      <c r="I69" s="58"/>
      <c r="J69" s="58"/>
      <c r="K69" s="58"/>
      <c r="L69" s="58"/>
      <c r="M69" s="59"/>
    </row>
    <row r="70" spans="1:13" ht="15" customHeight="1" thickTop="1" thickBot="1" x14ac:dyDescent="0.25">
      <c r="A70" s="270" t="s">
        <v>35</v>
      </c>
      <c r="B70" s="271"/>
      <c r="C70" s="271"/>
      <c r="D70" s="271"/>
      <c r="E70" s="271"/>
      <c r="F70" s="271"/>
      <c r="G70" s="271"/>
      <c r="H70" s="271"/>
      <c r="I70" s="271"/>
      <c r="J70" s="271"/>
      <c r="K70" s="271"/>
      <c r="L70" s="271"/>
      <c r="M70" s="272"/>
    </row>
    <row r="71" spans="1:13" x14ac:dyDescent="0.2">
      <c r="A71" s="273" t="s">
        <v>36</v>
      </c>
      <c r="B71" s="274"/>
      <c r="C71" s="167" t="s">
        <v>37</v>
      </c>
      <c r="D71" s="168"/>
      <c r="E71" s="169"/>
      <c r="F71" s="169"/>
      <c r="G71" s="169"/>
      <c r="H71" s="169"/>
      <c r="I71" s="169"/>
      <c r="J71" s="169"/>
      <c r="K71" s="169"/>
      <c r="L71" s="169"/>
      <c r="M71" s="158"/>
    </row>
    <row r="72" spans="1:13" x14ac:dyDescent="0.2">
      <c r="A72" s="249" t="s">
        <v>38</v>
      </c>
      <c r="B72" s="250"/>
      <c r="C72" s="114" t="s">
        <v>126</v>
      </c>
      <c r="D72" s="170"/>
      <c r="E72" s="115"/>
      <c r="F72" s="115"/>
      <c r="G72" s="115"/>
      <c r="H72" s="115"/>
      <c r="I72" s="115"/>
      <c r="J72" s="115"/>
      <c r="K72" s="115"/>
      <c r="L72" s="115"/>
      <c r="M72" s="113"/>
    </row>
    <row r="73" spans="1:13" x14ac:dyDescent="0.2">
      <c r="A73" s="249" t="s">
        <v>39</v>
      </c>
      <c r="B73" s="250"/>
      <c r="C73" s="114" t="s">
        <v>40</v>
      </c>
      <c r="D73" s="170"/>
      <c r="E73" s="115"/>
      <c r="F73" s="115"/>
      <c r="G73" s="115"/>
      <c r="H73" s="115"/>
      <c r="I73" s="115"/>
      <c r="J73" s="115"/>
      <c r="K73" s="115"/>
      <c r="L73" s="115"/>
      <c r="M73" s="113"/>
    </row>
    <row r="74" spans="1:13" x14ac:dyDescent="0.2">
      <c r="A74" s="249" t="s">
        <v>41</v>
      </c>
      <c r="B74" s="250"/>
      <c r="C74" s="114" t="s">
        <v>42</v>
      </c>
      <c r="D74" s="170"/>
      <c r="E74" s="115"/>
      <c r="F74" s="115"/>
      <c r="G74" s="115"/>
      <c r="H74" s="115"/>
      <c r="I74" s="115"/>
      <c r="J74" s="115"/>
      <c r="K74" s="115"/>
      <c r="L74" s="115"/>
      <c r="M74" s="113"/>
    </row>
    <row r="75" spans="1:13" x14ac:dyDescent="0.2">
      <c r="A75" s="249" t="s">
        <v>43</v>
      </c>
      <c r="B75" s="250"/>
      <c r="C75" s="114" t="s">
        <v>163</v>
      </c>
      <c r="D75" s="170"/>
      <c r="E75" s="115"/>
      <c r="F75" s="115"/>
      <c r="G75" s="115"/>
      <c r="H75" s="115"/>
      <c r="I75" s="115"/>
      <c r="J75" s="115"/>
      <c r="K75" s="115"/>
      <c r="L75" s="115"/>
      <c r="M75" s="113"/>
    </row>
    <row r="76" spans="1:13" x14ac:dyDescent="0.2">
      <c r="A76" s="249" t="s">
        <v>45</v>
      </c>
      <c r="B76" s="250"/>
      <c r="C76" s="114" t="s">
        <v>46</v>
      </c>
      <c r="D76" s="170"/>
      <c r="E76" s="115"/>
      <c r="F76" s="115"/>
      <c r="G76" s="115"/>
      <c r="H76" s="115"/>
      <c r="I76" s="115"/>
      <c r="J76" s="115"/>
      <c r="K76" s="115"/>
      <c r="L76" s="115"/>
      <c r="M76" s="113"/>
    </row>
    <row r="77" spans="1:13" x14ac:dyDescent="0.2">
      <c r="A77" s="249" t="s">
        <v>47</v>
      </c>
      <c r="B77" s="250"/>
      <c r="C77" s="114" t="s">
        <v>48</v>
      </c>
      <c r="D77" s="170"/>
      <c r="E77" s="115"/>
      <c r="F77" s="115"/>
      <c r="G77" s="115"/>
      <c r="H77" s="115"/>
      <c r="I77" s="115"/>
      <c r="J77" s="115"/>
      <c r="K77" s="115"/>
      <c r="L77" s="115"/>
      <c r="M77" s="113"/>
    </row>
    <row r="78" spans="1:13" x14ac:dyDescent="0.2">
      <c r="A78" s="249" t="s">
        <v>129</v>
      </c>
      <c r="B78" s="250"/>
      <c r="C78" s="114" t="s">
        <v>164</v>
      </c>
      <c r="D78" s="170"/>
      <c r="E78" s="115"/>
      <c r="F78" s="115"/>
      <c r="G78" s="115"/>
      <c r="H78" s="115"/>
      <c r="I78" s="115"/>
      <c r="J78" s="115"/>
      <c r="K78" s="115"/>
      <c r="L78" s="115"/>
      <c r="M78" s="113"/>
    </row>
    <row r="79" spans="1:13" ht="13.5" thickBot="1" x14ac:dyDescent="0.25">
      <c r="A79" s="254" t="s">
        <v>49</v>
      </c>
      <c r="B79" s="255"/>
      <c r="C79" s="60"/>
      <c r="D79" s="61"/>
      <c r="E79" s="62"/>
      <c r="F79" s="62"/>
      <c r="G79" s="62"/>
      <c r="H79" s="62"/>
      <c r="I79" s="62"/>
      <c r="J79" s="62"/>
      <c r="K79" s="62"/>
      <c r="L79" s="62"/>
      <c r="M79" s="63"/>
    </row>
    <row r="80" spans="1:13" ht="13.5" thickTop="1" x14ac:dyDescent="0.2">
      <c r="A80" s="461" t="s">
        <v>149</v>
      </c>
      <c r="B80" s="462"/>
      <c r="C80" s="462"/>
      <c r="D80" s="462"/>
      <c r="E80" s="462"/>
      <c r="F80" s="462"/>
      <c r="G80" s="462"/>
      <c r="H80" s="462"/>
      <c r="I80" s="462"/>
      <c r="J80" s="462"/>
      <c r="K80" s="462"/>
      <c r="L80" s="462"/>
      <c r="M80" s="463"/>
    </row>
    <row r="81" spans="1:13" x14ac:dyDescent="0.2">
      <c r="A81" s="464"/>
      <c r="B81" s="465"/>
      <c r="C81" s="465"/>
      <c r="D81" s="465"/>
      <c r="E81" s="465"/>
      <c r="F81" s="465"/>
      <c r="G81" s="465"/>
      <c r="H81" s="465"/>
      <c r="I81" s="465"/>
      <c r="J81" s="465"/>
      <c r="K81" s="465"/>
      <c r="L81" s="465"/>
      <c r="M81" s="466"/>
    </row>
    <row r="82" spans="1:13" x14ac:dyDescent="0.2">
      <c r="A82" s="464"/>
      <c r="B82" s="465"/>
      <c r="C82" s="465"/>
      <c r="D82" s="465"/>
      <c r="E82" s="465"/>
      <c r="F82" s="465"/>
      <c r="G82" s="465"/>
      <c r="H82" s="465"/>
      <c r="I82" s="465"/>
      <c r="J82" s="465"/>
      <c r="K82" s="465"/>
      <c r="L82" s="465"/>
      <c r="M82" s="466"/>
    </row>
    <row r="83" spans="1:13" ht="13.5" thickBot="1" x14ac:dyDescent="0.25">
      <c r="A83" s="120"/>
      <c r="B83" s="28"/>
      <c r="C83" s="28"/>
      <c r="D83" s="28"/>
      <c r="E83" s="28"/>
      <c r="F83" s="28"/>
      <c r="G83" s="28"/>
      <c r="H83" s="28"/>
      <c r="I83" s="28"/>
      <c r="J83" s="28"/>
      <c r="K83" s="28"/>
      <c r="L83" s="28"/>
      <c r="M83" s="121"/>
    </row>
    <row r="84" spans="1:13" customFormat="1" ht="22.5" thickTop="1" thickBot="1" x14ac:dyDescent="0.4">
      <c r="A84" s="256" t="s">
        <v>50</v>
      </c>
      <c r="B84" s="257"/>
      <c r="C84" s="257"/>
      <c r="D84" s="257"/>
      <c r="E84" s="257"/>
      <c r="F84" s="257"/>
      <c r="G84" s="257"/>
      <c r="H84" s="257"/>
      <c r="I84" s="257"/>
      <c r="J84" s="257"/>
      <c r="K84" s="257"/>
      <c r="L84" s="257"/>
      <c r="M84" s="258"/>
    </row>
    <row r="85" spans="1:13" customFormat="1" ht="45.75" thickBot="1" x14ac:dyDescent="0.3">
      <c r="A85" s="456" t="s">
        <v>51</v>
      </c>
      <c r="B85" s="260"/>
      <c r="C85" s="260"/>
      <c r="D85" s="260"/>
      <c r="E85" s="260"/>
      <c r="F85" s="260"/>
      <c r="G85" s="97"/>
      <c r="H85" s="97"/>
      <c r="I85" s="97"/>
      <c r="J85" s="97"/>
      <c r="K85" s="65" t="s">
        <v>52</v>
      </c>
      <c r="L85" s="66" t="s">
        <v>53</v>
      </c>
      <c r="M85" s="67" t="s">
        <v>54</v>
      </c>
    </row>
    <row r="86" spans="1:13" customFormat="1" ht="15" x14ac:dyDescent="0.25">
      <c r="A86" s="457"/>
      <c r="B86" s="458"/>
      <c r="C86" s="458"/>
      <c r="D86" s="458"/>
      <c r="E86" s="458"/>
      <c r="F86" s="458"/>
      <c r="G86" s="68"/>
      <c r="H86" s="68"/>
      <c r="I86" s="69"/>
      <c r="J86" s="69"/>
      <c r="K86" s="70"/>
      <c r="L86" s="71"/>
      <c r="M86" s="72"/>
    </row>
    <row r="87" spans="1:13" customFormat="1" ht="25.5" customHeight="1" x14ac:dyDescent="0.25">
      <c r="A87" s="368" t="s">
        <v>165</v>
      </c>
      <c r="B87" s="369"/>
      <c r="C87" s="369"/>
      <c r="D87" s="369"/>
      <c r="E87" s="369"/>
      <c r="F87" s="369"/>
      <c r="G87" s="369"/>
      <c r="H87" s="369"/>
      <c r="I87" s="369"/>
      <c r="J87" s="73"/>
      <c r="K87" s="74">
        <v>18</v>
      </c>
      <c r="L87" s="75">
        <v>2.2000000000000002</v>
      </c>
      <c r="M87" s="76">
        <v>39.6</v>
      </c>
    </row>
    <row r="88" spans="1:13" customFormat="1" ht="15" hidden="1" x14ac:dyDescent="0.25">
      <c r="A88" s="459"/>
      <c r="B88" s="460"/>
      <c r="C88" s="460"/>
      <c r="D88" s="460"/>
      <c r="E88" s="460"/>
      <c r="F88" s="460"/>
      <c r="G88" s="460"/>
      <c r="H88" s="460"/>
      <c r="I88" s="460"/>
      <c r="J88" s="73"/>
      <c r="K88" s="74"/>
      <c r="L88" s="75"/>
      <c r="M88" s="76"/>
    </row>
    <row r="89" spans="1:13" customFormat="1" ht="15" x14ac:dyDescent="0.25">
      <c r="A89" s="470"/>
      <c r="B89" s="471"/>
      <c r="C89" s="471"/>
      <c r="D89" s="471"/>
      <c r="E89" s="471"/>
      <c r="F89" s="471"/>
      <c r="G89" s="77"/>
      <c r="H89" s="77"/>
      <c r="I89" s="73"/>
      <c r="J89" s="73"/>
      <c r="K89" s="74"/>
      <c r="L89" s="75"/>
      <c r="M89" s="76"/>
    </row>
    <row r="90" spans="1:13" customFormat="1" ht="15" x14ac:dyDescent="0.25">
      <c r="A90" s="472"/>
      <c r="B90" s="473"/>
      <c r="C90" s="473"/>
      <c r="D90" s="473"/>
      <c r="E90" s="473"/>
      <c r="F90" s="473"/>
      <c r="G90" s="78"/>
      <c r="H90" s="78"/>
      <c r="I90" s="73"/>
      <c r="J90" s="73"/>
      <c r="K90" s="74"/>
      <c r="L90" s="75"/>
      <c r="M90" s="76"/>
    </row>
    <row r="91" spans="1:13" customFormat="1" ht="15" x14ac:dyDescent="0.25">
      <c r="A91" s="470"/>
      <c r="B91" s="471"/>
      <c r="C91" s="471"/>
      <c r="D91" s="471"/>
      <c r="E91" s="471"/>
      <c r="F91" s="471"/>
      <c r="G91" s="77"/>
      <c r="H91" s="77"/>
      <c r="I91" s="73"/>
      <c r="J91" s="73"/>
      <c r="K91" s="74"/>
      <c r="L91" s="75"/>
      <c r="M91" s="76"/>
    </row>
    <row r="92" spans="1:13" customFormat="1" ht="15.75" thickBot="1" x14ac:dyDescent="0.3">
      <c r="A92" s="245"/>
      <c r="B92" s="246"/>
      <c r="C92" s="246"/>
      <c r="D92" s="246"/>
      <c r="E92" s="246"/>
      <c r="F92" s="246"/>
      <c r="G92" s="79"/>
      <c r="H92" s="79"/>
      <c r="I92" s="80"/>
      <c r="J92" s="80"/>
      <c r="K92" s="81"/>
      <c r="L92" s="82"/>
      <c r="M92" s="83"/>
    </row>
    <row r="93" spans="1:13" s="134" customFormat="1" ht="45.75" thickBot="1" x14ac:dyDescent="0.3">
      <c r="A93" s="247" t="s">
        <v>55</v>
      </c>
      <c r="B93" s="248"/>
      <c r="C93" s="248"/>
      <c r="D93" s="248"/>
      <c r="E93" s="248"/>
      <c r="F93" s="248"/>
      <c r="G93" s="85"/>
      <c r="H93" s="85"/>
      <c r="I93" s="85"/>
      <c r="J93" s="85"/>
      <c r="K93" s="86">
        <f>SUM(K86:K92)</f>
        <v>18</v>
      </c>
      <c r="L93" s="87" t="s">
        <v>56</v>
      </c>
      <c r="M93" s="88">
        <f>SUM(M86:M92)</f>
        <v>39.6</v>
      </c>
    </row>
    <row r="94" spans="1:13" ht="13.5" thickTop="1" x14ac:dyDescent="0.2"/>
  </sheetData>
  <mergeCells count="73">
    <mergeCell ref="A3:M3"/>
    <mergeCell ref="A4:M4"/>
    <mergeCell ref="A5:M5"/>
    <mergeCell ref="A7:D7"/>
    <mergeCell ref="E7:H7"/>
    <mergeCell ref="I7:K7"/>
    <mergeCell ref="L7:M7"/>
    <mergeCell ref="A8:D8"/>
    <mergeCell ref="E8:H8"/>
    <mergeCell ref="I8:K8"/>
    <mergeCell ref="L8:M8"/>
    <mergeCell ref="A9:A10"/>
    <mergeCell ref="B9:M10"/>
    <mergeCell ref="A50:B50"/>
    <mergeCell ref="G50:H50"/>
    <mergeCell ref="A11:M11"/>
    <mergeCell ref="A12:M14"/>
    <mergeCell ref="B17:J19"/>
    <mergeCell ref="E35:G35"/>
    <mergeCell ref="B38:G38"/>
    <mergeCell ref="A44:M44"/>
    <mergeCell ref="G46:H46"/>
    <mergeCell ref="G47:H47"/>
    <mergeCell ref="G48:H48"/>
    <mergeCell ref="A49:B49"/>
    <mergeCell ref="G49:H49"/>
    <mergeCell ref="G51:H51"/>
    <mergeCell ref="A57:M57"/>
    <mergeCell ref="A58:M58"/>
    <mergeCell ref="A59:B60"/>
    <mergeCell ref="C59:F59"/>
    <mergeCell ref="G59:G60"/>
    <mergeCell ref="H59:H60"/>
    <mergeCell ref="I59:M60"/>
    <mergeCell ref="A53:M53"/>
    <mergeCell ref="A54:M54"/>
    <mergeCell ref="A55:M55"/>
    <mergeCell ref="A56:L56"/>
    <mergeCell ref="A61:B61"/>
    <mergeCell ref="I61:M61"/>
    <mergeCell ref="A62:B62"/>
    <mergeCell ref="I62:M62"/>
    <mergeCell ref="A63:B63"/>
    <mergeCell ref="I63:M63"/>
    <mergeCell ref="A64:B64"/>
    <mergeCell ref="I64:M64"/>
    <mergeCell ref="A66:B66"/>
    <mergeCell ref="I66:M66"/>
    <mergeCell ref="A67:B67"/>
    <mergeCell ref="I67:M67"/>
    <mergeCell ref="A65:B65"/>
    <mergeCell ref="A80:M82"/>
    <mergeCell ref="I68:M68"/>
    <mergeCell ref="A70:M70"/>
    <mergeCell ref="A71:B71"/>
    <mergeCell ref="A72:B72"/>
    <mergeCell ref="A73:B73"/>
    <mergeCell ref="A74:B74"/>
    <mergeCell ref="A75:B75"/>
    <mergeCell ref="A76:B76"/>
    <mergeCell ref="A77:B77"/>
    <mergeCell ref="A78:B78"/>
    <mergeCell ref="A79:B79"/>
    <mergeCell ref="A68:B68"/>
    <mergeCell ref="A91:F91"/>
    <mergeCell ref="A92:F92"/>
    <mergeCell ref="A93:F93"/>
    <mergeCell ref="A84:M84"/>
    <mergeCell ref="A85:F85"/>
    <mergeCell ref="A86:F86"/>
    <mergeCell ref="A87:I88"/>
    <mergeCell ref="A89:F89"/>
    <mergeCell ref="A90:F90"/>
  </mergeCells>
  <pageMargins left="0.23622047244094491" right="0.23622047244094491" top="0.74803149606299213" bottom="0.74803149606299213" header="0.31496062992125984" footer="0.31496062992125984"/>
  <pageSetup scale="67" orientation="portrait" r:id="rId1"/>
  <rowBreaks count="1" manualBreakCount="1">
    <brk id="56" max="12" man="1"/>
  </rowBreaks>
  <colBreaks count="1" manualBreakCount="1">
    <brk id="13"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9"/>
  <sheetViews>
    <sheetView view="pageBreakPreview" zoomScale="60" zoomScaleNormal="100" workbookViewId="0">
      <selection activeCell="E66" sqref="E66"/>
    </sheetView>
  </sheetViews>
  <sheetFormatPr baseColWidth="10" defaultRowHeight="12.75" x14ac:dyDescent="0.2"/>
  <cols>
    <col min="1" max="1" width="16.28515625" style="1" customWidth="1"/>
    <col min="2" max="2" width="7.5703125" style="1" customWidth="1"/>
    <col min="3" max="3" width="11.42578125" style="1"/>
    <col min="4" max="4" width="11.42578125" style="1" customWidth="1"/>
    <col min="5" max="5" width="9.140625" style="1" customWidth="1"/>
    <col min="6" max="6" width="9.28515625" style="1" bestFit="1" customWidth="1"/>
    <col min="7" max="7" width="12.140625" style="1" customWidth="1"/>
    <col min="8" max="8" width="12.42578125" style="1" customWidth="1"/>
    <col min="9" max="9" width="6.140625" style="1" customWidth="1"/>
    <col min="10" max="10" width="7.7109375" style="1" customWidth="1"/>
    <col min="11" max="255" width="11.42578125" style="1"/>
    <col min="256" max="256" width="9" style="1" customWidth="1"/>
    <col min="257" max="257" width="16.28515625" style="1" customWidth="1"/>
    <col min="258" max="258" width="7.5703125" style="1" customWidth="1"/>
    <col min="259" max="259" width="11.42578125" style="1"/>
    <col min="260" max="260" width="11.42578125" style="1" customWidth="1"/>
    <col min="261" max="261" width="9.140625" style="1" customWidth="1"/>
    <col min="262" max="262" width="9.28515625" style="1" bestFit="1" customWidth="1"/>
    <col min="263" max="263" width="12.140625" style="1" customWidth="1"/>
    <col min="264" max="264" width="12.42578125" style="1" customWidth="1"/>
    <col min="265" max="265" width="6.140625" style="1" customWidth="1"/>
    <col min="266" max="266" width="7.7109375" style="1" customWidth="1"/>
    <col min="267" max="511" width="11.42578125" style="1"/>
    <col min="512" max="512" width="9" style="1" customWidth="1"/>
    <col min="513" max="513" width="16.28515625" style="1" customWidth="1"/>
    <col min="514" max="514" width="7.5703125" style="1" customWidth="1"/>
    <col min="515" max="515" width="11.42578125" style="1"/>
    <col min="516" max="516" width="11.42578125" style="1" customWidth="1"/>
    <col min="517" max="517" width="9.140625" style="1" customWidth="1"/>
    <col min="518" max="518" width="9.28515625" style="1" bestFit="1" customWidth="1"/>
    <col min="519" max="519" width="12.140625" style="1" customWidth="1"/>
    <col min="520" max="520" width="12.42578125" style="1" customWidth="1"/>
    <col min="521" max="521" width="6.140625" style="1" customWidth="1"/>
    <col min="522" max="522" width="7.7109375" style="1" customWidth="1"/>
    <col min="523" max="767" width="11.42578125" style="1"/>
    <col min="768" max="768" width="9" style="1" customWidth="1"/>
    <col min="769" max="769" width="16.28515625" style="1" customWidth="1"/>
    <col min="770" max="770" width="7.5703125" style="1" customWidth="1"/>
    <col min="771" max="771" width="11.42578125" style="1"/>
    <col min="772" max="772" width="11.42578125" style="1" customWidth="1"/>
    <col min="773" max="773" width="9.140625" style="1" customWidth="1"/>
    <col min="774" max="774" width="9.28515625" style="1" bestFit="1" customWidth="1"/>
    <col min="775" max="775" width="12.140625" style="1" customWidth="1"/>
    <col min="776" max="776" width="12.42578125" style="1" customWidth="1"/>
    <col min="777" max="777" width="6.140625" style="1" customWidth="1"/>
    <col min="778" max="778" width="7.7109375" style="1" customWidth="1"/>
    <col min="779" max="1023" width="11.42578125" style="1"/>
    <col min="1024" max="1024" width="9" style="1" customWidth="1"/>
    <col min="1025" max="1025" width="16.28515625" style="1" customWidth="1"/>
    <col min="1026" max="1026" width="7.5703125" style="1" customWidth="1"/>
    <col min="1027" max="1027" width="11.42578125" style="1"/>
    <col min="1028" max="1028" width="11.42578125" style="1" customWidth="1"/>
    <col min="1029" max="1029" width="9.140625" style="1" customWidth="1"/>
    <col min="1030" max="1030" width="9.28515625" style="1" bestFit="1" customWidth="1"/>
    <col min="1031" max="1031" width="12.140625" style="1" customWidth="1"/>
    <col min="1032" max="1032" width="12.42578125" style="1" customWidth="1"/>
    <col min="1033" max="1033" width="6.140625" style="1" customWidth="1"/>
    <col min="1034" max="1034" width="7.7109375" style="1" customWidth="1"/>
    <col min="1035" max="1279" width="11.42578125" style="1"/>
    <col min="1280" max="1280" width="9" style="1" customWidth="1"/>
    <col min="1281" max="1281" width="16.28515625" style="1" customWidth="1"/>
    <col min="1282" max="1282" width="7.5703125" style="1" customWidth="1"/>
    <col min="1283" max="1283" width="11.42578125" style="1"/>
    <col min="1284" max="1284" width="11.42578125" style="1" customWidth="1"/>
    <col min="1285" max="1285" width="9.140625" style="1" customWidth="1"/>
    <col min="1286" max="1286" width="9.28515625" style="1" bestFit="1" customWidth="1"/>
    <col min="1287" max="1287" width="12.140625" style="1" customWidth="1"/>
    <col min="1288" max="1288" width="12.42578125" style="1" customWidth="1"/>
    <col min="1289" max="1289" width="6.140625" style="1" customWidth="1"/>
    <col min="1290" max="1290" width="7.7109375" style="1" customWidth="1"/>
    <col min="1291" max="1535" width="11.42578125" style="1"/>
    <col min="1536" max="1536" width="9" style="1" customWidth="1"/>
    <col min="1537" max="1537" width="16.28515625" style="1" customWidth="1"/>
    <col min="1538" max="1538" width="7.5703125" style="1" customWidth="1"/>
    <col min="1539" max="1539" width="11.42578125" style="1"/>
    <col min="1540" max="1540" width="11.42578125" style="1" customWidth="1"/>
    <col min="1541" max="1541" width="9.140625" style="1" customWidth="1"/>
    <col min="1542" max="1542" width="9.28515625" style="1" bestFit="1" customWidth="1"/>
    <col min="1543" max="1543" width="12.140625" style="1" customWidth="1"/>
    <col min="1544" max="1544" width="12.42578125" style="1" customWidth="1"/>
    <col min="1545" max="1545" width="6.140625" style="1" customWidth="1"/>
    <col min="1546" max="1546" width="7.7109375" style="1" customWidth="1"/>
    <col min="1547" max="1791" width="11.42578125" style="1"/>
    <col min="1792" max="1792" width="9" style="1" customWidth="1"/>
    <col min="1793" max="1793" width="16.28515625" style="1" customWidth="1"/>
    <col min="1794" max="1794" width="7.5703125" style="1" customWidth="1"/>
    <col min="1795" max="1795" width="11.42578125" style="1"/>
    <col min="1796" max="1796" width="11.42578125" style="1" customWidth="1"/>
    <col min="1797" max="1797" width="9.140625" style="1" customWidth="1"/>
    <col min="1798" max="1798" width="9.28515625" style="1" bestFit="1" customWidth="1"/>
    <col min="1799" max="1799" width="12.140625" style="1" customWidth="1"/>
    <col min="1800" max="1800" width="12.42578125" style="1" customWidth="1"/>
    <col min="1801" max="1801" width="6.140625" style="1" customWidth="1"/>
    <col min="1802" max="1802" width="7.7109375" style="1" customWidth="1"/>
    <col min="1803" max="2047" width="11.42578125" style="1"/>
    <col min="2048" max="2048" width="9" style="1" customWidth="1"/>
    <col min="2049" max="2049" width="16.28515625" style="1" customWidth="1"/>
    <col min="2050" max="2050" width="7.5703125" style="1" customWidth="1"/>
    <col min="2051" max="2051" width="11.42578125" style="1"/>
    <col min="2052" max="2052" width="11.42578125" style="1" customWidth="1"/>
    <col min="2053" max="2053" width="9.140625" style="1" customWidth="1"/>
    <col min="2054" max="2054" width="9.28515625" style="1" bestFit="1" customWidth="1"/>
    <col min="2055" max="2055" width="12.140625" style="1" customWidth="1"/>
    <col min="2056" max="2056" width="12.42578125" style="1" customWidth="1"/>
    <col min="2057" max="2057" width="6.140625" style="1" customWidth="1"/>
    <col min="2058" max="2058" width="7.7109375" style="1" customWidth="1"/>
    <col min="2059" max="2303" width="11.42578125" style="1"/>
    <col min="2304" max="2304" width="9" style="1" customWidth="1"/>
    <col min="2305" max="2305" width="16.28515625" style="1" customWidth="1"/>
    <col min="2306" max="2306" width="7.5703125" style="1" customWidth="1"/>
    <col min="2307" max="2307" width="11.42578125" style="1"/>
    <col min="2308" max="2308" width="11.42578125" style="1" customWidth="1"/>
    <col min="2309" max="2309" width="9.140625" style="1" customWidth="1"/>
    <col min="2310" max="2310" width="9.28515625" style="1" bestFit="1" customWidth="1"/>
    <col min="2311" max="2311" width="12.140625" style="1" customWidth="1"/>
    <col min="2312" max="2312" width="12.42578125" style="1" customWidth="1"/>
    <col min="2313" max="2313" width="6.140625" style="1" customWidth="1"/>
    <col min="2314" max="2314" width="7.7109375" style="1" customWidth="1"/>
    <col min="2315" max="2559" width="11.42578125" style="1"/>
    <col min="2560" max="2560" width="9" style="1" customWidth="1"/>
    <col min="2561" max="2561" width="16.28515625" style="1" customWidth="1"/>
    <col min="2562" max="2562" width="7.5703125" style="1" customWidth="1"/>
    <col min="2563" max="2563" width="11.42578125" style="1"/>
    <col min="2564" max="2564" width="11.42578125" style="1" customWidth="1"/>
    <col min="2565" max="2565" width="9.140625" style="1" customWidth="1"/>
    <col min="2566" max="2566" width="9.28515625" style="1" bestFit="1" customWidth="1"/>
    <col min="2567" max="2567" width="12.140625" style="1" customWidth="1"/>
    <col min="2568" max="2568" width="12.42578125" style="1" customWidth="1"/>
    <col min="2569" max="2569" width="6.140625" style="1" customWidth="1"/>
    <col min="2570" max="2570" width="7.7109375" style="1" customWidth="1"/>
    <col min="2571" max="2815" width="11.42578125" style="1"/>
    <col min="2816" max="2816" width="9" style="1" customWidth="1"/>
    <col min="2817" max="2817" width="16.28515625" style="1" customWidth="1"/>
    <col min="2818" max="2818" width="7.5703125" style="1" customWidth="1"/>
    <col min="2819" max="2819" width="11.42578125" style="1"/>
    <col min="2820" max="2820" width="11.42578125" style="1" customWidth="1"/>
    <col min="2821" max="2821" width="9.140625" style="1" customWidth="1"/>
    <col min="2822" max="2822" width="9.28515625" style="1" bestFit="1" customWidth="1"/>
    <col min="2823" max="2823" width="12.140625" style="1" customWidth="1"/>
    <col min="2824" max="2824" width="12.42578125" style="1" customWidth="1"/>
    <col min="2825" max="2825" width="6.140625" style="1" customWidth="1"/>
    <col min="2826" max="2826" width="7.7109375" style="1" customWidth="1"/>
    <col min="2827" max="3071" width="11.42578125" style="1"/>
    <col min="3072" max="3072" width="9" style="1" customWidth="1"/>
    <col min="3073" max="3073" width="16.28515625" style="1" customWidth="1"/>
    <col min="3074" max="3074" width="7.5703125" style="1" customWidth="1"/>
    <col min="3075" max="3075" width="11.42578125" style="1"/>
    <col min="3076" max="3076" width="11.42578125" style="1" customWidth="1"/>
    <col min="3077" max="3077" width="9.140625" style="1" customWidth="1"/>
    <col min="3078" max="3078" width="9.28515625" style="1" bestFit="1" customWidth="1"/>
    <col min="3079" max="3079" width="12.140625" style="1" customWidth="1"/>
    <col min="3080" max="3080" width="12.42578125" style="1" customWidth="1"/>
    <col min="3081" max="3081" width="6.140625" style="1" customWidth="1"/>
    <col min="3082" max="3082" width="7.7109375" style="1" customWidth="1"/>
    <col min="3083" max="3327" width="11.42578125" style="1"/>
    <col min="3328" max="3328" width="9" style="1" customWidth="1"/>
    <col min="3329" max="3329" width="16.28515625" style="1" customWidth="1"/>
    <col min="3330" max="3330" width="7.5703125" style="1" customWidth="1"/>
    <col min="3331" max="3331" width="11.42578125" style="1"/>
    <col min="3332" max="3332" width="11.42578125" style="1" customWidth="1"/>
    <col min="3333" max="3333" width="9.140625" style="1" customWidth="1"/>
    <col min="3334" max="3334" width="9.28515625" style="1" bestFit="1" customWidth="1"/>
    <col min="3335" max="3335" width="12.140625" style="1" customWidth="1"/>
    <col min="3336" max="3336" width="12.42578125" style="1" customWidth="1"/>
    <col min="3337" max="3337" width="6.140625" style="1" customWidth="1"/>
    <col min="3338" max="3338" width="7.7109375" style="1" customWidth="1"/>
    <col min="3339" max="3583" width="11.42578125" style="1"/>
    <col min="3584" max="3584" width="9" style="1" customWidth="1"/>
    <col min="3585" max="3585" width="16.28515625" style="1" customWidth="1"/>
    <col min="3586" max="3586" width="7.5703125" style="1" customWidth="1"/>
    <col min="3587" max="3587" width="11.42578125" style="1"/>
    <col min="3588" max="3588" width="11.42578125" style="1" customWidth="1"/>
    <col min="3589" max="3589" width="9.140625" style="1" customWidth="1"/>
    <col min="3590" max="3590" width="9.28515625" style="1" bestFit="1" customWidth="1"/>
    <col min="3591" max="3591" width="12.140625" style="1" customWidth="1"/>
    <col min="3592" max="3592" width="12.42578125" style="1" customWidth="1"/>
    <col min="3593" max="3593" width="6.140625" style="1" customWidth="1"/>
    <col min="3594" max="3594" width="7.7109375" style="1" customWidth="1"/>
    <col min="3595" max="3839" width="11.42578125" style="1"/>
    <col min="3840" max="3840" width="9" style="1" customWidth="1"/>
    <col min="3841" max="3841" width="16.28515625" style="1" customWidth="1"/>
    <col min="3842" max="3842" width="7.5703125" style="1" customWidth="1"/>
    <col min="3843" max="3843" width="11.42578125" style="1"/>
    <col min="3844" max="3844" width="11.42578125" style="1" customWidth="1"/>
    <col min="3845" max="3845" width="9.140625" style="1" customWidth="1"/>
    <col min="3846" max="3846" width="9.28515625" style="1" bestFit="1" customWidth="1"/>
    <col min="3847" max="3847" width="12.140625" style="1" customWidth="1"/>
    <col min="3848" max="3848" width="12.42578125" style="1" customWidth="1"/>
    <col min="3849" max="3849" width="6.140625" style="1" customWidth="1"/>
    <col min="3850" max="3850" width="7.7109375" style="1" customWidth="1"/>
    <col min="3851" max="4095" width="11.42578125" style="1"/>
    <col min="4096" max="4096" width="9" style="1" customWidth="1"/>
    <col min="4097" max="4097" width="16.28515625" style="1" customWidth="1"/>
    <col min="4098" max="4098" width="7.5703125" style="1" customWidth="1"/>
    <col min="4099" max="4099" width="11.42578125" style="1"/>
    <col min="4100" max="4100" width="11.42578125" style="1" customWidth="1"/>
    <col min="4101" max="4101" width="9.140625" style="1" customWidth="1"/>
    <col min="4102" max="4102" width="9.28515625" style="1" bestFit="1" customWidth="1"/>
    <col min="4103" max="4103" width="12.140625" style="1" customWidth="1"/>
    <col min="4104" max="4104" width="12.42578125" style="1" customWidth="1"/>
    <col min="4105" max="4105" width="6.140625" style="1" customWidth="1"/>
    <col min="4106" max="4106" width="7.7109375" style="1" customWidth="1"/>
    <col min="4107" max="4351" width="11.42578125" style="1"/>
    <col min="4352" max="4352" width="9" style="1" customWidth="1"/>
    <col min="4353" max="4353" width="16.28515625" style="1" customWidth="1"/>
    <col min="4354" max="4354" width="7.5703125" style="1" customWidth="1"/>
    <col min="4355" max="4355" width="11.42578125" style="1"/>
    <col min="4356" max="4356" width="11.42578125" style="1" customWidth="1"/>
    <col min="4357" max="4357" width="9.140625" style="1" customWidth="1"/>
    <col min="4358" max="4358" width="9.28515625" style="1" bestFit="1" customWidth="1"/>
    <col min="4359" max="4359" width="12.140625" style="1" customWidth="1"/>
    <col min="4360" max="4360" width="12.42578125" style="1" customWidth="1"/>
    <col min="4361" max="4361" width="6.140625" style="1" customWidth="1"/>
    <col min="4362" max="4362" width="7.7109375" style="1" customWidth="1"/>
    <col min="4363" max="4607" width="11.42578125" style="1"/>
    <col min="4608" max="4608" width="9" style="1" customWidth="1"/>
    <col min="4609" max="4609" width="16.28515625" style="1" customWidth="1"/>
    <col min="4610" max="4610" width="7.5703125" style="1" customWidth="1"/>
    <col min="4611" max="4611" width="11.42578125" style="1"/>
    <col min="4612" max="4612" width="11.42578125" style="1" customWidth="1"/>
    <col min="4613" max="4613" width="9.140625" style="1" customWidth="1"/>
    <col min="4614" max="4614" width="9.28515625" style="1" bestFit="1" customWidth="1"/>
    <col min="4615" max="4615" width="12.140625" style="1" customWidth="1"/>
    <col min="4616" max="4616" width="12.42578125" style="1" customWidth="1"/>
    <col min="4617" max="4617" width="6.140625" style="1" customWidth="1"/>
    <col min="4618" max="4618" width="7.7109375" style="1" customWidth="1"/>
    <col min="4619" max="4863" width="11.42578125" style="1"/>
    <col min="4864" max="4864" width="9" style="1" customWidth="1"/>
    <col min="4865" max="4865" width="16.28515625" style="1" customWidth="1"/>
    <col min="4866" max="4866" width="7.5703125" style="1" customWidth="1"/>
    <col min="4867" max="4867" width="11.42578125" style="1"/>
    <col min="4868" max="4868" width="11.42578125" style="1" customWidth="1"/>
    <col min="4869" max="4869" width="9.140625" style="1" customWidth="1"/>
    <col min="4870" max="4870" width="9.28515625" style="1" bestFit="1" customWidth="1"/>
    <col min="4871" max="4871" width="12.140625" style="1" customWidth="1"/>
    <col min="4872" max="4872" width="12.42578125" style="1" customWidth="1"/>
    <col min="4873" max="4873" width="6.140625" style="1" customWidth="1"/>
    <col min="4874" max="4874" width="7.7109375" style="1" customWidth="1"/>
    <col min="4875" max="5119" width="11.42578125" style="1"/>
    <col min="5120" max="5120" width="9" style="1" customWidth="1"/>
    <col min="5121" max="5121" width="16.28515625" style="1" customWidth="1"/>
    <col min="5122" max="5122" width="7.5703125" style="1" customWidth="1"/>
    <col min="5123" max="5123" width="11.42578125" style="1"/>
    <col min="5124" max="5124" width="11.42578125" style="1" customWidth="1"/>
    <col min="5125" max="5125" width="9.140625" style="1" customWidth="1"/>
    <col min="5126" max="5126" width="9.28515625" style="1" bestFit="1" customWidth="1"/>
    <col min="5127" max="5127" width="12.140625" style="1" customWidth="1"/>
    <col min="5128" max="5128" width="12.42578125" style="1" customWidth="1"/>
    <col min="5129" max="5129" width="6.140625" style="1" customWidth="1"/>
    <col min="5130" max="5130" width="7.7109375" style="1" customWidth="1"/>
    <col min="5131" max="5375" width="11.42578125" style="1"/>
    <col min="5376" max="5376" width="9" style="1" customWidth="1"/>
    <col min="5377" max="5377" width="16.28515625" style="1" customWidth="1"/>
    <col min="5378" max="5378" width="7.5703125" style="1" customWidth="1"/>
    <col min="5379" max="5379" width="11.42578125" style="1"/>
    <col min="5380" max="5380" width="11.42578125" style="1" customWidth="1"/>
    <col min="5381" max="5381" width="9.140625" style="1" customWidth="1"/>
    <col min="5382" max="5382" width="9.28515625" style="1" bestFit="1" customWidth="1"/>
    <col min="5383" max="5383" width="12.140625" style="1" customWidth="1"/>
    <col min="5384" max="5384" width="12.42578125" style="1" customWidth="1"/>
    <col min="5385" max="5385" width="6.140625" style="1" customWidth="1"/>
    <col min="5386" max="5386" width="7.7109375" style="1" customWidth="1"/>
    <col min="5387" max="5631" width="11.42578125" style="1"/>
    <col min="5632" max="5632" width="9" style="1" customWidth="1"/>
    <col min="5633" max="5633" width="16.28515625" style="1" customWidth="1"/>
    <col min="5634" max="5634" width="7.5703125" style="1" customWidth="1"/>
    <col min="5635" max="5635" width="11.42578125" style="1"/>
    <col min="5636" max="5636" width="11.42578125" style="1" customWidth="1"/>
    <col min="5637" max="5637" width="9.140625" style="1" customWidth="1"/>
    <col min="5638" max="5638" width="9.28515625" style="1" bestFit="1" customWidth="1"/>
    <col min="5639" max="5639" width="12.140625" style="1" customWidth="1"/>
    <col min="5640" max="5640" width="12.42578125" style="1" customWidth="1"/>
    <col min="5641" max="5641" width="6.140625" style="1" customWidth="1"/>
    <col min="5642" max="5642" width="7.7109375" style="1" customWidth="1"/>
    <col min="5643" max="5887" width="11.42578125" style="1"/>
    <col min="5888" max="5888" width="9" style="1" customWidth="1"/>
    <col min="5889" max="5889" width="16.28515625" style="1" customWidth="1"/>
    <col min="5890" max="5890" width="7.5703125" style="1" customWidth="1"/>
    <col min="5891" max="5891" width="11.42578125" style="1"/>
    <col min="5892" max="5892" width="11.42578125" style="1" customWidth="1"/>
    <col min="5893" max="5893" width="9.140625" style="1" customWidth="1"/>
    <col min="5894" max="5894" width="9.28515625" style="1" bestFit="1" customWidth="1"/>
    <col min="5895" max="5895" width="12.140625" style="1" customWidth="1"/>
    <col min="5896" max="5896" width="12.42578125" style="1" customWidth="1"/>
    <col min="5897" max="5897" width="6.140625" style="1" customWidth="1"/>
    <col min="5898" max="5898" width="7.7109375" style="1" customWidth="1"/>
    <col min="5899" max="6143" width="11.42578125" style="1"/>
    <col min="6144" max="6144" width="9" style="1" customWidth="1"/>
    <col min="6145" max="6145" width="16.28515625" style="1" customWidth="1"/>
    <col min="6146" max="6146" width="7.5703125" style="1" customWidth="1"/>
    <col min="6147" max="6147" width="11.42578125" style="1"/>
    <col min="6148" max="6148" width="11.42578125" style="1" customWidth="1"/>
    <col min="6149" max="6149" width="9.140625" style="1" customWidth="1"/>
    <col min="6150" max="6150" width="9.28515625" style="1" bestFit="1" customWidth="1"/>
    <col min="6151" max="6151" width="12.140625" style="1" customWidth="1"/>
    <col min="6152" max="6152" width="12.42578125" style="1" customWidth="1"/>
    <col min="6153" max="6153" width="6.140625" style="1" customWidth="1"/>
    <col min="6154" max="6154" width="7.7109375" style="1" customWidth="1"/>
    <col min="6155" max="6399" width="11.42578125" style="1"/>
    <col min="6400" max="6400" width="9" style="1" customWidth="1"/>
    <col min="6401" max="6401" width="16.28515625" style="1" customWidth="1"/>
    <col min="6402" max="6402" width="7.5703125" style="1" customWidth="1"/>
    <col min="6403" max="6403" width="11.42578125" style="1"/>
    <col min="6404" max="6404" width="11.42578125" style="1" customWidth="1"/>
    <col min="6405" max="6405" width="9.140625" style="1" customWidth="1"/>
    <col min="6406" max="6406" width="9.28515625" style="1" bestFit="1" customWidth="1"/>
    <col min="6407" max="6407" width="12.140625" style="1" customWidth="1"/>
    <col min="6408" max="6408" width="12.42578125" style="1" customWidth="1"/>
    <col min="6409" max="6409" width="6.140625" style="1" customWidth="1"/>
    <col min="6410" max="6410" width="7.7109375" style="1" customWidth="1"/>
    <col min="6411" max="6655" width="11.42578125" style="1"/>
    <col min="6656" max="6656" width="9" style="1" customWidth="1"/>
    <col min="6657" max="6657" width="16.28515625" style="1" customWidth="1"/>
    <col min="6658" max="6658" width="7.5703125" style="1" customWidth="1"/>
    <col min="6659" max="6659" width="11.42578125" style="1"/>
    <col min="6660" max="6660" width="11.42578125" style="1" customWidth="1"/>
    <col min="6661" max="6661" width="9.140625" style="1" customWidth="1"/>
    <col min="6662" max="6662" width="9.28515625" style="1" bestFit="1" customWidth="1"/>
    <col min="6663" max="6663" width="12.140625" style="1" customWidth="1"/>
    <col min="6664" max="6664" width="12.42578125" style="1" customWidth="1"/>
    <col min="6665" max="6665" width="6.140625" style="1" customWidth="1"/>
    <col min="6666" max="6666" width="7.7109375" style="1" customWidth="1"/>
    <col min="6667" max="6911" width="11.42578125" style="1"/>
    <col min="6912" max="6912" width="9" style="1" customWidth="1"/>
    <col min="6913" max="6913" width="16.28515625" style="1" customWidth="1"/>
    <col min="6914" max="6914" width="7.5703125" style="1" customWidth="1"/>
    <col min="6915" max="6915" width="11.42578125" style="1"/>
    <col min="6916" max="6916" width="11.42578125" style="1" customWidth="1"/>
    <col min="6917" max="6917" width="9.140625" style="1" customWidth="1"/>
    <col min="6918" max="6918" width="9.28515625" style="1" bestFit="1" customWidth="1"/>
    <col min="6919" max="6919" width="12.140625" style="1" customWidth="1"/>
    <col min="6920" max="6920" width="12.42578125" style="1" customWidth="1"/>
    <col min="6921" max="6921" width="6.140625" style="1" customWidth="1"/>
    <col min="6922" max="6922" width="7.7109375" style="1" customWidth="1"/>
    <col min="6923" max="7167" width="11.42578125" style="1"/>
    <col min="7168" max="7168" width="9" style="1" customWidth="1"/>
    <col min="7169" max="7169" width="16.28515625" style="1" customWidth="1"/>
    <col min="7170" max="7170" width="7.5703125" style="1" customWidth="1"/>
    <col min="7171" max="7171" width="11.42578125" style="1"/>
    <col min="7172" max="7172" width="11.42578125" style="1" customWidth="1"/>
    <col min="7173" max="7173" width="9.140625" style="1" customWidth="1"/>
    <col min="7174" max="7174" width="9.28515625" style="1" bestFit="1" customWidth="1"/>
    <col min="7175" max="7175" width="12.140625" style="1" customWidth="1"/>
    <col min="7176" max="7176" width="12.42578125" style="1" customWidth="1"/>
    <col min="7177" max="7177" width="6.140625" style="1" customWidth="1"/>
    <col min="7178" max="7178" width="7.7109375" style="1" customWidth="1"/>
    <col min="7179" max="7423" width="11.42578125" style="1"/>
    <col min="7424" max="7424" width="9" style="1" customWidth="1"/>
    <col min="7425" max="7425" width="16.28515625" style="1" customWidth="1"/>
    <col min="7426" max="7426" width="7.5703125" style="1" customWidth="1"/>
    <col min="7427" max="7427" width="11.42578125" style="1"/>
    <col min="7428" max="7428" width="11.42578125" style="1" customWidth="1"/>
    <col min="7429" max="7429" width="9.140625" style="1" customWidth="1"/>
    <col min="7430" max="7430" width="9.28515625" style="1" bestFit="1" customWidth="1"/>
    <col min="7431" max="7431" width="12.140625" style="1" customWidth="1"/>
    <col min="7432" max="7432" width="12.42578125" style="1" customWidth="1"/>
    <col min="7433" max="7433" width="6.140625" style="1" customWidth="1"/>
    <col min="7434" max="7434" width="7.7109375" style="1" customWidth="1"/>
    <col min="7435" max="7679" width="11.42578125" style="1"/>
    <col min="7680" max="7680" width="9" style="1" customWidth="1"/>
    <col min="7681" max="7681" width="16.28515625" style="1" customWidth="1"/>
    <col min="7682" max="7682" width="7.5703125" style="1" customWidth="1"/>
    <col min="7683" max="7683" width="11.42578125" style="1"/>
    <col min="7684" max="7684" width="11.42578125" style="1" customWidth="1"/>
    <col min="7685" max="7685" width="9.140625" style="1" customWidth="1"/>
    <col min="7686" max="7686" width="9.28515625" style="1" bestFit="1" customWidth="1"/>
    <col min="7687" max="7687" width="12.140625" style="1" customWidth="1"/>
    <col min="7688" max="7688" width="12.42578125" style="1" customWidth="1"/>
    <col min="7689" max="7689" width="6.140625" style="1" customWidth="1"/>
    <col min="7690" max="7690" width="7.7109375" style="1" customWidth="1"/>
    <col min="7691" max="7935" width="11.42578125" style="1"/>
    <col min="7936" max="7936" width="9" style="1" customWidth="1"/>
    <col min="7937" max="7937" width="16.28515625" style="1" customWidth="1"/>
    <col min="7938" max="7938" width="7.5703125" style="1" customWidth="1"/>
    <col min="7939" max="7939" width="11.42578125" style="1"/>
    <col min="7940" max="7940" width="11.42578125" style="1" customWidth="1"/>
    <col min="7941" max="7941" width="9.140625" style="1" customWidth="1"/>
    <col min="7942" max="7942" width="9.28515625" style="1" bestFit="1" customWidth="1"/>
    <col min="7943" max="7943" width="12.140625" style="1" customWidth="1"/>
    <col min="7944" max="7944" width="12.42578125" style="1" customWidth="1"/>
    <col min="7945" max="7945" width="6.140625" style="1" customWidth="1"/>
    <col min="7946" max="7946" width="7.7109375" style="1" customWidth="1"/>
    <col min="7947" max="8191" width="11.42578125" style="1"/>
    <col min="8192" max="8192" width="9" style="1" customWidth="1"/>
    <col min="8193" max="8193" width="16.28515625" style="1" customWidth="1"/>
    <col min="8194" max="8194" width="7.5703125" style="1" customWidth="1"/>
    <col min="8195" max="8195" width="11.42578125" style="1"/>
    <col min="8196" max="8196" width="11.42578125" style="1" customWidth="1"/>
    <col min="8197" max="8197" width="9.140625" style="1" customWidth="1"/>
    <col min="8198" max="8198" width="9.28515625" style="1" bestFit="1" customWidth="1"/>
    <col min="8199" max="8199" width="12.140625" style="1" customWidth="1"/>
    <col min="8200" max="8200" width="12.42578125" style="1" customWidth="1"/>
    <col min="8201" max="8201" width="6.140625" style="1" customWidth="1"/>
    <col min="8202" max="8202" width="7.7109375" style="1" customWidth="1"/>
    <col min="8203" max="8447" width="11.42578125" style="1"/>
    <col min="8448" max="8448" width="9" style="1" customWidth="1"/>
    <col min="8449" max="8449" width="16.28515625" style="1" customWidth="1"/>
    <col min="8450" max="8450" width="7.5703125" style="1" customWidth="1"/>
    <col min="8451" max="8451" width="11.42578125" style="1"/>
    <col min="8452" max="8452" width="11.42578125" style="1" customWidth="1"/>
    <col min="8453" max="8453" width="9.140625" style="1" customWidth="1"/>
    <col min="8454" max="8454" width="9.28515625" style="1" bestFit="1" customWidth="1"/>
    <col min="8455" max="8455" width="12.140625" style="1" customWidth="1"/>
    <col min="8456" max="8456" width="12.42578125" style="1" customWidth="1"/>
    <col min="8457" max="8457" width="6.140625" style="1" customWidth="1"/>
    <col min="8458" max="8458" width="7.7109375" style="1" customWidth="1"/>
    <col min="8459" max="8703" width="11.42578125" style="1"/>
    <col min="8704" max="8704" width="9" style="1" customWidth="1"/>
    <col min="8705" max="8705" width="16.28515625" style="1" customWidth="1"/>
    <col min="8706" max="8706" width="7.5703125" style="1" customWidth="1"/>
    <col min="8707" max="8707" width="11.42578125" style="1"/>
    <col min="8708" max="8708" width="11.42578125" style="1" customWidth="1"/>
    <col min="8709" max="8709" width="9.140625" style="1" customWidth="1"/>
    <col min="8710" max="8710" width="9.28515625" style="1" bestFit="1" customWidth="1"/>
    <col min="8711" max="8711" width="12.140625" style="1" customWidth="1"/>
    <col min="8712" max="8712" width="12.42578125" style="1" customWidth="1"/>
    <col min="8713" max="8713" width="6.140625" style="1" customWidth="1"/>
    <col min="8714" max="8714" width="7.7109375" style="1" customWidth="1"/>
    <col min="8715" max="8959" width="11.42578125" style="1"/>
    <col min="8960" max="8960" width="9" style="1" customWidth="1"/>
    <col min="8961" max="8961" width="16.28515625" style="1" customWidth="1"/>
    <col min="8962" max="8962" width="7.5703125" style="1" customWidth="1"/>
    <col min="8963" max="8963" width="11.42578125" style="1"/>
    <col min="8964" max="8964" width="11.42578125" style="1" customWidth="1"/>
    <col min="8965" max="8965" width="9.140625" style="1" customWidth="1"/>
    <col min="8966" max="8966" width="9.28515625" style="1" bestFit="1" customWidth="1"/>
    <col min="8967" max="8967" width="12.140625" style="1" customWidth="1"/>
    <col min="8968" max="8968" width="12.42578125" style="1" customWidth="1"/>
    <col min="8969" max="8969" width="6.140625" style="1" customWidth="1"/>
    <col min="8970" max="8970" width="7.7109375" style="1" customWidth="1"/>
    <col min="8971" max="9215" width="11.42578125" style="1"/>
    <col min="9216" max="9216" width="9" style="1" customWidth="1"/>
    <col min="9217" max="9217" width="16.28515625" style="1" customWidth="1"/>
    <col min="9218" max="9218" width="7.5703125" style="1" customWidth="1"/>
    <col min="9219" max="9219" width="11.42578125" style="1"/>
    <col min="9220" max="9220" width="11.42578125" style="1" customWidth="1"/>
    <col min="9221" max="9221" width="9.140625" style="1" customWidth="1"/>
    <col min="9222" max="9222" width="9.28515625" style="1" bestFit="1" customWidth="1"/>
    <col min="9223" max="9223" width="12.140625" style="1" customWidth="1"/>
    <col min="9224" max="9224" width="12.42578125" style="1" customWidth="1"/>
    <col min="9225" max="9225" width="6.140625" style="1" customWidth="1"/>
    <col min="9226" max="9226" width="7.7109375" style="1" customWidth="1"/>
    <col min="9227" max="9471" width="11.42578125" style="1"/>
    <col min="9472" max="9472" width="9" style="1" customWidth="1"/>
    <col min="9473" max="9473" width="16.28515625" style="1" customWidth="1"/>
    <col min="9474" max="9474" width="7.5703125" style="1" customWidth="1"/>
    <col min="9475" max="9475" width="11.42578125" style="1"/>
    <col min="9476" max="9476" width="11.42578125" style="1" customWidth="1"/>
    <col min="9477" max="9477" width="9.140625" style="1" customWidth="1"/>
    <col min="9478" max="9478" width="9.28515625" style="1" bestFit="1" customWidth="1"/>
    <col min="9479" max="9479" width="12.140625" style="1" customWidth="1"/>
    <col min="9480" max="9480" width="12.42578125" style="1" customWidth="1"/>
    <col min="9481" max="9481" width="6.140625" style="1" customWidth="1"/>
    <col min="9482" max="9482" width="7.7109375" style="1" customWidth="1"/>
    <col min="9483" max="9727" width="11.42578125" style="1"/>
    <col min="9728" max="9728" width="9" style="1" customWidth="1"/>
    <col min="9729" max="9729" width="16.28515625" style="1" customWidth="1"/>
    <col min="9730" max="9730" width="7.5703125" style="1" customWidth="1"/>
    <col min="9731" max="9731" width="11.42578125" style="1"/>
    <col min="9732" max="9732" width="11.42578125" style="1" customWidth="1"/>
    <col min="9733" max="9733" width="9.140625" style="1" customWidth="1"/>
    <col min="9734" max="9734" width="9.28515625" style="1" bestFit="1" customWidth="1"/>
    <col min="9735" max="9735" width="12.140625" style="1" customWidth="1"/>
    <col min="9736" max="9736" width="12.42578125" style="1" customWidth="1"/>
    <col min="9737" max="9737" width="6.140625" style="1" customWidth="1"/>
    <col min="9738" max="9738" width="7.7109375" style="1" customWidth="1"/>
    <col min="9739" max="9983" width="11.42578125" style="1"/>
    <col min="9984" max="9984" width="9" style="1" customWidth="1"/>
    <col min="9985" max="9985" width="16.28515625" style="1" customWidth="1"/>
    <col min="9986" max="9986" width="7.5703125" style="1" customWidth="1"/>
    <col min="9987" max="9987" width="11.42578125" style="1"/>
    <col min="9988" max="9988" width="11.42578125" style="1" customWidth="1"/>
    <col min="9989" max="9989" width="9.140625" style="1" customWidth="1"/>
    <col min="9990" max="9990" width="9.28515625" style="1" bestFit="1" customWidth="1"/>
    <col min="9991" max="9991" width="12.140625" style="1" customWidth="1"/>
    <col min="9992" max="9992" width="12.42578125" style="1" customWidth="1"/>
    <col min="9993" max="9993" width="6.140625" style="1" customWidth="1"/>
    <col min="9994" max="9994" width="7.7109375" style="1" customWidth="1"/>
    <col min="9995" max="10239" width="11.42578125" style="1"/>
    <col min="10240" max="10240" width="9" style="1" customWidth="1"/>
    <col min="10241" max="10241" width="16.28515625" style="1" customWidth="1"/>
    <col min="10242" max="10242" width="7.5703125" style="1" customWidth="1"/>
    <col min="10243" max="10243" width="11.42578125" style="1"/>
    <col min="10244" max="10244" width="11.42578125" style="1" customWidth="1"/>
    <col min="10245" max="10245" width="9.140625" style="1" customWidth="1"/>
    <col min="10246" max="10246" width="9.28515625" style="1" bestFit="1" customWidth="1"/>
    <col min="10247" max="10247" width="12.140625" style="1" customWidth="1"/>
    <col min="10248" max="10248" width="12.42578125" style="1" customWidth="1"/>
    <col min="10249" max="10249" width="6.140625" style="1" customWidth="1"/>
    <col min="10250" max="10250" width="7.7109375" style="1" customWidth="1"/>
    <col min="10251" max="10495" width="11.42578125" style="1"/>
    <col min="10496" max="10496" width="9" style="1" customWidth="1"/>
    <col min="10497" max="10497" width="16.28515625" style="1" customWidth="1"/>
    <col min="10498" max="10498" width="7.5703125" style="1" customWidth="1"/>
    <col min="10499" max="10499" width="11.42578125" style="1"/>
    <col min="10500" max="10500" width="11.42578125" style="1" customWidth="1"/>
    <col min="10501" max="10501" width="9.140625" style="1" customWidth="1"/>
    <col min="10502" max="10502" width="9.28515625" style="1" bestFit="1" customWidth="1"/>
    <col min="10503" max="10503" width="12.140625" style="1" customWidth="1"/>
    <col min="10504" max="10504" width="12.42578125" style="1" customWidth="1"/>
    <col min="10505" max="10505" width="6.140625" style="1" customWidth="1"/>
    <col min="10506" max="10506" width="7.7109375" style="1" customWidth="1"/>
    <col min="10507" max="10751" width="11.42578125" style="1"/>
    <col min="10752" max="10752" width="9" style="1" customWidth="1"/>
    <col min="10753" max="10753" width="16.28515625" style="1" customWidth="1"/>
    <col min="10754" max="10754" width="7.5703125" style="1" customWidth="1"/>
    <col min="10755" max="10755" width="11.42578125" style="1"/>
    <col min="10756" max="10756" width="11.42578125" style="1" customWidth="1"/>
    <col min="10757" max="10757" width="9.140625" style="1" customWidth="1"/>
    <col min="10758" max="10758" width="9.28515625" style="1" bestFit="1" customWidth="1"/>
    <col min="10759" max="10759" width="12.140625" style="1" customWidth="1"/>
    <col min="10760" max="10760" width="12.42578125" style="1" customWidth="1"/>
    <col min="10761" max="10761" width="6.140625" style="1" customWidth="1"/>
    <col min="10762" max="10762" width="7.7109375" style="1" customWidth="1"/>
    <col min="10763" max="11007" width="11.42578125" style="1"/>
    <col min="11008" max="11008" width="9" style="1" customWidth="1"/>
    <col min="11009" max="11009" width="16.28515625" style="1" customWidth="1"/>
    <col min="11010" max="11010" width="7.5703125" style="1" customWidth="1"/>
    <col min="11011" max="11011" width="11.42578125" style="1"/>
    <col min="11012" max="11012" width="11.42578125" style="1" customWidth="1"/>
    <col min="11013" max="11013" width="9.140625" style="1" customWidth="1"/>
    <col min="11014" max="11014" width="9.28515625" style="1" bestFit="1" customWidth="1"/>
    <col min="11015" max="11015" width="12.140625" style="1" customWidth="1"/>
    <col min="11016" max="11016" width="12.42578125" style="1" customWidth="1"/>
    <col min="11017" max="11017" width="6.140625" style="1" customWidth="1"/>
    <col min="11018" max="11018" width="7.7109375" style="1" customWidth="1"/>
    <col min="11019" max="11263" width="11.42578125" style="1"/>
    <col min="11264" max="11264" width="9" style="1" customWidth="1"/>
    <col min="11265" max="11265" width="16.28515625" style="1" customWidth="1"/>
    <col min="11266" max="11266" width="7.5703125" style="1" customWidth="1"/>
    <col min="11267" max="11267" width="11.42578125" style="1"/>
    <col min="11268" max="11268" width="11.42578125" style="1" customWidth="1"/>
    <col min="11269" max="11269" width="9.140625" style="1" customWidth="1"/>
    <col min="11270" max="11270" width="9.28515625" style="1" bestFit="1" customWidth="1"/>
    <col min="11271" max="11271" width="12.140625" style="1" customWidth="1"/>
    <col min="11272" max="11272" width="12.42578125" style="1" customWidth="1"/>
    <col min="11273" max="11273" width="6.140625" style="1" customWidth="1"/>
    <col min="11274" max="11274" width="7.7109375" style="1" customWidth="1"/>
    <col min="11275" max="11519" width="11.42578125" style="1"/>
    <col min="11520" max="11520" width="9" style="1" customWidth="1"/>
    <col min="11521" max="11521" width="16.28515625" style="1" customWidth="1"/>
    <col min="11522" max="11522" width="7.5703125" style="1" customWidth="1"/>
    <col min="11523" max="11523" width="11.42578125" style="1"/>
    <col min="11524" max="11524" width="11.42578125" style="1" customWidth="1"/>
    <col min="11525" max="11525" width="9.140625" style="1" customWidth="1"/>
    <col min="11526" max="11526" width="9.28515625" style="1" bestFit="1" customWidth="1"/>
    <col min="11527" max="11527" width="12.140625" style="1" customWidth="1"/>
    <col min="11528" max="11528" width="12.42578125" style="1" customWidth="1"/>
    <col min="11529" max="11529" width="6.140625" style="1" customWidth="1"/>
    <col min="11530" max="11530" width="7.7109375" style="1" customWidth="1"/>
    <col min="11531" max="11775" width="11.42578125" style="1"/>
    <col min="11776" max="11776" width="9" style="1" customWidth="1"/>
    <col min="11777" max="11777" width="16.28515625" style="1" customWidth="1"/>
    <col min="11778" max="11778" width="7.5703125" style="1" customWidth="1"/>
    <col min="11779" max="11779" width="11.42578125" style="1"/>
    <col min="11780" max="11780" width="11.42578125" style="1" customWidth="1"/>
    <col min="11781" max="11781" width="9.140625" style="1" customWidth="1"/>
    <col min="11782" max="11782" width="9.28515625" style="1" bestFit="1" customWidth="1"/>
    <col min="11783" max="11783" width="12.140625" style="1" customWidth="1"/>
    <col min="11784" max="11784" width="12.42578125" style="1" customWidth="1"/>
    <col min="11785" max="11785" width="6.140625" style="1" customWidth="1"/>
    <col min="11786" max="11786" width="7.7109375" style="1" customWidth="1"/>
    <col min="11787" max="12031" width="11.42578125" style="1"/>
    <col min="12032" max="12032" width="9" style="1" customWidth="1"/>
    <col min="12033" max="12033" width="16.28515625" style="1" customWidth="1"/>
    <col min="12034" max="12034" width="7.5703125" style="1" customWidth="1"/>
    <col min="12035" max="12035" width="11.42578125" style="1"/>
    <col min="12036" max="12036" width="11.42578125" style="1" customWidth="1"/>
    <col min="12037" max="12037" width="9.140625" style="1" customWidth="1"/>
    <col min="12038" max="12038" width="9.28515625" style="1" bestFit="1" customWidth="1"/>
    <col min="12039" max="12039" width="12.140625" style="1" customWidth="1"/>
    <col min="12040" max="12040" width="12.42578125" style="1" customWidth="1"/>
    <col min="12041" max="12041" width="6.140625" style="1" customWidth="1"/>
    <col min="12042" max="12042" width="7.7109375" style="1" customWidth="1"/>
    <col min="12043" max="12287" width="11.42578125" style="1"/>
    <col min="12288" max="12288" width="9" style="1" customWidth="1"/>
    <col min="12289" max="12289" width="16.28515625" style="1" customWidth="1"/>
    <col min="12290" max="12290" width="7.5703125" style="1" customWidth="1"/>
    <col min="12291" max="12291" width="11.42578125" style="1"/>
    <col min="12292" max="12292" width="11.42578125" style="1" customWidth="1"/>
    <col min="12293" max="12293" width="9.140625" style="1" customWidth="1"/>
    <col min="12294" max="12294" width="9.28515625" style="1" bestFit="1" customWidth="1"/>
    <col min="12295" max="12295" width="12.140625" style="1" customWidth="1"/>
    <col min="12296" max="12296" width="12.42578125" style="1" customWidth="1"/>
    <col min="12297" max="12297" width="6.140625" style="1" customWidth="1"/>
    <col min="12298" max="12298" width="7.7109375" style="1" customWidth="1"/>
    <col min="12299" max="12543" width="11.42578125" style="1"/>
    <col min="12544" max="12544" width="9" style="1" customWidth="1"/>
    <col min="12545" max="12545" width="16.28515625" style="1" customWidth="1"/>
    <col min="12546" max="12546" width="7.5703125" style="1" customWidth="1"/>
    <col min="12547" max="12547" width="11.42578125" style="1"/>
    <col min="12548" max="12548" width="11.42578125" style="1" customWidth="1"/>
    <col min="12549" max="12549" width="9.140625" style="1" customWidth="1"/>
    <col min="12550" max="12550" width="9.28515625" style="1" bestFit="1" customWidth="1"/>
    <col min="12551" max="12551" width="12.140625" style="1" customWidth="1"/>
    <col min="12552" max="12552" width="12.42578125" style="1" customWidth="1"/>
    <col min="12553" max="12553" width="6.140625" style="1" customWidth="1"/>
    <col min="12554" max="12554" width="7.7109375" style="1" customWidth="1"/>
    <col min="12555" max="12799" width="11.42578125" style="1"/>
    <col min="12800" max="12800" width="9" style="1" customWidth="1"/>
    <col min="12801" max="12801" width="16.28515625" style="1" customWidth="1"/>
    <col min="12802" max="12802" width="7.5703125" style="1" customWidth="1"/>
    <col min="12803" max="12803" width="11.42578125" style="1"/>
    <col min="12804" max="12804" width="11.42578125" style="1" customWidth="1"/>
    <col min="12805" max="12805" width="9.140625" style="1" customWidth="1"/>
    <col min="12806" max="12806" width="9.28515625" style="1" bestFit="1" customWidth="1"/>
    <col min="12807" max="12807" width="12.140625" style="1" customWidth="1"/>
    <col min="12808" max="12808" width="12.42578125" style="1" customWidth="1"/>
    <col min="12809" max="12809" width="6.140625" style="1" customWidth="1"/>
    <col min="12810" max="12810" width="7.7109375" style="1" customWidth="1"/>
    <col min="12811" max="13055" width="11.42578125" style="1"/>
    <col min="13056" max="13056" width="9" style="1" customWidth="1"/>
    <col min="13057" max="13057" width="16.28515625" style="1" customWidth="1"/>
    <col min="13058" max="13058" width="7.5703125" style="1" customWidth="1"/>
    <col min="13059" max="13059" width="11.42578125" style="1"/>
    <col min="13060" max="13060" width="11.42578125" style="1" customWidth="1"/>
    <col min="13061" max="13061" width="9.140625" style="1" customWidth="1"/>
    <col min="13062" max="13062" width="9.28515625" style="1" bestFit="1" customWidth="1"/>
    <col min="13063" max="13063" width="12.140625" style="1" customWidth="1"/>
    <col min="13064" max="13064" width="12.42578125" style="1" customWidth="1"/>
    <col min="13065" max="13065" width="6.140625" style="1" customWidth="1"/>
    <col min="13066" max="13066" width="7.7109375" style="1" customWidth="1"/>
    <col min="13067" max="13311" width="11.42578125" style="1"/>
    <col min="13312" max="13312" width="9" style="1" customWidth="1"/>
    <col min="13313" max="13313" width="16.28515625" style="1" customWidth="1"/>
    <col min="13314" max="13314" width="7.5703125" style="1" customWidth="1"/>
    <col min="13315" max="13315" width="11.42578125" style="1"/>
    <col min="13316" max="13316" width="11.42578125" style="1" customWidth="1"/>
    <col min="13317" max="13317" width="9.140625" style="1" customWidth="1"/>
    <col min="13318" max="13318" width="9.28515625" style="1" bestFit="1" customWidth="1"/>
    <col min="13319" max="13319" width="12.140625" style="1" customWidth="1"/>
    <col min="13320" max="13320" width="12.42578125" style="1" customWidth="1"/>
    <col min="13321" max="13321" width="6.140625" style="1" customWidth="1"/>
    <col min="13322" max="13322" width="7.7109375" style="1" customWidth="1"/>
    <col min="13323" max="13567" width="11.42578125" style="1"/>
    <col min="13568" max="13568" width="9" style="1" customWidth="1"/>
    <col min="13569" max="13569" width="16.28515625" style="1" customWidth="1"/>
    <col min="13570" max="13570" width="7.5703125" style="1" customWidth="1"/>
    <col min="13571" max="13571" width="11.42578125" style="1"/>
    <col min="13572" max="13572" width="11.42578125" style="1" customWidth="1"/>
    <col min="13573" max="13573" width="9.140625" style="1" customWidth="1"/>
    <col min="13574" max="13574" width="9.28515625" style="1" bestFit="1" customWidth="1"/>
    <col min="13575" max="13575" width="12.140625" style="1" customWidth="1"/>
    <col min="13576" max="13576" width="12.42578125" style="1" customWidth="1"/>
    <col min="13577" max="13577" width="6.140625" style="1" customWidth="1"/>
    <col min="13578" max="13578" width="7.7109375" style="1" customWidth="1"/>
    <col min="13579" max="13823" width="11.42578125" style="1"/>
    <col min="13824" max="13824" width="9" style="1" customWidth="1"/>
    <col min="13825" max="13825" width="16.28515625" style="1" customWidth="1"/>
    <col min="13826" max="13826" width="7.5703125" style="1" customWidth="1"/>
    <col min="13827" max="13827" width="11.42578125" style="1"/>
    <col min="13828" max="13828" width="11.42578125" style="1" customWidth="1"/>
    <col min="13829" max="13829" width="9.140625" style="1" customWidth="1"/>
    <col min="13830" max="13830" width="9.28515625" style="1" bestFit="1" customWidth="1"/>
    <col min="13831" max="13831" width="12.140625" style="1" customWidth="1"/>
    <col min="13832" max="13832" width="12.42578125" style="1" customWidth="1"/>
    <col min="13833" max="13833" width="6.140625" style="1" customWidth="1"/>
    <col min="13834" max="13834" width="7.7109375" style="1" customWidth="1"/>
    <col min="13835" max="14079" width="11.42578125" style="1"/>
    <col min="14080" max="14080" width="9" style="1" customWidth="1"/>
    <col min="14081" max="14081" width="16.28515625" style="1" customWidth="1"/>
    <col min="14082" max="14082" width="7.5703125" style="1" customWidth="1"/>
    <col min="14083" max="14083" width="11.42578125" style="1"/>
    <col min="14084" max="14084" width="11.42578125" style="1" customWidth="1"/>
    <col min="14085" max="14085" width="9.140625" style="1" customWidth="1"/>
    <col min="14086" max="14086" width="9.28515625" style="1" bestFit="1" customWidth="1"/>
    <col min="14087" max="14087" width="12.140625" style="1" customWidth="1"/>
    <col min="14088" max="14088" width="12.42578125" style="1" customWidth="1"/>
    <col min="14089" max="14089" width="6.140625" style="1" customWidth="1"/>
    <col min="14090" max="14090" width="7.7109375" style="1" customWidth="1"/>
    <col min="14091" max="14335" width="11.42578125" style="1"/>
    <col min="14336" max="14336" width="9" style="1" customWidth="1"/>
    <col min="14337" max="14337" width="16.28515625" style="1" customWidth="1"/>
    <col min="14338" max="14338" width="7.5703125" style="1" customWidth="1"/>
    <col min="14339" max="14339" width="11.42578125" style="1"/>
    <col min="14340" max="14340" width="11.42578125" style="1" customWidth="1"/>
    <col min="14341" max="14341" width="9.140625" style="1" customWidth="1"/>
    <col min="14342" max="14342" width="9.28515625" style="1" bestFit="1" customWidth="1"/>
    <col min="14343" max="14343" width="12.140625" style="1" customWidth="1"/>
    <col min="14344" max="14344" width="12.42578125" style="1" customWidth="1"/>
    <col min="14345" max="14345" width="6.140625" style="1" customWidth="1"/>
    <col min="14346" max="14346" width="7.7109375" style="1" customWidth="1"/>
    <col min="14347" max="14591" width="11.42578125" style="1"/>
    <col min="14592" max="14592" width="9" style="1" customWidth="1"/>
    <col min="14593" max="14593" width="16.28515625" style="1" customWidth="1"/>
    <col min="14594" max="14594" width="7.5703125" style="1" customWidth="1"/>
    <col min="14595" max="14595" width="11.42578125" style="1"/>
    <col min="14596" max="14596" width="11.42578125" style="1" customWidth="1"/>
    <col min="14597" max="14597" width="9.140625" style="1" customWidth="1"/>
    <col min="14598" max="14598" width="9.28515625" style="1" bestFit="1" customWidth="1"/>
    <col min="14599" max="14599" width="12.140625" style="1" customWidth="1"/>
    <col min="14600" max="14600" width="12.42578125" style="1" customWidth="1"/>
    <col min="14601" max="14601" width="6.140625" style="1" customWidth="1"/>
    <col min="14602" max="14602" width="7.7109375" style="1" customWidth="1"/>
    <col min="14603" max="14847" width="11.42578125" style="1"/>
    <col min="14848" max="14848" width="9" style="1" customWidth="1"/>
    <col min="14849" max="14849" width="16.28515625" style="1" customWidth="1"/>
    <col min="14850" max="14850" width="7.5703125" style="1" customWidth="1"/>
    <col min="14851" max="14851" width="11.42578125" style="1"/>
    <col min="14852" max="14852" width="11.42578125" style="1" customWidth="1"/>
    <col min="14853" max="14853" width="9.140625" style="1" customWidth="1"/>
    <col min="14854" max="14854" width="9.28515625" style="1" bestFit="1" customWidth="1"/>
    <col min="14855" max="14855" width="12.140625" style="1" customWidth="1"/>
    <col min="14856" max="14856" width="12.42578125" style="1" customWidth="1"/>
    <col min="14857" max="14857" width="6.140625" style="1" customWidth="1"/>
    <col min="14858" max="14858" width="7.7109375" style="1" customWidth="1"/>
    <col min="14859" max="15103" width="11.42578125" style="1"/>
    <col min="15104" max="15104" width="9" style="1" customWidth="1"/>
    <col min="15105" max="15105" width="16.28515625" style="1" customWidth="1"/>
    <col min="15106" max="15106" width="7.5703125" style="1" customWidth="1"/>
    <col min="15107" max="15107" width="11.42578125" style="1"/>
    <col min="15108" max="15108" width="11.42578125" style="1" customWidth="1"/>
    <col min="15109" max="15109" width="9.140625" style="1" customWidth="1"/>
    <col min="15110" max="15110" width="9.28515625" style="1" bestFit="1" customWidth="1"/>
    <col min="15111" max="15111" width="12.140625" style="1" customWidth="1"/>
    <col min="15112" max="15112" width="12.42578125" style="1" customWidth="1"/>
    <col min="15113" max="15113" width="6.140625" style="1" customWidth="1"/>
    <col min="15114" max="15114" width="7.7109375" style="1" customWidth="1"/>
    <col min="15115" max="15359" width="11.42578125" style="1"/>
    <col min="15360" max="15360" width="9" style="1" customWidth="1"/>
    <col min="15361" max="15361" width="16.28515625" style="1" customWidth="1"/>
    <col min="15362" max="15362" width="7.5703125" style="1" customWidth="1"/>
    <col min="15363" max="15363" width="11.42578125" style="1"/>
    <col min="15364" max="15364" width="11.42578125" style="1" customWidth="1"/>
    <col min="15365" max="15365" width="9.140625" style="1" customWidth="1"/>
    <col min="15366" max="15366" width="9.28515625" style="1" bestFit="1" customWidth="1"/>
    <col min="15367" max="15367" width="12.140625" style="1" customWidth="1"/>
    <col min="15368" max="15368" width="12.42578125" style="1" customWidth="1"/>
    <col min="15369" max="15369" width="6.140625" style="1" customWidth="1"/>
    <col min="15370" max="15370" width="7.7109375" style="1" customWidth="1"/>
    <col min="15371" max="15615" width="11.42578125" style="1"/>
    <col min="15616" max="15616" width="9" style="1" customWidth="1"/>
    <col min="15617" max="15617" width="16.28515625" style="1" customWidth="1"/>
    <col min="15618" max="15618" width="7.5703125" style="1" customWidth="1"/>
    <col min="15619" max="15619" width="11.42578125" style="1"/>
    <col min="15620" max="15620" width="11.42578125" style="1" customWidth="1"/>
    <col min="15621" max="15621" width="9.140625" style="1" customWidth="1"/>
    <col min="15622" max="15622" width="9.28515625" style="1" bestFit="1" customWidth="1"/>
    <col min="15623" max="15623" width="12.140625" style="1" customWidth="1"/>
    <col min="15624" max="15624" width="12.42578125" style="1" customWidth="1"/>
    <col min="15625" max="15625" width="6.140625" style="1" customWidth="1"/>
    <col min="15626" max="15626" width="7.7109375" style="1" customWidth="1"/>
    <col min="15627" max="15871" width="11.42578125" style="1"/>
    <col min="15872" max="15872" width="9" style="1" customWidth="1"/>
    <col min="15873" max="15873" width="16.28515625" style="1" customWidth="1"/>
    <col min="15874" max="15874" width="7.5703125" style="1" customWidth="1"/>
    <col min="15875" max="15875" width="11.42578125" style="1"/>
    <col min="15876" max="15876" width="11.42578125" style="1" customWidth="1"/>
    <col min="15877" max="15877" width="9.140625" style="1" customWidth="1"/>
    <col min="15878" max="15878" width="9.28515625" style="1" bestFit="1" customWidth="1"/>
    <col min="15879" max="15879" width="12.140625" style="1" customWidth="1"/>
    <col min="15880" max="15880" width="12.42578125" style="1" customWidth="1"/>
    <col min="15881" max="15881" width="6.140625" style="1" customWidth="1"/>
    <col min="15882" max="15882" width="7.7109375" style="1" customWidth="1"/>
    <col min="15883" max="16127" width="11.42578125" style="1"/>
    <col min="16128" max="16128" width="9" style="1" customWidth="1"/>
    <col min="16129" max="16129" width="16.28515625" style="1" customWidth="1"/>
    <col min="16130" max="16130" width="7.5703125" style="1" customWidth="1"/>
    <col min="16131" max="16131" width="11.42578125" style="1"/>
    <col min="16132" max="16132" width="11.42578125" style="1" customWidth="1"/>
    <col min="16133" max="16133" width="9.140625" style="1" customWidth="1"/>
    <col min="16134" max="16134" width="9.28515625" style="1" bestFit="1" customWidth="1"/>
    <col min="16135" max="16135" width="12.140625" style="1" customWidth="1"/>
    <col min="16136" max="16136" width="12.42578125" style="1" customWidth="1"/>
    <col min="16137" max="16137" width="6.140625" style="1" customWidth="1"/>
    <col min="16138" max="16138" width="7.7109375" style="1" customWidth="1"/>
    <col min="16139" max="16384" width="11.42578125" style="1"/>
  </cols>
  <sheetData>
    <row r="1" spans="1:13" ht="13.5" thickBot="1" x14ac:dyDescent="0.25"/>
    <row r="2" spans="1:13" x14ac:dyDescent="0.2">
      <c r="A2" s="2"/>
      <c r="B2" s="3"/>
      <c r="C2" s="3"/>
      <c r="D2" s="3"/>
      <c r="E2" s="3"/>
      <c r="F2" s="3"/>
      <c r="G2" s="3"/>
      <c r="H2" s="3"/>
      <c r="I2" s="3"/>
      <c r="J2" s="3"/>
      <c r="K2" s="3"/>
      <c r="L2" s="3"/>
      <c r="M2" s="4"/>
    </row>
    <row r="3" spans="1:13" x14ac:dyDescent="0.2">
      <c r="A3" s="341" t="s">
        <v>0</v>
      </c>
      <c r="B3" s="342"/>
      <c r="C3" s="342"/>
      <c r="D3" s="342"/>
      <c r="E3" s="342"/>
      <c r="F3" s="342"/>
      <c r="G3" s="342"/>
      <c r="H3" s="342"/>
      <c r="I3" s="342"/>
      <c r="J3" s="342"/>
      <c r="K3" s="342"/>
      <c r="L3" s="342"/>
      <c r="M3" s="343"/>
    </row>
    <row r="4" spans="1:13" x14ac:dyDescent="0.2">
      <c r="A4" s="341" t="s">
        <v>1</v>
      </c>
      <c r="B4" s="342"/>
      <c r="C4" s="342"/>
      <c r="D4" s="342"/>
      <c r="E4" s="342"/>
      <c r="F4" s="342"/>
      <c r="G4" s="342"/>
      <c r="H4" s="342"/>
      <c r="I4" s="342"/>
      <c r="J4" s="342"/>
      <c r="K4" s="342"/>
      <c r="L4" s="342"/>
      <c r="M4" s="343"/>
    </row>
    <row r="5" spans="1:13" ht="13.5" thickBot="1" x14ac:dyDescent="0.25">
      <c r="A5" s="344" t="s">
        <v>2</v>
      </c>
      <c r="B5" s="345"/>
      <c r="C5" s="345"/>
      <c r="D5" s="345"/>
      <c r="E5" s="345"/>
      <c r="F5" s="345"/>
      <c r="G5" s="345"/>
      <c r="H5" s="345"/>
      <c r="I5" s="345"/>
      <c r="J5" s="345"/>
      <c r="K5" s="345"/>
      <c r="L5" s="345"/>
      <c r="M5" s="346"/>
    </row>
    <row r="6" spans="1:13" ht="13.5" thickBot="1" x14ac:dyDescent="0.25">
      <c r="A6" s="93"/>
      <c r="B6" s="93"/>
      <c r="C6" s="93"/>
      <c r="D6" s="93"/>
      <c r="E6" s="93"/>
      <c r="F6" s="93"/>
      <c r="G6" s="93"/>
      <c r="H6" s="93"/>
      <c r="I6" s="93"/>
      <c r="J6" s="93"/>
      <c r="K6" s="93"/>
      <c r="L6" s="93"/>
      <c r="M6" s="93"/>
    </row>
    <row r="7" spans="1:13" ht="13.5" thickBot="1" x14ac:dyDescent="0.25">
      <c r="A7" s="416" t="s">
        <v>3</v>
      </c>
      <c r="B7" s="417"/>
      <c r="C7" s="417"/>
      <c r="D7" s="418"/>
      <c r="E7" s="419" t="s">
        <v>166</v>
      </c>
      <c r="F7" s="420"/>
      <c r="G7" s="420"/>
      <c r="H7" s="420"/>
      <c r="I7" s="421" t="s">
        <v>4</v>
      </c>
      <c r="J7" s="421"/>
      <c r="K7" s="421"/>
      <c r="L7" s="422" t="s">
        <v>5</v>
      </c>
      <c r="M7" s="423"/>
    </row>
    <row r="8" spans="1:13" s="185" customFormat="1" ht="23.25" customHeight="1" x14ac:dyDescent="0.25">
      <c r="A8" s="499" t="s">
        <v>6</v>
      </c>
      <c r="B8" s="500"/>
      <c r="C8" s="500"/>
      <c r="D8" s="501"/>
      <c r="E8" s="506" t="s">
        <v>71</v>
      </c>
      <c r="F8" s="507"/>
      <c r="G8" s="507"/>
      <c r="H8" s="508"/>
      <c r="I8" s="502" t="s">
        <v>7</v>
      </c>
      <c r="J8" s="502"/>
      <c r="K8" s="502"/>
      <c r="L8" s="503">
        <v>41976</v>
      </c>
      <c r="M8" s="504"/>
    </row>
    <row r="9" spans="1:13" ht="15" customHeight="1" x14ac:dyDescent="0.2">
      <c r="A9" s="397" t="s">
        <v>8</v>
      </c>
      <c r="B9" s="399" t="s">
        <v>167</v>
      </c>
      <c r="C9" s="400"/>
      <c r="D9" s="400"/>
      <c r="E9" s="400"/>
      <c r="F9" s="400"/>
      <c r="G9" s="400"/>
      <c r="H9" s="400"/>
      <c r="I9" s="400"/>
      <c r="J9" s="400"/>
      <c r="K9" s="400"/>
      <c r="L9" s="400"/>
      <c r="M9" s="401"/>
    </row>
    <row r="10" spans="1:13" ht="15.75" customHeight="1" thickBot="1" x14ac:dyDescent="0.25">
      <c r="A10" s="398"/>
      <c r="B10" s="402"/>
      <c r="C10" s="403"/>
      <c r="D10" s="403"/>
      <c r="E10" s="403"/>
      <c r="F10" s="403"/>
      <c r="G10" s="403"/>
      <c r="H10" s="403"/>
      <c r="I10" s="403"/>
      <c r="J10" s="403"/>
      <c r="K10" s="403"/>
      <c r="L10" s="403"/>
      <c r="M10" s="404"/>
    </row>
    <row r="11" spans="1:13" ht="13.5" thickTop="1" x14ac:dyDescent="0.2">
      <c r="A11" s="405" t="s">
        <v>9</v>
      </c>
      <c r="B11" s="406"/>
      <c r="C11" s="406"/>
      <c r="D11" s="406"/>
      <c r="E11" s="406"/>
      <c r="F11" s="406"/>
      <c r="G11" s="406"/>
      <c r="H11" s="406"/>
      <c r="I11" s="406"/>
      <c r="J11" s="406"/>
      <c r="K11" s="406"/>
      <c r="L11" s="406"/>
      <c r="M11" s="407"/>
    </row>
    <row r="12" spans="1:13" x14ac:dyDescent="0.2">
      <c r="A12" s="493" t="s">
        <v>194</v>
      </c>
      <c r="B12" s="494"/>
      <c r="C12" s="494"/>
      <c r="D12" s="494"/>
      <c r="E12" s="494"/>
      <c r="F12" s="494"/>
      <c r="G12" s="494"/>
      <c r="H12" s="494"/>
      <c r="I12" s="494"/>
      <c r="J12" s="494"/>
      <c r="K12" s="494"/>
      <c r="L12" s="494"/>
      <c r="M12" s="495"/>
    </row>
    <row r="13" spans="1:13" ht="18" customHeight="1" x14ac:dyDescent="0.2">
      <c r="A13" s="496"/>
      <c r="B13" s="497"/>
      <c r="C13" s="497"/>
      <c r="D13" s="497"/>
      <c r="E13" s="497"/>
      <c r="F13" s="497"/>
      <c r="G13" s="497"/>
      <c r="H13" s="497"/>
      <c r="I13" s="497"/>
      <c r="J13" s="497"/>
      <c r="K13" s="497"/>
      <c r="L13" s="497"/>
      <c r="M13" s="498"/>
    </row>
    <row r="14" spans="1:13" ht="24.75" customHeight="1" x14ac:dyDescent="0.2">
      <c r="A14" s="496"/>
      <c r="B14" s="497"/>
      <c r="C14" s="497"/>
      <c r="D14" s="497"/>
      <c r="E14" s="497"/>
      <c r="F14" s="497"/>
      <c r="G14" s="497"/>
      <c r="H14" s="497"/>
      <c r="I14" s="497"/>
      <c r="J14" s="497"/>
      <c r="K14" s="497"/>
      <c r="L14" s="497"/>
      <c r="M14" s="498"/>
    </row>
    <row r="15" spans="1:13" x14ac:dyDescent="0.2">
      <c r="A15" s="6"/>
      <c r="B15" s="7"/>
      <c r="C15" s="7"/>
      <c r="D15" s="7"/>
      <c r="E15" s="7"/>
      <c r="F15" s="7"/>
      <c r="G15" s="7"/>
      <c r="H15" s="7"/>
      <c r="I15" s="7"/>
      <c r="J15" s="7"/>
      <c r="K15" s="7"/>
      <c r="L15" s="7"/>
      <c r="M15" s="8"/>
    </row>
    <row r="16" spans="1:13" x14ac:dyDescent="0.2">
      <c r="A16" s="7"/>
      <c r="B16" s="7"/>
      <c r="C16" s="7"/>
      <c r="D16" s="7"/>
      <c r="E16" s="7"/>
      <c r="F16" s="7"/>
      <c r="G16" s="7"/>
      <c r="H16" s="7"/>
      <c r="I16" s="7"/>
      <c r="J16" s="7"/>
      <c r="K16" s="7"/>
      <c r="L16" s="7"/>
      <c r="M16" s="8"/>
    </row>
    <row r="17" spans="1:13" ht="14.25" customHeight="1" x14ac:dyDescent="0.2">
      <c r="A17" s="7"/>
      <c r="B17" s="432"/>
      <c r="C17" s="432"/>
      <c r="D17" s="432"/>
      <c r="E17" s="432"/>
      <c r="F17" s="432"/>
      <c r="G17" s="432"/>
      <c r="H17" s="432"/>
      <c r="I17" s="432"/>
      <c r="J17" s="432"/>
      <c r="K17" s="89"/>
      <c r="L17" s="7"/>
      <c r="M17" s="8"/>
    </row>
    <row r="18" spans="1:13" ht="14.25" customHeight="1" x14ac:dyDescent="0.2">
      <c r="A18" s="7"/>
      <c r="B18" s="432"/>
      <c r="C18" s="432"/>
      <c r="D18" s="432"/>
      <c r="E18" s="432"/>
      <c r="F18" s="432"/>
      <c r="G18" s="432"/>
      <c r="H18" s="432"/>
      <c r="I18" s="432"/>
      <c r="J18" s="432"/>
      <c r="K18" s="89"/>
      <c r="L18" s="7"/>
      <c r="M18" s="8"/>
    </row>
    <row r="19" spans="1:13" ht="14.25" customHeight="1" x14ac:dyDescent="0.2">
      <c r="A19" s="7"/>
      <c r="B19" s="432"/>
      <c r="C19" s="432"/>
      <c r="D19" s="432"/>
      <c r="E19" s="432"/>
      <c r="F19" s="432"/>
      <c r="G19" s="432"/>
      <c r="H19" s="432"/>
      <c r="I19" s="432"/>
      <c r="J19" s="432"/>
      <c r="K19" s="7"/>
      <c r="L19" s="7"/>
      <c r="M19" s="8"/>
    </row>
    <row r="20" spans="1:13" x14ac:dyDescent="0.2">
      <c r="A20" s="7"/>
      <c r="B20" s="7"/>
      <c r="C20" s="7"/>
      <c r="D20" s="7"/>
      <c r="E20" s="7"/>
      <c r="F20" s="7"/>
      <c r="G20" s="7"/>
      <c r="H20" s="7"/>
      <c r="I20" s="7"/>
      <c r="J20" s="7"/>
      <c r="K20" s="7"/>
      <c r="L20" s="7"/>
      <c r="M20" s="8"/>
    </row>
    <row r="21" spans="1:13" x14ac:dyDescent="0.2">
      <c r="A21" s="7"/>
      <c r="B21" s="7"/>
      <c r="C21" s="7"/>
      <c r="D21" s="7"/>
      <c r="E21" s="7"/>
      <c r="F21" s="7"/>
      <c r="G21" s="7"/>
      <c r="H21" s="7"/>
      <c r="I21" s="7"/>
      <c r="J21" s="7"/>
      <c r="K21" s="7"/>
      <c r="L21" s="7"/>
      <c r="M21" s="8"/>
    </row>
    <row r="22" spans="1:13" x14ac:dyDescent="0.2">
      <c r="A22" s="7"/>
      <c r="B22" s="7"/>
      <c r="C22" s="7"/>
      <c r="D22" s="7"/>
      <c r="E22" s="7"/>
      <c r="F22" s="7"/>
      <c r="G22" s="7"/>
      <c r="H22" s="7"/>
      <c r="I22" s="7"/>
      <c r="J22" s="90"/>
      <c r="K22" s="7"/>
      <c r="L22" s="7"/>
      <c r="M22" s="8"/>
    </row>
    <row r="23" spans="1:13" x14ac:dyDescent="0.2">
      <c r="A23" s="7"/>
      <c r="B23" s="7"/>
      <c r="C23" s="7"/>
      <c r="D23" s="7"/>
      <c r="E23" s="7"/>
      <c r="F23" s="7"/>
      <c r="G23" s="7"/>
      <c r="H23" s="7"/>
      <c r="I23" s="7"/>
      <c r="J23" s="7"/>
      <c r="K23" s="7"/>
      <c r="L23" s="7"/>
      <c r="M23" s="8"/>
    </row>
    <row r="24" spans="1:13" x14ac:dyDescent="0.2">
      <c r="A24" s="7"/>
      <c r="B24" s="7"/>
      <c r="C24" s="7"/>
      <c r="D24" s="7"/>
      <c r="E24" s="7"/>
      <c r="F24" s="7"/>
      <c r="G24" s="7"/>
      <c r="H24" s="7"/>
      <c r="I24" s="7"/>
      <c r="J24" s="7"/>
      <c r="K24" s="7"/>
      <c r="L24" s="7"/>
      <c r="M24" s="8"/>
    </row>
    <row r="25" spans="1:13" x14ac:dyDescent="0.2">
      <c r="A25" s="7"/>
      <c r="B25" s="7"/>
      <c r="C25" s="7"/>
      <c r="D25" s="7"/>
      <c r="E25" s="7"/>
      <c r="F25" s="7"/>
      <c r="G25" s="7"/>
      <c r="H25" s="7"/>
      <c r="I25" s="7"/>
      <c r="J25" s="7"/>
      <c r="K25" s="7"/>
      <c r="L25" s="7"/>
      <c r="M25" s="8"/>
    </row>
    <row r="26" spans="1:13" x14ac:dyDescent="0.2">
      <c r="A26" s="7"/>
      <c r="B26" s="7"/>
      <c r="C26" s="7"/>
      <c r="D26" s="7"/>
      <c r="E26" s="7"/>
      <c r="F26" s="7"/>
      <c r="G26" s="7"/>
      <c r="H26" s="7"/>
      <c r="I26" s="7"/>
      <c r="J26" s="7"/>
      <c r="K26" s="7"/>
      <c r="L26" s="7"/>
      <c r="M26" s="8"/>
    </row>
    <row r="27" spans="1:13" x14ac:dyDescent="0.2">
      <c r="A27" s="7"/>
      <c r="B27" s="7"/>
      <c r="C27" s="7"/>
      <c r="D27" s="7"/>
      <c r="E27" s="7"/>
      <c r="F27" s="7"/>
      <c r="G27" s="7"/>
      <c r="H27" s="7"/>
      <c r="I27" s="7"/>
      <c r="J27" s="7"/>
      <c r="K27" s="7"/>
      <c r="L27" s="7"/>
      <c r="M27" s="8"/>
    </row>
    <row r="28" spans="1:13" x14ac:dyDescent="0.2">
      <c r="A28" s="7"/>
      <c r="B28" s="90"/>
      <c r="C28" s="7"/>
      <c r="D28" s="7"/>
      <c r="E28" s="7"/>
      <c r="F28" s="7"/>
      <c r="G28" s="7"/>
      <c r="H28" s="7"/>
      <c r="I28" s="7"/>
      <c r="J28" s="7"/>
      <c r="K28" s="7"/>
      <c r="L28" s="7"/>
      <c r="M28" s="8"/>
    </row>
    <row r="29" spans="1:13" x14ac:dyDescent="0.2">
      <c r="A29" s="7"/>
      <c r="B29" s="7"/>
      <c r="C29" s="7"/>
      <c r="D29" s="7"/>
      <c r="E29" s="7"/>
      <c r="F29" s="7"/>
      <c r="G29" s="7"/>
      <c r="H29" s="7"/>
      <c r="I29" s="7"/>
      <c r="J29" s="7"/>
      <c r="K29" s="7"/>
      <c r="L29" s="7"/>
      <c r="M29" s="8"/>
    </row>
    <row r="30" spans="1:13" x14ac:dyDescent="0.2">
      <c r="A30" s="7"/>
      <c r="B30" s="7"/>
      <c r="C30" s="7"/>
      <c r="D30" s="7"/>
      <c r="E30" s="7"/>
      <c r="F30" s="7"/>
      <c r="G30" s="7"/>
      <c r="H30" s="7"/>
      <c r="I30" s="7"/>
      <c r="J30" s="7"/>
      <c r="K30" s="7"/>
      <c r="L30" s="7"/>
      <c r="M30" s="8"/>
    </row>
    <row r="31" spans="1:13" x14ac:dyDescent="0.2">
      <c r="A31" s="7"/>
      <c r="B31" s="7"/>
      <c r="C31" s="7"/>
      <c r="D31" s="7"/>
      <c r="E31" s="7"/>
      <c r="F31" s="7"/>
      <c r="G31" s="7"/>
      <c r="H31" s="7"/>
      <c r="I31" s="7"/>
      <c r="J31" s="7"/>
      <c r="K31" s="7"/>
      <c r="L31" s="7"/>
      <c r="M31" s="8"/>
    </row>
    <row r="32" spans="1:13" ht="15" x14ac:dyDescent="0.25">
      <c r="A32" s="7"/>
      <c r="B32" s="9"/>
      <c r="C32" s="9"/>
      <c r="D32" s="7"/>
      <c r="E32" s="7"/>
      <c r="F32" s="7"/>
      <c r="G32" s="7"/>
      <c r="H32" s="7"/>
      <c r="I32" s="7"/>
      <c r="J32" s="7"/>
      <c r="K32" s="433"/>
      <c r="L32" s="433"/>
      <c r="M32" s="8"/>
    </row>
    <row r="33" spans="1:13" x14ac:dyDescent="0.2">
      <c r="A33" s="7"/>
      <c r="B33" s="7"/>
      <c r="C33" s="7"/>
      <c r="D33" s="7"/>
      <c r="E33" s="7"/>
      <c r="F33" s="7"/>
      <c r="G33" s="7"/>
      <c r="H33" s="7"/>
      <c r="I33" s="7"/>
      <c r="J33" s="7"/>
      <c r="K33" s="7"/>
      <c r="L33" s="7"/>
      <c r="M33" s="8"/>
    </row>
    <row r="34" spans="1:13" x14ac:dyDescent="0.2">
      <c r="A34" s="7"/>
      <c r="B34" s="7"/>
      <c r="C34" s="7"/>
      <c r="D34" s="7"/>
      <c r="E34" s="7"/>
      <c r="F34" s="7"/>
      <c r="G34" s="7"/>
      <c r="H34" s="7"/>
      <c r="I34" s="7"/>
      <c r="J34" s="7"/>
      <c r="K34" s="7"/>
      <c r="L34" s="7"/>
      <c r="M34" s="8"/>
    </row>
    <row r="35" spans="1:13" ht="15" customHeight="1" x14ac:dyDescent="0.2">
      <c r="A35" s="7"/>
      <c r="B35" s="91"/>
      <c r="C35" s="7"/>
      <c r="D35" s="7"/>
      <c r="E35" s="433"/>
      <c r="F35" s="433"/>
      <c r="G35" s="433"/>
      <c r="H35" s="7"/>
      <c r="I35" s="433"/>
      <c r="J35" s="433"/>
      <c r="K35" s="92"/>
      <c r="L35" s="7"/>
      <c r="M35" s="8"/>
    </row>
    <row r="36" spans="1:13" ht="13.5" thickBot="1" x14ac:dyDescent="0.25">
      <c r="A36" s="7"/>
      <c r="B36" s="7"/>
      <c r="C36" s="7"/>
      <c r="D36" s="7"/>
      <c r="E36" s="7"/>
      <c r="F36" s="7"/>
      <c r="G36" s="7"/>
      <c r="H36" s="7"/>
      <c r="I36" s="7"/>
      <c r="J36" s="7"/>
      <c r="K36" s="7"/>
      <c r="L36" s="7"/>
      <c r="M36" s="8"/>
    </row>
    <row r="37" spans="1:13" ht="13.5" thickTop="1" x14ac:dyDescent="0.2">
      <c r="A37" s="45"/>
      <c r="B37" s="35"/>
      <c r="C37" s="35"/>
      <c r="D37" s="35"/>
      <c r="E37" s="35"/>
      <c r="F37" s="35"/>
      <c r="G37" s="35"/>
      <c r="H37" s="35"/>
      <c r="I37" s="35"/>
      <c r="J37" s="35"/>
      <c r="K37" s="35"/>
      <c r="L37" s="35"/>
      <c r="M37" s="12"/>
    </row>
    <row r="38" spans="1:13" x14ac:dyDescent="0.2">
      <c r="A38" s="6"/>
      <c r="B38" s="313" t="s">
        <v>10</v>
      </c>
      <c r="C38" s="314"/>
      <c r="D38" s="314"/>
      <c r="E38" s="314"/>
      <c r="F38" s="314"/>
      <c r="G38" s="315"/>
      <c r="H38" s="13"/>
      <c r="I38" s="13"/>
      <c r="J38" s="13"/>
      <c r="K38" s="13"/>
      <c r="L38" s="13"/>
      <c r="M38" s="14"/>
    </row>
    <row r="39" spans="1:13" x14ac:dyDescent="0.2">
      <c r="A39" s="6"/>
      <c r="B39" s="15" t="s">
        <v>11</v>
      </c>
      <c r="C39" s="16"/>
      <c r="D39" s="17">
        <v>10</v>
      </c>
      <c r="E39" s="17"/>
      <c r="F39" s="17"/>
      <c r="G39" s="18"/>
      <c r="H39" s="19"/>
      <c r="I39" s="19"/>
      <c r="J39" s="19"/>
      <c r="K39" s="19"/>
      <c r="L39" s="19"/>
      <c r="M39" s="20"/>
    </row>
    <row r="40" spans="1:13" x14ac:dyDescent="0.2">
      <c r="A40" s="6"/>
      <c r="B40" s="15" t="s">
        <v>12</v>
      </c>
      <c r="C40" s="16"/>
      <c r="D40" s="17">
        <v>6.6</v>
      </c>
      <c r="E40" s="17"/>
      <c r="F40" s="17"/>
      <c r="G40" s="18"/>
      <c r="H40" s="21"/>
      <c r="I40" s="21"/>
      <c r="J40" s="21"/>
      <c r="K40" s="21"/>
      <c r="L40" s="21"/>
      <c r="M40" s="22"/>
    </row>
    <row r="41" spans="1:13" x14ac:dyDescent="0.2">
      <c r="A41" s="6"/>
      <c r="B41" s="15" t="s">
        <v>74</v>
      </c>
      <c r="C41" s="16"/>
      <c r="D41" s="182">
        <f>D40*D39</f>
        <v>66</v>
      </c>
      <c r="E41" s="17"/>
      <c r="F41" s="17"/>
      <c r="G41" s="23">
        <f>+G39*G40</f>
        <v>0</v>
      </c>
      <c r="H41" s="24"/>
      <c r="I41" s="21"/>
      <c r="J41" s="21"/>
      <c r="K41" s="21"/>
      <c r="L41" s="21"/>
      <c r="M41" s="22"/>
    </row>
    <row r="42" spans="1:13" x14ac:dyDescent="0.2">
      <c r="A42" s="6"/>
      <c r="B42" s="15" t="s">
        <v>75</v>
      </c>
      <c r="C42" s="16"/>
      <c r="D42" s="17">
        <v>2.7</v>
      </c>
      <c r="E42" s="17"/>
      <c r="F42" s="17"/>
      <c r="G42" s="25"/>
      <c r="H42" s="21"/>
      <c r="I42" s="21"/>
      <c r="J42" s="21"/>
      <c r="K42" s="21"/>
      <c r="L42" s="21"/>
      <c r="M42" s="26"/>
    </row>
    <row r="43" spans="1:13" ht="13.5" thickBot="1" x14ac:dyDescent="0.25">
      <c r="A43" s="27"/>
      <c r="B43" s="28"/>
      <c r="C43" s="28"/>
      <c r="D43" s="28"/>
      <c r="E43" s="28"/>
      <c r="F43" s="28"/>
      <c r="G43" s="28"/>
      <c r="H43" s="29"/>
      <c r="I43" s="29"/>
      <c r="J43" s="29"/>
      <c r="K43" s="29"/>
      <c r="L43" s="29"/>
      <c r="M43" s="30"/>
    </row>
    <row r="44" spans="1:13" ht="13.5" thickTop="1" x14ac:dyDescent="0.2">
      <c r="A44" s="316" t="s">
        <v>13</v>
      </c>
      <c r="B44" s="315"/>
      <c r="C44" s="315"/>
      <c r="D44" s="315"/>
      <c r="E44" s="315"/>
      <c r="F44" s="317"/>
      <c r="G44" s="317"/>
      <c r="H44" s="317"/>
      <c r="I44" s="317"/>
      <c r="J44" s="317"/>
      <c r="K44" s="317"/>
      <c r="L44" s="317"/>
      <c r="M44" s="318"/>
    </row>
    <row r="45" spans="1:13" x14ac:dyDescent="0.2">
      <c r="A45" s="31"/>
      <c r="B45" s="32"/>
      <c r="C45" s="33"/>
      <c r="D45" s="33"/>
      <c r="E45" s="34" t="s">
        <v>14</v>
      </c>
      <c r="F45" s="33"/>
      <c r="G45" s="33"/>
      <c r="H45" s="35"/>
      <c r="I45" s="36" t="s">
        <v>14</v>
      </c>
      <c r="J45" s="37"/>
      <c r="L45" s="37"/>
      <c r="M45" s="38"/>
    </row>
    <row r="46" spans="1:13" x14ac:dyDescent="0.2">
      <c r="A46" s="39" t="s">
        <v>15</v>
      </c>
      <c r="B46" s="37"/>
      <c r="C46" s="37"/>
      <c r="D46" s="18" t="s">
        <v>16</v>
      </c>
      <c r="E46" s="40">
        <v>19</v>
      </c>
      <c r="F46" s="33"/>
      <c r="G46" s="319" t="s">
        <v>176</v>
      </c>
      <c r="H46" s="320"/>
      <c r="I46" s="40">
        <v>1</v>
      </c>
      <c r="J46" s="18"/>
      <c r="L46" s="41"/>
      <c r="M46" s="38"/>
    </row>
    <row r="47" spans="1:13" x14ac:dyDescent="0.2">
      <c r="A47" s="42" t="s">
        <v>17</v>
      </c>
      <c r="B47" s="33"/>
      <c r="C47" s="33"/>
      <c r="D47" s="18" t="s">
        <v>16</v>
      </c>
      <c r="E47" s="40">
        <v>12</v>
      </c>
      <c r="F47" s="33"/>
      <c r="G47" s="319" t="s">
        <v>18</v>
      </c>
      <c r="H47" s="320"/>
      <c r="I47" s="18">
        <v>4</v>
      </c>
      <c r="J47" s="18"/>
      <c r="L47" s="41"/>
      <c r="M47" s="38"/>
    </row>
    <row r="48" spans="1:13" x14ac:dyDescent="0.2">
      <c r="A48" s="42" t="s">
        <v>19</v>
      </c>
      <c r="B48" s="33"/>
      <c r="C48" s="33"/>
      <c r="D48" s="18" t="s">
        <v>16</v>
      </c>
      <c r="E48" s="40">
        <v>0</v>
      </c>
      <c r="F48" s="33"/>
      <c r="G48" s="319" t="s">
        <v>20</v>
      </c>
      <c r="H48" s="320"/>
      <c r="I48" s="18">
        <v>0</v>
      </c>
      <c r="J48" s="18"/>
      <c r="L48" s="41"/>
      <c r="M48" s="38"/>
    </row>
    <row r="49" spans="1:13" x14ac:dyDescent="0.2">
      <c r="A49" s="321" t="s">
        <v>79</v>
      </c>
      <c r="B49" s="322"/>
      <c r="C49" s="94" t="s">
        <v>215</v>
      </c>
      <c r="D49" s="18" t="s">
        <v>16</v>
      </c>
      <c r="E49" s="40">
        <v>34</v>
      </c>
      <c r="F49" s="41"/>
      <c r="G49" s="319" t="s">
        <v>197</v>
      </c>
      <c r="H49" s="320"/>
      <c r="I49" s="18">
        <v>3</v>
      </c>
      <c r="J49" s="18"/>
      <c r="L49" s="41"/>
      <c r="M49" s="38"/>
    </row>
    <row r="50" spans="1:13" x14ac:dyDescent="0.2">
      <c r="A50" s="321" t="s">
        <v>80</v>
      </c>
      <c r="B50" s="322"/>
      <c r="C50" s="210" t="s">
        <v>215</v>
      </c>
      <c r="D50" s="18" t="s">
        <v>16</v>
      </c>
      <c r="E50" s="40">
        <v>4</v>
      </c>
      <c r="F50" s="41"/>
      <c r="G50" s="319" t="s">
        <v>198</v>
      </c>
      <c r="H50" s="320"/>
      <c r="I50" s="18">
        <v>2</v>
      </c>
      <c r="J50" s="18"/>
      <c r="L50" s="41"/>
      <c r="M50" s="38"/>
    </row>
    <row r="51" spans="1:13" x14ac:dyDescent="0.2">
      <c r="A51" s="42" t="s">
        <v>192</v>
      </c>
      <c r="B51" s="33"/>
      <c r="C51" s="33"/>
      <c r="D51" s="18" t="s">
        <v>16</v>
      </c>
      <c r="E51" s="18"/>
      <c r="F51" s="41"/>
      <c r="G51" s="319" t="s">
        <v>199</v>
      </c>
      <c r="H51" s="323"/>
      <c r="I51" s="18">
        <v>2</v>
      </c>
      <c r="J51" s="18"/>
      <c r="K51" s="44"/>
      <c r="L51" s="41"/>
      <c r="M51" s="38"/>
    </row>
    <row r="52" spans="1:13" x14ac:dyDescent="0.2">
      <c r="A52" s="45"/>
      <c r="B52" s="35"/>
      <c r="C52" s="35"/>
      <c r="D52" s="35"/>
      <c r="E52" s="35"/>
      <c r="F52" s="35"/>
      <c r="G52" s="35"/>
      <c r="H52" s="35"/>
      <c r="I52" s="35"/>
      <c r="J52" s="35"/>
      <c r="K52" s="35"/>
      <c r="L52" s="35"/>
      <c r="M52" s="38"/>
    </row>
    <row r="53" spans="1:13" x14ac:dyDescent="0.2">
      <c r="A53" s="100" t="s">
        <v>152</v>
      </c>
      <c r="B53" s="136"/>
      <c r="C53" s="136"/>
      <c r="D53" s="137"/>
      <c r="E53" s="137"/>
      <c r="F53" s="137"/>
      <c r="G53" s="137"/>
      <c r="H53" s="137"/>
      <c r="I53" s="137"/>
      <c r="J53" s="137"/>
      <c r="K53" s="137"/>
      <c r="L53" s="137"/>
      <c r="M53" s="138"/>
    </row>
    <row r="54" spans="1:13" ht="12.75" customHeight="1" x14ac:dyDescent="0.2">
      <c r="A54" s="102" t="s">
        <v>153</v>
      </c>
      <c r="B54" s="160"/>
      <c r="C54" s="160"/>
      <c r="D54" s="160"/>
      <c r="E54" s="160"/>
      <c r="F54" s="160"/>
      <c r="G54" s="160"/>
      <c r="H54" s="160"/>
      <c r="I54" s="160"/>
      <c r="J54" s="160"/>
      <c r="K54" s="160"/>
      <c r="L54" s="160"/>
      <c r="M54" s="161"/>
    </row>
    <row r="55" spans="1:13" ht="12.75" customHeight="1" thickBot="1" x14ac:dyDescent="0.25">
      <c r="A55" s="103" t="s">
        <v>154</v>
      </c>
      <c r="B55" s="162"/>
      <c r="C55" s="162"/>
      <c r="D55" s="162"/>
      <c r="E55" s="162"/>
      <c r="F55" s="162"/>
      <c r="G55" s="162"/>
      <c r="H55" s="162"/>
      <c r="I55" s="162"/>
      <c r="J55" s="162"/>
      <c r="K55" s="162"/>
      <c r="L55" s="162"/>
      <c r="M55" s="163"/>
    </row>
    <row r="56" spans="1:13" ht="14.25" thickTop="1" thickBot="1" x14ac:dyDescent="0.25">
      <c r="A56" s="46"/>
      <c r="B56" s="47"/>
      <c r="C56" s="47"/>
      <c r="D56" s="47"/>
      <c r="E56" s="47"/>
      <c r="F56" s="47"/>
      <c r="G56" s="47"/>
      <c r="H56" s="47"/>
      <c r="I56" s="47"/>
      <c r="J56" s="47"/>
      <c r="K56" s="47"/>
      <c r="L56" s="47"/>
      <c r="M56" s="48"/>
    </row>
    <row r="57" spans="1:13" ht="13.5" thickTop="1" x14ac:dyDescent="0.2">
      <c r="A57" s="275" t="s">
        <v>25</v>
      </c>
      <c r="B57" s="276"/>
      <c r="C57" s="276"/>
      <c r="D57" s="276"/>
      <c r="E57" s="276"/>
      <c r="F57" s="276"/>
      <c r="G57" s="276"/>
      <c r="H57" s="276"/>
      <c r="I57" s="276"/>
      <c r="J57" s="276"/>
      <c r="K57" s="276"/>
      <c r="L57" s="276"/>
      <c r="M57" s="277"/>
    </row>
    <row r="58" spans="1:13" x14ac:dyDescent="0.2">
      <c r="A58" s="278" t="s">
        <v>26</v>
      </c>
      <c r="B58" s="279"/>
      <c r="C58" s="279"/>
      <c r="D58" s="279"/>
      <c r="E58" s="279"/>
      <c r="F58" s="279"/>
      <c r="G58" s="279"/>
      <c r="H58" s="279"/>
      <c r="I58" s="279"/>
      <c r="J58" s="279"/>
      <c r="K58" s="279"/>
      <c r="L58" s="279"/>
      <c r="M58" s="280"/>
    </row>
    <row r="59" spans="1:13" ht="15" customHeight="1" x14ac:dyDescent="0.2">
      <c r="A59" s="438" t="s">
        <v>27</v>
      </c>
      <c r="B59" s="438"/>
      <c r="C59" s="439" t="s">
        <v>28</v>
      </c>
      <c r="D59" s="439"/>
      <c r="E59" s="439"/>
      <c r="F59" s="440"/>
      <c r="G59" s="286" t="s">
        <v>29</v>
      </c>
      <c r="H59" s="286" t="s">
        <v>30</v>
      </c>
      <c r="I59" s="288" t="s">
        <v>31</v>
      </c>
      <c r="J59" s="289"/>
      <c r="K59" s="289"/>
      <c r="L59" s="289"/>
      <c r="M59" s="290"/>
    </row>
    <row r="60" spans="1:13" x14ac:dyDescent="0.2">
      <c r="A60" s="438"/>
      <c r="B60" s="438"/>
      <c r="C60" s="49" t="s">
        <v>11</v>
      </c>
      <c r="D60" s="49" t="s">
        <v>12</v>
      </c>
      <c r="E60" s="49" t="s">
        <v>32</v>
      </c>
      <c r="F60" s="50" t="s">
        <v>33</v>
      </c>
      <c r="G60" s="287"/>
      <c r="H60" s="287"/>
      <c r="I60" s="291"/>
      <c r="J60" s="292"/>
      <c r="K60" s="292"/>
      <c r="L60" s="292"/>
      <c r="M60" s="293"/>
    </row>
    <row r="61" spans="1:13" ht="29.1" customHeight="1" x14ac:dyDescent="0.2">
      <c r="A61" s="434" t="s">
        <v>34</v>
      </c>
      <c r="B61" s="434"/>
      <c r="C61" s="51">
        <v>3.8</v>
      </c>
      <c r="D61" s="51">
        <v>1.6</v>
      </c>
      <c r="E61" s="51">
        <v>0.9</v>
      </c>
      <c r="F61" s="52">
        <v>5.76</v>
      </c>
      <c r="G61" s="52">
        <v>3</v>
      </c>
      <c r="H61" s="53" t="s">
        <v>155</v>
      </c>
      <c r="I61" s="435" t="s">
        <v>140</v>
      </c>
      <c r="J61" s="436"/>
      <c r="K61" s="436"/>
      <c r="L61" s="436"/>
      <c r="M61" s="437"/>
    </row>
    <row r="62" spans="1:13" ht="33.75" customHeight="1" x14ac:dyDescent="0.2">
      <c r="A62" s="480" t="s">
        <v>156</v>
      </c>
      <c r="B62" s="481"/>
      <c r="C62" s="51">
        <v>0.8</v>
      </c>
      <c r="D62" s="51">
        <v>0.6</v>
      </c>
      <c r="E62" s="51">
        <v>0.8</v>
      </c>
      <c r="F62" s="164"/>
      <c r="G62" s="52">
        <v>6</v>
      </c>
      <c r="H62" s="53" t="s">
        <v>121</v>
      </c>
      <c r="I62" s="380" t="s">
        <v>143</v>
      </c>
      <c r="J62" s="381"/>
      <c r="K62" s="381"/>
      <c r="L62" s="381"/>
      <c r="M62" s="382"/>
    </row>
    <row r="63" spans="1:13" ht="45" x14ac:dyDescent="0.2">
      <c r="A63" s="480" t="s">
        <v>157</v>
      </c>
      <c r="B63" s="481"/>
      <c r="C63" s="51">
        <v>1.4</v>
      </c>
      <c r="D63" s="51">
        <v>0.6</v>
      </c>
      <c r="E63" s="51">
        <v>0.8</v>
      </c>
      <c r="F63" s="52"/>
      <c r="G63" s="52">
        <v>1</v>
      </c>
      <c r="H63" s="53" t="s">
        <v>121</v>
      </c>
      <c r="I63" s="380" t="s">
        <v>145</v>
      </c>
      <c r="J63" s="381"/>
      <c r="K63" s="381"/>
      <c r="L63" s="381"/>
      <c r="M63" s="382"/>
    </row>
    <row r="64" spans="1:13" ht="45" x14ac:dyDescent="0.2">
      <c r="A64" s="476" t="s">
        <v>146</v>
      </c>
      <c r="B64" s="476"/>
      <c r="C64" s="51">
        <v>2.4</v>
      </c>
      <c r="D64" s="51">
        <v>0.03</v>
      </c>
      <c r="E64" s="51">
        <v>0.5</v>
      </c>
      <c r="F64" s="52"/>
      <c r="G64" s="52">
        <v>4</v>
      </c>
      <c r="H64" s="53" t="s">
        <v>121</v>
      </c>
      <c r="I64" s="380" t="s">
        <v>147</v>
      </c>
      <c r="J64" s="381"/>
      <c r="K64" s="381"/>
      <c r="L64" s="381"/>
      <c r="M64" s="382"/>
    </row>
    <row r="65" spans="1:13" ht="23.1" customHeight="1" x14ac:dyDescent="0.2">
      <c r="A65" s="477" t="s">
        <v>158</v>
      </c>
      <c r="B65" s="477"/>
      <c r="C65" s="51">
        <v>1</v>
      </c>
      <c r="D65" s="51">
        <v>1</v>
      </c>
      <c r="E65" s="51"/>
      <c r="F65" s="52"/>
      <c r="G65" s="52">
        <v>1</v>
      </c>
      <c r="H65" s="53" t="s">
        <v>159</v>
      </c>
      <c r="I65" s="435" t="s">
        <v>160</v>
      </c>
      <c r="J65" s="436"/>
      <c r="K65" s="436"/>
      <c r="L65" s="436"/>
      <c r="M65" s="437"/>
    </row>
    <row r="66" spans="1:13" ht="34.5" customHeight="1" x14ac:dyDescent="0.2">
      <c r="A66" s="477" t="s">
        <v>161</v>
      </c>
      <c r="B66" s="477"/>
      <c r="C66" s="165"/>
      <c r="D66" s="165"/>
      <c r="E66" s="165"/>
      <c r="F66" s="166"/>
      <c r="G66" s="52">
        <v>2</v>
      </c>
      <c r="H66" s="53" t="s">
        <v>159</v>
      </c>
      <c r="I66" s="435" t="s">
        <v>162</v>
      </c>
      <c r="J66" s="436"/>
      <c r="K66" s="436"/>
      <c r="L66" s="436"/>
      <c r="M66" s="437"/>
    </row>
    <row r="67" spans="1:13" ht="13.5" thickBot="1" x14ac:dyDescent="0.25">
      <c r="A67" s="478" t="s">
        <v>203</v>
      </c>
      <c r="B67" s="479"/>
      <c r="C67" s="51">
        <v>1</v>
      </c>
      <c r="D67" s="51">
        <v>0.7</v>
      </c>
      <c r="E67" s="51">
        <v>0.7</v>
      </c>
      <c r="F67" s="52">
        <f t="shared" ref="F67" si="0">D67*C67</f>
        <v>0.7</v>
      </c>
      <c r="G67" s="52">
        <v>1</v>
      </c>
      <c r="H67" s="56"/>
      <c r="I67" s="294"/>
      <c r="J67" s="295"/>
      <c r="K67" s="295"/>
      <c r="L67" s="295"/>
      <c r="M67" s="296"/>
    </row>
    <row r="68" spans="1:13" ht="14.25" thickTop="1" thickBot="1" x14ac:dyDescent="0.25">
      <c r="A68" s="57"/>
      <c r="B68" s="58"/>
      <c r="C68" s="58"/>
      <c r="D68" s="58"/>
      <c r="E68" s="58"/>
      <c r="F68" s="58"/>
      <c r="G68" s="58"/>
      <c r="H68" s="58"/>
      <c r="I68" s="58"/>
      <c r="J68" s="58"/>
      <c r="K68" s="58"/>
      <c r="L68" s="58"/>
      <c r="M68" s="59"/>
    </row>
    <row r="69" spans="1:13" ht="15" customHeight="1" thickTop="1" thickBot="1" x14ac:dyDescent="0.25">
      <c r="A69" s="270" t="s">
        <v>35</v>
      </c>
      <c r="B69" s="271"/>
      <c r="C69" s="271"/>
      <c r="D69" s="271"/>
      <c r="E69" s="271"/>
      <c r="F69" s="271"/>
      <c r="G69" s="271"/>
      <c r="H69" s="271"/>
      <c r="I69" s="271"/>
      <c r="J69" s="271"/>
      <c r="K69" s="271"/>
      <c r="L69" s="271"/>
      <c r="M69" s="272"/>
    </row>
    <row r="70" spans="1:13" x14ac:dyDescent="0.2">
      <c r="A70" s="273" t="s">
        <v>36</v>
      </c>
      <c r="B70" s="274"/>
      <c r="C70" s="167" t="s">
        <v>37</v>
      </c>
      <c r="D70" s="168"/>
      <c r="E70" s="169"/>
      <c r="F70" s="169"/>
      <c r="G70" s="169"/>
      <c r="H70" s="169"/>
      <c r="I70" s="169"/>
      <c r="J70" s="169"/>
      <c r="K70" s="169"/>
      <c r="L70" s="169"/>
      <c r="M70" s="158"/>
    </row>
    <row r="71" spans="1:13" x14ac:dyDescent="0.2">
      <c r="A71" s="249" t="s">
        <v>38</v>
      </c>
      <c r="B71" s="250"/>
      <c r="C71" s="114" t="s">
        <v>126</v>
      </c>
      <c r="D71" s="170"/>
      <c r="E71" s="115"/>
      <c r="F71" s="115"/>
      <c r="G71" s="115"/>
      <c r="H71" s="115"/>
      <c r="I71" s="115"/>
      <c r="J71" s="115"/>
      <c r="K71" s="115"/>
      <c r="L71" s="115"/>
      <c r="M71" s="113"/>
    </row>
    <row r="72" spans="1:13" x14ac:dyDescent="0.2">
      <c r="A72" s="249" t="s">
        <v>39</v>
      </c>
      <c r="B72" s="250"/>
      <c r="C72" s="114" t="s">
        <v>40</v>
      </c>
      <c r="D72" s="170"/>
      <c r="E72" s="115"/>
      <c r="F72" s="115"/>
      <c r="G72" s="115"/>
      <c r="H72" s="115"/>
      <c r="I72" s="115"/>
      <c r="J72" s="115"/>
      <c r="K72" s="115"/>
      <c r="L72" s="115"/>
      <c r="M72" s="113"/>
    </row>
    <row r="73" spans="1:13" x14ac:dyDescent="0.2">
      <c r="A73" s="249" t="s">
        <v>41</v>
      </c>
      <c r="B73" s="250"/>
      <c r="C73" s="114" t="s">
        <v>42</v>
      </c>
      <c r="D73" s="170"/>
      <c r="E73" s="115"/>
      <c r="F73" s="115"/>
      <c r="G73" s="115"/>
      <c r="H73" s="115"/>
      <c r="I73" s="115"/>
      <c r="J73" s="115"/>
      <c r="K73" s="115"/>
      <c r="L73" s="115"/>
      <c r="M73" s="113"/>
    </row>
    <row r="74" spans="1:13" x14ac:dyDescent="0.2">
      <c r="A74" s="249" t="s">
        <v>43</v>
      </c>
      <c r="B74" s="250"/>
      <c r="C74" s="114" t="s">
        <v>44</v>
      </c>
      <c r="D74" s="170"/>
      <c r="E74" s="115"/>
      <c r="F74" s="115"/>
      <c r="G74" s="115"/>
      <c r="H74" s="115"/>
      <c r="I74" s="115"/>
      <c r="J74" s="115"/>
      <c r="K74" s="115"/>
      <c r="L74" s="115"/>
      <c r="M74" s="113"/>
    </row>
    <row r="75" spans="1:13" x14ac:dyDescent="0.2">
      <c r="A75" s="249" t="s">
        <v>45</v>
      </c>
      <c r="B75" s="250"/>
      <c r="C75" s="114" t="s">
        <v>46</v>
      </c>
      <c r="D75" s="170"/>
      <c r="E75" s="115"/>
      <c r="F75" s="115"/>
      <c r="G75" s="115"/>
      <c r="H75" s="115"/>
      <c r="I75" s="115"/>
      <c r="J75" s="115"/>
      <c r="K75" s="115"/>
      <c r="L75" s="115"/>
      <c r="M75" s="113"/>
    </row>
    <row r="76" spans="1:13" x14ac:dyDescent="0.2">
      <c r="A76" s="249" t="s">
        <v>47</v>
      </c>
      <c r="B76" s="250"/>
      <c r="C76" s="114" t="s">
        <v>48</v>
      </c>
      <c r="D76" s="170"/>
      <c r="E76" s="115"/>
      <c r="F76" s="115"/>
      <c r="G76" s="115"/>
      <c r="H76" s="115"/>
      <c r="I76" s="115"/>
      <c r="J76" s="115"/>
      <c r="K76" s="115"/>
      <c r="L76" s="115"/>
      <c r="M76" s="113"/>
    </row>
    <row r="77" spans="1:13" x14ac:dyDescent="0.2">
      <c r="A77" s="249" t="s">
        <v>129</v>
      </c>
      <c r="B77" s="250"/>
      <c r="C77" s="114" t="s">
        <v>168</v>
      </c>
      <c r="D77" s="170"/>
      <c r="E77" s="115"/>
      <c r="F77" s="115"/>
      <c r="G77" s="115"/>
      <c r="H77" s="115"/>
      <c r="I77" s="115"/>
      <c r="J77" s="115"/>
      <c r="K77" s="115"/>
      <c r="L77" s="115"/>
      <c r="M77" s="113"/>
    </row>
    <row r="78" spans="1:13" ht="13.5" thickBot="1" x14ac:dyDescent="0.25">
      <c r="A78" s="254" t="s">
        <v>49</v>
      </c>
      <c r="B78" s="255"/>
      <c r="C78" s="60"/>
      <c r="D78" s="61"/>
      <c r="E78" s="62"/>
      <c r="F78" s="62"/>
      <c r="G78" s="62"/>
      <c r="H78" s="62"/>
      <c r="I78" s="62"/>
      <c r="J78" s="62"/>
      <c r="K78" s="62"/>
      <c r="L78" s="62"/>
      <c r="M78" s="63"/>
    </row>
    <row r="79" spans="1:13" ht="13.5" thickTop="1" x14ac:dyDescent="0.2">
      <c r="A79" s="461" t="s">
        <v>149</v>
      </c>
      <c r="B79" s="462"/>
      <c r="C79" s="462"/>
      <c r="D79" s="462"/>
      <c r="E79" s="462"/>
      <c r="F79" s="462"/>
      <c r="G79" s="462"/>
      <c r="H79" s="462"/>
      <c r="I79" s="462"/>
      <c r="J79" s="462"/>
      <c r="K79" s="462"/>
      <c r="L79" s="462"/>
      <c r="M79" s="463"/>
    </row>
    <row r="80" spans="1:13" x14ac:dyDescent="0.2">
      <c r="A80" s="464"/>
      <c r="B80" s="465"/>
      <c r="C80" s="465"/>
      <c r="D80" s="465"/>
      <c r="E80" s="465"/>
      <c r="F80" s="465"/>
      <c r="G80" s="465"/>
      <c r="H80" s="465"/>
      <c r="I80" s="465"/>
      <c r="J80" s="465"/>
      <c r="K80" s="465"/>
      <c r="L80" s="465"/>
      <c r="M80" s="466"/>
    </row>
    <row r="81" spans="1:13" x14ac:dyDescent="0.2">
      <c r="A81" s="464"/>
      <c r="B81" s="465"/>
      <c r="C81" s="465"/>
      <c r="D81" s="465"/>
      <c r="E81" s="465"/>
      <c r="F81" s="465"/>
      <c r="G81" s="465"/>
      <c r="H81" s="465"/>
      <c r="I81" s="465"/>
      <c r="J81" s="465"/>
      <c r="K81" s="465"/>
      <c r="L81" s="465"/>
      <c r="M81" s="466"/>
    </row>
    <row r="82" spans="1:13" ht="13.5" thickBot="1" x14ac:dyDescent="0.25">
      <c r="A82" s="120"/>
      <c r="B82" s="28"/>
      <c r="C82" s="28"/>
      <c r="D82" s="28"/>
      <c r="E82" s="28"/>
      <c r="F82" s="28"/>
      <c r="G82" s="28"/>
      <c r="H82" s="28"/>
      <c r="I82" s="28"/>
      <c r="J82" s="28"/>
      <c r="K82" s="28"/>
      <c r="L82" s="28"/>
      <c r="M82" s="121"/>
    </row>
    <row r="83" spans="1:13" customFormat="1" ht="22.5" thickTop="1" thickBot="1" x14ac:dyDescent="0.4">
      <c r="A83" s="256" t="s">
        <v>50</v>
      </c>
      <c r="B83" s="257"/>
      <c r="C83" s="257"/>
      <c r="D83" s="257"/>
      <c r="E83" s="257"/>
      <c r="F83" s="257"/>
      <c r="G83" s="257"/>
      <c r="H83" s="257"/>
      <c r="I83" s="257"/>
      <c r="J83" s="257"/>
      <c r="K83" s="257"/>
      <c r="L83" s="257"/>
      <c r="M83" s="258"/>
    </row>
    <row r="84" spans="1:13" customFormat="1" ht="45.75" thickBot="1" x14ac:dyDescent="0.3">
      <c r="A84" s="456" t="s">
        <v>51</v>
      </c>
      <c r="B84" s="260"/>
      <c r="C84" s="260"/>
      <c r="D84" s="260"/>
      <c r="E84" s="260"/>
      <c r="F84" s="260"/>
      <c r="G84" s="97"/>
      <c r="H84" s="97"/>
      <c r="I84" s="97"/>
      <c r="J84" s="97"/>
      <c r="K84" s="65" t="s">
        <v>52</v>
      </c>
      <c r="L84" s="66" t="s">
        <v>53</v>
      </c>
      <c r="M84" s="67" t="s">
        <v>54</v>
      </c>
    </row>
    <row r="85" spans="1:13" customFormat="1" ht="15" x14ac:dyDescent="0.25">
      <c r="A85" s="457"/>
      <c r="B85" s="458"/>
      <c r="C85" s="458"/>
      <c r="D85" s="458"/>
      <c r="E85" s="458"/>
      <c r="F85" s="458"/>
      <c r="G85" s="68"/>
      <c r="H85" s="68"/>
      <c r="I85" s="69"/>
      <c r="J85" s="69"/>
      <c r="K85" s="70"/>
      <c r="L85" s="71"/>
      <c r="M85" s="72"/>
    </row>
    <row r="86" spans="1:13" customFormat="1" ht="15" customHeight="1" x14ac:dyDescent="0.25">
      <c r="A86" s="368" t="s">
        <v>165</v>
      </c>
      <c r="B86" s="369"/>
      <c r="C86" s="369"/>
      <c r="D86" s="369"/>
      <c r="E86" s="369"/>
      <c r="F86" s="369"/>
      <c r="G86" s="369"/>
      <c r="H86" s="369"/>
      <c r="I86" s="369"/>
      <c r="J86" s="505"/>
      <c r="K86" s="74">
        <v>12</v>
      </c>
      <c r="L86" s="75">
        <v>2.2000000000000002</v>
      </c>
      <c r="M86" s="76">
        <f>K86*L86</f>
        <v>26.400000000000002</v>
      </c>
    </row>
    <row r="87" spans="1:13" customFormat="1" ht="15.75" thickBot="1" x14ac:dyDescent="0.3">
      <c r="A87" s="245"/>
      <c r="B87" s="246"/>
      <c r="C87" s="246"/>
      <c r="D87" s="246"/>
      <c r="E87" s="246"/>
      <c r="F87" s="246"/>
      <c r="G87" s="79"/>
      <c r="H87" s="79"/>
      <c r="I87" s="80"/>
      <c r="J87" s="80"/>
      <c r="K87" s="81"/>
      <c r="L87" s="82"/>
      <c r="M87" s="83"/>
    </row>
    <row r="88" spans="1:13" s="134" customFormat="1" ht="45.75" thickBot="1" x14ac:dyDescent="0.3">
      <c r="A88" s="247" t="s">
        <v>55</v>
      </c>
      <c r="B88" s="248"/>
      <c r="C88" s="248"/>
      <c r="D88" s="248"/>
      <c r="E88" s="248"/>
      <c r="F88" s="248"/>
      <c r="G88" s="85"/>
      <c r="H88" s="85"/>
      <c r="I88" s="85"/>
      <c r="J88" s="85"/>
      <c r="K88" s="86">
        <f>SUM(K85:K87)</f>
        <v>12</v>
      </c>
      <c r="L88" s="87" t="s">
        <v>56</v>
      </c>
      <c r="M88" s="88">
        <f>SUM(M85:M87)</f>
        <v>26.400000000000002</v>
      </c>
    </row>
    <row r="89" spans="1:13" ht="13.5" thickTop="1" x14ac:dyDescent="0.2"/>
  </sheetData>
  <mergeCells count="67">
    <mergeCell ref="A3:M3"/>
    <mergeCell ref="A4:M4"/>
    <mergeCell ref="A5:M5"/>
    <mergeCell ref="A7:D7"/>
    <mergeCell ref="E7:H7"/>
    <mergeCell ref="I7:K7"/>
    <mergeCell ref="L7:M7"/>
    <mergeCell ref="A8:D8"/>
    <mergeCell ref="E8:H8"/>
    <mergeCell ref="I8:K8"/>
    <mergeCell ref="L8:M8"/>
    <mergeCell ref="A9:A10"/>
    <mergeCell ref="B9:M10"/>
    <mergeCell ref="A49:B49"/>
    <mergeCell ref="G49:H49"/>
    <mergeCell ref="A11:M11"/>
    <mergeCell ref="A12:M14"/>
    <mergeCell ref="B17:J19"/>
    <mergeCell ref="K32:L32"/>
    <mergeCell ref="E35:G35"/>
    <mergeCell ref="I35:J35"/>
    <mergeCell ref="B38:G38"/>
    <mergeCell ref="A44:M44"/>
    <mergeCell ref="G46:H46"/>
    <mergeCell ref="G47:H47"/>
    <mergeCell ref="G48:H48"/>
    <mergeCell ref="A59:B60"/>
    <mergeCell ref="C59:F59"/>
    <mergeCell ref="G59:G60"/>
    <mergeCell ref="H59:H60"/>
    <mergeCell ref="I59:M60"/>
    <mergeCell ref="A50:B50"/>
    <mergeCell ref="G50:H50"/>
    <mergeCell ref="G51:H51"/>
    <mergeCell ref="A57:M57"/>
    <mergeCell ref="A58:M58"/>
    <mergeCell ref="A61:B61"/>
    <mergeCell ref="I61:M61"/>
    <mergeCell ref="A62:B62"/>
    <mergeCell ref="I62:M62"/>
    <mergeCell ref="A63:B63"/>
    <mergeCell ref="I63:M63"/>
    <mergeCell ref="A64:B64"/>
    <mergeCell ref="I64:M64"/>
    <mergeCell ref="A65:B65"/>
    <mergeCell ref="I65:M65"/>
    <mergeCell ref="A66:B66"/>
    <mergeCell ref="I66:M66"/>
    <mergeCell ref="A79:M81"/>
    <mergeCell ref="I67:M67"/>
    <mergeCell ref="A69:M69"/>
    <mergeCell ref="A70:B70"/>
    <mergeCell ref="A71:B71"/>
    <mergeCell ref="A72:B72"/>
    <mergeCell ref="A73:B73"/>
    <mergeCell ref="A74:B74"/>
    <mergeCell ref="A75:B75"/>
    <mergeCell ref="A76:B76"/>
    <mergeCell ref="A77:B77"/>
    <mergeCell ref="A78:B78"/>
    <mergeCell ref="A67:B67"/>
    <mergeCell ref="A87:F87"/>
    <mergeCell ref="A88:F88"/>
    <mergeCell ref="A83:M83"/>
    <mergeCell ref="A84:F84"/>
    <mergeCell ref="A85:F85"/>
    <mergeCell ref="A86:J86"/>
  </mergeCells>
  <pageMargins left="0.23622047244094491" right="0.23622047244094491" top="0.74803149606299213" bottom="0.74803149606299213" header="0.31496062992125984" footer="0.31496062992125984"/>
  <pageSetup scale="70" orientation="portrait" r:id="rId1"/>
  <rowBreaks count="1" manualBreakCount="1">
    <brk id="56" max="1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K93"/>
  <sheetViews>
    <sheetView topLeftCell="A4" zoomScaleNormal="100" workbookViewId="0">
      <selection activeCell="E1" sqref="A1:K92"/>
    </sheetView>
  </sheetViews>
  <sheetFormatPr baseColWidth="10" defaultColWidth="9.140625" defaultRowHeight="12.75" x14ac:dyDescent="0.2"/>
  <cols>
    <col min="1" max="1" width="16.28515625" style="1" customWidth="1"/>
    <col min="2" max="2" width="12.85546875" style="1" customWidth="1"/>
    <col min="3" max="3" width="14.85546875" style="1" customWidth="1"/>
    <col min="4" max="4" width="11.5703125" style="1" customWidth="1"/>
    <col min="5" max="5" width="14.5703125" style="1" customWidth="1"/>
    <col min="6" max="6" width="14" style="1" customWidth="1"/>
    <col min="7" max="7" width="17.5703125" style="1" customWidth="1"/>
    <col min="8" max="8" width="11" style="1" customWidth="1"/>
    <col min="9" max="9" width="10.85546875" style="1" customWidth="1"/>
    <col min="10" max="255" width="9.140625" style="1"/>
    <col min="256" max="256" width="9" style="1" customWidth="1"/>
    <col min="257" max="257" width="16.28515625" style="1" customWidth="1"/>
    <col min="258" max="258" width="10.42578125" style="1" bestFit="1" customWidth="1"/>
    <col min="259" max="259" width="11.42578125" style="1" customWidth="1"/>
    <col min="260" max="260" width="9.140625" style="1" customWidth="1"/>
    <col min="261" max="261" width="12.28515625" style="1" customWidth="1"/>
    <col min="262" max="262" width="12.140625" style="1" customWidth="1"/>
    <col min="263" max="263" width="17.5703125" style="1" customWidth="1"/>
    <col min="264" max="511" width="9.140625" style="1"/>
    <col min="512" max="512" width="9" style="1" customWidth="1"/>
    <col min="513" max="513" width="16.28515625" style="1" customWidth="1"/>
    <col min="514" max="514" width="10.42578125" style="1" bestFit="1" customWidth="1"/>
    <col min="515" max="515" width="11.42578125" style="1" customWidth="1"/>
    <col min="516" max="516" width="9.140625" style="1" customWidth="1"/>
    <col min="517" max="517" width="12.28515625" style="1" customWidth="1"/>
    <col min="518" max="518" width="12.140625" style="1" customWidth="1"/>
    <col min="519" max="519" width="17.5703125" style="1" customWidth="1"/>
    <col min="520" max="767" width="9.140625" style="1"/>
    <col min="768" max="768" width="9" style="1" customWidth="1"/>
    <col min="769" max="769" width="16.28515625" style="1" customWidth="1"/>
    <col min="770" max="770" width="10.42578125" style="1" bestFit="1" customWidth="1"/>
    <col min="771" max="771" width="11.42578125" style="1" customWidth="1"/>
    <col min="772" max="772" width="9.140625" style="1" customWidth="1"/>
    <col min="773" max="773" width="12.28515625" style="1" customWidth="1"/>
    <col min="774" max="774" width="12.140625" style="1" customWidth="1"/>
    <col min="775" max="775" width="17.5703125" style="1" customWidth="1"/>
    <col min="776" max="1023" width="9.140625" style="1"/>
    <col min="1024" max="1024" width="9" style="1" customWidth="1"/>
    <col min="1025" max="1025" width="16.28515625" style="1" customWidth="1"/>
    <col min="1026" max="1026" width="10.42578125" style="1" bestFit="1" customWidth="1"/>
    <col min="1027" max="1027" width="11.42578125" style="1" customWidth="1"/>
    <col min="1028" max="1028" width="9.140625" style="1" customWidth="1"/>
    <col min="1029" max="1029" width="12.28515625" style="1" customWidth="1"/>
    <col min="1030" max="1030" width="12.140625" style="1" customWidth="1"/>
    <col min="1031" max="1031" width="17.5703125" style="1" customWidth="1"/>
    <col min="1032" max="1279" width="9.140625" style="1"/>
    <col min="1280" max="1280" width="9" style="1" customWidth="1"/>
    <col min="1281" max="1281" width="16.28515625" style="1" customWidth="1"/>
    <col min="1282" max="1282" width="10.42578125" style="1" bestFit="1" customWidth="1"/>
    <col min="1283" max="1283" width="11.42578125" style="1" customWidth="1"/>
    <col min="1284" max="1284" width="9.140625" style="1" customWidth="1"/>
    <col min="1285" max="1285" width="12.28515625" style="1" customWidth="1"/>
    <col min="1286" max="1286" width="12.140625" style="1" customWidth="1"/>
    <col min="1287" max="1287" width="17.5703125" style="1" customWidth="1"/>
    <col min="1288" max="1535" width="9.140625" style="1"/>
    <col min="1536" max="1536" width="9" style="1" customWidth="1"/>
    <col min="1537" max="1537" width="16.28515625" style="1" customWidth="1"/>
    <col min="1538" max="1538" width="10.42578125" style="1" bestFit="1" customWidth="1"/>
    <col min="1539" max="1539" width="11.42578125" style="1" customWidth="1"/>
    <col min="1540" max="1540" width="9.140625" style="1" customWidth="1"/>
    <col min="1541" max="1541" width="12.28515625" style="1" customWidth="1"/>
    <col min="1542" max="1542" width="12.140625" style="1" customWidth="1"/>
    <col min="1543" max="1543" width="17.5703125" style="1" customWidth="1"/>
    <col min="1544" max="1791" width="9.140625" style="1"/>
    <col min="1792" max="1792" width="9" style="1" customWidth="1"/>
    <col min="1793" max="1793" width="16.28515625" style="1" customWidth="1"/>
    <col min="1794" max="1794" width="10.42578125" style="1" bestFit="1" customWidth="1"/>
    <col min="1795" max="1795" width="11.42578125" style="1" customWidth="1"/>
    <col min="1796" max="1796" width="9.140625" style="1" customWidth="1"/>
    <col min="1797" max="1797" width="12.28515625" style="1" customWidth="1"/>
    <col min="1798" max="1798" width="12.140625" style="1" customWidth="1"/>
    <col min="1799" max="1799" width="17.5703125" style="1" customWidth="1"/>
    <col min="1800" max="2047" width="9.140625" style="1"/>
    <col min="2048" max="2048" width="9" style="1" customWidth="1"/>
    <col min="2049" max="2049" width="16.28515625" style="1" customWidth="1"/>
    <col min="2050" max="2050" width="10.42578125" style="1" bestFit="1" customWidth="1"/>
    <col min="2051" max="2051" width="11.42578125" style="1" customWidth="1"/>
    <col min="2052" max="2052" width="9.140625" style="1" customWidth="1"/>
    <col min="2053" max="2053" width="12.28515625" style="1" customWidth="1"/>
    <col min="2054" max="2054" width="12.140625" style="1" customWidth="1"/>
    <col min="2055" max="2055" width="17.5703125" style="1" customWidth="1"/>
    <col min="2056" max="2303" width="9.140625" style="1"/>
    <col min="2304" max="2304" width="9" style="1" customWidth="1"/>
    <col min="2305" max="2305" width="16.28515625" style="1" customWidth="1"/>
    <col min="2306" max="2306" width="10.42578125" style="1" bestFit="1" customWidth="1"/>
    <col min="2307" max="2307" width="11.42578125" style="1" customWidth="1"/>
    <col min="2308" max="2308" width="9.140625" style="1" customWidth="1"/>
    <col min="2309" max="2309" width="12.28515625" style="1" customWidth="1"/>
    <col min="2310" max="2310" width="12.140625" style="1" customWidth="1"/>
    <col min="2311" max="2311" width="17.5703125" style="1" customWidth="1"/>
    <col min="2312" max="2559" width="9.140625" style="1"/>
    <col min="2560" max="2560" width="9" style="1" customWidth="1"/>
    <col min="2561" max="2561" width="16.28515625" style="1" customWidth="1"/>
    <col min="2562" max="2562" width="10.42578125" style="1" bestFit="1" customWidth="1"/>
    <col min="2563" max="2563" width="11.42578125" style="1" customWidth="1"/>
    <col min="2564" max="2564" width="9.140625" style="1" customWidth="1"/>
    <col min="2565" max="2565" width="12.28515625" style="1" customWidth="1"/>
    <col min="2566" max="2566" width="12.140625" style="1" customWidth="1"/>
    <col min="2567" max="2567" width="17.5703125" style="1" customWidth="1"/>
    <col min="2568" max="2815" width="9.140625" style="1"/>
    <col min="2816" max="2816" width="9" style="1" customWidth="1"/>
    <col min="2817" max="2817" width="16.28515625" style="1" customWidth="1"/>
    <col min="2818" max="2818" width="10.42578125" style="1" bestFit="1" customWidth="1"/>
    <col min="2819" max="2819" width="11.42578125" style="1" customWidth="1"/>
    <col min="2820" max="2820" width="9.140625" style="1" customWidth="1"/>
    <col min="2821" max="2821" width="12.28515625" style="1" customWidth="1"/>
    <col min="2822" max="2822" width="12.140625" style="1" customWidth="1"/>
    <col min="2823" max="2823" width="17.5703125" style="1" customWidth="1"/>
    <col min="2824" max="3071" width="9.140625" style="1"/>
    <col min="3072" max="3072" width="9" style="1" customWidth="1"/>
    <col min="3073" max="3073" width="16.28515625" style="1" customWidth="1"/>
    <col min="3074" max="3074" width="10.42578125" style="1" bestFit="1" customWidth="1"/>
    <col min="3075" max="3075" width="11.42578125" style="1" customWidth="1"/>
    <col min="3076" max="3076" width="9.140625" style="1" customWidth="1"/>
    <col min="3077" max="3077" width="12.28515625" style="1" customWidth="1"/>
    <col min="3078" max="3078" width="12.140625" style="1" customWidth="1"/>
    <col min="3079" max="3079" width="17.5703125" style="1" customWidth="1"/>
    <col min="3080" max="3327" width="9.140625" style="1"/>
    <col min="3328" max="3328" width="9" style="1" customWidth="1"/>
    <col min="3329" max="3329" width="16.28515625" style="1" customWidth="1"/>
    <col min="3330" max="3330" width="10.42578125" style="1" bestFit="1" customWidth="1"/>
    <col min="3331" max="3331" width="11.42578125" style="1" customWidth="1"/>
    <col min="3332" max="3332" width="9.140625" style="1" customWidth="1"/>
    <col min="3333" max="3333" width="12.28515625" style="1" customWidth="1"/>
    <col min="3334" max="3334" width="12.140625" style="1" customWidth="1"/>
    <col min="3335" max="3335" width="17.5703125" style="1" customWidth="1"/>
    <col min="3336" max="3583" width="9.140625" style="1"/>
    <col min="3584" max="3584" width="9" style="1" customWidth="1"/>
    <col min="3585" max="3585" width="16.28515625" style="1" customWidth="1"/>
    <col min="3586" max="3586" width="10.42578125" style="1" bestFit="1" customWidth="1"/>
    <col min="3587" max="3587" width="11.42578125" style="1" customWidth="1"/>
    <col min="3588" max="3588" width="9.140625" style="1" customWidth="1"/>
    <col min="3589" max="3589" width="12.28515625" style="1" customWidth="1"/>
    <col min="3590" max="3590" width="12.140625" style="1" customWidth="1"/>
    <col min="3591" max="3591" width="17.5703125" style="1" customWidth="1"/>
    <col min="3592" max="3839" width="9.140625" style="1"/>
    <col min="3840" max="3840" width="9" style="1" customWidth="1"/>
    <col min="3841" max="3841" width="16.28515625" style="1" customWidth="1"/>
    <col min="3842" max="3842" width="10.42578125" style="1" bestFit="1" customWidth="1"/>
    <col min="3843" max="3843" width="11.42578125" style="1" customWidth="1"/>
    <col min="3844" max="3844" width="9.140625" style="1" customWidth="1"/>
    <col min="3845" max="3845" width="12.28515625" style="1" customWidth="1"/>
    <col min="3846" max="3846" width="12.140625" style="1" customWidth="1"/>
    <col min="3847" max="3847" width="17.5703125" style="1" customWidth="1"/>
    <col min="3848" max="4095" width="9.140625" style="1"/>
    <col min="4096" max="4096" width="9" style="1" customWidth="1"/>
    <col min="4097" max="4097" width="16.28515625" style="1" customWidth="1"/>
    <col min="4098" max="4098" width="10.42578125" style="1" bestFit="1" customWidth="1"/>
    <col min="4099" max="4099" width="11.42578125" style="1" customWidth="1"/>
    <col min="4100" max="4100" width="9.140625" style="1" customWidth="1"/>
    <col min="4101" max="4101" width="12.28515625" style="1" customWidth="1"/>
    <col min="4102" max="4102" width="12.140625" style="1" customWidth="1"/>
    <col min="4103" max="4103" width="17.5703125" style="1" customWidth="1"/>
    <col min="4104" max="4351" width="9.140625" style="1"/>
    <col min="4352" max="4352" width="9" style="1" customWidth="1"/>
    <col min="4353" max="4353" width="16.28515625" style="1" customWidth="1"/>
    <col min="4354" max="4354" width="10.42578125" style="1" bestFit="1" customWidth="1"/>
    <col min="4355" max="4355" width="11.42578125" style="1" customWidth="1"/>
    <col min="4356" max="4356" width="9.140625" style="1" customWidth="1"/>
    <col min="4357" max="4357" width="12.28515625" style="1" customWidth="1"/>
    <col min="4358" max="4358" width="12.140625" style="1" customWidth="1"/>
    <col min="4359" max="4359" width="17.5703125" style="1" customWidth="1"/>
    <col min="4360" max="4607" width="9.140625" style="1"/>
    <col min="4608" max="4608" width="9" style="1" customWidth="1"/>
    <col min="4609" max="4609" width="16.28515625" style="1" customWidth="1"/>
    <col min="4610" max="4610" width="10.42578125" style="1" bestFit="1" customWidth="1"/>
    <col min="4611" max="4611" width="11.42578125" style="1" customWidth="1"/>
    <col min="4612" max="4612" width="9.140625" style="1" customWidth="1"/>
    <col min="4613" max="4613" width="12.28515625" style="1" customWidth="1"/>
    <col min="4614" max="4614" width="12.140625" style="1" customWidth="1"/>
    <col min="4615" max="4615" width="17.5703125" style="1" customWidth="1"/>
    <col min="4616" max="4863" width="9.140625" style="1"/>
    <col min="4864" max="4864" width="9" style="1" customWidth="1"/>
    <col min="4865" max="4865" width="16.28515625" style="1" customWidth="1"/>
    <col min="4866" max="4866" width="10.42578125" style="1" bestFit="1" customWidth="1"/>
    <col min="4867" max="4867" width="11.42578125" style="1" customWidth="1"/>
    <col min="4868" max="4868" width="9.140625" style="1" customWidth="1"/>
    <col min="4869" max="4869" width="12.28515625" style="1" customWidth="1"/>
    <col min="4870" max="4870" width="12.140625" style="1" customWidth="1"/>
    <col min="4871" max="4871" width="17.5703125" style="1" customWidth="1"/>
    <col min="4872" max="5119" width="9.140625" style="1"/>
    <col min="5120" max="5120" width="9" style="1" customWidth="1"/>
    <col min="5121" max="5121" width="16.28515625" style="1" customWidth="1"/>
    <col min="5122" max="5122" width="10.42578125" style="1" bestFit="1" customWidth="1"/>
    <col min="5123" max="5123" width="11.42578125" style="1" customWidth="1"/>
    <col min="5124" max="5124" width="9.140625" style="1" customWidth="1"/>
    <col min="5125" max="5125" width="12.28515625" style="1" customWidth="1"/>
    <col min="5126" max="5126" width="12.140625" style="1" customWidth="1"/>
    <col min="5127" max="5127" width="17.5703125" style="1" customWidth="1"/>
    <col min="5128" max="5375" width="9.140625" style="1"/>
    <col min="5376" max="5376" width="9" style="1" customWidth="1"/>
    <col min="5377" max="5377" width="16.28515625" style="1" customWidth="1"/>
    <col min="5378" max="5378" width="10.42578125" style="1" bestFit="1" customWidth="1"/>
    <col min="5379" max="5379" width="11.42578125" style="1" customWidth="1"/>
    <col min="5380" max="5380" width="9.140625" style="1" customWidth="1"/>
    <col min="5381" max="5381" width="12.28515625" style="1" customWidth="1"/>
    <col min="5382" max="5382" width="12.140625" style="1" customWidth="1"/>
    <col min="5383" max="5383" width="17.5703125" style="1" customWidth="1"/>
    <col min="5384" max="5631" width="9.140625" style="1"/>
    <col min="5632" max="5632" width="9" style="1" customWidth="1"/>
    <col min="5633" max="5633" width="16.28515625" style="1" customWidth="1"/>
    <col min="5634" max="5634" width="10.42578125" style="1" bestFit="1" customWidth="1"/>
    <col min="5635" max="5635" width="11.42578125" style="1" customWidth="1"/>
    <col min="5636" max="5636" width="9.140625" style="1" customWidth="1"/>
    <col min="5637" max="5637" width="12.28515625" style="1" customWidth="1"/>
    <col min="5638" max="5638" width="12.140625" style="1" customWidth="1"/>
    <col min="5639" max="5639" width="17.5703125" style="1" customWidth="1"/>
    <col min="5640" max="5887" width="9.140625" style="1"/>
    <col min="5888" max="5888" width="9" style="1" customWidth="1"/>
    <col min="5889" max="5889" width="16.28515625" style="1" customWidth="1"/>
    <col min="5890" max="5890" width="10.42578125" style="1" bestFit="1" customWidth="1"/>
    <col min="5891" max="5891" width="11.42578125" style="1" customWidth="1"/>
    <col min="5892" max="5892" width="9.140625" style="1" customWidth="1"/>
    <col min="5893" max="5893" width="12.28515625" style="1" customWidth="1"/>
    <col min="5894" max="5894" width="12.140625" style="1" customWidth="1"/>
    <col min="5895" max="5895" width="17.5703125" style="1" customWidth="1"/>
    <col min="5896" max="6143" width="9.140625" style="1"/>
    <col min="6144" max="6144" width="9" style="1" customWidth="1"/>
    <col min="6145" max="6145" width="16.28515625" style="1" customWidth="1"/>
    <col min="6146" max="6146" width="10.42578125" style="1" bestFit="1" customWidth="1"/>
    <col min="6147" max="6147" width="11.42578125" style="1" customWidth="1"/>
    <col min="6148" max="6148" width="9.140625" style="1" customWidth="1"/>
    <col min="6149" max="6149" width="12.28515625" style="1" customWidth="1"/>
    <col min="6150" max="6150" width="12.140625" style="1" customWidth="1"/>
    <col min="6151" max="6151" width="17.5703125" style="1" customWidth="1"/>
    <col min="6152" max="6399" width="9.140625" style="1"/>
    <col min="6400" max="6400" width="9" style="1" customWidth="1"/>
    <col min="6401" max="6401" width="16.28515625" style="1" customWidth="1"/>
    <col min="6402" max="6402" width="10.42578125" style="1" bestFit="1" customWidth="1"/>
    <col min="6403" max="6403" width="11.42578125" style="1" customWidth="1"/>
    <col min="6404" max="6404" width="9.140625" style="1" customWidth="1"/>
    <col min="6405" max="6405" width="12.28515625" style="1" customWidth="1"/>
    <col min="6406" max="6406" width="12.140625" style="1" customWidth="1"/>
    <col min="6407" max="6407" width="17.5703125" style="1" customWidth="1"/>
    <col min="6408" max="6655" width="9.140625" style="1"/>
    <col min="6656" max="6656" width="9" style="1" customWidth="1"/>
    <col min="6657" max="6657" width="16.28515625" style="1" customWidth="1"/>
    <col min="6658" max="6658" width="10.42578125" style="1" bestFit="1" customWidth="1"/>
    <col min="6659" max="6659" width="11.42578125" style="1" customWidth="1"/>
    <col min="6660" max="6660" width="9.140625" style="1" customWidth="1"/>
    <col min="6661" max="6661" width="12.28515625" style="1" customWidth="1"/>
    <col min="6662" max="6662" width="12.140625" style="1" customWidth="1"/>
    <col min="6663" max="6663" width="17.5703125" style="1" customWidth="1"/>
    <col min="6664" max="6911" width="9.140625" style="1"/>
    <col min="6912" max="6912" width="9" style="1" customWidth="1"/>
    <col min="6913" max="6913" width="16.28515625" style="1" customWidth="1"/>
    <col min="6914" max="6914" width="10.42578125" style="1" bestFit="1" customWidth="1"/>
    <col min="6915" max="6915" width="11.42578125" style="1" customWidth="1"/>
    <col min="6916" max="6916" width="9.140625" style="1" customWidth="1"/>
    <col min="6917" max="6917" width="12.28515625" style="1" customWidth="1"/>
    <col min="6918" max="6918" width="12.140625" style="1" customWidth="1"/>
    <col min="6919" max="6919" width="17.5703125" style="1" customWidth="1"/>
    <col min="6920" max="7167" width="9.140625" style="1"/>
    <col min="7168" max="7168" width="9" style="1" customWidth="1"/>
    <col min="7169" max="7169" width="16.28515625" style="1" customWidth="1"/>
    <col min="7170" max="7170" width="10.42578125" style="1" bestFit="1" customWidth="1"/>
    <col min="7171" max="7171" width="11.42578125" style="1" customWidth="1"/>
    <col min="7172" max="7172" width="9.140625" style="1" customWidth="1"/>
    <col min="7173" max="7173" width="12.28515625" style="1" customWidth="1"/>
    <col min="7174" max="7174" width="12.140625" style="1" customWidth="1"/>
    <col min="7175" max="7175" width="17.5703125" style="1" customWidth="1"/>
    <col min="7176" max="7423" width="9.140625" style="1"/>
    <col min="7424" max="7424" width="9" style="1" customWidth="1"/>
    <col min="7425" max="7425" width="16.28515625" style="1" customWidth="1"/>
    <col min="7426" max="7426" width="10.42578125" style="1" bestFit="1" customWidth="1"/>
    <col min="7427" max="7427" width="11.42578125" style="1" customWidth="1"/>
    <col min="7428" max="7428" width="9.140625" style="1" customWidth="1"/>
    <col min="7429" max="7429" width="12.28515625" style="1" customWidth="1"/>
    <col min="7430" max="7430" width="12.140625" style="1" customWidth="1"/>
    <col min="7431" max="7431" width="17.5703125" style="1" customWidth="1"/>
    <col min="7432" max="7679" width="9.140625" style="1"/>
    <col min="7680" max="7680" width="9" style="1" customWidth="1"/>
    <col min="7681" max="7681" width="16.28515625" style="1" customWidth="1"/>
    <col min="7682" max="7682" width="10.42578125" style="1" bestFit="1" customWidth="1"/>
    <col min="7683" max="7683" width="11.42578125" style="1" customWidth="1"/>
    <col min="7684" max="7684" width="9.140625" style="1" customWidth="1"/>
    <col min="7685" max="7685" width="12.28515625" style="1" customWidth="1"/>
    <col min="7686" max="7686" width="12.140625" style="1" customWidth="1"/>
    <col min="7687" max="7687" width="17.5703125" style="1" customWidth="1"/>
    <col min="7688" max="7935" width="9.140625" style="1"/>
    <col min="7936" max="7936" width="9" style="1" customWidth="1"/>
    <col min="7937" max="7937" width="16.28515625" style="1" customWidth="1"/>
    <col min="7938" max="7938" width="10.42578125" style="1" bestFit="1" customWidth="1"/>
    <col min="7939" max="7939" width="11.42578125" style="1" customWidth="1"/>
    <col min="7940" max="7940" width="9.140625" style="1" customWidth="1"/>
    <col min="7941" max="7941" width="12.28515625" style="1" customWidth="1"/>
    <col min="7942" max="7942" width="12.140625" style="1" customWidth="1"/>
    <col min="7943" max="7943" width="17.5703125" style="1" customWidth="1"/>
    <col min="7944" max="8191" width="9.140625" style="1"/>
    <col min="8192" max="8192" width="9" style="1" customWidth="1"/>
    <col min="8193" max="8193" width="16.28515625" style="1" customWidth="1"/>
    <col min="8194" max="8194" width="10.42578125" style="1" bestFit="1" customWidth="1"/>
    <col min="8195" max="8195" width="11.42578125" style="1" customWidth="1"/>
    <col min="8196" max="8196" width="9.140625" style="1" customWidth="1"/>
    <col min="8197" max="8197" width="12.28515625" style="1" customWidth="1"/>
    <col min="8198" max="8198" width="12.140625" style="1" customWidth="1"/>
    <col min="8199" max="8199" width="17.5703125" style="1" customWidth="1"/>
    <col min="8200" max="8447" width="9.140625" style="1"/>
    <col min="8448" max="8448" width="9" style="1" customWidth="1"/>
    <col min="8449" max="8449" width="16.28515625" style="1" customWidth="1"/>
    <col min="8450" max="8450" width="10.42578125" style="1" bestFit="1" customWidth="1"/>
    <col min="8451" max="8451" width="11.42578125" style="1" customWidth="1"/>
    <col min="8452" max="8452" width="9.140625" style="1" customWidth="1"/>
    <col min="8453" max="8453" width="12.28515625" style="1" customWidth="1"/>
    <col min="8454" max="8454" width="12.140625" style="1" customWidth="1"/>
    <col min="8455" max="8455" width="17.5703125" style="1" customWidth="1"/>
    <col min="8456" max="8703" width="9.140625" style="1"/>
    <col min="8704" max="8704" width="9" style="1" customWidth="1"/>
    <col min="8705" max="8705" width="16.28515625" style="1" customWidth="1"/>
    <col min="8706" max="8706" width="10.42578125" style="1" bestFit="1" customWidth="1"/>
    <col min="8707" max="8707" width="11.42578125" style="1" customWidth="1"/>
    <col min="8708" max="8708" width="9.140625" style="1" customWidth="1"/>
    <col min="8709" max="8709" width="12.28515625" style="1" customWidth="1"/>
    <col min="8710" max="8710" width="12.140625" style="1" customWidth="1"/>
    <col min="8711" max="8711" width="17.5703125" style="1" customWidth="1"/>
    <col min="8712" max="8959" width="9.140625" style="1"/>
    <col min="8960" max="8960" width="9" style="1" customWidth="1"/>
    <col min="8961" max="8961" width="16.28515625" style="1" customWidth="1"/>
    <col min="8962" max="8962" width="10.42578125" style="1" bestFit="1" customWidth="1"/>
    <col min="8963" max="8963" width="11.42578125" style="1" customWidth="1"/>
    <col min="8964" max="8964" width="9.140625" style="1" customWidth="1"/>
    <col min="8965" max="8965" width="12.28515625" style="1" customWidth="1"/>
    <col min="8966" max="8966" width="12.140625" style="1" customWidth="1"/>
    <col min="8967" max="8967" width="17.5703125" style="1" customWidth="1"/>
    <col min="8968" max="9215" width="9.140625" style="1"/>
    <col min="9216" max="9216" width="9" style="1" customWidth="1"/>
    <col min="9217" max="9217" width="16.28515625" style="1" customWidth="1"/>
    <col min="9218" max="9218" width="10.42578125" style="1" bestFit="1" customWidth="1"/>
    <col min="9219" max="9219" width="11.42578125" style="1" customWidth="1"/>
    <col min="9220" max="9220" width="9.140625" style="1" customWidth="1"/>
    <col min="9221" max="9221" width="12.28515625" style="1" customWidth="1"/>
    <col min="9222" max="9222" width="12.140625" style="1" customWidth="1"/>
    <col min="9223" max="9223" width="17.5703125" style="1" customWidth="1"/>
    <col min="9224" max="9471" width="9.140625" style="1"/>
    <col min="9472" max="9472" width="9" style="1" customWidth="1"/>
    <col min="9473" max="9473" width="16.28515625" style="1" customWidth="1"/>
    <col min="9474" max="9474" width="10.42578125" style="1" bestFit="1" customWidth="1"/>
    <col min="9475" max="9475" width="11.42578125" style="1" customWidth="1"/>
    <col min="9476" max="9476" width="9.140625" style="1" customWidth="1"/>
    <col min="9477" max="9477" width="12.28515625" style="1" customWidth="1"/>
    <col min="9478" max="9478" width="12.140625" style="1" customWidth="1"/>
    <col min="9479" max="9479" width="17.5703125" style="1" customWidth="1"/>
    <col min="9480" max="9727" width="9.140625" style="1"/>
    <col min="9728" max="9728" width="9" style="1" customWidth="1"/>
    <col min="9729" max="9729" width="16.28515625" style="1" customWidth="1"/>
    <col min="9730" max="9730" width="10.42578125" style="1" bestFit="1" customWidth="1"/>
    <col min="9731" max="9731" width="11.42578125" style="1" customWidth="1"/>
    <col min="9732" max="9732" width="9.140625" style="1" customWidth="1"/>
    <col min="9733" max="9733" width="12.28515625" style="1" customWidth="1"/>
    <col min="9734" max="9734" width="12.140625" style="1" customWidth="1"/>
    <col min="9735" max="9735" width="17.5703125" style="1" customWidth="1"/>
    <col min="9736" max="9983" width="9.140625" style="1"/>
    <col min="9984" max="9984" width="9" style="1" customWidth="1"/>
    <col min="9985" max="9985" width="16.28515625" style="1" customWidth="1"/>
    <col min="9986" max="9986" width="10.42578125" style="1" bestFit="1" customWidth="1"/>
    <col min="9987" max="9987" width="11.42578125" style="1" customWidth="1"/>
    <col min="9988" max="9988" width="9.140625" style="1" customWidth="1"/>
    <col min="9989" max="9989" width="12.28515625" style="1" customWidth="1"/>
    <col min="9990" max="9990" width="12.140625" style="1" customWidth="1"/>
    <col min="9991" max="9991" width="17.5703125" style="1" customWidth="1"/>
    <col min="9992" max="10239" width="9.140625" style="1"/>
    <col min="10240" max="10240" width="9" style="1" customWidth="1"/>
    <col min="10241" max="10241" width="16.28515625" style="1" customWidth="1"/>
    <col min="10242" max="10242" width="10.42578125" style="1" bestFit="1" customWidth="1"/>
    <col min="10243" max="10243" width="11.42578125" style="1" customWidth="1"/>
    <col min="10244" max="10244" width="9.140625" style="1" customWidth="1"/>
    <col min="10245" max="10245" width="12.28515625" style="1" customWidth="1"/>
    <col min="10246" max="10246" width="12.140625" style="1" customWidth="1"/>
    <col min="10247" max="10247" width="17.5703125" style="1" customWidth="1"/>
    <col min="10248" max="10495" width="9.140625" style="1"/>
    <col min="10496" max="10496" width="9" style="1" customWidth="1"/>
    <col min="10497" max="10497" width="16.28515625" style="1" customWidth="1"/>
    <col min="10498" max="10498" width="10.42578125" style="1" bestFit="1" customWidth="1"/>
    <col min="10499" max="10499" width="11.42578125" style="1" customWidth="1"/>
    <col min="10500" max="10500" width="9.140625" style="1" customWidth="1"/>
    <col min="10501" max="10501" width="12.28515625" style="1" customWidth="1"/>
    <col min="10502" max="10502" width="12.140625" style="1" customWidth="1"/>
    <col min="10503" max="10503" width="17.5703125" style="1" customWidth="1"/>
    <col min="10504" max="10751" width="9.140625" style="1"/>
    <col min="10752" max="10752" width="9" style="1" customWidth="1"/>
    <col min="10753" max="10753" width="16.28515625" style="1" customWidth="1"/>
    <col min="10754" max="10754" width="10.42578125" style="1" bestFit="1" customWidth="1"/>
    <col min="10755" max="10755" width="11.42578125" style="1" customWidth="1"/>
    <col min="10756" max="10756" width="9.140625" style="1" customWidth="1"/>
    <col min="10757" max="10757" width="12.28515625" style="1" customWidth="1"/>
    <col min="10758" max="10758" width="12.140625" style="1" customWidth="1"/>
    <col min="10759" max="10759" width="17.5703125" style="1" customWidth="1"/>
    <col min="10760" max="11007" width="9.140625" style="1"/>
    <col min="11008" max="11008" width="9" style="1" customWidth="1"/>
    <col min="11009" max="11009" width="16.28515625" style="1" customWidth="1"/>
    <col min="11010" max="11010" width="10.42578125" style="1" bestFit="1" customWidth="1"/>
    <col min="11011" max="11011" width="11.42578125" style="1" customWidth="1"/>
    <col min="11012" max="11012" width="9.140625" style="1" customWidth="1"/>
    <col min="11013" max="11013" width="12.28515625" style="1" customWidth="1"/>
    <col min="11014" max="11014" width="12.140625" style="1" customWidth="1"/>
    <col min="11015" max="11015" width="17.5703125" style="1" customWidth="1"/>
    <col min="11016" max="11263" width="9.140625" style="1"/>
    <col min="11264" max="11264" width="9" style="1" customWidth="1"/>
    <col min="11265" max="11265" width="16.28515625" style="1" customWidth="1"/>
    <col min="11266" max="11266" width="10.42578125" style="1" bestFit="1" customWidth="1"/>
    <col min="11267" max="11267" width="11.42578125" style="1" customWidth="1"/>
    <col min="11268" max="11268" width="9.140625" style="1" customWidth="1"/>
    <col min="11269" max="11269" width="12.28515625" style="1" customWidth="1"/>
    <col min="11270" max="11270" width="12.140625" style="1" customWidth="1"/>
    <col min="11271" max="11271" width="17.5703125" style="1" customWidth="1"/>
    <col min="11272" max="11519" width="9.140625" style="1"/>
    <col min="11520" max="11520" width="9" style="1" customWidth="1"/>
    <col min="11521" max="11521" width="16.28515625" style="1" customWidth="1"/>
    <col min="11522" max="11522" width="10.42578125" style="1" bestFit="1" customWidth="1"/>
    <col min="11523" max="11523" width="11.42578125" style="1" customWidth="1"/>
    <col min="11524" max="11524" width="9.140625" style="1" customWidth="1"/>
    <col min="11525" max="11525" width="12.28515625" style="1" customWidth="1"/>
    <col min="11526" max="11526" width="12.140625" style="1" customWidth="1"/>
    <col min="11527" max="11527" width="17.5703125" style="1" customWidth="1"/>
    <col min="11528" max="11775" width="9.140625" style="1"/>
    <col min="11776" max="11776" width="9" style="1" customWidth="1"/>
    <col min="11777" max="11777" width="16.28515625" style="1" customWidth="1"/>
    <col min="11778" max="11778" width="10.42578125" style="1" bestFit="1" customWidth="1"/>
    <col min="11779" max="11779" width="11.42578125" style="1" customWidth="1"/>
    <col min="11780" max="11780" width="9.140625" style="1" customWidth="1"/>
    <col min="11781" max="11781" width="12.28515625" style="1" customWidth="1"/>
    <col min="11782" max="11782" width="12.140625" style="1" customWidth="1"/>
    <col min="11783" max="11783" width="17.5703125" style="1" customWidth="1"/>
    <col min="11784" max="12031" width="9.140625" style="1"/>
    <col min="12032" max="12032" width="9" style="1" customWidth="1"/>
    <col min="12033" max="12033" width="16.28515625" style="1" customWidth="1"/>
    <col min="12034" max="12034" width="10.42578125" style="1" bestFit="1" customWidth="1"/>
    <col min="12035" max="12035" width="11.42578125" style="1" customWidth="1"/>
    <col min="12036" max="12036" width="9.140625" style="1" customWidth="1"/>
    <col min="12037" max="12037" width="12.28515625" style="1" customWidth="1"/>
    <col min="12038" max="12038" width="12.140625" style="1" customWidth="1"/>
    <col min="12039" max="12039" width="17.5703125" style="1" customWidth="1"/>
    <col min="12040" max="12287" width="9.140625" style="1"/>
    <col min="12288" max="12288" width="9" style="1" customWidth="1"/>
    <col min="12289" max="12289" width="16.28515625" style="1" customWidth="1"/>
    <col min="12290" max="12290" width="10.42578125" style="1" bestFit="1" customWidth="1"/>
    <col min="12291" max="12291" width="11.42578125" style="1" customWidth="1"/>
    <col min="12292" max="12292" width="9.140625" style="1" customWidth="1"/>
    <col min="12293" max="12293" width="12.28515625" style="1" customWidth="1"/>
    <col min="12294" max="12294" width="12.140625" style="1" customWidth="1"/>
    <col min="12295" max="12295" width="17.5703125" style="1" customWidth="1"/>
    <col min="12296" max="12543" width="9.140625" style="1"/>
    <col min="12544" max="12544" width="9" style="1" customWidth="1"/>
    <col min="12545" max="12545" width="16.28515625" style="1" customWidth="1"/>
    <col min="12546" max="12546" width="10.42578125" style="1" bestFit="1" customWidth="1"/>
    <col min="12547" max="12547" width="11.42578125" style="1" customWidth="1"/>
    <col min="12548" max="12548" width="9.140625" style="1" customWidth="1"/>
    <col min="12549" max="12549" width="12.28515625" style="1" customWidth="1"/>
    <col min="12550" max="12550" width="12.140625" style="1" customWidth="1"/>
    <col min="12551" max="12551" width="17.5703125" style="1" customWidth="1"/>
    <col min="12552" max="12799" width="9.140625" style="1"/>
    <col min="12800" max="12800" width="9" style="1" customWidth="1"/>
    <col min="12801" max="12801" width="16.28515625" style="1" customWidth="1"/>
    <col min="12802" max="12802" width="10.42578125" style="1" bestFit="1" customWidth="1"/>
    <col min="12803" max="12803" width="11.42578125" style="1" customWidth="1"/>
    <col min="12804" max="12804" width="9.140625" style="1" customWidth="1"/>
    <col min="12805" max="12805" width="12.28515625" style="1" customWidth="1"/>
    <col min="12806" max="12806" width="12.140625" style="1" customWidth="1"/>
    <col min="12807" max="12807" width="17.5703125" style="1" customWidth="1"/>
    <col min="12808" max="13055" width="9.140625" style="1"/>
    <col min="13056" max="13056" width="9" style="1" customWidth="1"/>
    <col min="13057" max="13057" width="16.28515625" style="1" customWidth="1"/>
    <col min="13058" max="13058" width="10.42578125" style="1" bestFit="1" customWidth="1"/>
    <col min="13059" max="13059" width="11.42578125" style="1" customWidth="1"/>
    <col min="13060" max="13060" width="9.140625" style="1" customWidth="1"/>
    <col min="13061" max="13061" width="12.28515625" style="1" customWidth="1"/>
    <col min="13062" max="13062" width="12.140625" style="1" customWidth="1"/>
    <col min="13063" max="13063" width="17.5703125" style="1" customWidth="1"/>
    <col min="13064" max="13311" width="9.140625" style="1"/>
    <col min="13312" max="13312" width="9" style="1" customWidth="1"/>
    <col min="13313" max="13313" width="16.28515625" style="1" customWidth="1"/>
    <col min="13314" max="13314" width="10.42578125" style="1" bestFit="1" customWidth="1"/>
    <col min="13315" max="13315" width="11.42578125" style="1" customWidth="1"/>
    <col min="13316" max="13316" width="9.140625" style="1" customWidth="1"/>
    <col min="13317" max="13317" width="12.28515625" style="1" customWidth="1"/>
    <col min="13318" max="13318" width="12.140625" style="1" customWidth="1"/>
    <col min="13319" max="13319" width="17.5703125" style="1" customWidth="1"/>
    <col min="13320" max="13567" width="9.140625" style="1"/>
    <col min="13568" max="13568" width="9" style="1" customWidth="1"/>
    <col min="13569" max="13569" width="16.28515625" style="1" customWidth="1"/>
    <col min="13570" max="13570" width="10.42578125" style="1" bestFit="1" customWidth="1"/>
    <col min="13571" max="13571" width="11.42578125" style="1" customWidth="1"/>
    <col min="13572" max="13572" width="9.140625" style="1" customWidth="1"/>
    <col min="13573" max="13573" width="12.28515625" style="1" customWidth="1"/>
    <col min="13574" max="13574" width="12.140625" style="1" customWidth="1"/>
    <col min="13575" max="13575" width="17.5703125" style="1" customWidth="1"/>
    <col min="13576" max="13823" width="9.140625" style="1"/>
    <col min="13824" max="13824" width="9" style="1" customWidth="1"/>
    <col min="13825" max="13825" width="16.28515625" style="1" customWidth="1"/>
    <col min="13826" max="13826" width="10.42578125" style="1" bestFit="1" customWidth="1"/>
    <col min="13827" max="13827" width="11.42578125" style="1" customWidth="1"/>
    <col min="13828" max="13828" width="9.140625" style="1" customWidth="1"/>
    <col min="13829" max="13829" width="12.28515625" style="1" customWidth="1"/>
    <col min="13830" max="13830" width="12.140625" style="1" customWidth="1"/>
    <col min="13831" max="13831" width="17.5703125" style="1" customWidth="1"/>
    <col min="13832" max="14079" width="9.140625" style="1"/>
    <col min="14080" max="14080" width="9" style="1" customWidth="1"/>
    <col min="14081" max="14081" width="16.28515625" style="1" customWidth="1"/>
    <col min="14082" max="14082" width="10.42578125" style="1" bestFit="1" customWidth="1"/>
    <col min="14083" max="14083" width="11.42578125" style="1" customWidth="1"/>
    <col min="14084" max="14084" width="9.140625" style="1" customWidth="1"/>
    <col min="14085" max="14085" width="12.28515625" style="1" customWidth="1"/>
    <col min="14086" max="14086" width="12.140625" style="1" customWidth="1"/>
    <col min="14087" max="14087" width="17.5703125" style="1" customWidth="1"/>
    <col min="14088" max="14335" width="9.140625" style="1"/>
    <col min="14336" max="14336" width="9" style="1" customWidth="1"/>
    <col min="14337" max="14337" width="16.28515625" style="1" customWidth="1"/>
    <col min="14338" max="14338" width="10.42578125" style="1" bestFit="1" customWidth="1"/>
    <col min="14339" max="14339" width="11.42578125" style="1" customWidth="1"/>
    <col min="14340" max="14340" width="9.140625" style="1" customWidth="1"/>
    <col min="14341" max="14341" width="12.28515625" style="1" customWidth="1"/>
    <col min="14342" max="14342" width="12.140625" style="1" customWidth="1"/>
    <col min="14343" max="14343" width="17.5703125" style="1" customWidth="1"/>
    <col min="14344" max="14591" width="9.140625" style="1"/>
    <col min="14592" max="14592" width="9" style="1" customWidth="1"/>
    <col min="14593" max="14593" width="16.28515625" style="1" customWidth="1"/>
    <col min="14594" max="14594" width="10.42578125" style="1" bestFit="1" customWidth="1"/>
    <col min="14595" max="14595" width="11.42578125" style="1" customWidth="1"/>
    <col min="14596" max="14596" width="9.140625" style="1" customWidth="1"/>
    <col min="14597" max="14597" width="12.28515625" style="1" customWidth="1"/>
    <col min="14598" max="14598" width="12.140625" style="1" customWidth="1"/>
    <col min="14599" max="14599" width="17.5703125" style="1" customWidth="1"/>
    <col min="14600" max="14847" width="9.140625" style="1"/>
    <col min="14848" max="14848" width="9" style="1" customWidth="1"/>
    <col min="14849" max="14849" width="16.28515625" style="1" customWidth="1"/>
    <col min="14850" max="14850" width="10.42578125" style="1" bestFit="1" customWidth="1"/>
    <col min="14851" max="14851" width="11.42578125" style="1" customWidth="1"/>
    <col min="14852" max="14852" width="9.140625" style="1" customWidth="1"/>
    <col min="14853" max="14853" width="12.28515625" style="1" customWidth="1"/>
    <col min="14854" max="14854" width="12.140625" style="1" customWidth="1"/>
    <col min="14855" max="14855" width="17.5703125" style="1" customWidth="1"/>
    <col min="14856" max="15103" width="9.140625" style="1"/>
    <col min="15104" max="15104" width="9" style="1" customWidth="1"/>
    <col min="15105" max="15105" width="16.28515625" style="1" customWidth="1"/>
    <col min="15106" max="15106" width="10.42578125" style="1" bestFit="1" customWidth="1"/>
    <col min="15107" max="15107" width="11.42578125" style="1" customWidth="1"/>
    <col min="15108" max="15108" width="9.140625" style="1" customWidth="1"/>
    <col min="15109" max="15109" width="12.28515625" style="1" customWidth="1"/>
    <col min="15110" max="15110" width="12.140625" style="1" customWidth="1"/>
    <col min="15111" max="15111" width="17.5703125" style="1" customWidth="1"/>
    <col min="15112" max="15359" width="9.140625" style="1"/>
    <col min="15360" max="15360" width="9" style="1" customWidth="1"/>
    <col min="15361" max="15361" width="16.28515625" style="1" customWidth="1"/>
    <col min="15362" max="15362" width="10.42578125" style="1" bestFit="1" customWidth="1"/>
    <col min="15363" max="15363" width="11.42578125" style="1" customWidth="1"/>
    <col min="15364" max="15364" width="9.140625" style="1" customWidth="1"/>
    <col min="15365" max="15365" width="12.28515625" style="1" customWidth="1"/>
    <col min="15366" max="15366" width="12.140625" style="1" customWidth="1"/>
    <col min="15367" max="15367" width="17.5703125" style="1" customWidth="1"/>
    <col min="15368" max="15615" width="9.140625" style="1"/>
    <col min="15616" max="15616" width="9" style="1" customWidth="1"/>
    <col min="15617" max="15617" width="16.28515625" style="1" customWidth="1"/>
    <col min="15618" max="15618" width="10.42578125" style="1" bestFit="1" customWidth="1"/>
    <col min="15619" max="15619" width="11.42578125" style="1" customWidth="1"/>
    <col min="15620" max="15620" width="9.140625" style="1" customWidth="1"/>
    <col min="15621" max="15621" width="12.28515625" style="1" customWidth="1"/>
    <col min="15622" max="15622" width="12.140625" style="1" customWidth="1"/>
    <col min="15623" max="15623" width="17.5703125" style="1" customWidth="1"/>
    <col min="15624" max="15871" width="9.140625" style="1"/>
    <col min="15872" max="15872" width="9" style="1" customWidth="1"/>
    <col min="15873" max="15873" width="16.28515625" style="1" customWidth="1"/>
    <col min="15874" max="15874" width="10.42578125" style="1" bestFit="1" customWidth="1"/>
    <col min="15875" max="15875" width="11.42578125" style="1" customWidth="1"/>
    <col min="15876" max="15876" width="9.140625" style="1" customWidth="1"/>
    <col min="15877" max="15877" width="12.28515625" style="1" customWidth="1"/>
    <col min="15878" max="15878" width="12.140625" style="1" customWidth="1"/>
    <col min="15879" max="15879" width="17.5703125" style="1" customWidth="1"/>
    <col min="15880" max="16127" width="9.140625" style="1"/>
    <col min="16128" max="16128" width="9" style="1" customWidth="1"/>
    <col min="16129" max="16129" width="16.28515625" style="1" customWidth="1"/>
    <col min="16130" max="16130" width="10.42578125" style="1" bestFit="1" customWidth="1"/>
    <col min="16131" max="16131" width="11.42578125" style="1" customWidth="1"/>
    <col min="16132" max="16132" width="9.140625" style="1" customWidth="1"/>
    <col min="16133" max="16133" width="12.28515625" style="1" customWidth="1"/>
    <col min="16134" max="16134" width="12.140625" style="1" customWidth="1"/>
    <col min="16135" max="16135" width="17.5703125" style="1" customWidth="1"/>
    <col min="16136" max="16384" width="9.140625" style="1"/>
  </cols>
  <sheetData>
    <row r="1" spans="1:11" ht="13.5" thickBot="1" x14ac:dyDescent="0.25"/>
    <row r="2" spans="1:11" x14ac:dyDescent="0.2">
      <c r="A2" s="2"/>
      <c r="B2" s="3"/>
      <c r="C2" s="3"/>
      <c r="D2" s="3"/>
      <c r="E2" s="3"/>
      <c r="F2" s="3"/>
      <c r="G2" s="3"/>
      <c r="H2" s="3"/>
      <c r="I2" s="3"/>
      <c r="J2" s="3"/>
      <c r="K2" s="4"/>
    </row>
    <row r="3" spans="1:11" x14ac:dyDescent="0.2">
      <c r="A3" s="341" t="s">
        <v>0</v>
      </c>
      <c r="B3" s="342"/>
      <c r="C3" s="342"/>
      <c r="D3" s="342"/>
      <c r="E3" s="342"/>
      <c r="F3" s="342"/>
      <c r="G3" s="342"/>
      <c r="H3" s="342"/>
      <c r="I3" s="342"/>
      <c r="J3" s="342"/>
      <c r="K3" s="343"/>
    </row>
    <row r="4" spans="1:11" x14ac:dyDescent="0.2">
      <c r="A4" s="341" t="s">
        <v>1</v>
      </c>
      <c r="B4" s="342"/>
      <c r="C4" s="342"/>
      <c r="D4" s="342"/>
      <c r="E4" s="342"/>
      <c r="F4" s="342"/>
      <c r="G4" s="342"/>
      <c r="H4" s="342"/>
      <c r="I4" s="342"/>
      <c r="J4" s="342"/>
      <c r="K4" s="343"/>
    </row>
    <row r="5" spans="1:11" ht="13.5" thickBot="1" x14ac:dyDescent="0.25">
      <c r="A5" s="344" t="s">
        <v>2</v>
      </c>
      <c r="B5" s="345"/>
      <c r="C5" s="345"/>
      <c r="D5" s="345"/>
      <c r="E5" s="345"/>
      <c r="F5" s="345"/>
      <c r="G5" s="345"/>
      <c r="H5" s="345"/>
      <c r="I5" s="345"/>
      <c r="J5" s="345"/>
      <c r="K5" s="346"/>
    </row>
    <row r="6" spans="1:11" ht="13.5" thickBot="1" x14ac:dyDescent="0.25">
      <c r="A6" s="93"/>
      <c r="B6" s="93"/>
      <c r="C6" s="93"/>
      <c r="D6" s="93"/>
      <c r="E6" s="93"/>
      <c r="F6" s="93"/>
      <c r="G6" s="93"/>
      <c r="H6" s="93"/>
      <c r="I6" s="93"/>
      <c r="J6" s="93"/>
      <c r="K6" s="93"/>
    </row>
    <row r="7" spans="1:11" ht="13.5" thickBot="1" x14ac:dyDescent="0.25">
      <c r="A7" s="416" t="s">
        <v>3</v>
      </c>
      <c r="B7" s="417"/>
      <c r="C7" s="418"/>
      <c r="D7" s="419" t="s">
        <v>107</v>
      </c>
      <c r="E7" s="420"/>
      <c r="F7" s="420"/>
      <c r="G7" s="420"/>
      <c r="H7" s="421" t="s">
        <v>4</v>
      </c>
      <c r="I7" s="421"/>
      <c r="J7" s="422" t="s">
        <v>134</v>
      </c>
      <c r="K7" s="423"/>
    </row>
    <row r="8" spans="1:11" s="185" customFormat="1" x14ac:dyDescent="0.25">
      <c r="A8" s="499" t="s">
        <v>6</v>
      </c>
      <c r="B8" s="500"/>
      <c r="C8" s="501"/>
      <c r="D8" s="328" t="s">
        <v>135</v>
      </c>
      <c r="E8" s="329"/>
      <c r="F8" s="329"/>
      <c r="G8" s="329"/>
      <c r="H8" s="502" t="s">
        <v>7</v>
      </c>
      <c r="I8" s="502"/>
      <c r="J8" s="503">
        <v>41976</v>
      </c>
      <c r="K8" s="504"/>
    </row>
    <row r="9" spans="1:11" ht="15" customHeight="1" x14ac:dyDescent="0.2">
      <c r="A9" s="397" t="s">
        <v>8</v>
      </c>
      <c r="B9" s="399" t="s">
        <v>136</v>
      </c>
      <c r="C9" s="400"/>
      <c r="D9" s="400"/>
      <c r="E9" s="400"/>
      <c r="F9" s="400"/>
      <c r="G9" s="400"/>
      <c r="H9" s="400"/>
      <c r="I9" s="400"/>
      <c r="J9" s="400"/>
      <c r="K9" s="401"/>
    </row>
    <row r="10" spans="1:11" ht="15.75" customHeight="1" thickBot="1" x14ac:dyDescent="0.25">
      <c r="A10" s="398"/>
      <c r="B10" s="402"/>
      <c r="C10" s="403"/>
      <c r="D10" s="403"/>
      <c r="E10" s="403"/>
      <c r="F10" s="403"/>
      <c r="G10" s="403"/>
      <c r="H10" s="403"/>
      <c r="I10" s="403"/>
      <c r="J10" s="403"/>
      <c r="K10" s="404"/>
    </row>
    <row r="11" spans="1:11" ht="13.5" thickTop="1" x14ac:dyDescent="0.2">
      <c r="A11" s="405" t="s">
        <v>9</v>
      </c>
      <c r="B11" s="406"/>
      <c r="C11" s="406"/>
      <c r="D11" s="406"/>
      <c r="E11" s="406"/>
      <c r="F11" s="406"/>
      <c r="G11" s="406"/>
      <c r="H11" s="406"/>
      <c r="I11" s="406"/>
      <c r="J11" s="406"/>
      <c r="K11" s="407"/>
    </row>
    <row r="12" spans="1:11" ht="18" customHeight="1" x14ac:dyDescent="0.2">
      <c r="A12" s="493" t="s">
        <v>222</v>
      </c>
      <c r="B12" s="494"/>
      <c r="C12" s="494"/>
      <c r="D12" s="494"/>
      <c r="E12" s="494"/>
      <c r="F12" s="494"/>
      <c r="G12" s="494"/>
      <c r="H12" s="494"/>
      <c r="I12" s="494"/>
      <c r="J12" s="494"/>
      <c r="K12" s="495"/>
    </row>
    <row r="13" spans="1:11" ht="16.5" customHeight="1" x14ac:dyDescent="0.2">
      <c r="A13" s="496"/>
      <c r="B13" s="497"/>
      <c r="C13" s="497"/>
      <c r="D13" s="497"/>
      <c r="E13" s="497"/>
      <c r="F13" s="497"/>
      <c r="G13" s="497"/>
      <c r="H13" s="497"/>
      <c r="I13" s="497"/>
      <c r="J13" s="497"/>
      <c r="K13" s="498"/>
    </row>
    <row r="14" spans="1:11" ht="23.25" customHeight="1" x14ac:dyDescent="0.2">
      <c r="A14" s="496"/>
      <c r="B14" s="497"/>
      <c r="C14" s="497"/>
      <c r="D14" s="497"/>
      <c r="E14" s="497"/>
      <c r="F14" s="497"/>
      <c r="G14" s="497"/>
      <c r="H14" s="497"/>
      <c r="I14" s="497"/>
      <c r="J14" s="497"/>
      <c r="K14" s="498"/>
    </row>
    <row r="15" spans="1:11" x14ac:dyDescent="0.2">
      <c r="A15" s="6"/>
      <c r="B15" s="7"/>
      <c r="C15" s="7"/>
      <c r="D15" s="7"/>
      <c r="E15" s="7"/>
      <c r="F15" s="7"/>
      <c r="G15" s="7"/>
      <c r="H15" s="7"/>
      <c r="I15" s="7"/>
      <c r="J15" s="7"/>
      <c r="K15" s="8"/>
    </row>
    <row r="16" spans="1:11" x14ac:dyDescent="0.2">
      <c r="A16" s="6"/>
      <c r="B16" s="7"/>
      <c r="C16" s="7"/>
      <c r="D16" s="7"/>
      <c r="E16" s="7"/>
      <c r="F16" s="7"/>
      <c r="G16" s="7"/>
      <c r="H16" s="7"/>
      <c r="I16" s="7"/>
      <c r="J16" s="7"/>
      <c r="K16" s="8"/>
    </row>
    <row r="17" spans="1:11" ht="14.25" customHeight="1" x14ac:dyDescent="0.2">
      <c r="A17" s="6"/>
      <c r="B17" s="414"/>
      <c r="C17" s="414"/>
      <c r="D17" s="414"/>
      <c r="E17" s="414"/>
      <c r="F17" s="414"/>
      <c r="G17" s="414"/>
      <c r="H17" s="414"/>
      <c r="I17" s="89"/>
      <c r="J17" s="7"/>
      <c r="K17" s="8"/>
    </row>
    <row r="18" spans="1:11" ht="14.25" customHeight="1" x14ac:dyDescent="0.2">
      <c r="A18" s="6"/>
      <c r="B18" s="414"/>
      <c r="C18" s="414"/>
      <c r="D18" s="414"/>
      <c r="E18" s="414"/>
      <c r="F18" s="414"/>
      <c r="G18" s="414"/>
      <c r="H18" s="414"/>
      <c r="I18" s="89"/>
      <c r="J18" s="7"/>
      <c r="K18" s="8"/>
    </row>
    <row r="19" spans="1:11" ht="14.25" customHeight="1" x14ac:dyDescent="0.2">
      <c r="A19" s="6"/>
      <c r="B19" s="414"/>
      <c r="C19" s="414"/>
      <c r="D19" s="414"/>
      <c r="E19" s="414"/>
      <c r="F19" s="414"/>
      <c r="G19" s="414"/>
      <c r="H19" s="414"/>
      <c r="I19" s="7"/>
      <c r="J19" s="7"/>
      <c r="K19" s="8"/>
    </row>
    <row r="20" spans="1:11" x14ac:dyDescent="0.2">
      <c r="A20" s="6"/>
      <c r="B20" s="7"/>
      <c r="C20" s="7"/>
      <c r="D20" s="7"/>
      <c r="E20" s="7"/>
      <c r="F20" s="7"/>
      <c r="G20" s="7"/>
      <c r="H20" s="7"/>
      <c r="I20" s="7"/>
      <c r="J20" s="7"/>
      <c r="K20" s="8"/>
    </row>
    <row r="21" spans="1:11" x14ac:dyDescent="0.2">
      <c r="A21" s="6"/>
      <c r="B21" s="7"/>
      <c r="C21" s="7"/>
      <c r="D21" s="7"/>
      <c r="E21" s="7"/>
      <c r="F21" s="7"/>
      <c r="G21" s="7"/>
      <c r="H21" s="7"/>
      <c r="I21" s="7"/>
      <c r="J21" s="7"/>
      <c r="K21" s="8"/>
    </row>
    <row r="22" spans="1:11" x14ac:dyDescent="0.2">
      <c r="A22" s="6"/>
      <c r="B22" s="7"/>
      <c r="C22" s="7"/>
      <c r="D22" s="7"/>
      <c r="E22" s="7"/>
      <c r="F22" s="7"/>
      <c r="G22" s="7"/>
      <c r="H22" s="7"/>
      <c r="I22" s="7"/>
      <c r="J22" s="7"/>
      <c r="K22" s="8"/>
    </row>
    <row r="23" spans="1:11" x14ac:dyDescent="0.2">
      <c r="A23" s="6"/>
      <c r="B23" s="7"/>
      <c r="C23" s="7"/>
      <c r="D23" s="7"/>
      <c r="E23" s="7"/>
      <c r="F23" s="7"/>
      <c r="G23" s="7"/>
      <c r="H23" s="7"/>
      <c r="I23" s="7"/>
      <c r="J23" s="7"/>
      <c r="K23" s="8"/>
    </row>
    <row r="24" spans="1:11" x14ac:dyDescent="0.2">
      <c r="A24" s="6"/>
      <c r="B24" s="7"/>
      <c r="C24" s="7"/>
      <c r="D24" s="7"/>
      <c r="E24" s="7"/>
      <c r="F24" s="7"/>
      <c r="G24" s="7"/>
      <c r="H24" s="7"/>
      <c r="I24" s="7"/>
      <c r="J24" s="7"/>
      <c r="K24" s="8"/>
    </row>
    <row r="25" spans="1:11" x14ac:dyDescent="0.2">
      <c r="A25" s="6"/>
      <c r="B25" s="7"/>
      <c r="C25" s="7"/>
      <c r="D25" s="7"/>
      <c r="E25" s="7"/>
      <c r="F25" s="7"/>
      <c r="G25" s="7"/>
      <c r="H25" s="7"/>
      <c r="I25" s="7"/>
      <c r="J25" s="7"/>
      <c r="K25" s="8"/>
    </row>
    <row r="26" spans="1:11" x14ac:dyDescent="0.2">
      <c r="A26" s="6"/>
      <c r="B26" s="7"/>
      <c r="C26" s="7"/>
      <c r="D26" s="7"/>
      <c r="E26" s="7"/>
      <c r="F26" s="7"/>
      <c r="G26" s="7"/>
      <c r="H26" s="7"/>
      <c r="I26" s="7"/>
      <c r="J26" s="7"/>
      <c r="K26" s="8"/>
    </row>
    <row r="27" spans="1:11" x14ac:dyDescent="0.2">
      <c r="A27" s="6"/>
      <c r="B27" s="7"/>
      <c r="C27" s="7"/>
      <c r="D27" s="7"/>
      <c r="E27" s="7"/>
      <c r="F27" s="7"/>
      <c r="G27" s="7"/>
      <c r="H27" s="7"/>
      <c r="I27" s="7"/>
      <c r="J27" s="7"/>
      <c r="K27" s="8"/>
    </row>
    <row r="28" spans="1:11" x14ac:dyDescent="0.2">
      <c r="A28" s="6"/>
      <c r="B28" s="7"/>
      <c r="C28" s="7"/>
      <c r="D28" s="7"/>
      <c r="E28" s="7"/>
      <c r="F28" s="7"/>
      <c r="G28" s="7"/>
      <c r="H28" s="7"/>
      <c r="I28" s="7"/>
      <c r="J28" s="7"/>
      <c r="K28" s="8"/>
    </row>
    <row r="29" spans="1:11" x14ac:dyDescent="0.2">
      <c r="A29" s="6"/>
      <c r="B29" s="7"/>
      <c r="C29" s="7"/>
      <c r="D29" s="7"/>
      <c r="E29" s="7"/>
      <c r="F29" s="7"/>
      <c r="G29" s="7"/>
      <c r="H29" s="7"/>
      <c r="I29" s="7"/>
      <c r="J29" s="7"/>
      <c r="K29" s="8"/>
    </row>
    <row r="30" spans="1:11" x14ac:dyDescent="0.2">
      <c r="A30" s="6"/>
      <c r="B30" s="7"/>
      <c r="C30" s="7"/>
      <c r="D30" s="7"/>
      <c r="E30" s="7"/>
      <c r="F30" s="7"/>
      <c r="G30" s="7"/>
      <c r="H30" s="7"/>
      <c r="I30" s="7"/>
      <c r="J30" s="7"/>
      <c r="K30" s="8"/>
    </row>
    <row r="31" spans="1:11" x14ac:dyDescent="0.2">
      <c r="A31" s="6"/>
      <c r="B31" s="7"/>
      <c r="C31" s="7"/>
      <c r="D31" s="7"/>
      <c r="E31" s="7"/>
      <c r="F31" s="7"/>
      <c r="G31" s="7"/>
      <c r="H31" s="7"/>
      <c r="I31" s="7"/>
      <c r="J31" s="7"/>
      <c r="K31" s="8"/>
    </row>
    <row r="32" spans="1:11" ht="15" x14ac:dyDescent="0.25">
      <c r="A32" s="6"/>
      <c r="B32" s="98"/>
      <c r="C32" s="7"/>
      <c r="D32" s="7"/>
      <c r="E32" s="7"/>
      <c r="F32" s="7"/>
      <c r="G32" s="7"/>
      <c r="H32" s="7"/>
      <c r="I32" s="7"/>
      <c r="J32" s="7"/>
      <c r="K32" s="8"/>
    </row>
    <row r="33" spans="1:11" x14ac:dyDescent="0.2">
      <c r="A33" s="6"/>
      <c r="B33" s="7"/>
      <c r="C33" s="7"/>
      <c r="D33" s="7"/>
      <c r="E33" s="7"/>
      <c r="F33" s="7"/>
      <c r="G33" s="7"/>
      <c r="H33" s="7"/>
      <c r="I33" s="7"/>
      <c r="J33" s="7"/>
      <c r="K33" s="8"/>
    </row>
    <row r="34" spans="1:11" x14ac:dyDescent="0.2">
      <c r="A34" s="6"/>
      <c r="B34" s="7"/>
      <c r="C34" s="7"/>
      <c r="D34" s="7"/>
      <c r="E34" s="7"/>
      <c r="F34" s="7"/>
      <c r="G34" s="7"/>
      <c r="H34" s="7"/>
      <c r="I34" s="7"/>
      <c r="J34" s="7"/>
      <c r="K34" s="8"/>
    </row>
    <row r="35" spans="1:11" ht="15" customHeight="1" x14ac:dyDescent="0.2">
      <c r="A35" s="6"/>
      <c r="B35" s="92"/>
      <c r="C35" s="7"/>
      <c r="D35" s="415"/>
      <c r="E35" s="415"/>
      <c r="F35" s="415"/>
      <c r="G35" s="7"/>
      <c r="H35" s="7"/>
      <c r="I35" s="92"/>
      <c r="J35" s="7"/>
      <c r="K35" s="8"/>
    </row>
    <row r="36" spans="1:11" ht="13.5" thickBot="1" x14ac:dyDescent="0.25">
      <c r="A36" s="6"/>
      <c r="B36" s="7"/>
      <c r="C36" s="7"/>
      <c r="D36" s="7"/>
      <c r="E36" s="7"/>
      <c r="F36" s="7"/>
      <c r="G36" s="7"/>
      <c r="H36" s="7"/>
      <c r="I36" s="7"/>
      <c r="J36" s="7"/>
      <c r="K36" s="8"/>
    </row>
    <row r="37" spans="1:11" ht="13.5" thickTop="1" x14ac:dyDescent="0.2">
      <c r="A37" s="10"/>
      <c r="B37" s="11"/>
      <c r="C37" s="11"/>
      <c r="D37" s="11"/>
      <c r="E37" s="11"/>
      <c r="F37" s="11"/>
      <c r="G37" s="11"/>
      <c r="H37" s="11"/>
      <c r="I37" s="11"/>
      <c r="J37" s="11"/>
      <c r="K37" s="12"/>
    </row>
    <row r="38" spans="1:11" x14ac:dyDescent="0.2">
      <c r="A38" s="6"/>
      <c r="B38" s="313" t="s">
        <v>10</v>
      </c>
      <c r="C38" s="314"/>
      <c r="D38" s="314"/>
      <c r="E38" s="314"/>
      <c r="F38" s="315"/>
      <c r="G38" s="13"/>
      <c r="H38" s="13"/>
      <c r="I38" s="13"/>
      <c r="J38" s="13"/>
      <c r="K38" s="14"/>
    </row>
    <row r="39" spans="1:11" x14ac:dyDescent="0.2">
      <c r="A39" s="6"/>
      <c r="B39" s="15" t="s">
        <v>11</v>
      </c>
      <c r="C39" s="17">
        <v>38.1</v>
      </c>
      <c r="D39" s="17"/>
      <c r="E39" s="17"/>
      <c r="F39" s="18"/>
      <c r="G39" s="19"/>
      <c r="H39" s="19"/>
      <c r="I39" s="19"/>
      <c r="J39" s="19"/>
      <c r="K39" s="20"/>
    </row>
    <row r="40" spans="1:11" x14ac:dyDescent="0.2">
      <c r="A40" s="6"/>
      <c r="B40" s="15" t="s">
        <v>12</v>
      </c>
      <c r="C40" s="17">
        <v>15.3</v>
      </c>
      <c r="D40" s="17"/>
      <c r="E40" s="17"/>
      <c r="F40" s="18"/>
      <c r="G40" s="21"/>
      <c r="H40" s="21"/>
      <c r="I40" s="21"/>
      <c r="J40" s="21"/>
      <c r="K40" s="22"/>
    </row>
    <row r="41" spans="1:11" x14ac:dyDescent="0.2">
      <c r="A41" s="6"/>
      <c r="B41" s="15" t="s">
        <v>74</v>
      </c>
      <c r="C41" s="17">
        <f>C39*C40</f>
        <v>582.93000000000006</v>
      </c>
      <c r="D41" s="17"/>
      <c r="E41" s="17"/>
      <c r="F41" s="23">
        <f>+F39*F40</f>
        <v>0</v>
      </c>
      <c r="G41" s="24"/>
      <c r="H41" s="21"/>
      <c r="I41" s="21"/>
      <c r="J41" s="21"/>
      <c r="K41" s="22"/>
    </row>
    <row r="42" spans="1:11" x14ac:dyDescent="0.2">
      <c r="A42" s="6"/>
      <c r="B42" s="15" t="s">
        <v>75</v>
      </c>
      <c r="C42" s="17">
        <v>4.5999999999999996</v>
      </c>
      <c r="D42" s="17"/>
      <c r="E42" s="17"/>
      <c r="F42" s="25"/>
      <c r="G42" s="21"/>
      <c r="H42" s="21"/>
      <c r="I42" s="21"/>
      <c r="J42" s="21"/>
      <c r="K42" s="26"/>
    </row>
    <row r="43" spans="1:11" ht="13.5" thickBot="1" x14ac:dyDescent="0.25">
      <c r="A43" s="27"/>
      <c r="B43" s="28"/>
      <c r="C43" s="28"/>
      <c r="D43" s="28"/>
      <c r="E43" s="28"/>
      <c r="F43" s="28"/>
      <c r="G43" s="29"/>
      <c r="H43" s="29"/>
      <c r="I43" s="29"/>
      <c r="J43" s="29"/>
      <c r="K43" s="30"/>
    </row>
    <row r="44" spans="1:11" ht="13.5" thickTop="1" x14ac:dyDescent="0.2">
      <c r="A44" s="316" t="s">
        <v>13</v>
      </c>
      <c r="B44" s="315"/>
      <c r="C44" s="315"/>
      <c r="D44" s="315"/>
      <c r="E44" s="317"/>
      <c r="F44" s="317"/>
      <c r="G44" s="317"/>
      <c r="H44" s="317"/>
      <c r="I44" s="317"/>
      <c r="J44" s="317"/>
      <c r="K44" s="318"/>
    </row>
    <row r="45" spans="1:11" x14ac:dyDescent="0.2">
      <c r="A45" s="31"/>
      <c r="B45" s="32"/>
      <c r="C45" s="33"/>
      <c r="D45" s="34" t="s">
        <v>14</v>
      </c>
      <c r="E45" s="33"/>
      <c r="F45" s="33"/>
      <c r="G45" s="35"/>
      <c r="H45" s="99"/>
      <c r="I45" s="36" t="s">
        <v>14</v>
      </c>
      <c r="J45" s="37"/>
      <c r="K45" s="38"/>
    </row>
    <row r="46" spans="1:11" x14ac:dyDescent="0.2">
      <c r="A46" s="39" t="s">
        <v>15</v>
      </c>
      <c r="B46" s="37"/>
      <c r="C46" s="18" t="s">
        <v>16</v>
      </c>
      <c r="D46" s="18">
        <v>35</v>
      </c>
      <c r="E46" s="33"/>
      <c r="F46" s="319" t="s">
        <v>112</v>
      </c>
      <c r="G46" s="320"/>
      <c r="H46" s="18" t="s">
        <v>16</v>
      </c>
      <c r="I46" s="40">
        <v>3</v>
      </c>
      <c r="J46" s="41"/>
      <c r="K46" s="38"/>
    </row>
    <row r="47" spans="1:11" x14ac:dyDescent="0.2">
      <c r="A47" s="42" t="s">
        <v>113</v>
      </c>
      <c r="B47" s="33"/>
      <c r="C47" s="18" t="s">
        <v>16</v>
      </c>
      <c r="D47" s="18">
        <v>36</v>
      </c>
      <c r="E47" s="33"/>
      <c r="F47" s="319" t="s">
        <v>114</v>
      </c>
      <c r="G47" s="320"/>
      <c r="H47" s="18" t="s">
        <v>16</v>
      </c>
      <c r="I47" s="18">
        <v>10</v>
      </c>
      <c r="J47" s="41"/>
      <c r="K47" s="38"/>
    </row>
    <row r="48" spans="1:11" x14ac:dyDescent="0.2">
      <c r="A48" s="42" t="s">
        <v>19</v>
      </c>
      <c r="B48" s="33"/>
      <c r="C48" s="18" t="s">
        <v>16</v>
      </c>
      <c r="D48" s="40">
        <f>D49+D50</f>
        <v>132</v>
      </c>
      <c r="E48" s="33"/>
      <c r="F48" s="319" t="s">
        <v>20</v>
      </c>
      <c r="G48" s="320"/>
      <c r="H48" s="18" t="s">
        <v>16</v>
      </c>
      <c r="I48" s="18">
        <v>1</v>
      </c>
      <c r="J48" s="41"/>
      <c r="K48" s="38"/>
    </row>
    <row r="49" spans="1:11" x14ac:dyDescent="0.2">
      <c r="A49" s="135" t="s">
        <v>216</v>
      </c>
      <c r="B49" s="41" t="s">
        <v>215</v>
      </c>
      <c r="C49" s="18" t="s">
        <v>16</v>
      </c>
      <c r="D49" s="18">
        <v>92</v>
      </c>
      <c r="E49" s="41"/>
      <c r="F49" s="319" t="s">
        <v>21</v>
      </c>
      <c r="G49" s="320"/>
      <c r="H49" s="18" t="s">
        <v>16</v>
      </c>
      <c r="I49" s="18">
        <v>2</v>
      </c>
      <c r="J49" s="41"/>
      <c r="K49" s="38"/>
    </row>
    <row r="50" spans="1:11" x14ac:dyDescent="0.2">
      <c r="A50" s="135" t="s">
        <v>80</v>
      </c>
      <c r="B50" s="41" t="s">
        <v>215</v>
      </c>
      <c r="C50" s="18" t="s">
        <v>16</v>
      </c>
      <c r="D50" s="18">
        <v>40</v>
      </c>
      <c r="E50" s="41"/>
      <c r="F50" s="319" t="s">
        <v>22</v>
      </c>
      <c r="G50" s="320"/>
      <c r="H50" s="18" t="s">
        <v>16</v>
      </c>
      <c r="I50" s="18">
        <v>2</v>
      </c>
      <c r="J50" s="41"/>
      <c r="K50" s="38"/>
    </row>
    <row r="51" spans="1:11" x14ac:dyDescent="0.2">
      <c r="A51" s="42" t="s">
        <v>23</v>
      </c>
      <c r="B51" s="33"/>
      <c r="C51" s="18" t="s">
        <v>16</v>
      </c>
      <c r="D51" s="18" t="s">
        <v>116</v>
      </c>
      <c r="E51" s="41"/>
      <c r="F51" s="319" t="s">
        <v>137</v>
      </c>
      <c r="G51" s="323"/>
      <c r="H51" s="18" t="s">
        <v>16</v>
      </c>
      <c r="I51" s="18">
        <v>36</v>
      </c>
      <c r="J51" s="41"/>
      <c r="K51" s="38"/>
    </row>
    <row r="52" spans="1:11" x14ac:dyDescent="0.2">
      <c r="A52" s="45" t="s">
        <v>192</v>
      </c>
      <c r="B52" s="35"/>
      <c r="C52" s="18" t="s">
        <v>16</v>
      </c>
      <c r="D52" s="18"/>
      <c r="E52" s="35"/>
      <c r="F52" s="319" t="s">
        <v>197</v>
      </c>
      <c r="G52" s="323"/>
      <c r="H52" s="18" t="s">
        <v>16</v>
      </c>
      <c r="I52" s="18">
        <v>3</v>
      </c>
      <c r="J52" s="35"/>
      <c r="K52" s="38"/>
    </row>
    <row r="53" spans="1:11" x14ac:dyDescent="0.2">
      <c r="A53" s="45"/>
      <c r="B53" s="35"/>
      <c r="C53" s="236"/>
      <c r="D53" s="236"/>
      <c r="E53" s="35"/>
      <c r="F53" s="319" t="s">
        <v>198</v>
      </c>
      <c r="G53" s="323"/>
      <c r="H53" s="18" t="s">
        <v>16</v>
      </c>
      <c r="I53" s="18">
        <v>2</v>
      </c>
      <c r="J53" s="35"/>
      <c r="K53" s="38"/>
    </row>
    <row r="54" spans="1:11" x14ac:dyDescent="0.2">
      <c r="A54" s="45"/>
      <c r="B54" s="35"/>
      <c r="C54" s="238"/>
      <c r="D54" s="238"/>
      <c r="E54" s="35"/>
      <c r="F54" s="319" t="s">
        <v>199</v>
      </c>
      <c r="G54" s="323"/>
      <c r="H54" s="18" t="s">
        <v>16</v>
      </c>
      <c r="I54" s="18">
        <v>4</v>
      </c>
      <c r="J54" s="35"/>
      <c r="K54" s="38"/>
    </row>
    <row r="55" spans="1:11" x14ac:dyDescent="0.2">
      <c r="A55" s="100" t="s">
        <v>119</v>
      </c>
      <c r="B55" s="136"/>
      <c r="C55" s="160"/>
      <c r="D55" s="160"/>
      <c r="E55" s="137"/>
      <c r="F55" s="137"/>
      <c r="G55" s="137"/>
      <c r="H55" s="137"/>
      <c r="I55" s="137"/>
      <c r="J55" s="137"/>
      <c r="K55" s="138"/>
    </row>
    <row r="56" spans="1:11" ht="16.5" customHeight="1" x14ac:dyDescent="0.2">
      <c r="A56" s="464" t="s">
        <v>228</v>
      </c>
      <c r="B56" s="465"/>
      <c r="C56" s="465"/>
      <c r="D56" s="465"/>
      <c r="E56" s="465"/>
      <c r="F56" s="465"/>
      <c r="G56" s="465"/>
      <c r="H56" s="465"/>
      <c r="I56" s="465"/>
      <c r="J56" s="465"/>
      <c r="K56" s="466"/>
    </row>
    <row r="57" spans="1:11" ht="18.75" customHeight="1" thickBot="1" x14ac:dyDescent="0.25">
      <c r="A57" s="467"/>
      <c r="B57" s="468"/>
      <c r="C57" s="468"/>
      <c r="D57" s="468"/>
      <c r="E57" s="468"/>
      <c r="F57" s="468"/>
      <c r="G57" s="468"/>
      <c r="H57" s="468"/>
      <c r="I57" s="468"/>
      <c r="J57" s="468"/>
      <c r="K57" s="469"/>
    </row>
    <row r="58" spans="1:11" ht="14.25" thickTop="1" thickBot="1" x14ac:dyDescent="0.25">
      <c r="A58" s="46"/>
      <c r="B58" s="47"/>
      <c r="C58" s="47"/>
      <c r="D58" s="47"/>
      <c r="E58" s="47"/>
      <c r="F58" s="47"/>
      <c r="G58" s="47"/>
      <c r="H58" s="47"/>
      <c r="I58" s="47"/>
      <c r="J58" s="47"/>
      <c r="K58" s="48"/>
    </row>
    <row r="59" spans="1:11" ht="13.5" thickTop="1" x14ac:dyDescent="0.2">
      <c r="A59" s="275" t="s">
        <v>25</v>
      </c>
      <c r="B59" s="276"/>
      <c r="C59" s="276"/>
      <c r="D59" s="276"/>
      <c r="E59" s="276"/>
      <c r="F59" s="276"/>
      <c r="G59" s="276"/>
      <c r="H59" s="276"/>
      <c r="I59" s="276"/>
      <c r="J59" s="276"/>
      <c r="K59" s="277"/>
    </row>
    <row r="60" spans="1:11" x14ac:dyDescent="0.2">
      <c r="A60" s="278" t="s">
        <v>26</v>
      </c>
      <c r="B60" s="279"/>
      <c r="C60" s="279"/>
      <c r="D60" s="279"/>
      <c r="E60" s="279"/>
      <c r="F60" s="279"/>
      <c r="G60" s="279"/>
      <c r="H60" s="279"/>
      <c r="I60" s="279"/>
      <c r="J60" s="279"/>
      <c r="K60" s="280"/>
    </row>
    <row r="61" spans="1:11" ht="15" customHeight="1" x14ac:dyDescent="0.2">
      <c r="A61" s="281" t="s">
        <v>27</v>
      </c>
      <c r="B61" s="283" t="s">
        <v>28</v>
      </c>
      <c r="C61" s="284"/>
      <c r="D61" s="284"/>
      <c r="E61" s="285"/>
      <c r="F61" s="286" t="s">
        <v>29</v>
      </c>
      <c r="G61" s="286" t="s">
        <v>30</v>
      </c>
      <c r="H61" s="288" t="s">
        <v>31</v>
      </c>
      <c r="I61" s="289"/>
      <c r="J61" s="289"/>
      <c r="K61" s="290"/>
    </row>
    <row r="62" spans="1:11" x14ac:dyDescent="0.2">
      <c r="A62" s="282"/>
      <c r="B62" s="49" t="s">
        <v>11</v>
      </c>
      <c r="C62" s="49" t="s">
        <v>12</v>
      </c>
      <c r="D62" s="49" t="s">
        <v>32</v>
      </c>
      <c r="E62" s="50" t="s">
        <v>33</v>
      </c>
      <c r="F62" s="287"/>
      <c r="G62" s="287"/>
      <c r="H62" s="291"/>
      <c r="I62" s="292"/>
      <c r="J62" s="292"/>
      <c r="K62" s="293"/>
    </row>
    <row r="63" spans="1:11" ht="67.5" x14ac:dyDescent="0.2">
      <c r="A63" s="139" t="s">
        <v>223</v>
      </c>
      <c r="B63" s="51">
        <v>2.4</v>
      </c>
      <c r="C63" s="51">
        <v>1</v>
      </c>
      <c r="D63" s="51">
        <v>0.9</v>
      </c>
      <c r="E63" s="52">
        <f t="shared" ref="E63:E69" si="0">B63*C63</f>
        <v>2.4</v>
      </c>
      <c r="F63" s="52">
        <v>8</v>
      </c>
      <c r="G63" s="53" t="s">
        <v>139</v>
      </c>
      <c r="H63" s="435" t="s">
        <v>225</v>
      </c>
      <c r="I63" s="436"/>
      <c r="J63" s="436"/>
      <c r="K63" s="437"/>
    </row>
    <row r="64" spans="1:11" ht="56.25" x14ac:dyDescent="0.2">
      <c r="A64" s="139" t="s">
        <v>223</v>
      </c>
      <c r="B64" s="51">
        <v>2.4</v>
      </c>
      <c r="C64" s="51">
        <v>1</v>
      </c>
      <c r="D64" s="51">
        <v>0.9</v>
      </c>
      <c r="E64" s="52">
        <f t="shared" ref="E64" si="1">B64*C64</f>
        <v>2.4</v>
      </c>
      <c r="F64" s="52">
        <v>8</v>
      </c>
      <c r="G64" s="53" t="s">
        <v>224</v>
      </c>
      <c r="H64" s="435" t="s">
        <v>226</v>
      </c>
      <c r="I64" s="436"/>
      <c r="J64" s="436"/>
      <c r="K64" s="437"/>
    </row>
    <row r="65" spans="1:11" ht="33.75" customHeight="1" x14ac:dyDescent="0.2">
      <c r="A65" s="139" t="s">
        <v>141</v>
      </c>
      <c r="B65" s="153">
        <v>0.8</v>
      </c>
      <c r="C65" s="153">
        <v>0.6</v>
      </c>
      <c r="D65" s="153">
        <v>0.8</v>
      </c>
      <c r="E65" s="154">
        <f t="shared" si="0"/>
        <v>0.48</v>
      </c>
      <c r="F65" s="155" t="s">
        <v>142</v>
      </c>
      <c r="G65" s="155" t="s">
        <v>121</v>
      </c>
      <c r="H65" s="510" t="s">
        <v>143</v>
      </c>
      <c r="I65" s="511"/>
      <c r="J65" s="511"/>
      <c r="K65" s="512"/>
    </row>
    <row r="66" spans="1:11" ht="22.5" x14ac:dyDescent="0.2">
      <c r="A66" s="139" t="s">
        <v>144</v>
      </c>
      <c r="B66" s="153">
        <v>1.4</v>
      </c>
      <c r="C66" s="153">
        <v>0.6</v>
      </c>
      <c r="D66" s="153">
        <v>0.8</v>
      </c>
      <c r="E66" s="154">
        <f t="shared" si="0"/>
        <v>0.84</v>
      </c>
      <c r="F66" s="155" t="s">
        <v>142</v>
      </c>
      <c r="G66" s="155" t="s">
        <v>121</v>
      </c>
      <c r="H66" s="510" t="s">
        <v>145</v>
      </c>
      <c r="I66" s="511"/>
      <c r="J66" s="511"/>
      <c r="K66" s="512"/>
    </row>
    <row r="67" spans="1:11" ht="22.5" x14ac:dyDescent="0.2">
      <c r="A67" s="156" t="s">
        <v>146</v>
      </c>
      <c r="B67" s="153">
        <v>2.4</v>
      </c>
      <c r="C67" s="153">
        <v>0.03</v>
      </c>
      <c r="D67" s="153">
        <v>0.5</v>
      </c>
      <c r="E67" s="154">
        <f t="shared" si="0"/>
        <v>7.1999999999999995E-2</v>
      </c>
      <c r="F67" s="155" t="s">
        <v>142</v>
      </c>
      <c r="G67" s="155" t="s">
        <v>121</v>
      </c>
      <c r="H67" s="510" t="s">
        <v>147</v>
      </c>
      <c r="I67" s="511"/>
      <c r="J67" s="511"/>
      <c r="K67" s="512"/>
    </row>
    <row r="68" spans="1:11" ht="23.1" customHeight="1" x14ac:dyDescent="0.2">
      <c r="A68" s="139" t="s">
        <v>122</v>
      </c>
      <c r="B68" s="153">
        <v>2</v>
      </c>
      <c r="C68" s="153">
        <v>0.1</v>
      </c>
      <c r="D68" s="153">
        <v>0.1</v>
      </c>
      <c r="E68" s="154">
        <f t="shared" si="0"/>
        <v>0.2</v>
      </c>
      <c r="F68" s="154">
        <v>8</v>
      </c>
      <c r="G68" s="155" t="s">
        <v>123</v>
      </c>
      <c r="H68" s="513" t="s">
        <v>124</v>
      </c>
      <c r="I68" s="514"/>
      <c r="J68" s="514"/>
      <c r="K68" s="515"/>
    </row>
    <row r="69" spans="1:11" s="141" customFormat="1" ht="13.5" thickBot="1" x14ac:dyDescent="0.25">
      <c r="A69" s="157" t="s">
        <v>125</v>
      </c>
      <c r="B69" s="55">
        <v>0.3</v>
      </c>
      <c r="C69" s="55">
        <v>0.3</v>
      </c>
      <c r="D69" s="55">
        <v>0.7</v>
      </c>
      <c r="E69" s="56">
        <f t="shared" si="0"/>
        <v>0.09</v>
      </c>
      <c r="F69" s="56">
        <v>48</v>
      </c>
      <c r="G69" s="155" t="s">
        <v>123</v>
      </c>
      <c r="H69" s="516"/>
      <c r="I69" s="517"/>
      <c r="J69" s="517"/>
      <c r="K69" s="518"/>
    </row>
    <row r="70" spans="1:11" ht="14.25" thickTop="1" thickBot="1" x14ac:dyDescent="0.25">
      <c r="A70" s="57"/>
      <c r="B70" s="58"/>
      <c r="C70" s="58"/>
      <c r="D70" s="58"/>
      <c r="E70" s="58"/>
      <c r="F70" s="58"/>
      <c r="G70" s="58"/>
      <c r="H70" s="58"/>
      <c r="I70" s="58"/>
      <c r="J70" s="58"/>
      <c r="K70" s="59"/>
    </row>
    <row r="71" spans="1:11" ht="15" customHeight="1" thickTop="1" thickBot="1" x14ac:dyDescent="0.25">
      <c r="A71" s="270" t="s">
        <v>35</v>
      </c>
      <c r="B71" s="271"/>
      <c r="C71" s="271"/>
      <c r="D71" s="271"/>
      <c r="E71" s="271"/>
      <c r="F71" s="271"/>
      <c r="G71" s="271"/>
      <c r="H71" s="271"/>
      <c r="I71" s="271"/>
      <c r="J71" s="271"/>
      <c r="K71" s="272"/>
    </row>
    <row r="72" spans="1:11" x14ac:dyDescent="0.2">
      <c r="A72" s="273" t="s">
        <v>36</v>
      </c>
      <c r="B72" s="274"/>
      <c r="C72" s="301" t="s">
        <v>227</v>
      </c>
      <c r="D72" s="519"/>
      <c r="E72" s="519"/>
      <c r="F72" s="519"/>
      <c r="G72" s="519"/>
      <c r="H72" s="519"/>
      <c r="I72" s="519"/>
      <c r="J72" s="519"/>
      <c r="K72" s="520"/>
    </row>
    <row r="73" spans="1:11" x14ac:dyDescent="0.2">
      <c r="A73" s="249" t="s">
        <v>38</v>
      </c>
      <c r="B73" s="250"/>
      <c r="C73" s="114" t="s">
        <v>126</v>
      </c>
      <c r="D73" s="115"/>
      <c r="E73" s="115"/>
      <c r="F73" s="115"/>
      <c r="G73" s="115"/>
      <c r="H73" s="115"/>
      <c r="I73" s="115"/>
      <c r="J73" s="115"/>
      <c r="K73" s="113"/>
    </row>
    <row r="74" spans="1:11" x14ac:dyDescent="0.2">
      <c r="A74" s="249" t="s">
        <v>39</v>
      </c>
      <c r="B74" s="250"/>
      <c r="C74" s="114" t="s">
        <v>40</v>
      </c>
      <c r="D74" s="115"/>
      <c r="E74" s="115"/>
      <c r="F74" s="115"/>
      <c r="G74" s="115"/>
      <c r="H74" s="115"/>
      <c r="I74" s="115"/>
      <c r="J74" s="115"/>
      <c r="K74" s="113"/>
    </row>
    <row r="75" spans="1:11" x14ac:dyDescent="0.2">
      <c r="A75" s="249" t="s">
        <v>41</v>
      </c>
      <c r="B75" s="250"/>
      <c r="C75" s="114" t="s">
        <v>148</v>
      </c>
      <c r="D75" s="115"/>
      <c r="E75" s="115"/>
      <c r="F75" s="115"/>
      <c r="G75" s="115"/>
      <c r="H75" s="115"/>
      <c r="I75" s="115"/>
      <c r="J75" s="115"/>
      <c r="K75" s="113"/>
    </row>
    <row r="76" spans="1:11" x14ac:dyDescent="0.2">
      <c r="A76" s="249" t="s">
        <v>43</v>
      </c>
      <c r="B76" s="250"/>
      <c r="C76" s="114" t="s">
        <v>44</v>
      </c>
      <c r="D76" s="115"/>
      <c r="E76" s="115"/>
      <c r="F76" s="115"/>
      <c r="G76" s="115"/>
      <c r="H76" s="115"/>
      <c r="I76" s="115"/>
      <c r="J76" s="115"/>
      <c r="K76" s="113"/>
    </row>
    <row r="77" spans="1:11" x14ac:dyDescent="0.2">
      <c r="A77" s="249" t="s">
        <v>45</v>
      </c>
      <c r="B77" s="250"/>
      <c r="C77" s="114" t="s">
        <v>128</v>
      </c>
      <c r="D77" s="115"/>
      <c r="E77" s="115"/>
      <c r="F77" s="115"/>
      <c r="G77" s="115"/>
      <c r="H77" s="115"/>
      <c r="I77" s="115"/>
      <c r="J77" s="115"/>
      <c r="K77" s="113"/>
    </row>
    <row r="78" spans="1:11" x14ac:dyDescent="0.2">
      <c r="A78" s="249" t="s">
        <v>47</v>
      </c>
      <c r="B78" s="250"/>
      <c r="C78" s="114" t="s">
        <v>48</v>
      </c>
      <c r="D78" s="115"/>
      <c r="E78" s="115"/>
      <c r="F78" s="115"/>
      <c r="G78" s="115"/>
      <c r="H78" s="115"/>
      <c r="I78" s="115"/>
      <c r="J78" s="115"/>
      <c r="K78" s="113"/>
    </row>
    <row r="79" spans="1:11" x14ac:dyDescent="0.2">
      <c r="A79" s="249" t="s">
        <v>129</v>
      </c>
      <c r="B79" s="250"/>
      <c r="C79" s="114" t="s">
        <v>130</v>
      </c>
      <c r="D79" s="115"/>
      <c r="E79" s="115"/>
      <c r="F79" s="115"/>
      <c r="G79" s="115"/>
      <c r="H79" s="115"/>
      <c r="I79" s="115"/>
      <c r="J79" s="115"/>
      <c r="K79" s="113"/>
    </row>
    <row r="80" spans="1:11" ht="13.5" thickBot="1" x14ac:dyDescent="0.25">
      <c r="A80" s="254" t="s">
        <v>49</v>
      </c>
      <c r="B80" s="255"/>
      <c r="C80" s="159" t="s">
        <v>131</v>
      </c>
      <c r="D80" s="62"/>
      <c r="E80" s="62"/>
      <c r="F80" s="62"/>
      <c r="G80" s="62"/>
      <c r="H80" s="62"/>
      <c r="I80" s="62"/>
      <c r="J80" s="62"/>
      <c r="K80" s="63"/>
    </row>
    <row r="81" spans="1:11" ht="13.5" thickTop="1" x14ac:dyDescent="0.2">
      <c r="A81" s="461" t="s">
        <v>149</v>
      </c>
      <c r="B81" s="462"/>
      <c r="C81" s="462"/>
      <c r="D81" s="462"/>
      <c r="E81" s="462"/>
      <c r="F81" s="462"/>
      <c r="G81" s="462"/>
      <c r="H81" s="462"/>
      <c r="I81" s="462"/>
      <c r="J81" s="462"/>
      <c r="K81" s="463"/>
    </row>
    <row r="82" spans="1:11" x14ac:dyDescent="0.2">
      <c r="A82" s="464"/>
      <c r="B82" s="465"/>
      <c r="C82" s="465"/>
      <c r="D82" s="465"/>
      <c r="E82" s="465"/>
      <c r="F82" s="465"/>
      <c r="G82" s="465"/>
      <c r="H82" s="465"/>
      <c r="I82" s="465"/>
      <c r="J82" s="465"/>
      <c r="K82" s="466"/>
    </row>
    <row r="83" spans="1:11" x14ac:dyDescent="0.2">
      <c r="A83" s="464"/>
      <c r="B83" s="465"/>
      <c r="C83" s="465"/>
      <c r="D83" s="465"/>
      <c r="E83" s="465"/>
      <c r="F83" s="465"/>
      <c r="G83" s="465"/>
      <c r="H83" s="465"/>
      <c r="I83" s="465"/>
      <c r="J83" s="465"/>
      <c r="K83" s="466"/>
    </row>
    <row r="84" spans="1:11" ht="13.5" thickBot="1" x14ac:dyDescent="0.25">
      <c r="A84" s="120"/>
      <c r="B84" s="28"/>
      <c r="C84" s="28"/>
      <c r="D84" s="28"/>
      <c r="E84" s="28"/>
      <c r="F84" s="28"/>
      <c r="G84" s="28"/>
      <c r="H84" s="28"/>
      <c r="I84" s="28"/>
      <c r="J84" s="28"/>
      <c r="K84" s="121"/>
    </row>
    <row r="85" spans="1:11" customFormat="1" ht="22.5" thickTop="1" thickBot="1" x14ac:dyDescent="0.4">
      <c r="A85" s="256" t="s">
        <v>50</v>
      </c>
      <c r="B85" s="257"/>
      <c r="C85" s="257"/>
      <c r="D85" s="257"/>
      <c r="E85" s="257"/>
      <c r="F85" s="257"/>
      <c r="G85" s="257"/>
      <c r="H85" s="257"/>
      <c r="I85" s="257"/>
      <c r="J85" s="257"/>
      <c r="K85" s="258"/>
    </row>
    <row r="86" spans="1:11" customFormat="1" ht="45.75" thickBot="1" x14ac:dyDescent="0.3">
      <c r="A86" s="259" t="s">
        <v>51</v>
      </c>
      <c r="B86" s="260"/>
      <c r="C86" s="260"/>
      <c r="D86" s="260"/>
      <c r="E86" s="260"/>
      <c r="F86" s="97"/>
      <c r="G86" s="97"/>
      <c r="H86" s="122"/>
      <c r="I86" s="150" t="s">
        <v>52</v>
      </c>
      <c r="J86" s="150" t="s">
        <v>53</v>
      </c>
      <c r="K86" s="151" t="s">
        <v>54</v>
      </c>
    </row>
    <row r="87" spans="1:11" customFormat="1" ht="15" x14ac:dyDescent="0.25">
      <c r="A87" s="264"/>
      <c r="B87" s="265"/>
      <c r="C87" s="265"/>
      <c r="D87" s="265"/>
      <c r="E87" s="265"/>
      <c r="F87" s="125"/>
      <c r="G87" s="125"/>
      <c r="H87" s="126"/>
      <c r="I87" s="127"/>
      <c r="J87" s="127"/>
      <c r="K87" s="128"/>
    </row>
    <row r="88" spans="1:11" customFormat="1" ht="15" x14ac:dyDescent="0.25">
      <c r="A88" s="368" t="s">
        <v>132</v>
      </c>
      <c r="B88" s="369"/>
      <c r="C88" s="369"/>
      <c r="D88" s="369"/>
      <c r="E88" s="369"/>
      <c r="F88" s="369"/>
      <c r="G88" s="369"/>
      <c r="H88" s="370"/>
      <c r="I88" s="152">
        <v>16</v>
      </c>
      <c r="J88" s="152">
        <f>E63</f>
        <v>2.4</v>
      </c>
      <c r="K88" s="76">
        <f>I88*J88</f>
        <v>38.4</v>
      </c>
    </row>
    <row r="89" spans="1:11" customFormat="1" ht="15" hidden="1" x14ac:dyDescent="0.25">
      <c r="A89" s="459"/>
      <c r="B89" s="460"/>
      <c r="C89" s="460"/>
      <c r="D89" s="460"/>
      <c r="E89" s="460"/>
      <c r="F89" s="460"/>
      <c r="G89" s="460"/>
      <c r="H89" s="509"/>
      <c r="I89" s="152"/>
      <c r="J89" s="152"/>
      <c r="K89" s="76">
        <f>I89*J89</f>
        <v>0</v>
      </c>
    </row>
    <row r="90" spans="1:11" customFormat="1" ht="15" x14ac:dyDescent="0.25">
      <c r="A90" s="360" t="s">
        <v>133</v>
      </c>
      <c r="B90" s="361"/>
      <c r="C90" s="361"/>
      <c r="D90" s="361"/>
      <c r="E90" s="361"/>
      <c r="F90" s="361"/>
      <c r="G90" s="361"/>
      <c r="H90" s="362"/>
      <c r="I90" s="152">
        <v>72</v>
      </c>
      <c r="J90" s="152">
        <v>1</v>
      </c>
      <c r="K90" s="76">
        <f>I90*J90</f>
        <v>72</v>
      </c>
    </row>
    <row r="91" spans="1:11" customFormat="1" ht="15.75" thickBot="1" x14ac:dyDescent="0.3">
      <c r="A91" s="245"/>
      <c r="B91" s="246"/>
      <c r="C91" s="246"/>
      <c r="D91" s="246"/>
      <c r="E91" s="246"/>
      <c r="F91" s="79"/>
      <c r="G91" s="79"/>
      <c r="H91" s="129"/>
      <c r="I91" s="130"/>
      <c r="J91" s="130"/>
      <c r="K91" s="83"/>
    </row>
    <row r="92" spans="1:11" s="134" customFormat="1" ht="45.75" thickBot="1" x14ac:dyDescent="0.3">
      <c r="A92" s="247" t="s">
        <v>55</v>
      </c>
      <c r="B92" s="248"/>
      <c r="C92" s="248"/>
      <c r="D92" s="248"/>
      <c r="E92" s="248"/>
      <c r="F92" s="85"/>
      <c r="G92" s="85"/>
      <c r="H92" s="131"/>
      <c r="I92" s="132">
        <f>SUM(I87:I91)</f>
        <v>88</v>
      </c>
      <c r="J92" s="133" t="s">
        <v>56</v>
      </c>
      <c r="K92" s="88">
        <f>SUM(K87:K91)</f>
        <v>110.4</v>
      </c>
    </row>
    <row r="93" spans="1:11" ht="13.5" thickTop="1" x14ac:dyDescent="0.2"/>
  </sheetData>
  <mergeCells count="62">
    <mergeCell ref="A3:K3"/>
    <mergeCell ref="A4:K4"/>
    <mergeCell ref="A5:K5"/>
    <mergeCell ref="A7:C7"/>
    <mergeCell ref="D7:G7"/>
    <mergeCell ref="H7:I7"/>
    <mergeCell ref="J7:K7"/>
    <mergeCell ref="A8:C8"/>
    <mergeCell ref="D8:G8"/>
    <mergeCell ref="H8:I8"/>
    <mergeCell ref="J8:K8"/>
    <mergeCell ref="A9:A10"/>
    <mergeCell ref="B9:K10"/>
    <mergeCell ref="F50:G50"/>
    <mergeCell ref="A11:K11"/>
    <mergeCell ref="A12:K14"/>
    <mergeCell ref="B17:H19"/>
    <mergeCell ref="D35:F35"/>
    <mergeCell ref="B38:F38"/>
    <mergeCell ref="A44:K44"/>
    <mergeCell ref="F46:G46"/>
    <mergeCell ref="F47:G47"/>
    <mergeCell ref="F48:G48"/>
    <mergeCell ref="F49:G49"/>
    <mergeCell ref="F51:G51"/>
    <mergeCell ref="A56:K57"/>
    <mergeCell ref="A59:K59"/>
    <mergeCell ref="A60:K60"/>
    <mergeCell ref="A61:A62"/>
    <mergeCell ref="B61:E61"/>
    <mergeCell ref="F61:F62"/>
    <mergeCell ref="G61:G62"/>
    <mergeCell ref="H61:K62"/>
    <mergeCell ref="F52:G52"/>
    <mergeCell ref="F53:G53"/>
    <mergeCell ref="F54:G54"/>
    <mergeCell ref="A76:B76"/>
    <mergeCell ref="H63:K63"/>
    <mergeCell ref="H65:K65"/>
    <mergeCell ref="H66:K66"/>
    <mergeCell ref="H67:K67"/>
    <mergeCell ref="H68:K68"/>
    <mergeCell ref="H69:K69"/>
    <mergeCell ref="A71:K71"/>
    <mergeCell ref="A72:B72"/>
    <mergeCell ref="A73:B73"/>
    <mergeCell ref="A74:B74"/>
    <mergeCell ref="A75:B75"/>
    <mergeCell ref="H64:K64"/>
    <mergeCell ref="C72:K72"/>
    <mergeCell ref="A92:E92"/>
    <mergeCell ref="A77:B77"/>
    <mergeCell ref="A78:B78"/>
    <mergeCell ref="A79:B79"/>
    <mergeCell ref="A80:B80"/>
    <mergeCell ref="A81:K83"/>
    <mergeCell ref="A85:K85"/>
    <mergeCell ref="A86:E86"/>
    <mergeCell ref="A87:E87"/>
    <mergeCell ref="A88:H89"/>
    <mergeCell ref="A90:H90"/>
    <mergeCell ref="A91:E91"/>
  </mergeCells>
  <pageMargins left="0.23622047244094491" right="0.23622047244094491" top="0.74803149606299213" bottom="0.74803149606299213" header="0.31496062992125984" footer="0.31496062992125984"/>
  <pageSetup scale="70" orientation="portrait" r:id="rId1"/>
  <rowBreaks count="1" manualBreakCount="1">
    <brk id="58" max="1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K87"/>
  <sheetViews>
    <sheetView zoomScale="90" zoomScaleNormal="90" workbookViewId="0">
      <selection activeCell="K46" sqref="K46"/>
    </sheetView>
  </sheetViews>
  <sheetFormatPr baseColWidth="10" defaultRowHeight="15" x14ac:dyDescent="0.25"/>
  <cols>
    <col min="1" max="1" width="13.7109375" customWidth="1"/>
    <col min="2" max="2" width="13.85546875" customWidth="1"/>
    <col min="7" max="7" width="12.85546875" customWidth="1"/>
  </cols>
  <sheetData>
    <row r="1" spans="1:11" ht="15.75" thickBot="1" x14ac:dyDescent="0.3">
      <c r="A1" s="1"/>
      <c r="B1" s="1"/>
      <c r="C1" s="1"/>
      <c r="D1" s="1"/>
      <c r="E1" s="1"/>
      <c r="F1" s="1"/>
      <c r="G1" s="1"/>
      <c r="H1" s="1"/>
      <c r="I1" s="1"/>
      <c r="J1" s="1"/>
      <c r="K1" s="1"/>
    </row>
    <row r="2" spans="1:11" x14ac:dyDescent="0.25">
      <c r="A2" s="2"/>
      <c r="B2" s="3"/>
      <c r="C2" s="3"/>
      <c r="D2" s="3"/>
      <c r="E2" s="3"/>
      <c r="F2" s="3"/>
      <c r="G2" s="3"/>
      <c r="H2" s="3"/>
      <c r="I2" s="3"/>
      <c r="J2" s="3"/>
      <c r="K2" s="4"/>
    </row>
    <row r="3" spans="1:11" x14ac:dyDescent="0.25">
      <c r="A3" s="341" t="s">
        <v>0</v>
      </c>
      <c r="B3" s="342"/>
      <c r="C3" s="342"/>
      <c r="D3" s="342"/>
      <c r="E3" s="342"/>
      <c r="F3" s="342"/>
      <c r="G3" s="342"/>
      <c r="H3" s="342"/>
      <c r="I3" s="342"/>
      <c r="J3" s="342"/>
      <c r="K3" s="343"/>
    </row>
    <row r="4" spans="1:11" x14ac:dyDescent="0.25">
      <c r="A4" s="341" t="s">
        <v>1</v>
      </c>
      <c r="B4" s="342"/>
      <c r="C4" s="342"/>
      <c r="D4" s="342"/>
      <c r="E4" s="342"/>
      <c r="F4" s="342"/>
      <c r="G4" s="342"/>
      <c r="H4" s="342"/>
      <c r="I4" s="342"/>
      <c r="J4" s="342"/>
      <c r="K4" s="343"/>
    </row>
    <row r="5" spans="1:11" ht="15.75" thickBot="1" x14ac:dyDescent="0.3">
      <c r="A5" s="344" t="s">
        <v>2</v>
      </c>
      <c r="B5" s="345"/>
      <c r="C5" s="345"/>
      <c r="D5" s="345"/>
      <c r="E5" s="345"/>
      <c r="F5" s="345"/>
      <c r="G5" s="345"/>
      <c r="H5" s="345"/>
      <c r="I5" s="345"/>
      <c r="J5" s="345"/>
      <c r="K5" s="346"/>
    </row>
    <row r="6" spans="1:11" ht="15.75" thickBot="1" x14ac:dyDescent="0.3">
      <c r="A6" s="172"/>
      <c r="B6" s="172"/>
      <c r="C6" s="172"/>
      <c r="D6" s="172"/>
      <c r="E6" s="172"/>
      <c r="F6" s="172"/>
      <c r="G6" s="172"/>
      <c r="H6" s="172"/>
      <c r="I6" s="172"/>
      <c r="J6" s="172"/>
      <c r="K6" s="172"/>
    </row>
    <row r="7" spans="1:11" ht="15.75" thickBot="1" x14ac:dyDescent="0.3">
      <c r="A7" s="416" t="s">
        <v>3</v>
      </c>
      <c r="B7" s="417"/>
      <c r="C7" s="418"/>
      <c r="D7" s="419" t="s">
        <v>169</v>
      </c>
      <c r="E7" s="420"/>
      <c r="F7" s="420"/>
      <c r="G7" s="420"/>
      <c r="H7" s="421" t="s">
        <v>4</v>
      </c>
      <c r="I7" s="421"/>
      <c r="J7" s="422" t="s">
        <v>134</v>
      </c>
      <c r="K7" s="423"/>
    </row>
    <row r="8" spans="1:11" x14ac:dyDescent="0.25">
      <c r="A8" s="391" t="s">
        <v>6</v>
      </c>
      <c r="B8" s="392"/>
      <c r="C8" s="393"/>
      <c r="D8" s="356" t="s">
        <v>135</v>
      </c>
      <c r="E8" s="357"/>
      <c r="F8" s="357"/>
      <c r="G8" s="357"/>
      <c r="H8" s="394" t="s">
        <v>7</v>
      </c>
      <c r="I8" s="394"/>
      <c r="J8" s="395">
        <v>41976</v>
      </c>
      <c r="K8" s="396"/>
    </row>
    <row r="9" spans="1:11" x14ac:dyDescent="0.25">
      <c r="A9" s="397" t="s">
        <v>8</v>
      </c>
      <c r="B9" s="399" t="s">
        <v>170</v>
      </c>
      <c r="C9" s="400"/>
      <c r="D9" s="400"/>
      <c r="E9" s="400"/>
      <c r="F9" s="400"/>
      <c r="G9" s="400"/>
      <c r="H9" s="400"/>
      <c r="I9" s="400"/>
      <c r="J9" s="400"/>
      <c r="K9" s="401"/>
    </row>
    <row r="10" spans="1:11" ht="15.75" thickBot="1" x14ac:dyDescent="0.3">
      <c r="A10" s="398"/>
      <c r="B10" s="402"/>
      <c r="C10" s="403"/>
      <c r="D10" s="403"/>
      <c r="E10" s="403"/>
      <c r="F10" s="403"/>
      <c r="G10" s="403"/>
      <c r="H10" s="403"/>
      <c r="I10" s="403"/>
      <c r="J10" s="403"/>
      <c r="K10" s="404"/>
    </row>
    <row r="11" spans="1:11" ht="15.75" thickTop="1" x14ac:dyDescent="0.25">
      <c r="A11" s="405" t="s">
        <v>9</v>
      </c>
      <c r="B11" s="406"/>
      <c r="C11" s="406"/>
      <c r="D11" s="406"/>
      <c r="E11" s="406"/>
      <c r="F11" s="406"/>
      <c r="G11" s="406"/>
      <c r="H11" s="406"/>
      <c r="I11" s="406"/>
      <c r="J11" s="406"/>
      <c r="K11" s="407"/>
    </row>
    <row r="12" spans="1:11" ht="24" customHeight="1" x14ac:dyDescent="0.25">
      <c r="A12" s="493" t="s">
        <v>171</v>
      </c>
      <c r="B12" s="494"/>
      <c r="C12" s="494"/>
      <c r="D12" s="494"/>
      <c r="E12" s="494"/>
      <c r="F12" s="494"/>
      <c r="G12" s="494"/>
      <c r="H12" s="494"/>
      <c r="I12" s="494"/>
      <c r="J12" s="494"/>
      <c r="K12" s="495"/>
    </row>
    <row r="13" spans="1:11" ht="19.5" customHeight="1" x14ac:dyDescent="0.25">
      <c r="A13" s="496"/>
      <c r="B13" s="497"/>
      <c r="C13" s="497"/>
      <c r="D13" s="497"/>
      <c r="E13" s="497"/>
      <c r="F13" s="497"/>
      <c r="G13" s="497"/>
      <c r="H13" s="497"/>
      <c r="I13" s="497"/>
      <c r="J13" s="497"/>
      <c r="K13" s="498"/>
    </row>
    <row r="14" spans="1:11" ht="24" customHeight="1" x14ac:dyDescent="0.25">
      <c r="A14" s="496"/>
      <c r="B14" s="497"/>
      <c r="C14" s="497"/>
      <c r="D14" s="497"/>
      <c r="E14" s="497"/>
      <c r="F14" s="497"/>
      <c r="G14" s="497"/>
      <c r="H14" s="497"/>
      <c r="I14" s="497"/>
      <c r="J14" s="497"/>
      <c r="K14" s="498"/>
    </row>
    <row r="15" spans="1:11" x14ac:dyDescent="0.25">
      <c r="A15" s="6"/>
      <c r="B15" s="7"/>
      <c r="C15" s="7"/>
      <c r="D15" s="7"/>
      <c r="E15" s="7"/>
      <c r="F15" s="7"/>
      <c r="G15" s="7"/>
      <c r="H15" s="7"/>
      <c r="I15" s="7"/>
      <c r="J15" s="7"/>
      <c r="K15" s="8"/>
    </row>
    <row r="16" spans="1:11" x14ac:dyDescent="0.25">
      <c r="A16" s="6"/>
      <c r="B16" s="7"/>
      <c r="C16" s="7"/>
      <c r="D16" s="7"/>
      <c r="E16" s="7"/>
      <c r="F16" s="7"/>
      <c r="G16" s="7"/>
      <c r="H16" s="7"/>
      <c r="I16" s="7"/>
      <c r="J16" s="7"/>
      <c r="K16" s="8"/>
    </row>
    <row r="17" spans="1:11" x14ac:dyDescent="0.25">
      <c r="A17" s="6"/>
      <c r="B17" s="414"/>
      <c r="C17" s="414"/>
      <c r="D17" s="414"/>
      <c r="E17" s="414"/>
      <c r="F17" s="414"/>
      <c r="G17" s="414"/>
      <c r="H17" s="414"/>
      <c r="I17" s="89"/>
      <c r="J17" s="7"/>
      <c r="K17" s="8"/>
    </row>
    <row r="18" spans="1:11" x14ac:dyDescent="0.25">
      <c r="A18" s="6"/>
      <c r="B18" s="414"/>
      <c r="C18" s="414"/>
      <c r="D18" s="414"/>
      <c r="E18" s="414"/>
      <c r="F18" s="414"/>
      <c r="G18" s="414"/>
      <c r="H18" s="414"/>
      <c r="I18" s="89"/>
      <c r="J18" s="7"/>
      <c r="K18" s="8"/>
    </row>
    <row r="19" spans="1:11" x14ac:dyDescent="0.25">
      <c r="A19" s="6"/>
      <c r="B19" s="414"/>
      <c r="C19" s="414"/>
      <c r="D19" s="414"/>
      <c r="E19" s="414"/>
      <c r="F19" s="414"/>
      <c r="G19" s="414"/>
      <c r="H19" s="414"/>
      <c r="I19" s="7"/>
      <c r="J19" s="7"/>
      <c r="K19" s="8"/>
    </row>
    <row r="20" spans="1:11" x14ac:dyDescent="0.25">
      <c r="A20" s="6"/>
      <c r="B20" s="7"/>
      <c r="C20" s="7"/>
      <c r="D20" s="7"/>
      <c r="E20" s="7"/>
      <c r="F20" s="7"/>
      <c r="G20" s="7"/>
      <c r="H20" s="7"/>
      <c r="I20" s="7"/>
      <c r="J20" s="7"/>
      <c r="K20" s="8"/>
    </row>
    <row r="21" spans="1:11" x14ac:dyDescent="0.25">
      <c r="A21" s="6"/>
      <c r="B21" s="7"/>
      <c r="C21" s="7"/>
      <c r="D21" s="7"/>
      <c r="E21" s="7"/>
      <c r="F21" s="7"/>
      <c r="G21" s="7"/>
      <c r="H21" s="7"/>
      <c r="I21" s="7"/>
      <c r="J21" s="7"/>
      <c r="K21" s="8"/>
    </row>
    <row r="22" spans="1:11" x14ac:dyDescent="0.25">
      <c r="A22" s="6"/>
      <c r="B22" s="7"/>
      <c r="C22" s="7"/>
      <c r="D22" s="7"/>
      <c r="E22" s="7"/>
      <c r="F22" s="7"/>
      <c r="G22" s="7"/>
      <c r="H22" s="7"/>
      <c r="I22" s="7"/>
      <c r="J22" s="7"/>
      <c r="K22" s="8"/>
    </row>
    <row r="23" spans="1:11" x14ac:dyDescent="0.25">
      <c r="A23" s="6"/>
      <c r="B23" s="7"/>
      <c r="C23" s="7"/>
      <c r="D23" s="7"/>
      <c r="E23" s="7"/>
      <c r="F23" s="7"/>
      <c r="G23" s="7"/>
      <c r="H23" s="7"/>
      <c r="I23" s="7"/>
      <c r="J23" s="7"/>
      <c r="K23" s="8"/>
    </row>
    <row r="24" spans="1:11" x14ac:dyDescent="0.25">
      <c r="A24" s="6"/>
      <c r="B24" s="7"/>
      <c r="C24" s="7"/>
      <c r="D24" s="7"/>
      <c r="E24" s="7"/>
      <c r="F24" s="7"/>
      <c r="G24" s="7"/>
      <c r="H24" s="7"/>
      <c r="I24" s="7"/>
      <c r="J24" s="7"/>
      <c r="K24" s="8"/>
    </row>
    <row r="25" spans="1:11" x14ac:dyDescent="0.25">
      <c r="A25" s="6"/>
      <c r="B25" s="7"/>
      <c r="C25" s="7"/>
      <c r="D25" s="7"/>
      <c r="E25" s="7"/>
      <c r="F25" s="7"/>
      <c r="G25" s="7"/>
      <c r="H25" s="7"/>
      <c r="I25" s="7"/>
      <c r="J25" s="7"/>
      <c r="K25" s="8"/>
    </row>
    <row r="26" spans="1:11" x14ac:dyDescent="0.25">
      <c r="A26" s="6"/>
      <c r="B26" s="7"/>
      <c r="C26" s="7"/>
      <c r="D26" s="7"/>
      <c r="E26" s="7"/>
      <c r="F26" s="7"/>
      <c r="G26" s="7"/>
      <c r="H26" s="7"/>
      <c r="I26" s="7"/>
      <c r="J26" s="7"/>
      <c r="K26" s="8"/>
    </row>
    <row r="27" spans="1:11" x14ac:dyDescent="0.25">
      <c r="A27" s="6"/>
      <c r="B27" s="7"/>
      <c r="C27" s="7"/>
      <c r="D27" s="7"/>
      <c r="E27" s="7"/>
      <c r="F27" s="7"/>
      <c r="G27" s="7"/>
      <c r="H27" s="7"/>
      <c r="I27" s="7"/>
      <c r="J27" s="7"/>
      <c r="K27" s="8"/>
    </row>
    <row r="28" spans="1:11" x14ac:dyDescent="0.25">
      <c r="A28" s="6"/>
      <c r="B28" s="7"/>
      <c r="C28" s="7"/>
      <c r="D28" s="7"/>
      <c r="E28" s="7"/>
      <c r="F28" s="7"/>
      <c r="G28" s="7"/>
      <c r="H28" s="7"/>
      <c r="I28" s="7"/>
      <c r="J28" s="7"/>
      <c r="K28" s="8"/>
    </row>
    <row r="29" spans="1:11" x14ac:dyDescent="0.25">
      <c r="A29" s="6"/>
      <c r="B29" s="7"/>
      <c r="C29" s="7"/>
      <c r="D29" s="7"/>
      <c r="E29" s="7"/>
      <c r="F29" s="7"/>
      <c r="G29" s="7"/>
      <c r="H29" s="7"/>
      <c r="I29" s="7"/>
      <c r="J29" s="7"/>
      <c r="K29" s="8"/>
    </row>
    <row r="30" spans="1:11" x14ac:dyDescent="0.25">
      <c r="A30" s="6"/>
      <c r="B30" s="7"/>
      <c r="C30" s="7"/>
      <c r="D30" s="7"/>
      <c r="E30" s="7"/>
      <c r="F30" s="7"/>
      <c r="G30" s="7"/>
      <c r="H30" s="7"/>
      <c r="I30" s="7"/>
      <c r="J30" s="7"/>
      <c r="K30" s="8"/>
    </row>
    <row r="31" spans="1:11" x14ac:dyDescent="0.25">
      <c r="A31" s="6"/>
      <c r="B31" s="7"/>
      <c r="C31" s="7"/>
      <c r="D31" s="7"/>
      <c r="E31" s="7"/>
      <c r="F31" s="7"/>
      <c r="G31" s="7"/>
      <c r="H31" s="7"/>
      <c r="I31" s="7"/>
      <c r="J31" s="7"/>
      <c r="K31" s="8"/>
    </row>
    <row r="32" spans="1:11" x14ac:dyDescent="0.25">
      <c r="A32" s="6"/>
      <c r="B32" s="98"/>
      <c r="C32" s="7"/>
      <c r="D32" s="7"/>
      <c r="E32" s="7"/>
      <c r="F32" s="7"/>
      <c r="G32" s="7"/>
      <c r="H32" s="7"/>
      <c r="I32" s="7"/>
      <c r="J32" s="7"/>
      <c r="K32" s="8"/>
    </row>
    <row r="33" spans="1:11" x14ac:dyDescent="0.25">
      <c r="A33" s="6"/>
      <c r="B33" s="7"/>
      <c r="C33" s="7"/>
      <c r="D33" s="7"/>
      <c r="E33" s="7"/>
      <c r="F33" s="7"/>
      <c r="G33" s="7"/>
      <c r="H33" s="7"/>
      <c r="I33" s="7"/>
      <c r="J33" s="7"/>
      <c r="K33" s="8"/>
    </row>
    <row r="34" spans="1:11" x14ac:dyDescent="0.25">
      <c r="A34" s="6"/>
      <c r="B34" s="7"/>
      <c r="C34" s="7"/>
      <c r="D34" s="7"/>
      <c r="E34" s="7"/>
      <c r="F34" s="7"/>
      <c r="G34" s="7"/>
      <c r="H34" s="7"/>
      <c r="I34" s="7"/>
      <c r="J34" s="7"/>
      <c r="K34" s="8"/>
    </row>
    <row r="35" spans="1:11" x14ac:dyDescent="0.25">
      <c r="A35" s="6"/>
      <c r="B35" s="92"/>
      <c r="C35" s="7"/>
      <c r="D35" s="415"/>
      <c r="E35" s="415"/>
      <c r="F35" s="415"/>
      <c r="G35" s="7"/>
      <c r="H35" s="7"/>
      <c r="I35" s="92"/>
      <c r="J35" s="7"/>
      <c r="K35" s="8"/>
    </row>
    <row r="36" spans="1:11" ht="15.75" thickBot="1" x14ac:dyDescent="0.3">
      <c r="A36" s="6"/>
      <c r="B36" s="7"/>
      <c r="C36" s="7"/>
      <c r="D36" s="7"/>
      <c r="E36" s="7"/>
      <c r="F36" s="7"/>
      <c r="G36" s="7"/>
      <c r="H36" s="7"/>
      <c r="I36" s="7"/>
      <c r="J36" s="7"/>
      <c r="K36" s="8"/>
    </row>
    <row r="37" spans="1:11" ht="15.75" thickTop="1" x14ac:dyDescent="0.25">
      <c r="A37" s="10"/>
      <c r="B37" s="11"/>
      <c r="C37" s="11"/>
      <c r="D37" s="11"/>
      <c r="E37" s="11"/>
      <c r="F37" s="11"/>
      <c r="G37" s="11"/>
      <c r="H37" s="11"/>
      <c r="I37" s="11"/>
      <c r="J37" s="11"/>
      <c r="K37" s="12"/>
    </row>
    <row r="38" spans="1:11" x14ac:dyDescent="0.25">
      <c r="A38" s="6"/>
      <c r="B38" s="313" t="s">
        <v>10</v>
      </c>
      <c r="C38" s="314"/>
      <c r="D38" s="314"/>
      <c r="E38" s="314"/>
      <c r="F38" s="315"/>
      <c r="G38" s="13"/>
      <c r="H38" s="237"/>
      <c r="I38" s="237"/>
      <c r="J38" s="237"/>
      <c r="K38" s="14"/>
    </row>
    <row r="39" spans="1:11" x14ac:dyDescent="0.25">
      <c r="A39" s="6"/>
      <c r="B39" s="15" t="s">
        <v>11</v>
      </c>
      <c r="C39" s="17">
        <v>24</v>
      </c>
      <c r="D39" s="17"/>
      <c r="E39" s="17"/>
      <c r="F39" s="18"/>
      <c r="G39" s="19"/>
      <c r="H39" s="19"/>
      <c r="I39" s="19"/>
      <c r="J39" s="19"/>
      <c r="K39" s="20"/>
    </row>
    <row r="40" spans="1:11" x14ac:dyDescent="0.25">
      <c r="A40" s="6"/>
      <c r="B40" s="15" t="s">
        <v>12</v>
      </c>
      <c r="C40" s="17">
        <v>10.199999999999999</v>
      </c>
      <c r="D40" s="17"/>
      <c r="E40" s="17"/>
      <c r="F40" s="18"/>
      <c r="G40" s="21"/>
      <c r="H40" s="21"/>
      <c r="I40" s="21"/>
      <c r="J40" s="21"/>
      <c r="K40" s="22"/>
    </row>
    <row r="41" spans="1:11" x14ac:dyDescent="0.25">
      <c r="A41" s="6"/>
      <c r="B41" s="15" t="s">
        <v>74</v>
      </c>
      <c r="C41" s="17">
        <f>C39*C40</f>
        <v>244.79999999999998</v>
      </c>
      <c r="D41" s="17"/>
      <c r="E41" s="17"/>
      <c r="F41" s="23"/>
      <c r="G41" s="24"/>
      <c r="H41" s="21"/>
      <c r="I41" s="21"/>
      <c r="J41" s="21"/>
      <c r="K41" s="22"/>
    </row>
    <row r="42" spans="1:11" x14ac:dyDescent="0.25">
      <c r="A42" s="6"/>
      <c r="B42" s="15" t="s">
        <v>75</v>
      </c>
      <c r="C42" s="17">
        <v>4.5999999999999996</v>
      </c>
      <c r="D42" s="17"/>
      <c r="E42" s="17"/>
      <c r="F42" s="25"/>
      <c r="G42" s="21"/>
      <c r="H42" s="21"/>
      <c r="I42" s="21"/>
      <c r="J42" s="21"/>
      <c r="K42" s="26"/>
    </row>
    <row r="43" spans="1:11" ht="15.75" thickBot="1" x14ac:dyDescent="0.3">
      <c r="A43" s="27"/>
      <c r="B43" s="28"/>
      <c r="C43" s="28"/>
      <c r="D43" s="28"/>
      <c r="E43" s="28"/>
      <c r="F43" s="28"/>
      <c r="G43" s="29"/>
      <c r="H43" s="29"/>
      <c r="I43" s="29"/>
      <c r="J43" s="29"/>
      <c r="K43" s="30"/>
    </row>
    <row r="44" spans="1:11" ht="15.75" thickTop="1" x14ac:dyDescent="0.25">
      <c r="A44" s="316" t="s">
        <v>13</v>
      </c>
      <c r="B44" s="315"/>
      <c r="C44" s="315"/>
      <c r="D44" s="315"/>
      <c r="E44" s="317"/>
      <c r="F44" s="317"/>
      <c r="G44" s="317"/>
      <c r="H44" s="317"/>
      <c r="I44" s="317"/>
      <c r="J44" s="317"/>
      <c r="K44" s="318"/>
    </row>
    <row r="45" spans="1:11" x14ac:dyDescent="0.25">
      <c r="A45" s="31"/>
      <c r="B45" s="32"/>
      <c r="C45" s="33"/>
      <c r="D45" s="34" t="s">
        <v>14</v>
      </c>
      <c r="E45" s="33"/>
      <c r="F45" s="33"/>
      <c r="G45" s="35"/>
      <c r="H45" s="99"/>
      <c r="I45" s="36" t="s">
        <v>14</v>
      </c>
      <c r="J45" s="37"/>
      <c r="K45" s="38"/>
    </row>
    <row r="46" spans="1:11" x14ac:dyDescent="0.25">
      <c r="A46" s="39" t="s">
        <v>15</v>
      </c>
      <c r="B46" s="37"/>
      <c r="C46" s="18" t="s">
        <v>16</v>
      </c>
      <c r="D46" s="40">
        <v>7</v>
      </c>
      <c r="E46" s="33"/>
      <c r="F46" s="319" t="s">
        <v>176</v>
      </c>
      <c r="G46" s="320"/>
      <c r="H46" s="18" t="s">
        <v>16</v>
      </c>
      <c r="I46" s="40">
        <v>2</v>
      </c>
      <c r="J46" s="41"/>
      <c r="K46" s="38"/>
    </row>
    <row r="47" spans="1:11" x14ac:dyDescent="0.25">
      <c r="A47" s="42" t="s">
        <v>196</v>
      </c>
      <c r="B47" s="33"/>
      <c r="C47" s="18" t="s">
        <v>16</v>
      </c>
      <c r="D47" s="40">
        <v>2</v>
      </c>
      <c r="E47" s="33"/>
      <c r="F47" s="319" t="s">
        <v>114</v>
      </c>
      <c r="G47" s="320"/>
      <c r="H47" s="18" t="s">
        <v>16</v>
      </c>
      <c r="I47" s="18">
        <v>24</v>
      </c>
      <c r="J47" s="41"/>
      <c r="K47" s="38"/>
    </row>
    <row r="48" spans="1:11" x14ac:dyDescent="0.25">
      <c r="A48" s="538" t="s">
        <v>217</v>
      </c>
      <c r="B48" s="539"/>
      <c r="C48" s="18" t="s">
        <v>16</v>
      </c>
      <c r="D48" s="40">
        <f>D49+D50</f>
        <v>47</v>
      </c>
      <c r="E48" s="33"/>
      <c r="F48" s="208" t="s">
        <v>195</v>
      </c>
      <c r="G48" s="209"/>
      <c r="H48" s="207" t="s">
        <v>16</v>
      </c>
      <c r="I48" s="207">
        <v>4</v>
      </c>
      <c r="J48" s="41"/>
      <c r="K48" s="38"/>
    </row>
    <row r="49" spans="1:11" x14ac:dyDescent="0.25">
      <c r="A49" s="226" t="s">
        <v>79</v>
      </c>
      <c r="B49" s="227" t="s">
        <v>215</v>
      </c>
      <c r="C49" s="18" t="s">
        <v>16</v>
      </c>
      <c r="D49" s="40">
        <v>19</v>
      </c>
      <c r="E49" s="41"/>
      <c r="F49" s="183" t="s">
        <v>197</v>
      </c>
      <c r="G49" s="184"/>
      <c r="H49" s="18" t="s">
        <v>16</v>
      </c>
      <c r="I49" s="18">
        <v>3</v>
      </c>
      <c r="J49" s="41"/>
      <c r="K49" s="38"/>
    </row>
    <row r="50" spans="1:11" x14ac:dyDescent="0.25">
      <c r="A50" s="226" t="s">
        <v>80</v>
      </c>
      <c r="B50" s="227" t="s">
        <v>215</v>
      </c>
      <c r="C50" s="18" t="s">
        <v>16</v>
      </c>
      <c r="D50" s="18">
        <v>28</v>
      </c>
      <c r="E50" s="41"/>
      <c r="F50" s="319" t="s">
        <v>198</v>
      </c>
      <c r="G50" s="320"/>
      <c r="H50" s="18" t="s">
        <v>16</v>
      </c>
      <c r="I50" s="18">
        <v>2</v>
      </c>
      <c r="J50" s="41"/>
      <c r="K50" s="38"/>
    </row>
    <row r="51" spans="1:11" x14ac:dyDescent="0.25">
      <c r="A51" s="228" t="s">
        <v>172</v>
      </c>
      <c r="B51" s="227" t="s">
        <v>215</v>
      </c>
      <c r="C51" s="18" t="s">
        <v>16</v>
      </c>
      <c r="D51" s="18">
        <v>19</v>
      </c>
      <c r="E51" s="35"/>
      <c r="F51" s="234"/>
      <c r="G51" s="234"/>
      <c r="H51" s="234"/>
      <c r="I51" s="234"/>
      <c r="J51" s="35"/>
      <c r="K51" s="38"/>
    </row>
    <row r="52" spans="1:11" x14ac:dyDescent="0.25">
      <c r="A52" s="319" t="s">
        <v>21</v>
      </c>
      <c r="B52" s="320"/>
      <c r="C52" s="18" t="s">
        <v>16</v>
      </c>
      <c r="D52" s="18">
        <v>2</v>
      </c>
      <c r="E52" s="35"/>
      <c r="F52" s="235"/>
      <c r="G52" s="235"/>
      <c r="H52" s="236"/>
      <c r="I52" s="236"/>
      <c r="J52" s="35"/>
      <c r="K52" s="38"/>
    </row>
    <row r="53" spans="1:11" x14ac:dyDescent="0.25">
      <c r="A53" s="546"/>
      <c r="B53" s="547"/>
      <c r="C53" s="206"/>
      <c r="D53" s="206"/>
      <c r="E53" s="35"/>
      <c r="F53" s="235"/>
      <c r="G53" s="235"/>
      <c r="H53" s="236"/>
      <c r="I53" s="236"/>
      <c r="J53" s="35"/>
      <c r="K53" s="38"/>
    </row>
    <row r="54" spans="1:11" x14ac:dyDescent="0.25">
      <c r="A54" s="232" t="s">
        <v>119</v>
      </c>
      <c r="B54" s="136"/>
      <c r="C54" s="137"/>
      <c r="D54" s="137"/>
      <c r="E54" s="137"/>
      <c r="F54" s="137"/>
      <c r="G54" s="137"/>
      <c r="H54" s="137"/>
      <c r="I54" s="137"/>
      <c r="J54" s="137"/>
      <c r="K54" s="233"/>
    </row>
    <row r="55" spans="1:11" x14ac:dyDescent="0.25">
      <c r="A55" s="540" t="s">
        <v>138</v>
      </c>
      <c r="B55" s="541"/>
      <c r="C55" s="541"/>
      <c r="D55" s="541"/>
      <c r="E55" s="541"/>
      <c r="F55" s="541"/>
      <c r="G55" s="541"/>
      <c r="H55" s="541"/>
      <c r="I55" s="541"/>
      <c r="J55" s="541"/>
      <c r="K55" s="542"/>
    </row>
    <row r="56" spans="1:11" x14ac:dyDescent="0.25">
      <c r="A56" s="543"/>
      <c r="B56" s="544"/>
      <c r="C56" s="544"/>
      <c r="D56" s="544"/>
      <c r="E56" s="544"/>
      <c r="F56" s="544"/>
      <c r="G56" s="544"/>
      <c r="H56" s="544"/>
      <c r="I56" s="544"/>
      <c r="J56" s="544"/>
      <c r="K56" s="545"/>
    </row>
    <row r="57" spans="1:11" ht="15.75" thickBot="1" x14ac:dyDescent="0.3">
      <c r="A57" s="112"/>
      <c r="B57" s="58"/>
      <c r="C57" s="58"/>
      <c r="D57" s="58"/>
      <c r="E57" s="58"/>
      <c r="F57" s="58"/>
      <c r="G57" s="58"/>
      <c r="H57" s="58"/>
      <c r="I57" s="58"/>
      <c r="J57" s="58"/>
      <c r="K57" s="59"/>
    </row>
    <row r="58" spans="1:11" ht="15.75" thickTop="1" x14ac:dyDescent="0.25">
      <c r="A58" s="275" t="s">
        <v>25</v>
      </c>
      <c r="B58" s="276"/>
      <c r="C58" s="276"/>
      <c r="D58" s="276"/>
      <c r="E58" s="276"/>
      <c r="F58" s="276"/>
      <c r="G58" s="276"/>
      <c r="H58" s="276"/>
      <c r="I58" s="276"/>
      <c r="J58" s="276"/>
      <c r="K58" s="277"/>
    </row>
    <row r="59" spans="1:11" x14ac:dyDescent="0.25">
      <c r="A59" s="278" t="s">
        <v>26</v>
      </c>
      <c r="B59" s="279"/>
      <c r="C59" s="279"/>
      <c r="D59" s="279"/>
      <c r="E59" s="279"/>
      <c r="F59" s="279"/>
      <c r="G59" s="279"/>
      <c r="H59" s="279"/>
      <c r="I59" s="279"/>
      <c r="J59" s="279"/>
      <c r="K59" s="280"/>
    </row>
    <row r="60" spans="1:11" x14ac:dyDescent="0.25">
      <c r="A60" s="281" t="s">
        <v>27</v>
      </c>
      <c r="B60" s="283" t="s">
        <v>28</v>
      </c>
      <c r="C60" s="284"/>
      <c r="D60" s="284"/>
      <c r="E60" s="285"/>
      <c r="F60" s="286" t="s">
        <v>29</v>
      </c>
      <c r="G60" s="286" t="s">
        <v>30</v>
      </c>
      <c r="H60" s="288" t="s">
        <v>31</v>
      </c>
      <c r="I60" s="289"/>
      <c r="J60" s="289"/>
      <c r="K60" s="290"/>
    </row>
    <row r="61" spans="1:11" x14ac:dyDescent="0.25">
      <c r="A61" s="282"/>
      <c r="B61" s="171" t="s">
        <v>11</v>
      </c>
      <c r="C61" s="171" t="s">
        <v>12</v>
      </c>
      <c r="D61" s="171" t="s">
        <v>32</v>
      </c>
      <c r="E61" s="50" t="s">
        <v>33</v>
      </c>
      <c r="F61" s="287"/>
      <c r="G61" s="287"/>
      <c r="H61" s="291"/>
      <c r="I61" s="292"/>
      <c r="J61" s="292"/>
      <c r="K61" s="293"/>
    </row>
    <row r="62" spans="1:11" ht="22.5" x14ac:dyDescent="0.25">
      <c r="A62" s="139" t="s">
        <v>120</v>
      </c>
      <c r="B62" s="51">
        <v>5</v>
      </c>
      <c r="C62" s="51">
        <v>1</v>
      </c>
      <c r="D62" s="51">
        <v>0.9</v>
      </c>
      <c r="E62" s="52">
        <f t="shared" ref="E62:E65" si="0">B62*C62</f>
        <v>5</v>
      </c>
      <c r="F62" s="52">
        <v>2</v>
      </c>
      <c r="G62" s="53" t="s">
        <v>173</v>
      </c>
      <c r="H62" s="435"/>
      <c r="I62" s="436"/>
      <c r="J62" s="436"/>
      <c r="K62" s="437"/>
    </row>
    <row r="63" spans="1:11" x14ac:dyDescent="0.25">
      <c r="A63" s="218" t="s">
        <v>203</v>
      </c>
      <c r="B63" s="51">
        <v>1</v>
      </c>
      <c r="C63" s="51">
        <v>0.7</v>
      </c>
      <c r="D63" s="51">
        <v>0.7</v>
      </c>
      <c r="E63" s="52">
        <f t="shared" si="0"/>
        <v>0.7</v>
      </c>
      <c r="F63" s="52">
        <v>1</v>
      </c>
      <c r="H63" s="215"/>
      <c r="I63" s="216"/>
      <c r="J63" s="216"/>
      <c r="K63" s="217"/>
    </row>
    <row r="64" spans="1:11" ht="33.75" x14ac:dyDescent="0.25">
      <c r="A64" s="139" t="s">
        <v>122</v>
      </c>
      <c r="B64" s="140">
        <v>2</v>
      </c>
      <c r="C64" s="140">
        <v>0.1</v>
      </c>
      <c r="D64" s="140">
        <v>0.1</v>
      </c>
      <c r="E64" s="53">
        <f t="shared" si="0"/>
        <v>0.2</v>
      </c>
      <c r="F64" s="53">
        <v>4</v>
      </c>
      <c r="G64" s="53" t="s">
        <v>123</v>
      </c>
      <c r="H64" s="435" t="s">
        <v>124</v>
      </c>
      <c r="I64" s="436"/>
      <c r="J64" s="436"/>
      <c r="K64" s="437"/>
    </row>
    <row r="65" spans="1:11" ht="23.25" thickBot="1" x14ac:dyDescent="0.3">
      <c r="A65" s="142" t="s">
        <v>125</v>
      </c>
      <c r="B65" s="202">
        <v>0.3</v>
      </c>
      <c r="C65" s="202">
        <v>0.3</v>
      </c>
      <c r="D65" s="202">
        <v>0.7</v>
      </c>
      <c r="E65" s="203">
        <f t="shared" si="0"/>
        <v>0.09</v>
      </c>
      <c r="F65" s="203">
        <v>20</v>
      </c>
      <c r="G65" s="53" t="s">
        <v>123</v>
      </c>
      <c r="H65" s="527"/>
      <c r="I65" s="528"/>
      <c r="J65" s="528"/>
      <c r="K65" s="529"/>
    </row>
    <row r="66" spans="1:11" ht="16.5" thickTop="1" thickBot="1" x14ac:dyDescent="0.3">
      <c r="A66" s="57"/>
      <c r="B66" s="58"/>
      <c r="C66" s="58"/>
      <c r="D66" s="58"/>
      <c r="E66" s="58"/>
      <c r="F66" s="58"/>
      <c r="G66" s="58"/>
      <c r="H66" s="58"/>
      <c r="I66" s="58"/>
      <c r="J66" s="58"/>
      <c r="K66" s="59"/>
    </row>
    <row r="67" spans="1:11" ht="16.5" thickTop="1" thickBot="1" x14ac:dyDescent="0.3">
      <c r="A67" s="270" t="s">
        <v>35</v>
      </c>
      <c r="B67" s="271"/>
      <c r="C67" s="271"/>
      <c r="D67" s="271"/>
      <c r="E67" s="271"/>
      <c r="F67" s="271"/>
      <c r="G67" s="271"/>
      <c r="H67" s="271"/>
      <c r="I67" s="271"/>
      <c r="J67" s="271"/>
      <c r="K67" s="272"/>
    </row>
    <row r="68" spans="1:11" x14ac:dyDescent="0.25">
      <c r="A68" s="273" t="s">
        <v>36</v>
      </c>
      <c r="B68" s="274"/>
      <c r="C68" s="145" t="s">
        <v>37</v>
      </c>
      <c r="D68" s="146"/>
      <c r="E68" s="146"/>
      <c r="F68" s="146"/>
      <c r="G68" s="146"/>
      <c r="H68" s="146"/>
      <c r="I68" s="146"/>
      <c r="J68" s="146"/>
      <c r="K68" s="158"/>
    </row>
    <row r="69" spans="1:11" x14ac:dyDescent="0.25">
      <c r="A69" s="249" t="s">
        <v>38</v>
      </c>
      <c r="B69" s="250"/>
      <c r="C69" s="251" t="s">
        <v>175</v>
      </c>
      <c r="D69" s="536"/>
      <c r="E69" s="536"/>
      <c r="F69" s="536"/>
      <c r="G69" s="536"/>
      <c r="H69" s="536"/>
      <c r="I69" s="536"/>
      <c r="J69" s="536"/>
      <c r="K69" s="537"/>
    </row>
    <row r="70" spans="1:11" x14ac:dyDescent="0.25">
      <c r="A70" s="249" t="s">
        <v>41</v>
      </c>
      <c r="B70" s="250"/>
      <c r="C70" s="114" t="s">
        <v>127</v>
      </c>
      <c r="D70" s="115"/>
      <c r="E70" s="115"/>
      <c r="F70" s="115"/>
      <c r="G70" s="115"/>
      <c r="H70" s="115"/>
      <c r="I70" s="115"/>
      <c r="J70" s="115"/>
      <c r="K70" s="113"/>
    </row>
    <row r="71" spans="1:11" x14ac:dyDescent="0.25">
      <c r="A71" s="249" t="s">
        <v>43</v>
      </c>
      <c r="B71" s="250"/>
      <c r="C71" s="251" t="s">
        <v>108</v>
      </c>
      <c r="D71" s="536"/>
      <c r="E71" s="536"/>
      <c r="F71" s="536"/>
      <c r="G71" s="536"/>
      <c r="H71" s="536"/>
      <c r="I71" s="536"/>
      <c r="J71" s="536"/>
      <c r="K71" s="537"/>
    </row>
    <row r="72" spans="1:11" x14ac:dyDescent="0.25">
      <c r="A72" s="249" t="s">
        <v>45</v>
      </c>
      <c r="B72" s="250"/>
      <c r="C72" s="114" t="s">
        <v>128</v>
      </c>
      <c r="D72" s="115"/>
      <c r="E72" s="115"/>
      <c r="F72" s="115"/>
      <c r="G72" s="115"/>
      <c r="H72" s="115"/>
      <c r="I72" s="115"/>
      <c r="J72" s="115"/>
      <c r="K72" s="113"/>
    </row>
    <row r="73" spans="1:11" x14ac:dyDescent="0.25">
      <c r="A73" s="249" t="s">
        <v>47</v>
      </c>
      <c r="B73" s="250"/>
      <c r="C73" s="114" t="s">
        <v>48</v>
      </c>
      <c r="D73" s="115"/>
      <c r="E73" s="115"/>
      <c r="F73" s="115"/>
      <c r="G73" s="115"/>
      <c r="H73" s="115"/>
      <c r="I73" s="115"/>
      <c r="J73" s="115"/>
      <c r="K73" s="113"/>
    </row>
    <row r="74" spans="1:11" x14ac:dyDescent="0.25">
      <c r="A74" s="249" t="s">
        <v>129</v>
      </c>
      <c r="B74" s="250"/>
      <c r="C74" s="114" t="s">
        <v>130</v>
      </c>
      <c r="D74" s="115"/>
      <c r="E74" s="115"/>
      <c r="F74" s="115"/>
      <c r="G74" s="115"/>
      <c r="H74" s="115"/>
      <c r="I74" s="115"/>
      <c r="J74" s="115"/>
      <c r="K74" s="113"/>
    </row>
    <row r="75" spans="1:11" ht="15.75" thickBot="1" x14ac:dyDescent="0.3">
      <c r="A75" s="254" t="s">
        <v>49</v>
      </c>
      <c r="B75" s="255"/>
      <c r="C75" s="159" t="s">
        <v>131</v>
      </c>
      <c r="D75" s="62"/>
      <c r="E75" s="62"/>
      <c r="F75" s="62"/>
      <c r="G75" s="62"/>
      <c r="H75" s="62"/>
      <c r="I75" s="62"/>
      <c r="J75" s="62"/>
      <c r="K75" s="63"/>
    </row>
    <row r="76" spans="1:11" ht="15.75" thickTop="1" x14ac:dyDescent="0.25">
      <c r="A76" s="461" t="s">
        <v>174</v>
      </c>
      <c r="B76" s="462"/>
      <c r="C76" s="462"/>
      <c r="D76" s="462"/>
      <c r="E76" s="462"/>
      <c r="F76" s="462"/>
      <c r="G76" s="462"/>
      <c r="H76" s="462"/>
      <c r="I76" s="462"/>
      <c r="J76" s="462"/>
      <c r="K76" s="463"/>
    </row>
    <row r="77" spans="1:11" x14ac:dyDescent="0.25">
      <c r="A77" s="464"/>
      <c r="B77" s="465"/>
      <c r="C77" s="465"/>
      <c r="D77" s="465"/>
      <c r="E77" s="465"/>
      <c r="F77" s="465"/>
      <c r="G77" s="465"/>
      <c r="H77" s="465"/>
      <c r="I77" s="465"/>
      <c r="J77" s="465"/>
      <c r="K77" s="466"/>
    </row>
    <row r="78" spans="1:11" x14ac:dyDescent="0.25">
      <c r="A78" s="464"/>
      <c r="B78" s="465"/>
      <c r="C78" s="465"/>
      <c r="D78" s="465"/>
      <c r="E78" s="465"/>
      <c r="F78" s="465"/>
      <c r="G78" s="465"/>
      <c r="H78" s="465"/>
      <c r="I78" s="465"/>
      <c r="J78" s="465"/>
      <c r="K78" s="466"/>
    </row>
    <row r="79" spans="1:11" ht="15.75" thickBot="1" x14ac:dyDescent="0.3">
      <c r="A79" s="120"/>
      <c r="B79" s="28"/>
      <c r="C79" s="28"/>
      <c r="D79" s="28"/>
      <c r="E79" s="28"/>
      <c r="F79" s="28"/>
      <c r="G79" s="28"/>
      <c r="H79" s="28"/>
      <c r="I79" s="28"/>
      <c r="J79" s="28"/>
      <c r="K79" s="121"/>
    </row>
    <row r="80" spans="1:11" ht="22.5" thickTop="1" thickBot="1" x14ac:dyDescent="0.4">
      <c r="A80" s="256" t="s">
        <v>50</v>
      </c>
      <c r="B80" s="257"/>
      <c r="C80" s="257"/>
      <c r="D80" s="257"/>
      <c r="E80" s="257"/>
      <c r="F80" s="257"/>
      <c r="G80" s="257"/>
      <c r="H80" s="257"/>
      <c r="I80" s="257"/>
      <c r="J80" s="257"/>
      <c r="K80" s="258"/>
    </row>
    <row r="81" spans="1:11" ht="45.75" thickBot="1" x14ac:dyDescent="0.3">
      <c r="A81" s="259" t="s">
        <v>51</v>
      </c>
      <c r="B81" s="260"/>
      <c r="C81" s="260"/>
      <c r="D81" s="260"/>
      <c r="E81" s="260"/>
      <c r="F81" s="181"/>
      <c r="G81" s="181"/>
      <c r="H81" s="122"/>
      <c r="I81" s="150" t="s">
        <v>52</v>
      </c>
      <c r="J81" s="150" t="s">
        <v>53</v>
      </c>
      <c r="K81" s="151" t="s">
        <v>54</v>
      </c>
    </row>
    <row r="82" spans="1:11" x14ac:dyDescent="0.25">
      <c r="A82" s="525"/>
      <c r="B82" s="526"/>
      <c r="C82" s="526"/>
      <c r="D82" s="526"/>
      <c r="E82" s="526"/>
      <c r="F82" s="194"/>
      <c r="G82" s="194"/>
      <c r="H82" s="195"/>
      <c r="I82" s="196"/>
      <c r="J82" s="196"/>
      <c r="K82" s="197"/>
    </row>
    <row r="83" spans="1:11" x14ac:dyDescent="0.25">
      <c r="A83" s="530" t="s">
        <v>132</v>
      </c>
      <c r="B83" s="531"/>
      <c r="C83" s="531"/>
      <c r="D83" s="531"/>
      <c r="E83" s="531"/>
      <c r="F83" s="531"/>
      <c r="G83" s="531"/>
      <c r="H83" s="532"/>
      <c r="I83" s="187">
        <v>6</v>
      </c>
      <c r="J83" s="187">
        <f>E62</f>
        <v>5</v>
      </c>
      <c r="K83" s="188">
        <f>I83*J83</f>
        <v>30</v>
      </c>
    </row>
    <row r="84" spans="1:11" x14ac:dyDescent="0.25">
      <c r="A84" s="533" t="s">
        <v>133</v>
      </c>
      <c r="B84" s="534"/>
      <c r="C84" s="534"/>
      <c r="D84" s="534"/>
      <c r="E84" s="534"/>
      <c r="F84" s="534"/>
      <c r="G84" s="534"/>
      <c r="H84" s="535"/>
      <c r="I84" s="189">
        <v>24</v>
      </c>
      <c r="J84" s="189">
        <v>1</v>
      </c>
      <c r="K84" s="190">
        <f>I84*J84</f>
        <v>24</v>
      </c>
    </row>
    <row r="85" spans="1:11" ht="15.75" thickBot="1" x14ac:dyDescent="0.3">
      <c r="A85" s="521"/>
      <c r="B85" s="522"/>
      <c r="C85" s="522"/>
      <c r="D85" s="522"/>
      <c r="E85" s="522"/>
      <c r="F85" s="198"/>
      <c r="G85" s="198"/>
      <c r="H85" s="199"/>
      <c r="I85" s="200"/>
      <c r="J85" s="200"/>
      <c r="K85" s="201"/>
    </row>
    <row r="86" spans="1:11" ht="42.75" customHeight="1" thickBot="1" x14ac:dyDescent="0.3">
      <c r="A86" s="523" t="s">
        <v>55</v>
      </c>
      <c r="B86" s="524"/>
      <c r="C86" s="524"/>
      <c r="D86" s="524"/>
      <c r="E86" s="524"/>
      <c r="F86" s="191"/>
      <c r="G86" s="191"/>
      <c r="H86" s="192"/>
      <c r="I86" s="133">
        <f>SUM(I82:I85)</f>
        <v>30</v>
      </c>
      <c r="J86" s="186" t="s">
        <v>56</v>
      </c>
      <c r="K86" s="193">
        <f>SUM(K82:K85)</f>
        <v>54</v>
      </c>
    </row>
    <row r="87" spans="1:11" ht="15.75" thickTop="1" x14ac:dyDescent="0.25"/>
  </sheetData>
  <mergeCells count="55">
    <mergeCell ref="A11:K11"/>
    <mergeCell ref="A8:C8"/>
    <mergeCell ref="D8:G8"/>
    <mergeCell ref="H8:I8"/>
    <mergeCell ref="J8:K8"/>
    <mergeCell ref="A9:A10"/>
    <mergeCell ref="B9:K10"/>
    <mergeCell ref="A3:K3"/>
    <mergeCell ref="A4:K4"/>
    <mergeCell ref="A5:K5"/>
    <mergeCell ref="A7:C7"/>
    <mergeCell ref="D7:G7"/>
    <mergeCell ref="H7:I7"/>
    <mergeCell ref="J7:K7"/>
    <mergeCell ref="A48:B48"/>
    <mergeCell ref="A55:K56"/>
    <mergeCell ref="A58:K58"/>
    <mergeCell ref="A59:K59"/>
    <mergeCell ref="A53:B53"/>
    <mergeCell ref="F50:G50"/>
    <mergeCell ref="A52:B52"/>
    <mergeCell ref="A12:K14"/>
    <mergeCell ref="B17:H19"/>
    <mergeCell ref="D35:F35"/>
    <mergeCell ref="B38:F38"/>
    <mergeCell ref="F47:G47"/>
    <mergeCell ref="F46:G46"/>
    <mergeCell ref="A44:K44"/>
    <mergeCell ref="C69:K69"/>
    <mergeCell ref="C71:K71"/>
    <mergeCell ref="A67:K67"/>
    <mergeCell ref="A68:B68"/>
    <mergeCell ref="A69:B69"/>
    <mergeCell ref="A70:B70"/>
    <mergeCell ref="A71:B71"/>
    <mergeCell ref="H62:K62"/>
    <mergeCell ref="H64:K64"/>
    <mergeCell ref="H65:K65"/>
    <mergeCell ref="A60:A61"/>
    <mergeCell ref="B60:E60"/>
    <mergeCell ref="F60:F61"/>
    <mergeCell ref="G60:G61"/>
    <mergeCell ref="H60:K61"/>
    <mergeCell ref="A85:E85"/>
    <mergeCell ref="A86:E86"/>
    <mergeCell ref="A72:B72"/>
    <mergeCell ref="A73:B73"/>
    <mergeCell ref="A74:B74"/>
    <mergeCell ref="A75:B75"/>
    <mergeCell ref="A76:K78"/>
    <mergeCell ref="A80:K80"/>
    <mergeCell ref="A81:E81"/>
    <mergeCell ref="A82:E82"/>
    <mergeCell ref="A83:H83"/>
    <mergeCell ref="A84:H84"/>
  </mergeCells>
  <pageMargins left="0.7" right="0.7" top="0.75" bottom="0.75" header="0.3" footer="0.3"/>
  <pageSetup scale="68" orientation="portrait" r:id="rId1"/>
  <rowBreaks count="1" manualBreakCount="1">
    <brk id="5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5</vt:i4>
      </vt:variant>
    </vt:vector>
  </HeadingPairs>
  <TitlesOfParts>
    <vt:vector size="16" baseType="lpstr">
      <vt:lpstr>ELECTRICIDAD Y MAGNETISMO</vt:lpstr>
      <vt:lpstr>CALOR Y ONDAS</vt:lpstr>
      <vt:lpstr>F. MECANICA</vt:lpstr>
      <vt:lpstr>Diseño experimental y simulacio</vt:lpstr>
      <vt:lpstr>Hidraulica</vt:lpstr>
      <vt:lpstr>QUIMICA</vt:lpstr>
      <vt:lpstr>TOXICOLOGIA</vt:lpstr>
      <vt:lpstr>MATERIALES</vt:lpstr>
      <vt:lpstr>Metales.f</vt:lpstr>
      <vt:lpstr>HSE</vt:lpstr>
      <vt:lpstr>Hoja1</vt:lpstr>
      <vt:lpstr>'Diseño experimental y simulacio'!Área_de_impresión</vt:lpstr>
      <vt:lpstr>'ELECTRICIDAD Y MAGNETISMO'!Área_de_impresión</vt:lpstr>
      <vt:lpstr>MATERIALES!Área_de_impresión</vt:lpstr>
      <vt:lpstr>QUIMICA!Área_de_impresión</vt:lpstr>
      <vt:lpstr>TOXICOLOGIA!Área_de_impresión</vt:lpstr>
    </vt:vector>
  </TitlesOfParts>
  <Company>RevolucionUnattended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k'app</dc:creator>
  <cp:lastModifiedBy>Gustavo Enrique Rodriguez Leon</cp:lastModifiedBy>
  <cp:lastPrinted>2015-01-26T22:09:17Z</cp:lastPrinted>
  <dcterms:created xsi:type="dcterms:W3CDTF">2014-02-26T14:02:00Z</dcterms:created>
  <dcterms:modified xsi:type="dcterms:W3CDTF">2015-06-09T17:16:46Z</dcterms:modified>
</cp:coreProperties>
</file>