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siulm\Documents\SEGURIDAD - INVITACION PÚBLICA 04\OBSERVACIONES Y SUBSANACIONES AL INFORME DE EVALUACION\RESPUESTAAS A LAS OBSERVACIONES\"/>
    </mc:Choice>
  </mc:AlternateContent>
  <xr:revisionPtr revIDLastSave="0" documentId="8_{EC45F1D8-1EBE-4FA0-8964-53E452A6840A}" xr6:coauthVersionLast="47" xr6:coauthVersionMax="47" xr10:uidLastSave="{00000000-0000-0000-0000-000000000000}"/>
  <workbookProtection workbookAlgorithmName="SHA-512" workbookHashValue="0ntrUNMvtvT2Jxw1LqALGqLzUsEUcWr8ds8Uub+Renp26Y2VjODt37G1wdFlBN7zEYJbxJvlJrMiEXgpU/KGNw==" workbookSaltValue="zfDlO5OsXgR57kJ7C5ltag==" workbookSpinCount="100000" lockStructure="1"/>
  <bookViews>
    <workbookView xWindow="-120" yWindow="-120" windowWidth="20730" windowHeight="11160" tabRatio="863" xr2:uid="{00000000-000D-0000-FFFF-FFFF00000000}"/>
  </bookViews>
  <sheets>
    <sheet name="RESULTADO FINAL EVALUACION TECN" sheetId="40" r:id="rId1"/>
    <sheet name="UT SEG 321 UMNG" sheetId="27" r:id="rId2"/>
    <sheet name="UT A&amp;D G2 " sheetId="33" r:id="rId3"/>
    <sheet name="UT PASCUAL 2021 G1" sheetId="34" r:id="rId4"/>
    <sheet name="UT PASCUAL 2021 G2" sheetId="37" r:id="rId5"/>
    <sheet name="UT NUEVIG G1" sheetId="35" r:id="rId6"/>
    <sheet name="UT NUEVIG G2" sheetId="39" r:id="rId7"/>
    <sheet name="UT DIGITAL - LASER 2021" sheetId="41" r:id="rId8"/>
    <sheet name="G1 UT AFILCO-INTERCONTINENTAL " sheetId="42" r:id="rId9"/>
    <sheet name="G2 UT AFILCO-INTERCONTINENTAL" sheetId="44" r:id="rId10"/>
    <sheet name="G1 UT ALTUM (VISE-ACOSTA)" sheetId="45" r:id="rId11"/>
    <sheet name="G2 UT ALTUM (VISE- ACOSTA)" sheetId="46" r:id="rId12"/>
    <sheet name="G1 SEGURIDAD NAPOLES" sheetId="49" r:id="rId13"/>
    <sheet name="G2 SEGURIDAD ATLAS" sheetId="50" r:id="rId14"/>
    <sheet name="G1 UNIONTEMP ATEMPI Y SECANCO " sheetId="51" r:id="rId15"/>
    <sheet name="G2 UNIONTEMP ATEMPI Y SECAN " sheetId="52" r:id="rId16"/>
  </sheets>
  <definedNames>
    <definedName name="_xlnm.Print_Area" localSheetId="14">'G1 UNIONTEMP ATEMPI Y SECANCO '!$A$1:$C$122</definedName>
    <definedName name="_xlnm.Print_Area" localSheetId="8">'G1 UT AFILCO-INTERCONTINENTAL '!$A$1:$D$122</definedName>
    <definedName name="_xlnm.Print_Area" localSheetId="15">'G2 UNIONTEMP ATEMPI Y SECAN '!$A$1:$D$114</definedName>
    <definedName name="_xlnm.Print_Area" localSheetId="0">'RESULTADO FINAL EVALUACION TECN'!$A$1:$P$208</definedName>
    <definedName name="_xlnm.Print_Area" localSheetId="2">'UT A&amp;D G2 '!$A$1:$C$123</definedName>
    <definedName name="_xlnm.Print_Area" localSheetId="7">'UT DIGITAL - LASER 2021'!$A$1:$D$183</definedName>
    <definedName name="_xlnm.Print_Area" localSheetId="5">'UT NUEVIG G1'!$A$1:$C$129</definedName>
    <definedName name="_xlnm.Print_Area" localSheetId="6">'UT NUEVIG G2'!$A$1:$D$113</definedName>
    <definedName name="_xlnm.Print_Area" localSheetId="3">'UT PASCUAL 2021 G1'!$A$1:$D$122</definedName>
    <definedName name="_xlnm.Print_Area" localSheetId="4">'UT PASCUAL 2021 G2'!$A$1:$D$113</definedName>
    <definedName name="_xlnm.Print_Area" localSheetId="1">'UT SEG 321 UMNG'!$A$1:$C$197</definedName>
    <definedName name="_xlnm.Print_Titles" localSheetId="14">'G1 UNIONTEMP ATEMPI Y SECANCO '!$2:$8</definedName>
    <definedName name="_xlnm.Print_Titles" localSheetId="8">'G1 UT AFILCO-INTERCONTINENTAL '!$2:$8</definedName>
    <definedName name="_xlnm.Print_Titles" localSheetId="15">'G2 UNIONTEMP ATEMPI Y SECAN '!$2:$8</definedName>
    <definedName name="_xlnm.Print_Titles" localSheetId="0">'RESULTADO FINAL EVALUACION TECN'!$2:$7</definedName>
    <definedName name="_xlnm.Print_Titles" localSheetId="2">'UT A&amp;D G2 '!$2:$8</definedName>
    <definedName name="_xlnm.Print_Titles" localSheetId="7">'UT DIGITAL - LASER 2021'!$2:$8</definedName>
    <definedName name="_xlnm.Print_Titles" localSheetId="5">'UT NUEVIG G1'!$2:$8</definedName>
    <definedName name="_xlnm.Print_Titles" localSheetId="6">'UT NUEVIG G2'!$2:$8</definedName>
    <definedName name="_xlnm.Print_Titles" localSheetId="3">'UT PASCUAL 2021 G1'!$2:$8</definedName>
    <definedName name="_xlnm.Print_Titles" localSheetId="4">'UT PASCUAL 2021 G2'!$2:$8</definedName>
    <definedName name="_xlnm.Print_Titles" localSheetId="1">'UT SEG 321 UMNG'!$2:$12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6" i="40" l="1"/>
  <c r="E133" i="40" l="1"/>
  <c r="E132" i="40"/>
  <c r="E131" i="40"/>
  <c r="E130" i="40"/>
  <c r="E129" i="40"/>
  <c r="B143" i="40" l="1"/>
  <c r="N178" i="40" l="1"/>
  <c r="N176" i="40"/>
  <c r="N174" i="40"/>
  <c r="N172" i="40"/>
  <c r="N170" i="40"/>
  <c r="N167" i="40"/>
  <c r="N165" i="40"/>
  <c r="N163" i="40"/>
  <c r="N161" i="40"/>
  <c r="N159" i="40"/>
  <c r="N151" i="40"/>
  <c r="N150" i="40"/>
  <c r="N149" i="40"/>
  <c r="N148" i="40"/>
  <c r="N147" i="40"/>
  <c r="N145" i="40"/>
  <c r="N144" i="40"/>
  <c r="N143" i="40"/>
  <c r="N142" i="40"/>
  <c r="N141" i="40"/>
  <c r="N139" i="40"/>
  <c r="N138" i="40"/>
  <c r="N137" i="40"/>
  <c r="N136" i="40"/>
  <c r="N135" i="40"/>
  <c r="N110" i="40"/>
  <c r="N109" i="40"/>
  <c r="N107" i="40"/>
  <c r="N106" i="40"/>
  <c r="N104" i="40"/>
  <c r="N103" i="40"/>
  <c r="N101" i="40"/>
  <c r="N100" i="40"/>
  <c r="N98" i="40"/>
  <c r="N97" i="40"/>
  <c r="N95" i="40"/>
  <c r="N94" i="40"/>
  <c r="N63" i="40"/>
  <c r="N62" i="40"/>
  <c r="N61" i="40"/>
  <c r="N60" i="40"/>
  <c r="N59" i="40"/>
  <c r="N57" i="40"/>
  <c r="N56" i="40"/>
  <c r="N55" i="40"/>
  <c r="N54" i="40"/>
  <c r="N53" i="40"/>
  <c r="N51" i="40"/>
  <c r="N50" i="40"/>
  <c r="N49" i="40"/>
  <c r="N48" i="40"/>
  <c r="N47" i="40"/>
  <c r="N25" i="40"/>
  <c r="N24" i="40"/>
  <c r="N23" i="40"/>
  <c r="N15" i="40"/>
  <c r="N14" i="40"/>
  <c r="N13" i="40"/>
  <c r="N12" i="40"/>
  <c r="N11" i="40"/>
  <c r="M178" i="40"/>
  <c r="M176" i="40"/>
  <c r="M174" i="40"/>
  <c r="M172" i="40"/>
  <c r="M170" i="40"/>
  <c r="M167" i="40"/>
  <c r="M165" i="40"/>
  <c r="M163" i="40"/>
  <c r="M161" i="40"/>
  <c r="M159" i="40"/>
  <c r="M133" i="40"/>
  <c r="M132" i="40"/>
  <c r="M131" i="40"/>
  <c r="M130" i="40"/>
  <c r="M129" i="40"/>
  <c r="M127" i="40"/>
  <c r="M126" i="40"/>
  <c r="M125" i="40"/>
  <c r="M124" i="40"/>
  <c r="M123" i="40"/>
  <c r="M121" i="40"/>
  <c r="M120" i="40"/>
  <c r="M119" i="40"/>
  <c r="M118" i="40"/>
  <c r="M117" i="40"/>
  <c r="M92" i="40"/>
  <c r="M91" i="40"/>
  <c r="M89" i="40"/>
  <c r="M88" i="40"/>
  <c r="M86" i="40"/>
  <c r="M85" i="40"/>
  <c r="M83" i="40"/>
  <c r="M82" i="40"/>
  <c r="M80" i="40"/>
  <c r="M79" i="40"/>
  <c r="M77" i="40"/>
  <c r="M76" i="40"/>
  <c r="M74" i="40"/>
  <c r="M73" i="40"/>
  <c r="L45" i="40"/>
  <c r="L44" i="40"/>
  <c r="L43" i="40"/>
  <c r="L42" i="40"/>
  <c r="L41" i="40"/>
  <c r="L39" i="40"/>
  <c r="L38" i="40"/>
  <c r="L37" i="40"/>
  <c r="L36" i="40"/>
  <c r="L35" i="40"/>
  <c r="L33" i="40"/>
  <c r="L32" i="40"/>
  <c r="L31" i="40"/>
  <c r="L30" i="40"/>
  <c r="L29" i="40"/>
  <c r="M71" i="40"/>
  <c r="M70" i="40"/>
  <c r="M68" i="40"/>
  <c r="M67" i="40"/>
  <c r="M45" i="40"/>
  <c r="M44" i="40"/>
  <c r="M43" i="40"/>
  <c r="M42" i="40"/>
  <c r="M41" i="40"/>
  <c r="M39" i="40"/>
  <c r="M38" i="40"/>
  <c r="M37" i="40"/>
  <c r="M36" i="40"/>
  <c r="M35" i="40"/>
  <c r="M33" i="40"/>
  <c r="M32" i="40"/>
  <c r="M31" i="40"/>
  <c r="M30" i="40"/>
  <c r="M29" i="40"/>
  <c r="M21" i="40"/>
  <c r="M20" i="40"/>
  <c r="M19" i="40"/>
  <c r="M15" i="40"/>
  <c r="M14" i="40"/>
  <c r="M13" i="40"/>
  <c r="M12" i="40"/>
  <c r="M11" i="40"/>
  <c r="C104" i="52"/>
  <c r="B113" i="51"/>
  <c r="P178" i="40" l="1"/>
  <c r="P176" i="40"/>
  <c r="P174" i="40"/>
  <c r="P172" i="40"/>
  <c r="P170" i="40"/>
  <c r="P167" i="40"/>
  <c r="P165" i="40"/>
  <c r="P163" i="40"/>
  <c r="P161" i="40"/>
  <c r="P159" i="40"/>
  <c r="P133" i="40"/>
  <c r="P132" i="40"/>
  <c r="P131" i="40"/>
  <c r="P130" i="40"/>
  <c r="P129" i="40"/>
  <c r="P127" i="40"/>
  <c r="P126" i="40"/>
  <c r="P125" i="40"/>
  <c r="P124" i="40"/>
  <c r="P123" i="40"/>
  <c r="P121" i="40"/>
  <c r="P120" i="40"/>
  <c r="P119" i="40"/>
  <c r="P118" i="40"/>
  <c r="P117" i="40"/>
  <c r="P83" i="40"/>
  <c r="P82" i="40"/>
  <c r="P80" i="40"/>
  <c r="P79" i="40"/>
  <c r="P77" i="40"/>
  <c r="P76" i="40"/>
  <c r="P74" i="40"/>
  <c r="P73" i="40"/>
  <c r="P71" i="40"/>
  <c r="P70" i="40"/>
  <c r="P68" i="40"/>
  <c r="P67" i="40"/>
  <c r="P45" i="40"/>
  <c r="P44" i="40"/>
  <c r="P43" i="40"/>
  <c r="P42" i="40"/>
  <c r="P41" i="40"/>
  <c r="P39" i="40"/>
  <c r="P38" i="40"/>
  <c r="P37" i="40"/>
  <c r="P36" i="40"/>
  <c r="P35" i="40"/>
  <c r="P33" i="40"/>
  <c r="P32" i="40"/>
  <c r="P31" i="40"/>
  <c r="P30" i="40"/>
  <c r="P29" i="40"/>
  <c r="P21" i="40"/>
  <c r="P20" i="40"/>
  <c r="P19" i="40"/>
  <c r="P15" i="40"/>
  <c r="P14" i="40"/>
  <c r="P13" i="40"/>
  <c r="P12" i="40"/>
  <c r="P11" i="40"/>
  <c r="C104" i="50"/>
  <c r="O178" i="40"/>
  <c r="O176" i="40"/>
  <c r="O174" i="40"/>
  <c r="O172" i="40"/>
  <c r="O170" i="40"/>
  <c r="O167" i="40"/>
  <c r="O165" i="40"/>
  <c r="O163" i="40"/>
  <c r="O161" i="40"/>
  <c r="O159" i="40"/>
  <c r="O133" i="40"/>
  <c r="O132" i="40"/>
  <c r="O131" i="40"/>
  <c r="O130" i="40"/>
  <c r="O129" i="40"/>
  <c r="O127" i="40"/>
  <c r="O126" i="40"/>
  <c r="O125" i="40"/>
  <c r="O124" i="40"/>
  <c r="O123" i="40"/>
  <c r="O121" i="40"/>
  <c r="O120" i="40"/>
  <c r="O119" i="40"/>
  <c r="O118" i="40"/>
  <c r="O117" i="40"/>
  <c r="O92" i="40"/>
  <c r="O91" i="40"/>
  <c r="O89" i="40"/>
  <c r="O88" i="40"/>
  <c r="O86" i="40"/>
  <c r="O85" i="40"/>
  <c r="O83" i="40"/>
  <c r="O82" i="40"/>
  <c r="O80" i="40"/>
  <c r="O79" i="40"/>
  <c r="O77" i="40"/>
  <c r="O76" i="40"/>
  <c r="O74" i="40"/>
  <c r="O73" i="40"/>
  <c r="O71" i="40"/>
  <c r="O70" i="40"/>
  <c r="O68" i="40"/>
  <c r="O67" i="40"/>
  <c r="O45" i="40"/>
  <c r="O44" i="40"/>
  <c r="O43" i="40"/>
  <c r="O42" i="40"/>
  <c r="O41" i="40"/>
  <c r="O39" i="40"/>
  <c r="O38" i="40"/>
  <c r="O37" i="40"/>
  <c r="O36" i="40"/>
  <c r="O35" i="40"/>
  <c r="O33" i="40"/>
  <c r="O32" i="40"/>
  <c r="O31" i="40"/>
  <c r="O30" i="40"/>
  <c r="O29" i="40"/>
  <c r="O21" i="40"/>
  <c r="O20" i="40"/>
  <c r="O19" i="40"/>
  <c r="O15" i="40"/>
  <c r="O14" i="40"/>
  <c r="O13" i="40"/>
  <c r="O12" i="40"/>
  <c r="O11" i="40"/>
  <c r="C113" i="49"/>
  <c r="O179" i="40" l="1"/>
  <c r="B207" i="40" s="1"/>
  <c r="P179" i="40"/>
  <c r="B208" i="40" s="1"/>
  <c r="M179" i="40" l="1"/>
  <c r="B205" i="40" s="1"/>
  <c r="N179" i="40"/>
  <c r="B206" i="40" s="1"/>
  <c r="L178" i="40" l="1"/>
  <c r="L176" i="40"/>
  <c r="L174" i="40"/>
  <c r="L172" i="40"/>
  <c r="L170" i="40"/>
  <c r="L167" i="40"/>
  <c r="L165" i="40"/>
  <c r="L163" i="40"/>
  <c r="L161" i="40"/>
  <c r="L159" i="40"/>
  <c r="L151" i="40"/>
  <c r="L150" i="40"/>
  <c r="L149" i="40"/>
  <c r="L148" i="40"/>
  <c r="L147" i="40"/>
  <c r="L145" i="40"/>
  <c r="L144" i="40"/>
  <c r="L143" i="40"/>
  <c r="L142" i="40"/>
  <c r="L141" i="40"/>
  <c r="L139" i="40"/>
  <c r="L138" i="40"/>
  <c r="L137" i="40"/>
  <c r="L136" i="40"/>
  <c r="L135" i="40"/>
  <c r="L110" i="40"/>
  <c r="L109" i="40"/>
  <c r="L107" i="40"/>
  <c r="L106" i="40"/>
  <c r="L104" i="40"/>
  <c r="L103" i="40"/>
  <c r="L101" i="40"/>
  <c r="L100" i="40"/>
  <c r="L98" i="40"/>
  <c r="L97" i="40"/>
  <c r="L95" i="40"/>
  <c r="L94" i="40"/>
  <c r="L25" i="40"/>
  <c r="L24" i="40"/>
  <c r="L23" i="40"/>
  <c r="L15" i="40"/>
  <c r="L14" i="40"/>
  <c r="L13" i="40"/>
  <c r="L12" i="40"/>
  <c r="L11" i="40"/>
  <c r="C105" i="46"/>
  <c r="K178" i="40"/>
  <c r="K176" i="40"/>
  <c r="K174" i="40"/>
  <c r="K172" i="40"/>
  <c r="K170" i="40"/>
  <c r="K167" i="40"/>
  <c r="K165" i="40"/>
  <c r="K163" i="40"/>
  <c r="K161" i="40"/>
  <c r="K159" i="40"/>
  <c r="K133" i="40"/>
  <c r="K132" i="40"/>
  <c r="K131" i="40"/>
  <c r="K130" i="40"/>
  <c r="K129" i="40"/>
  <c r="K127" i="40"/>
  <c r="K126" i="40"/>
  <c r="K125" i="40"/>
  <c r="K124" i="40"/>
  <c r="K123" i="40"/>
  <c r="K121" i="40"/>
  <c r="K120" i="40"/>
  <c r="K119" i="40"/>
  <c r="K118" i="40"/>
  <c r="K117" i="40"/>
  <c r="K92" i="40"/>
  <c r="K91" i="40"/>
  <c r="K89" i="40"/>
  <c r="K88" i="40"/>
  <c r="K86" i="40"/>
  <c r="K85" i="40"/>
  <c r="K83" i="40"/>
  <c r="K82" i="40"/>
  <c r="K80" i="40"/>
  <c r="K79" i="40"/>
  <c r="K77" i="40"/>
  <c r="K76" i="40"/>
  <c r="K74" i="40"/>
  <c r="K73" i="40"/>
  <c r="K71" i="40"/>
  <c r="K70" i="40"/>
  <c r="K68" i="40"/>
  <c r="K67" i="40"/>
  <c r="K45" i="40"/>
  <c r="K44" i="40"/>
  <c r="K43" i="40"/>
  <c r="K42" i="40"/>
  <c r="K41" i="40"/>
  <c r="K39" i="40"/>
  <c r="K38" i="40"/>
  <c r="K37" i="40"/>
  <c r="K36" i="40"/>
  <c r="K35" i="40"/>
  <c r="K33" i="40"/>
  <c r="K32" i="40"/>
  <c r="K31" i="40"/>
  <c r="K30" i="40"/>
  <c r="K29" i="40"/>
  <c r="K21" i="40"/>
  <c r="K20" i="40"/>
  <c r="K19" i="40"/>
  <c r="K15" i="40"/>
  <c r="K14" i="40"/>
  <c r="K13" i="40"/>
  <c r="K12" i="40"/>
  <c r="K11" i="40"/>
  <c r="C113" i="45"/>
  <c r="J178" i="40"/>
  <c r="J176" i="40"/>
  <c r="J174" i="40"/>
  <c r="J172" i="40"/>
  <c r="J170" i="40"/>
  <c r="J167" i="40"/>
  <c r="J165" i="40"/>
  <c r="J163" i="40"/>
  <c r="J161" i="40"/>
  <c r="J159" i="40"/>
  <c r="J133" i="40"/>
  <c r="J132" i="40"/>
  <c r="J131" i="40"/>
  <c r="J130" i="40"/>
  <c r="J129" i="40"/>
  <c r="J127" i="40"/>
  <c r="J126" i="40"/>
  <c r="J125" i="40"/>
  <c r="J124" i="40"/>
  <c r="J123" i="40"/>
  <c r="J121" i="40"/>
  <c r="J120" i="40"/>
  <c r="J119" i="40"/>
  <c r="J118" i="40"/>
  <c r="J117" i="40"/>
  <c r="J83" i="40"/>
  <c r="J82" i="40"/>
  <c r="J80" i="40"/>
  <c r="J79" i="40"/>
  <c r="J77" i="40"/>
  <c r="J76" i="40"/>
  <c r="J74" i="40"/>
  <c r="J73" i="40"/>
  <c r="J71" i="40"/>
  <c r="J70" i="40"/>
  <c r="J68" i="40"/>
  <c r="J67" i="40"/>
  <c r="J45" i="40"/>
  <c r="J44" i="40"/>
  <c r="J43" i="40"/>
  <c r="J42" i="40"/>
  <c r="J41" i="40"/>
  <c r="J39" i="40"/>
  <c r="J38" i="40"/>
  <c r="J37" i="40"/>
  <c r="J36" i="40"/>
  <c r="J35" i="40"/>
  <c r="J33" i="40"/>
  <c r="J32" i="40"/>
  <c r="J31" i="40"/>
  <c r="J30" i="40"/>
  <c r="J29" i="40"/>
  <c r="J25" i="40"/>
  <c r="J24" i="40"/>
  <c r="J23" i="40"/>
  <c r="J15" i="40"/>
  <c r="J14" i="40"/>
  <c r="J13" i="40"/>
  <c r="J12" i="40"/>
  <c r="J11" i="40"/>
  <c r="C104" i="44"/>
  <c r="I178" i="40"/>
  <c r="I176" i="40"/>
  <c r="I174" i="40"/>
  <c r="I172" i="40"/>
  <c r="I170" i="40"/>
  <c r="I167" i="40"/>
  <c r="I165" i="40"/>
  <c r="I163" i="40"/>
  <c r="I161" i="40"/>
  <c r="I159" i="40"/>
  <c r="I133" i="40"/>
  <c r="I132" i="40"/>
  <c r="I131" i="40"/>
  <c r="I130" i="40"/>
  <c r="I129" i="40"/>
  <c r="I127" i="40"/>
  <c r="I126" i="40"/>
  <c r="I125" i="40"/>
  <c r="I124" i="40"/>
  <c r="I123" i="40"/>
  <c r="I121" i="40"/>
  <c r="I120" i="40"/>
  <c r="I119" i="40"/>
  <c r="I118" i="40"/>
  <c r="I117" i="40"/>
  <c r="I92" i="40"/>
  <c r="I91" i="40"/>
  <c r="I89" i="40"/>
  <c r="I88" i="40"/>
  <c r="I86" i="40"/>
  <c r="I85" i="40"/>
  <c r="I83" i="40"/>
  <c r="I82" i="40"/>
  <c r="I80" i="40"/>
  <c r="I79" i="40"/>
  <c r="I77" i="40"/>
  <c r="I76" i="40"/>
  <c r="I74" i="40"/>
  <c r="I73" i="40"/>
  <c r="I71" i="40"/>
  <c r="I70" i="40"/>
  <c r="I68" i="40"/>
  <c r="I67" i="40"/>
  <c r="I45" i="40"/>
  <c r="I44" i="40"/>
  <c r="I43" i="40"/>
  <c r="I42" i="40"/>
  <c r="I41" i="40"/>
  <c r="I39" i="40"/>
  <c r="I38" i="40"/>
  <c r="I37" i="40"/>
  <c r="I36" i="40"/>
  <c r="I35" i="40"/>
  <c r="I33" i="40"/>
  <c r="I32" i="40"/>
  <c r="I31" i="40"/>
  <c r="I30" i="40"/>
  <c r="I29" i="40"/>
  <c r="I21" i="40"/>
  <c r="I20" i="40"/>
  <c r="I19" i="40"/>
  <c r="I15" i="40"/>
  <c r="I14" i="40"/>
  <c r="I13" i="40"/>
  <c r="I12" i="40"/>
  <c r="I11" i="40"/>
  <c r="C113" i="42"/>
  <c r="J179" i="40" l="1"/>
  <c r="B202" i="40" s="1"/>
  <c r="L179" i="40"/>
  <c r="B204" i="40" s="1"/>
  <c r="K179" i="40"/>
  <c r="B203" i="40" s="1"/>
  <c r="I179" i="40"/>
  <c r="B201" i="40" s="1"/>
  <c r="B142" i="40" l="1"/>
  <c r="B124" i="40"/>
  <c r="H178" i="40"/>
  <c r="H176" i="40"/>
  <c r="H174" i="40"/>
  <c r="H172" i="40"/>
  <c r="H170" i="40"/>
  <c r="H167" i="40"/>
  <c r="H165" i="40"/>
  <c r="H163" i="40"/>
  <c r="H161" i="40"/>
  <c r="H159" i="40"/>
  <c r="H151" i="40"/>
  <c r="H150" i="40"/>
  <c r="H149" i="40"/>
  <c r="H148" i="40"/>
  <c r="H147" i="40"/>
  <c r="H145" i="40"/>
  <c r="H144" i="40"/>
  <c r="H143" i="40"/>
  <c r="H142" i="40"/>
  <c r="H141" i="40"/>
  <c r="H139" i="40"/>
  <c r="H138" i="40"/>
  <c r="H137" i="40"/>
  <c r="H136" i="40"/>
  <c r="H135" i="40"/>
  <c r="H133" i="40"/>
  <c r="H132" i="40"/>
  <c r="H131" i="40"/>
  <c r="H130" i="40"/>
  <c r="H129" i="40"/>
  <c r="H127" i="40"/>
  <c r="H126" i="40"/>
  <c r="H125" i="40"/>
  <c r="H124" i="40"/>
  <c r="H123" i="40"/>
  <c r="H121" i="40"/>
  <c r="H120" i="40"/>
  <c r="H119" i="40"/>
  <c r="H118" i="40"/>
  <c r="H117" i="40"/>
  <c r="H110" i="40"/>
  <c r="H109" i="40"/>
  <c r="H107" i="40"/>
  <c r="H106" i="40"/>
  <c r="H104" i="40"/>
  <c r="H103" i="40"/>
  <c r="H101" i="40"/>
  <c r="H100" i="40"/>
  <c r="H98" i="40"/>
  <c r="H97" i="40"/>
  <c r="H95" i="40"/>
  <c r="H94" i="40"/>
  <c r="H92" i="40"/>
  <c r="H91" i="40"/>
  <c r="H89" i="40"/>
  <c r="H88" i="40"/>
  <c r="H86" i="40"/>
  <c r="H85" i="40"/>
  <c r="H83" i="40"/>
  <c r="H82" i="40"/>
  <c r="H80" i="40"/>
  <c r="H79" i="40"/>
  <c r="H77" i="40"/>
  <c r="H76" i="40"/>
  <c r="H74" i="40"/>
  <c r="H73" i="40"/>
  <c r="H71" i="40"/>
  <c r="H70" i="40"/>
  <c r="H68" i="40"/>
  <c r="H67" i="40"/>
  <c r="H57" i="40"/>
  <c r="H63" i="40"/>
  <c r="H62" i="40"/>
  <c r="H61" i="40"/>
  <c r="H60" i="40"/>
  <c r="H59" i="40"/>
  <c r="H55" i="40"/>
  <c r="H54" i="40"/>
  <c r="H53" i="40"/>
  <c r="H51" i="40"/>
  <c r="H50" i="40"/>
  <c r="H49" i="40"/>
  <c r="H48" i="40"/>
  <c r="H47" i="40"/>
  <c r="B63" i="40"/>
  <c r="B62" i="40"/>
  <c r="B61" i="40"/>
  <c r="B60" i="40"/>
  <c r="B59" i="40"/>
  <c r="B57" i="40"/>
  <c r="B56" i="40"/>
  <c r="B55" i="40"/>
  <c r="B54" i="40"/>
  <c r="B53" i="40"/>
  <c r="B51" i="40"/>
  <c r="B50" i="40"/>
  <c r="B49" i="40"/>
  <c r="B48" i="40"/>
  <c r="B47" i="40"/>
  <c r="H45" i="40"/>
  <c r="H44" i="40"/>
  <c r="H43" i="40"/>
  <c r="H42" i="40"/>
  <c r="H41" i="40"/>
  <c r="H39" i="40"/>
  <c r="H38" i="40"/>
  <c r="H37" i="40"/>
  <c r="H36" i="40"/>
  <c r="H35" i="40"/>
  <c r="H33" i="40"/>
  <c r="H32" i="40"/>
  <c r="H31" i="40"/>
  <c r="H30" i="40"/>
  <c r="H29" i="40"/>
  <c r="H25" i="40"/>
  <c r="H24" i="40"/>
  <c r="H23" i="40"/>
  <c r="H21" i="40"/>
  <c r="H20" i="40"/>
  <c r="H19" i="40"/>
  <c r="H15" i="40"/>
  <c r="H14" i="40"/>
  <c r="H13" i="40"/>
  <c r="H12" i="40"/>
  <c r="H11" i="40"/>
  <c r="C174" i="41"/>
  <c r="H179" i="40" l="1"/>
  <c r="B200" i="40" s="1"/>
  <c r="G178" i="40"/>
  <c r="G176" i="40"/>
  <c r="G174" i="40"/>
  <c r="G172" i="40"/>
  <c r="G170" i="40"/>
  <c r="G167" i="40"/>
  <c r="G165" i="40"/>
  <c r="G163" i="40"/>
  <c r="G161" i="40"/>
  <c r="G159" i="40"/>
  <c r="G151" i="40"/>
  <c r="G150" i="40"/>
  <c r="G149" i="40"/>
  <c r="G148" i="40"/>
  <c r="G147" i="40"/>
  <c r="G145" i="40"/>
  <c r="G144" i="40"/>
  <c r="G143" i="40"/>
  <c r="G142" i="40"/>
  <c r="G141" i="40"/>
  <c r="G139" i="40"/>
  <c r="G138" i="40"/>
  <c r="G137" i="40"/>
  <c r="G136" i="40"/>
  <c r="G135" i="40"/>
  <c r="G110" i="40"/>
  <c r="G109" i="40"/>
  <c r="G107" i="40"/>
  <c r="G106" i="40"/>
  <c r="G104" i="40"/>
  <c r="G103" i="40"/>
  <c r="G101" i="40"/>
  <c r="G100" i="40"/>
  <c r="G98" i="40"/>
  <c r="G97" i="40"/>
  <c r="G95" i="40"/>
  <c r="G94" i="40"/>
  <c r="G45" i="40"/>
  <c r="G44" i="40"/>
  <c r="G43" i="40"/>
  <c r="G42" i="40"/>
  <c r="G41" i="40"/>
  <c r="G39" i="40"/>
  <c r="G38" i="40"/>
  <c r="G37" i="40"/>
  <c r="G36" i="40"/>
  <c r="G35" i="40"/>
  <c r="G33" i="40"/>
  <c r="G32" i="40"/>
  <c r="G31" i="40"/>
  <c r="G30" i="40"/>
  <c r="G29" i="40"/>
  <c r="G21" i="40"/>
  <c r="G20" i="40"/>
  <c r="G19" i="40"/>
  <c r="G15" i="40"/>
  <c r="G14" i="40"/>
  <c r="G13" i="40"/>
  <c r="G12" i="40"/>
  <c r="G11" i="40"/>
  <c r="F170" i="40"/>
  <c r="F172" i="40"/>
  <c r="F178" i="40"/>
  <c r="F176" i="40"/>
  <c r="F174" i="40"/>
  <c r="F167" i="40"/>
  <c r="F165" i="40"/>
  <c r="F163" i="40"/>
  <c r="F161" i="40"/>
  <c r="F159" i="40"/>
  <c r="F133" i="40"/>
  <c r="F132" i="40"/>
  <c r="F131" i="40"/>
  <c r="F130" i="40"/>
  <c r="F129" i="40"/>
  <c r="F127" i="40"/>
  <c r="F126" i="40"/>
  <c r="F125" i="40"/>
  <c r="F124" i="40"/>
  <c r="F123" i="40"/>
  <c r="F121" i="40"/>
  <c r="F120" i="40"/>
  <c r="F119" i="40"/>
  <c r="F118" i="40"/>
  <c r="F117" i="40"/>
  <c r="F92" i="40"/>
  <c r="F91" i="40"/>
  <c r="F89" i="40"/>
  <c r="F88" i="40"/>
  <c r="F86" i="40"/>
  <c r="F85" i="40"/>
  <c r="F83" i="40"/>
  <c r="F82" i="40"/>
  <c r="F80" i="40"/>
  <c r="F79" i="40"/>
  <c r="F77" i="40"/>
  <c r="F76" i="40"/>
  <c r="F74" i="40"/>
  <c r="F73" i="40"/>
  <c r="F71" i="40"/>
  <c r="F70" i="40"/>
  <c r="F68" i="40"/>
  <c r="F67" i="40"/>
  <c r="F45" i="40"/>
  <c r="F44" i="40"/>
  <c r="F43" i="40"/>
  <c r="F42" i="40"/>
  <c r="F41" i="40"/>
  <c r="F39" i="40"/>
  <c r="F38" i="40"/>
  <c r="F37" i="40"/>
  <c r="F36" i="40"/>
  <c r="F35" i="40"/>
  <c r="F33" i="40"/>
  <c r="F32" i="40"/>
  <c r="F31" i="40"/>
  <c r="F30" i="40"/>
  <c r="F29" i="40"/>
  <c r="F21" i="40"/>
  <c r="F20" i="40"/>
  <c r="F19" i="40"/>
  <c r="F15" i="40"/>
  <c r="F14" i="40"/>
  <c r="F13" i="40"/>
  <c r="F12" i="40"/>
  <c r="F11" i="40"/>
  <c r="E178" i="40"/>
  <c r="E176" i="40"/>
  <c r="E174" i="40"/>
  <c r="E172" i="40"/>
  <c r="E170" i="40"/>
  <c r="E167" i="40"/>
  <c r="E165" i="40"/>
  <c r="E163" i="40"/>
  <c r="E161" i="40"/>
  <c r="E159" i="40"/>
  <c r="E127" i="40"/>
  <c r="E126" i="40"/>
  <c r="E125" i="40"/>
  <c r="E124" i="40"/>
  <c r="E123" i="40"/>
  <c r="E121" i="40"/>
  <c r="E120" i="40"/>
  <c r="E119" i="40"/>
  <c r="E118" i="40"/>
  <c r="E117" i="40"/>
  <c r="E110" i="40"/>
  <c r="E109" i="40"/>
  <c r="E107" i="40"/>
  <c r="E106" i="40"/>
  <c r="E104" i="40"/>
  <c r="E103" i="40"/>
  <c r="E101" i="40"/>
  <c r="E100" i="40"/>
  <c r="E98" i="40"/>
  <c r="E97" i="40"/>
  <c r="E95" i="40"/>
  <c r="E94" i="40"/>
  <c r="E45" i="40"/>
  <c r="E44" i="40"/>
  <c r="E43" i="40"/>
  <c r="E42" i="40"/>
  <c r="E41" i="40"/>
  <c r="E39" i="40"/>
  <c r="E38" i="40"/>
  <c r="E37" i="40"/>
  <c r="E36" i="40"/>
  <c r="E35" i="40"/>
  <c r="E33" i="40"/>
  <c r="E32" i="40"/>
  <c r="E31" i="40"/>
  <c r="E30" i="40"/>
  <c r="E29" i="40"/>
  <c r="E21" i="40"/>
  <c r="E20" i="40"/>
  <c r="E19" i="40"/>
  <c r="E15" i="40"/>
  <c r="E14" i="40"/>
  <c r="E13" i="40"/>
  <c r="E12" i="40"/>
  <c r="E11" i="40"/>
  <c r="D178" i="40"/>
  <c r="D176" i="40"/>
  <c r="D174" i="40"/>
  <c r="D172" i="40"/>
  <c r="D170" i="40"/>
  <c r="D167" i="40"/>
  <c r="D165" i="40"/>
  <c r="D163" i="40"/>
  <c r="D161" i="40"/>
  <c r="D159" i="40"/>
  <c r="D133" i="40"/>
  <c r="D132" i="40"/>
  <c r="D131" i="40"/>
  <c r="D130" i="40"/>
  <c r="D129" i="40"/>
  <c r="D127" i="40"/>
  <c r="D126" i="40"/>
  <c r="D125" i="40"/>
  <c r="D124" i="40"/>
  <c r="D123" i="40"/>
  <c r="D121" i="40"/>
  <c r="D120" i="40"/>
  <c r="D119" i="40"/>
  <c r="D118" i="40"/>
  <c r="D117" i="40"/>
  <c r="D92" i="40"/>
  <c r="D91" i="40"/>
  <c r="D89" i="40"/>
  <c r="D88" i="40"/>
  <c r="D86" i="40"/>
  <c r="D85" i="40"/>
  <c r="D83" i="40"/>
  <c r="D82" i="40"/>
  <c r="D80" i="40"/>
  <c r="D79" i="40"/>
  <c r="D77" i="40"/>
  <c r="D76" i="40"/>
  <c r="D74" i="40"/>
  <c r="D73" i="40"/>
  <c r="D71" i="40"/>
  <c r="D70" i="40"/>
  <c r="D68" i="40"/>
  <c r="D67" i="40"/>
  <c r="D45" i="40"/>
  <c r="D44" i="40"/>
  <c r="D43" i="40"/>
  <c r="D42" i="40"/>
  <c r="D41" i="40"/>
  <c r="D39" i="40"/>
  <c r="D38" i="40"/>
  <c r="D37" i="40"/>
  <c r="D36" i="40"/>
  <c r="D35" i="40"/>
  <c r="D33" i="40"/>
  <c r="D32" i="40"/>
  <c r="D31" i="40"/>
  <c r="D30" i="40"/>
  <c r="D29" i="40"/>
  <c r="D21" i="40"/>
  <c r="D20" i="40"/>
  <c r="D19" i="40"/>
  <c r="D15" i="40"/>
  <c r="D14" i="40"/>
  <c r="D13" i="40"/>
  <c r="D12" i="40"/>
  <c r="D11" i="40"/>
  <c r="E179" i="40" l="1"/>
  <c r="B197" i="40" s="1"/>
  <c r="D179" i="40"/>
  <c r="B196" i="40" s="1"/>
  <c r="F179" i="40"/>
  <c r="B198" i="40" s="1"/>
  <c r="G179" i="40"/>
  <c r="B199" i="40" s="1"/>
  <c r="C178" i="40"/>
  <c r="C176" i="40"/>
  <c r="C174" i="40"/>
  <c r="C172" i="40"/>
  <c r="C170" i="40"/>
  <c r="C167" i="40"/>
  <c r="C165" i="40"/>
  <c r="C163" i="40"/>
  <c r="C161" i="40"/>
  <c r="C159" i="40"/>
  <c r="C151" i="40"/>
  <c r="C150" i="40"/>
  <c r="C149" i="40"/>
  <c r="C148" i="40"/>
  <c r="C147" i="40"/>
  <c r="C145" i="40"/>
  <c r="C144" i="40"/>
  <c r="C143" i="40"/>
  <c r="C142" i="40"/>
  <c r="C141" i="40"/>
  <c r="C139" i="40"/>
  <c r="C138" i="40"/>
  <c r="C137" i="40"/>
  <c r="C136" i="40"/>
  <c r="C135" i="40"/>
  <c r="C113" i="40"/>
  <c r="C112" i="40"/>
  <c r="C110" i="40"/>
  <c r="C109" i="40"/>
  <c r="C107" i="40"/>
  <c r="C106" i="40"/>
  <c r="C104" i="40"/>
  <c r="C103" i="40"/>
  <c r="C101" i="40"/>
  <c r="C100" i="40"/>
  <c r="C98" i="40"/>
  <c r="C97" i="40"/>
  <c r="C95" i="40"/>
  <c r="C94" i="40"/>
  <c r="C51" i="40"/>
  <c r="C50" i="40"/>
  <c r="C49" i="40"/>
  <c r="C48" i="40"/>
  <c r="C47" i="40"/>
  <c r="C45" i="40"/>
  <c r="C44" i="40"/>
  <c r="C43" i="40"/>
  <c r="C42" i="40"/>
  <c r="C41" i="40"/>
  <c r="C39" i="40"/>
  <c r="C38" i="40"/>
  <c r="C37" i="40"/>
  <c r="C36" i="40"/>
  <c r="C35" i="40"/>
  <c r="C33" i="40"/>
  <c r="C32" i="40"/>
  <c r="C31" i="40"/>
  <c r="C30" i="40"/>
  <c r="C29" i="40"/>
  <c r="C21" i="40"/>
  <c r="C20" i="40"/>
  <c r="C19" i="40"/>
  <c r="C15" i="40"/>
  <c r="C14" i="40"/>
  <c r="C13" i="40"/>
  <c r="C12" i="40"/>
  <c r="C11" i="40"/>
  <c r="B178" i="40"/>
  <c r="B176" i="40"/>
  <c r="B174" i="40"/>
  <c r="B172" i="40"/>
  <c r="B170" i="40"/>
  <c r="B167" i="40"/>
  <c r="B165" i="40"/>
  <c r="B163" i="40"/>
  <c r="B161" i="40"/>
  <c r="B159" i="40"/>
  <c r="B157" i="40"/>
  <c r="B156" i="40"/>
  <c r="B155" i="40"/>
  <c r="B154" i="40"/>
  <c r="B153" i="40"/>
  <c r="B151" i="40"/>
  <c r="B150" i="40"/>
  <c r="B149" i="40"/>
  <c r="B148" i="40"/>
  <c r="B147" i="40"/>
  <c r="B145" i="40"/>
  <c r="B144" i="40"/>
  <c r="B141" i="40"/>
  <c r="B139" i="40"/>
  <c r="B138" i="40"/>
  <c r="B137" i="40"/>
  <c r="B136" i="40"/>
  <c r="B135" i="40"/>
  <c r="B133" i="40"/>
  <c r="B132" i="40"/>
  <c r="B131" i="40"/>
  <c r="B130" i="40"/>
  <c r="B129" i="40"/>
  <c r="B127" i="40"/>
  <c r="B126" i="40"/>
  <c r="B125" i="40"/>
  <c r="B123" i="40"/>
  <c r="B121" i="40"/>
  <c r="B120" i="40"/>
  <c r="B119" i="40"/>
  <c r="B118" i="40"/>
  <c r="B117" i="40"/>
  <c r="B113" i="40"/>
  <c r="B112" i="40"/>
  <c r="B110" i="40"/>
  <c r="B109" i="40"/>
  <c r="B107" i="40"/>
  <c r="B106" i="40"/>
  <c r="B104" i="40"/>
  <c r="B103" i="40"/>
  <c r="B101" i="40"/>
  <c r="B100" i="40"/>
  <c r="B98" i="40"/>
  <c r="B97" i="40"/>
  <c r="B95" i="40"/>
  <c r="B94" i="40"/>
  <c r="B92" i="40"/>
  <c r="B91" i="40"/>
  <c r="B89" i="40"/>
  <c r="B88" i="40"/>
  <c r="B86" i="40"/>
  <c r="B85" i="40"/>
  <c r="B83" i="40"/>
  <c r="B82" i="40"/>
  <c r="B80" i="40"/>
  <c r="B79" i="40"/>
  <c r="B77" i="40"/>
  <c r="B76" i="40"/>
  <c r="B74" i="40"/>
  <c r="B73" i="40"/>
  <c r="B71" i="40"/>
  <c r="B70" i="40"/>
  <c r="B68" i="40"/>
  <c r="B67" i="40"/>
  <c r="B39" i="40"/>
  <c r="B38" i="40"/>
  <c r="B37" i="40"/>
  <c r="B36" i="40"/>
  <c r="B45" i="40"/>
  <c r="B44" i="40"/>
  <c r="B43" i="40"/>
  <c r="B42" i="40"/>
  <c r="B41" i="40"/>
  <c r="B35" i="40"/>
  <c r="B33" i="40"/>
  <c r="B32" i="40"/>
  <c r="B31" i="40"/>
  <c r="B30" i="40"/>
  <c r="B29" i="40"/>
  <c r="B21" i="40"/>
  <c r="B20" i="40"/>
  <c r="B19" i="40"/>
  <c r="B15" i="40"/>
  <c r="B14" i="40"/>
  <c r="B13" i="40"/>
  <c r="B12" i="40"/>
  <c r="B11" i="40"/>
  <c r="C179" i="40" l="1"/>
  <c r="B195" i="40" s="1"/>
  <c r="B179" i="40"/>
  <c r="B194" i="40" s="1"/>
  <c r="B120" i="35"/>
  <c r="C104" i="39"/>
  <c r="C104" i="37" l="1"/>
  <c r="C113" i="34" l="1"/>
  <c r="B114" i="33"/>
  <c r="B188" i="27"/>
</calcChain>
</file>

<file path=xl/sharedStrings.xml><?xml version="1.0" encoding="utf-8"?>
<sst xmlns="http://schemas.openxmlformats.org/spreadsheetml/2006/main" count="4557" uniqueCount="1317">
  <si>
    <t>Firma comité técnico:</t>
  </si>
  <si>
    <t xml:space="preserve">EVALUACIÓN TÉCNICA </t>
  </si>
  <si>
    <t>REQUISITOS TÉCNICOS HABILITANTES</t>
  </si>
  <si>
    <t xml:space="preserve">Criterio </t>
  </si>
  <si>
    <t>TOTAL DE PUNTOS</t>
  </si>
  <si>
    <t>Calificación</t>
  </si>
  <si>
    <t>Folio / Observación</t>
  </si>
  <si>
    <t>CUMPLE</t>
  </si>
  <si>
    <t>SELECCIONAR AL CONTRATISTA QUE PRESTE EL SERVICIO INTEGRAL DE VIGILANCIA Y SEGURIDAD FÍSICA PARA LAS SEDES DE LA UNIVERSIDAD MILITAR NUEVA GRANADA: SEDE BOGOTÁ (CALLE 100 Y FACULTAD DE MEDICINA Y CIENCIAS DE LA SALUD) Y SEDE CAMPUS NUEVA GRANADA.</t>
  </si>
  <si>
    <t>X</t>
  </si>
  <si>
    <t>Adenda 1</t>
  </si>
  <si>
    <t>SUPERVISOR 1:</t>
  </si>
  <si>
    <t xml:space="preserve">Copia del diploma y/o acta de grado que lo acredite como bachiller. </t>
  </si>
  <si>
    <t xml:space="preserve">Certificado de ausencia de antecedentes penales y disciplinarios, impresión vigente no superior a un (1) mes, expedido por autoridad competente (Procuraduría General de la Nación y Policía Nacional). </t>
  </si>
  <si>
    <t xml:space="preserve">Credencial expedida por la compañía de seguridad que lo acredite como supervisor avalado por la Superintendencia de Vigilancia y Seguridad Privada. Lo anterior de conformidad con la Circular 003 de 2012 emanada por la Superintendencia de Vigilancia. </t>
  </si>
  <si>
    <t>Supervisor No 2:</t>
  </si>
  <si>
    <t>Manejador Canino  No 1:</t>
  </si>
  <si>
    <t>Certificación y/o copia del diploma vigente que acredite la realización del curso de reentrenamiento como Manejador Canino, de que trata el artículo 39 parágrafo 1º de la Resolución 2852 del 08 de agosto de 2006, modificada por la Resolución 4973 de 2011 de la Superintendencia de Vigilancia y Seguridad Privada.</t>
  </si>
  <si>
    <t>Manejador Canino  No 2:</t>
  </si>
  <si>
    <t>Manejador Canino  No 3:</t>
  </si>
  <si>
    <t>Operadores de Medios Tecnológicos No 1:</t>
  </si>
  <si>
    <t>Certificación y/o copia del diploma vigente que acredite la realización del curso de reentrenamiento como operador de medios tecnológicos, de que trata el artículo 39 parágrafo 1º de la Resolución 2852 del 08 de agosto de 2006, modificada por la Resolución 4973 de 2011 de la Superintendencia de Vigilancia y Seguridad Privada.</t>
  </si>
  <si>
    <t>Operadores de Medios Tecnológicos No 2:</t>
  </si>
  <si>
    <t>Operadores de Medios Tecnológicos No 3:</t>
  </si>
  <si>
    <t xml:space="preserve">CUMPLE </t>
  </si>
  <si>
    <t>INVITACIÓN PUBLICA N° 04 DE 2021</t>
  </si>
  <si>
    <t>MEDIOS DE COMUNICACIÓN</t>
  </si>
  <si>
    <t>COORDINADOR 1</t>
  </si>
  <si>
    <t>Acreditación d ela superintendencia se seguridad y vigilancia privada como conusltor de seguridad y vigilancia privada</t>
  </si>
  <si>
    <t>vinculacion no menor a 3 años</t>
  </si>
  <si>
    <t>inscrito en licencia con medio conexo, asesoria y consultoria del proponente, Dec 1070 de 2015</t>
  </si>
  <si>
    <t>COORDINADOR 2</t>
  </si>
  <si>
    <t>Certificación o copia del diploma vigente que acredite la realización del curso de reentrenamiento como supervisor de que trata el artículo 39 parágrafo 1º de la Resolución 2852 del 08 de agosto de 2006, modificada por la Resolución 4973 de 2011 de la Superintendencia de Vigilancia y Seguridad Privada.cursos de especializacion ciclo supervisor a) entidades oficiales b)educativa vigente c)medios tecnológicos . al menos una de las 3</t>
  </si>
  <si>
    <t>Certificados de experiencia que acrediten un mínimo de 4 años como supervisor, emitidas por compañías autorizadas por la Superintendencia de Vigilancia y Seguridad Privada donde se hayan prestado los servicios.</t>
  </si>
  <si>
    <t xml:space="preserve">Curso de fundamentación </t>
  </si>
  <si>
    <t>Credencial expedida por la compañía de seguridad que lo acredite como OPERADOR MEDIOS TECNOLOGICOSavalado por la Superintendencia de Vigilancia y Seguridad Privada, de conformidad con la Circular 003 de 2012 emanada de la Superintendencia de Vigilancia.</t>
  </si>
  <si>
    <t>Re</t>
  </si>
  <si>
    <t xml:space="preserve">Mayor 30 años                          50
Entre 20 a 29 años                   40 
Entre 15 a 19 años                   30 
Entre 10 a 14 años                   20 
Entre 0 a 9 años                       10
La verificación de la trayectoria se realizará con el Certificado de Existencia y Representación Legal, con la fecha de matrícula de la empresa. 
En caso de Consorcios y/o Uniones Temporales, QUIEN ACREDITE debe tener 60% de participación </t>
  </si>
  <si>
    <t xml:space="preserve">TRAYECTORIA EN AÑOS DE FUNCIONAMIENTO
</t>
  </si>
  <si>
    <t>EXPERIENCIA ESPECIFICA DEL PROPONENTE (200 PUNTOS</t>
  </si>
  <si>
    <t>El proponente que presente un plan estratégico de reacción ante eventos inesperados (asonada, ataques a la infraestructura, toma de instalaciones por parte de personas jenas a la Universidad y otras actividades que impidan el desarrollo del objeto ontractual) y que garantice eficiencia y continuidad en el servicio, suministrando los vehículos necesarios, equipos y personal para prestar el servicio de seguridad de manera adecuada, acorde con el análisis efectuado y según la particularidad que se presentan en cada grupo. Lo único es que debe garantizar el desplazamiento del personal, oportuno y de manera segura, cumpliendo a cabalidad con las normas vigentes en materia de transporte de personal, adjuntando los documentos exigidos que soporten lo contemplado en el dicho Plan. La capacidad está dada en la cantidad de elementos y recursos destinados para cumplir dicho Plan. 
Para acceder al puntaje debe presentar evidencia del RENOVA donde informe la condición del vehículo (s), adjuntando contrato por renting, leasing, o tarjeta de propiedad. Estos vehículos no son de destinación exclusiva del dispositivo. El vehículo debe garantizar el transporte seguro del personal tipo campero o camioneta, modelo no inferior a cinco (5) años de servicio.
Adicionalmente debe presentar una unidad disponible que garantice el normal desarrollo del objeto contractual. Nota: En caso de presentarse a los dos grupos este plan debe ser diferente en cada grupo</t>
  </si>
  <si>
    <t>CAPACIDAD DE RESPUESTA ANTE EVENTOS CRITICOS</t>
  </si>
  <si>
    <t xml:space="preserve">l proponente que ofrezca los medios de comunicación para todo el dispositivo, señalado en cada uno de los grupos, incluyendo los exigidos por la Universidad, con equipos rugerizados, demostrados con existencia dentro de los inventarios del oferente o factura de compra anterior al proceso en curso, como medios de  comunicación (red interna), compatibles con la red de comunicaciones utilizada con el futuro contratista, obtendrá cincuenta (50) puntos; con las siguientes especificaciones mínimas: modelo 2021, cámara frontal de 5 megapíxeles Android Batería de 5000 mAh. </t>
  </si>
  <si>
    <t>PRUEBA POLIGRAFIA</t>
  </si>
  <si>
    <t>El proponente que por medio del Representante Legal ofrezca mediante documento, ompromiso de efectuar la prueba de poligrafía al coordinador (es), supervisores, operador de medios tecnológicos, manejadores caninos y vigilantes, en caso de ser adjudicado, como actividad previa al inicio del contrato y cada vez dentro de la ejecución del mismo cuando se requieran reemplazos, con el fin de garantizar al  contratante el perfil requerido de seguridad para el cumplimiento de sus funciones, obtendrá los 50 puntos</t>
  </si>
  <si>
    <r>
      <t>PROPONENTE:</t>
    </r>
    <r>
      <rPr>
        <sz val="12"/>
        <rFont val="Arial"/>
        <family val="2"/>
      </rPr>
      <t xml:space="preserve">  UT A &amp; D 2021 G2  DELTHAC 40% ATALAYA 60%</t>
    </r>
  </si>
  <si>
    <t xml:space="preserve">folio 328-343 RES 20184100001237 del 03/01/18 SEPECOL 
folio 344-373 RES 20174100075997 del 02/10/17 SEPECOL 
folio 374-375 RES 20204100018967 del 01/05/20 SEPECOL hasta 23/01/28
folio 376-395 RES 20184100000157 del 23/02/18 ANDISEG 
folio 396-397 RES 20204100009687 del 26/02/20 ANDISEG 
</t>
  </si>
  <si>
    <t xml:space="preserve">FOLIO 399-403
RES 00731 DEL 04/04/2005 SEPECOL
FOLIO 404-408
RES 20151200017407 DEL 27/03/2015 ANDISEG
FOLIO 410-413
RES 00903 DEL 15/04/2005 ANDISEG
</t>
  </si>
  <si>
    <t>Folio 415 Certificación de 16/05/19 SEPECOL
Folio 416 Compromiso RL SEPECOL
Folio 417 Certificación 17/04/19 ANDISEG
Folio 418 Compromiso RL ANDISEG</t>
  </si>
  <si>
    <t>Folio 420-458 Listado DCCA 26/07/21 10:08 a.m. 944 armas SEPECOL
Folio 459-460  16 Copia Permiso Porte SEPECOL
Folio 461 factura3180271 Compra municiones SEPECOL 
Folio 462-490 Listado DCCA 21/07/21 11:20 a.m. 713 armas ANDISEG
Folio 491 factura 9000124928 Compra municiones ANDISEG</t>
  </si>
  <si>
    <t xml:space="preserve">Folio 494-495 Programa de formación y capacitación UT
Folio 496-501 Plan de capacitaciones 
Folio 502-505 Procedimiento de Capacitación y entrenamiento ANDISEG
Folio 506 -512 Programa capacitación SEPECOL
</t>
  </si>
  <si>
    <t>CATÓLICO CHOCONTÁ HERNÁN DE JESUS</t>
  </si>
  <si>
    <t>Folio 520-524  RES 20204440090487 17/12/20
Folio 525-528 RES 20161400006717 de 15/02/16</t>
  </si>
  <si>
    <t>Folio 529 labora desde 11/05/15</t>
  </si>
  <si>
    <t>Folio 543 Resolucion 20184100000157 ANDISEG</t>
  </si>
  <si>
    <t>UVERLEY VANEGAS</t>
  </si>
  <si>
    <t>Folio 557 vinculado desde 5/2/15</t>
  </si>
  <si>
    <t>Folio 558 Diploma Bachiller</t>
  </si>
  <si>
    <t xml:space="preserve">Folio 565  Sin Antecedente penales 08/09/21
Folio 565 Sin antecedentes Procuraduria 08/09/21
</t>
  </si>
  <si>
    <t>Folio 571 vinculado desde 29/6/06</t>
  </si>
  <si>
    <t>Folio 572 Diploma Bachiller 07/07/07</t>
  </si>
  <si>
    <t>Folio 573 Registro 320001 DENVERT LTDA Reentrenamiento Supervisores  08/01/21 30 HORAS
Folio 574 Especializacion Supervisores Educativa ACADEMIA ESTUDIO TECNICAS EN SEGURIDAD 13/02/21 60 HORAS</t>
  </si>
  <si>
    <t>Folio 559 Registro 215770 Academia el Pentágono Reentrenamiento Supervisores  02/09/21 30 horas
Folio 560 Especializacion Supervisores Educativa ACADEMIA ESTUDIO TECNICAS EN SEGURIDAD 04/09/21 60 HORAS</t>
  </si>
  <si>
    <t xml:space="preserve">Folio 579  Sin Antecedente penales 08/09/21
Folio 578 Sin antecedentes Procuraduria 08/09/21
</t>
  </si>
  <si>
    <t>NELSON JAVIER QUIROGA VELASQUEZ</t>
  </si>
  <si>
    <t>CARLOS MAURICIO FRANCO JARAMILLO</t>
  </si>
  <si>
    <t>Folio 584 Diploma Bachiller 02/12/95</t>
  </si>
  <si>
    <t>Folio 585 vinculado desde 25/5/17</t>
  </si>
  <si>
    <t>Folio 586 Registro 216451 ACADEMIA EL PENTAGONO  Reentrenamiento Supervisores  14/09/21 30 HORAS
Folio 574 Especializacion Supervisores Educativa ACADEMIA ESTUDIO TECNICAS EN SEGURIDAD 4/09/21 60 HORAS</t>
  </si>
  <si>
    <t xml:space="preserve">Folio 591  Sin Antecedente penales 08/09/21
Folio 592 Sin antecedentes Procuraduria 08/09/21
</t>
  </si>
  <si>
    <t>Supervisor No 3:</t>
  </si>
  <si>
    <t>Supervisor No 4:</t>
  </si>
  <si>
    <t>MAURICIO FORERO VILLAMIZAR</t>
  </si>
  <si>
    <t>Folio 597 Diploma Bachiller 29/11/00, Folio 598 Acta de grado</t>
  </si>
  <si>
    <t>Folio 599 Registro H38103 ECOLVIP LTDA  Reentrenamiento Supervisores  22/01/21 30 HORAS
Folio 600 Especializacion Supervisores Educativa ACADEMIA ESTUDIO TECNICAS EN SEGURIDAD 4/09/21 60 HORAS</t>
  </si>
  <si>
    <t>Folio 601 vinculado desde 22/7/16</t>
  </si>
  <si>
    <t xml:space="preserve">Folio 606  Sin Antecedente penales 09/09/21
Folio 605 Sin antecedentes Procuraduria 09/09/21
</t>
  </si>
  <si>
    <t>Supervisor No 5:</t>
  </si>
  <si>
    <t>LUIS GABRIEL SANCHEZ OSPINA</t>
  </si>
  <si>
    <t>Folio 611 Diploma Bachiller 29/12/01, Folio 612 Acta de grado</t>
  </si>
  <si>
    <t>Folio 613 Registro H381090 ECOLVIP LTDA  Reentrenamiento Supervisores  29/01/21 30 HORAS
Folio 614 Especializacion Supervisores Educativa ACADEMIA ESTUDIO TECNICAS EN SEGURIDAD 4/09/21 60 HORAS</t>
  </si>
  <si>
    <t>Folio 615 vinculado desde 6/8/12</t>
  </si>
  <si>
    <t xml:space="preserve">Folio 619  Sin Antecedente penales 09/09/21
Folio 620 Sin antecedentes Procuraduria 09/09/21
</t>
  </si>
  <si>
    <t>Supervisor No 6:</t>
  </si>
  <si>
    <t>HERMES FERNANDO DIAZ LÓPEZ</t>
  </si>
  <si>
    <t>Folio 625 Diploma Bachiller 13/12/02</t>
  </si>
  <si>
    <t>Folio 626 Registro H385925 ECOLVIP LTDA  Reentrenamiento Supervisores  26/02/21 30 HORAS
Folio 627 Especializacion Supervisores Educativa ACADEMIA ESTUDIO TECNICAS EN SEGURIDAD 4/09/21 60 HORAS</t>
  </si>
  <si>
    <t>Folio 628 vinculado desde 12/5/10</t>
  </si>
  <si>
    <t>Folio 629 Acreditacion ANDISEG como supervisor, VENCE 06/11/21</t>
  </si>
  <si>
    <t xml:space="preserve">Folio 633  Sin Antecedente penales 09/09/21
Folio 634 Sin antecedentes Procuraduria 09/09/21
</t>
  </si>
  <si>
    <t>Folio 616 Acreditacion ANDISEG como supervisor, VENCE 23/4/22</t>
  </si>
  <si>
    <t>Folio 602 Acreditacion ANDISEG como supervisor, VENCE 11/3/22</t>
  </si>
  <si>
    <t>Folio 588 Acreditacion ANDISEG como supervisor, vence 29/9/21</t>
  </si>
  <si>
    <t>Folio 575 Acreditacion ANDISEG como supervisor, vence 6/11/21</t>
  </si>
  <si>
    <t>Folio 561Acreditacion ANDISEG como supervisor, vence 19/5/22</t>
  </si>
  <si>
    <t>LUIS CARLOS ROMERO SEGURA</t>
  </si>
  <si>
    <t>Folio 642 BERMAT LTDA12/2/21 30 HORAS DEFENSA CONTROLADA</t>
  </si>
  <si>
    <t>FABIAN ENRIQUE GAMARRA CORONADO</t>
  </si>
  <si>
    <t>Folio 641 Curso 24/7/16 TRAINING SECURITY énfasis explosivos 200 Horas</t>
  </si>
  <si>
    <t>Folio 646 Curso Fundamentación 9/2/18 BERMAT LTDA énfasis explosivos 200 Horas</t>
  </si>
  <si>
    <t>Folio 647 ACADEMIA COLOMBIANA DE PROFESIONALES EN SEGURIDAD 4/11/20 30 HORAS ENFASIS EXPLOSIVOS</t>
  </si>
  <si>
    <t>GERMAN YESID QUICENO OROZCO</t>
  </si>
  <si>
    <t>Folio 651Curso Fundamentación 13/7/12  ACADEMIA COLOMBIANA DE PROFESIONALES EN SEGURIDAD 200 HORAS ENFASIS DEFENSA CONTROLADA</t>
  </si>
  <si>
    <t>Folio 652 ACADEMIA COLOMBIANA DE PROFESIONALES EN SEGURIDAD 4/11/20 30 HORAS ENFASIS DEFENSA CONTROLADA</t>
  </si>
  <si>
    <t>Manejador Canino  No 4:</t>
  </si>
  <si>
    <t>DAVISON ESNEIDER GEORGE ZAPATA</t>
  </si>
  <si>
    <t>Folio 656Curso Fundamentación 1/8/20  ACADESA 200 HORAS ENFASIS DEFENSA CONTROLADA</t>
  </si>
  <si>
    <t>Folio 657 ACADESA 21/8/21 30 HORAS ENFASIS DEFENSA CONTROLADA</t>
  </si>
  <si>
    <t>Manejador Canino  No 5:</t>
  </si>
  <si>
    <t>ELSA ISABEL AYASU MUÑOZ</t>
  </si>
  <si>
    <t>Folio 661 Curso Fundamentación 11/3/17  MASTER TRAINING 200 HORAS ENFASIS EXPLOSIVOS</t>
  </si>
  <si>
    <t>Folio 661 ECOLVIP 22/1/21 30 HORAS ENFASIS EXPLOSIVOS</t>
  </si>
  <si>
    <t>Manejador Canino  No 6:</t>
  </si>
  <si>
    <t>ANUAR JOSE MIRANDA NERIO</t>
  </si>
  <si>
    <t>Folio 666 Curso Fundamentación 1/2/19  BERMAT 200 HORAS ENFASIS DEFENSA</t>
  </si>
  <si>
    <t>Folio 667 ECOLVIP 13/11/20 30 HORAS ENFASIS DEFENSA</t>
  </si>
  <si>
    <t>Manejador Canino  No 7:</t>
  </si>
  <si>
    <t>WLADIMIR RAMIREZ GARCIA</t>
  </si>
  <si>
    <t>Folio 671 Curso Fundamentación 13/10/17  ACADEMIA COLOMBIANA DE PROFESIONALES EN SEGURIDAD 200 HORAS ENFASIS EXPLOSIVOS</t>
  </si>
  <si>
    <t>Folio 672 ECOLVIP 22/1/21 30 HORAS ENFASIS DEFENSA</t>
  </si>
  <si>
    <t>MARIA DE LOS ANGELES TRUJILLO ORREGO</t>
  </si>
  <si>
    <t>Manejador Canino  No 8:</t>
  </si>
  <si>
    <t>Folio 676 Curso Fundamentación 4/10/19  ECOLVIP  200 HORAS ENFASIS EXPLOSIVOS</t>
  </si>
  <si>
    <t>Folio 677 ECOLVIP 2/10/20 30 HORAS ENFASIS NARCÓTICOS</t>
  </si>
  <si>
    <t>Manejador Canino  No 9:</t>
  </si>
  <si>
    <t>LUIS FERNANDO AVILA RODRIGUEZ</t>
  </si>
  <si>
    <t>Folio 681 Curso Fundamentación 12/4/16  MASTER TRAINING 200 HORAS ENFASIS EXPLOSIVOS</t>
  </si>
  <si>
    <t>Folio 682 ECOLVIP 10/9/21 30 HORAS ENFASIS DEFENSA</t>
  </si>
  <si>
    <t>Manejador Canino  No 10:</t>
  </si>
  <si>
    <t>HENRY ESTEBAN GIL AGUDELO</t>
  </si>
  <si>
    <t>Folio 686 Curso Fundamentación 6/6/20  ACADESA 200 HORAS ENFASIS DEFENSA</t>
  </si>
  <si>
    <t>Folio 687 ACADESA 5/6/21 30 HORAS ENFASIS DEFENSA</t>
  </si>
  <si>
    <t>Manejador Canino  No 11:</t>
  </si>
  <si>
    <t>ANDRES ARGIRO ZAPATA PALACIO</t>
  </si>
  <si>
    <t>Folio 691 Curso Fundamentación 5/6/15  PROSIN LTDA 200 HORAS ENFASIS EXPLOSIVOS</t>
  </si>
  <si>
    <t>Folio 692 ACADESA 3/4/21 30 HORAS ENFASIS DEFENSA</t>
  </si>
  <si>
    <t>Manejador Canino  No 12:</t>
  </si>
  <si>
    <t>FABER LUIS CAMAÑO CUADRADO</t>
  </si>
  <si>
    <t>NO CUMPLE</t>
  </si>
  <si>
    <t>Folio 697 ACADESA 16/1/21 30 HORAS ENFASIS DEFENSA</t>
  </si>
  <si>
    <t>Manejador Canino  No 13:</t>
  </si>
  <si>
    <t>LEONARD JOSE ANCHIARICO SEGURA</t>
  </si>
  <si>
    <t>Folio 701 Curso Fundamentación 13/10/17  ACADEMIA COLOMBIANA DE PROFESIONALES EN SEGURIDAD  200 HORAS ENFASIS EN DEFENSA</t>
  </si>
  <si>
    <t>Folio 702 ACADESA 5/2/21 30 HORAS ENFASIS DEFENSA</t>
  </si>
  <si>
    <t>Manejador Canino  No 14:</t>
  </si>
  <si>
    <t>YEMIY BARBOSA BOHORQUEZ</t>
  </si>
  <si>
    <t>Folio 706 Curso Fundamentación 10/1/17  LA MORENITA  200 HORAS ENFASIS EN DEFENSA</t>
  </si>
  <si>
    <t>Folio 707 ECOLVIP 27/11/20 30 HORAS ENFASIS DEFENSA</t>
  </si>
  <si>
    <t>Manejador Canino  No 15:</t>
  </si>
  <si>
    <t>SANDRA MILENA BERMUDEZ LEAL</t>
  </si>
  <si>
    <t>Folio 712 ACADEMIA COLOMBIANA DE PROFESIONALES EN SEGURIDAD 13/10/17 200 HORAS ENFASIS DEFENSA</t>
  </si>
  <si>
    <t>Manejador Canino  No 16:</t>
  </si>
  <si>
    <t>ALEX DE JESUS BRAVO GARCÉS</t>
  </si>
  <si>
    <t>Folio 716 BERMAT LTDA 3/3/17 200 HORAS ENFASIS DEFENSA</t>
  </si>
  <si>
    <t>Folio 711   ECOLVIP 11/9/20    30 HORAS ENFASIS EN DEFENSA</t>
  </si>
  <si>
    <t>Folio 717  ECOLVIP 12/3/21    30 HORAS ENFASIS EN DEFENSA</t>
  </si>
  <si>
    <t>Operadores de Medios Tecnológicos No 4:</t>
  </si>
  <si>
    <t>Operadores de Medios Tecnológicos No 5:</t>
  </si>
  <si>
    <t>Operadores de Medios Tecnológicos No 6:</t>
  </si>
  <si>
    <t>Operadores de Medios Tecnológicos No 7:</t>
  </si>
  <si>
    <t>CASTRO HERNANDEZ DIANA MILENA</t>
  </si>
  <si>
    <t>NORIEGA RODRIGUEZ HERNAN DARIO</t>
  </si>
  <si>
    <t>GARCES PAI EDER HERNAN</t>
  </si>
  <si>
    <t>SAENZ CURI ALDO FERNANDO</t>
  </si>
  <si>
    <t>CASALLAS CRISTIAN CAMILO</t>
  </si>
  <si>
    <t>MONTAÑA TUMAY CARMEN SIRLEY</t>
  </si>
  <si>
    <t>SANCHEZ MORALES LINA MARCELA</t>
  </si>
  <si>
    <t>Certificados de experiencia que acrediten un mínimo de un (1) año como operador de medios tecnológicos, emitidos por compañías donde se hayan prestado los mencionados servicios. Adjuntar planillas de seguridad social del tiempo certificado</t>
  </si>
  <si>
    <t>Folio 724 del 30/11/12</t>
  </si>
  <si>
    <t>Folio 725 CRONOS SP 23/4/21 30 HORAS</t>
  </si>
  <si>
    <t>Folio 728 ANDISEG, vence 9/8/22</t>
  </si>
  <si>
    <t>Folio 730 Procuraduria 09/9/21
Folio 731 Policia Nacional 9/9/21</t>
  </si>
  <si>
    <t>Folio 736 del 13/12/97</t>
  </si>
  <si>
    <t>Folio 737 BERMAT LTDA 31/12/20 30 HORAS</t>
  </si>
  <si>
    <t>Folio 743 Procuraduria 13/9/21
Folio 744 Policia Nacional 13/9/21</t>
  </si>
  <si>
    <t>Folio 748 Acta de graduación del 9/7/04</t>
  </si>
  <si>
    <t>Folio 749 EL PENTAGONO 9/9/21 30 HORAS</t>
  </si>
  <si>
    <t>Folio 754 ANDISEG, vence 26/2/22</t>
  </si>
  <si>
    <t>Folio 756 Procuraduria 9/9/21
Folio 755 Policia Nacional 9/9/21</t>
  </si>
  <si>
    <t>Folio 740 ANDISEG, vence 26/2/22</t>
  </si>
  <si>
    <t>Folio 763 del 6/12/07</t>
  </si>
  <si>
    <t>Folio 764 INSIGNIA SP 6/2/21 30 HORAS</t>
  </si>
  <si>
    <t>Folio 768 ANDISEG, vence 23/4/22</t>
  </si>
  <si>
    <t>Folio 769 Procuraduria 9/9/21
Folio 770 Policia Nacional 9/9/21</t>
  </si>
  <si>
    <t>Folio 777 NO REGISTRA FECHA</t>
  </si>
  <si>
    <t>Folio 778 INCAVISEG 27/10/20 30 HORAS</t>
  </si>
  <si>
    <t>Folio 781 ANDISEG, vence 30/7/22</t>
  </si>
  <si>
    <t>Folio 783 Procuraduria 13/9/21
Folio 784 Policia Nacional 13/9/21</t>
  </si>
  <si>
    <r>
      <t xml:space="preserve">Folio 779 del 8/10/20 al 22/12/20 equivale 2 meses, 14 dias  SEGURTEC
Folio 780 del 15/10/14 al 15/1/20 equivale 51 meses THOMAS SEGURIDAD
Folio 752 del 8/10/14 al  17/11/14 equivale a un mes MASTIN SEGURIDAD LTDA 
</t>
    </r>
    <r>
      <rPr>
        <b/>
        <u/>
        <sz val="11"/>
        <color theme="0"/>
        <rFont val="Arial"/>
        <family val="2"/>
      </rPr>
      <t>No adjunta planillas de seguridad social del tiempo certificado
Folio 785 planilla corresponde aun periodo que no es el certificado</t>
    </r>
  </si>
  <si>
    <t>Folio 789 DIPLOMA, Folio 790 acta de grado 28/11/02</t>
  </si>
  <si>
    <t>Folio 794 ANDISEG, vence 26/2/22</t>
  </si>
  <si>
    <t>Folio 796 Procuraduria 9/9/21
Folio 797 Policia Nacional 9/9/21</t>
  </si>
  <si>
    <t>Folio 791 COGNO SEGURIDAD 15/1/21 30 HORAS</t>
  </si>
  <si>
    <t>Folio 807 ECOLVIP  9/7/21 30 HORAS</t>
  </si>
  <si>
    <t>Folio 809 ANDISEG, vence 12/1/22</t>
  </si>
  <si>
    <t>Folio 810 Procuraduria 9/9/21
Folio 811 Policia Nacional 9/9/21</t>
  </si>
  <si>
    <t>Folio 820 del 18/8/21 registra anotaciones PIVC27/12389/2019/EBETTO EBDULIO LEON CUBILLOS /ARCHIVO Y PIVC41//18951/2916JHON HAIMES SILVA/ARCHIVO SEGURIDAD PENTAGONO.
Folio 821 del 10/8/21 registra 11 anotaciones en AVERIGUACION PRELIMINAR, ANDISEG.</t>
  </si>
  <si>
    <t>Folio 823 seguridad PENTAGONO 26/7/21 con 90 dias de validez.
Folio 824 ANDISEG 8/8/21 con 90 dias de validez.</t>
  </si>
  <si>
    <t>Folio 826 SEPECOL16/7/21 CON 30 DIAS DE VALIDEZ.
Folio 827 ANDISEG 14/9/21 CON 30 DIAS DE VALIDEZ</t>
  </si>
  <si>
    <t>FOLIO 840 SEPECOL
RES 1574 DEL 18/5/21 personal operativo y coordinadores
FOLIO 844 ANDISEG
RES 2353 DEL 23/7/21 personal operativo y coordinadores</t>
  </si>
  <si>
    <t xml:space="preserve">Contratos de Vigilancia. Para acreditar la experiencia específica, el proponente debe presentar las certificaciones de experiencia correspondientes a la ejecución y cumplimiento de tres (3) contratos de vigilancia con diferentes entidades del sector público o privado que demuestren el empleo de mínimo 20 puntos de vigilancia. (La experiencia debe acreditarse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tres (3) contratos certificados, debe acreditar que el oferente ha utilizado Centrales de Monitoreo y manejo del Circuito Cerrado de Televisión (CCTV), con Sistema de Detección de Alarmas, dentro de las funciones adquiridas con el cliente.
c) Debe acreditar en una certificación o sumando todas, que al menos ha prestado el servicio de Vigilancia, de Medios de Comunicación, de Medios Tecnológicos y Seguridad Canina.
d) La sumatoria de las certificaciones no podrá ser inferior al 100% del presupuesto oficial de la presente Invitación Pública.
e) En el caso de que la oferta sea presentada en Consorcio o de Unión Temporal, al menos una (1)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que puede presentar cualquiera de los siguientes documentos: las certificaciones solicitadas, el acta de cierre y/o de liquidación del contrato ejecutado y cumplido, junto con la evaluación de satisfacción del servicio. 
</t>
  </si>
  <si>
    <r>
      <t xml:space="preserve">Folio 1020
Contrarto Prestacion Servicios 79 de 2012
Contratante: COLPENSIONES
</t>
    </r>
    <r>
      <rPr>
        <b/>
        <u val="singleAccounting"/>
        <sz val="10"/>
        <rFont val="Arial"/>
        <family val="2"/>
      </rPr>
      <t>valor: $2.499.036.248</t>
    </r>
    <r>
      <rPr>
        <sz val="10"/>
        <color theme="1"/>
        <rFont val="Arial"/>
        <family val="2"/>
      </rPr>
      <t xml:space="preserve">
Contratista ANDISEG
Puestos 73
Servicio de vigilancia con y sin armas, control de acceso, sistemas de alramas con monitoreo, rececpcionista vigilante
desde el 1 de junio de 2012 al 10 de junio de 2013
Folio 1026
Contrarto 4600009554  de 2019
Contratante: DPTO ANTIOQUIA
</t>
    </r>
    <r>
      <rPr>
        <b/>
        <sz val="10"/>
        <color theme="1"/>
        <rFont val="Arial"/>
        <family val="2"/>
      </rPr>
      <t>valor: $7.730.318.560</t>
    </r>
    <r>
      <rPr>
        <sz val="10"/>
        <color theme="1"/>
        <rFont val="Arial"/>
        <family val="2"/>
      </rPr>
      <t xml:space="preserve">
Contratista ANDISEG
Servicio de vigilancia fija movil con y sin armas, medios tecnológicos, sistemas de alarmas con monitoreo y reacciónCCTV, controles acceso electrónico, medio canino busqueda narcóticos, busqueda de explosivos y defensa controlada
desde el 1 de mayo de 2019 al 30 de junio de 2020
Folio 1066
Contrarto 204  de 2012
Contratante: AGENCIA NACIONAL DE MINERIA
</t>
    </r>
    <r>
      <rPr>
        <b/>
        <sz val="10"/>
        <color theme="1"/>
        <rFont val="Arial"/>
        <family val="2"/>
      </rPr>
      <t>valor: $3.535.543.325</t>
    </r>
    <r>
      <rPr>
        <sz val="10"/>
        <color theme="1"/>
        <rFont val="Arial"/>
        <family val="2"/>
      </rPr>
      <t xml:space="preserve">
Contratista SEPECOL
Puestos 65
Servicio de vigilancia fija movil con y sin armas, medios tecnológicos: operación y monitoreo de CCTV , operación de alarmas para detección e intrusión, ,asesoria, consultoria e investigación.
Desde 26/12/12 hasta 16/12/14</t>
    </r>
  </si>
  <si>
    <t>Folio 1106 Compromiso RL de efectuar prueba de poligrafia, acorde con lo requerido en la especificación</t>
  </si>
  <si>
    <t>Suministrar (1) hoja en medio magnético del COORDINADOR, para la sede Bogotá Calle 100, quien a su vez organizará los servicios y coordinaciones del personal de vigilantes de la Facultad de Medicina, con los siguientes documentos.
Se requiere que el proponte y futuro contratista acredite contar con un Coordinador quien no será de destinación exclusiva para el dispositivo, pero si será el encargado de ser el enlace directo con la universidad. Esta persona deberá cumplir como mínimo con los siguientes requisitos:
• Acreditación de la superintendencia de Seguridad y Vigilancia como Consultor de seguridad y vigilancia privada.
• Vinculación no menor a 3 años con la empresa contratista.
• El coordinador propuesto deberá encontrarse inscrito en la licencia de medio conexo, asesoría y consultoría del proponente lo anterior de acuerdo a lo establecido por el Decreto Único Reglamentario 1070 de 2015 y el del Decreto Ley 356 de 1994.</t>
  </si>
  <si>
    <t>Suministrar (1) hoja en medio magnético del COORDINADOR, para la sede CAMPUS, quien a su vez organizará los servicios y coordinaciones del personal de vigilantes de la Facultad de Medicina, con los siguientes documentos.
Se requiere que el proponte y futuro contratista acredite contar con un Coordinador quien no será de destinación exclusiva para el dispositivo, pero si será el encargado de ser el enlace directo con la universidad. Esta persona deberá cumplir como mínimo con los siguientes requisitos:
• Acreditación de la superintendencia de Seguridad y Vigilancia como Consultor de seguridad y vigilancia privada.
• Vinculación no menor a 3 años con la empresa contratista.
• El coordinador propuesto deberá encontrarse inscrito en la licencia de medio conexo, asesoría y consultoría del proponente lo anterior de acuerdo a lo establecido por el Decreto Único Reglamentario 1070 de 2015 y el del Decreto Ley 356 de 1994.</t>
  </si>
  <si>
    <t>7. Suministrar (3) hojas de vida en medio magnético del SUPERVISOR, para la sede Bogotá Calle 100, para un servicio de disponibilidad de 24 horas, quien a su vez organizará los servicios y coordinaciones del  Personal de vigilantes de la Facultad de Medicina, con los siguientes documentos:
● Copia del diploma y/o acta de grado que lo acredite como bachiller.
● Certificación o copia del diploma vigente que acredite la realización del curso de reentrenamiento como supervisor, de que trata el artículo 39 parágrafo 1º de la Resolución 2852 del 08 de agosto de 2006, modificada por la Resolución 4973 de 2011 de la Superintendencia de Vigilancia y Seguridad Privada, así como Cursos de especialización ciclo supervisor en: a) Entidades oficiales, b) Educativa vigente y c) Medios tecnológicos contar con al menos una de las tres especializaciones.
● Certificados de experiencia que acrediten un mínimo de 4 años como supervisor, emitidas por compañías autorizadas por la Superintendencia de Vigilancia y Seguridad Privada, donde
se hayan prestado los servicios.
● Certificado de ausencia de antecedentes penales y disciplinarios, impresión vigente no superior a un (1) mes, expedido por autoridad competente (Procuraduría General de la Nación
y Policía Nacional).
● Credencial expedida por la compañía de seguridad que lo acredite como supervisor avalado por la Superintendencia de Vigilancia y Seguridad Privada. Lo anterior de conformidad con la Circular 003 de 2012, emanada por la Superintendencia.
Nota: Los anteriores requisitos deben ser acreditados junto con la oferta</t>
  </si>
  <si>
    <t>7. Suministrar (3) hojas de vida en medio magnético del SUPERVISOR, para la sede CAMPUS, para un servicio de disponibilidad de 24 horas, quien a su vez organizará los servicios y coordinaciones del  Personal de vigilantes de la Facultad de Medicina, con los siguientes documentos:
● Copia del diploma y/o acta de grado que lo acredite como bachiller.
● Certificación o copia del diploma vigente que acredite la realización del curso de reentrenamiento como supervisor, de que trata el artículo 39 parágrafo 1º de la Resolución 2852 del 08 de agosto de 2006, modificada por la Resolución 4973 de 2011 de la Superintendencia de Vigilancia y Seguridad Privada, así como Cursos de especialización ciclo supervisor en: a) Entidades oficiales, b) Educativa vigente y c) Medios tecnológicos contar con al menos una de las tres especializaciones.
● Certificados de experiencia que acrediten un mínimo de 4 años como supervisor, emitidas por compañías autorizadas por la Superintendencia de Vigilancia y Seguridad Privada, donde
se hayan prestado los servicios.
● Certificado de ausencia de antecedentes penales y disciplinarios, impresión vigente no superior a un (1) mes, expedido por autoridad competente (Procuraduría General de la Nación
y Policía Nacional).
● Credencial expedida por la compañía de seguridad que lo acredite como supervisor avalado por la Superintendencia de Vigilancia y Seguridad Privada. Lo anterior de conformidad con la Circular 003 de 2012, emanada por la Superintendencia.
Nota: Los anteriores requisitos deben ser acreditados junto con la oferta</t>
  </si>
  <si>
    <t xml:space="preserve">8. GRUPO 2 SEIS (6) Hojas de vida del personal de MANEJADORES CANINOS, con los siguientes documentos los cuales serán presentados en la oferta. - De acuerdo con lo establecido en los requisitos exigidos por la Superintendencia de Seguridad y Vigilancia donde acredita manejadores caninos en servicios de vigilancia y seguridad privada.
- Curso de fundamentación ciclo manejador canino
- Curso de reentrenamiento ciclo manejador canino vigente
Lo anterior en cumplimiento de la Resolución 4973 de 2011 emanada por la Superintendencia
de Vigilancia y Seguridad Privada. </t>
  </si>
  <si>
    <t xml:space="preserve">8. GRUPO 1 Nueve (9) Hojas de vida del personal de MANEJADORES CANINOS, con los siguientes documentos los cuales serán presentados en la oferta. - De acuerdo con lo establecido en los requisitos exigidos por la Superintendencia de Seguridad y Vigilancia donde acredita manejadores caninos en servicios de vigilancia y seguridad privada.
- Curso de fundamentación ciclo manejador canino
- Curso de reentrenamiento ciclo manejador canino vigente
Lo anterior en cumplimiento de la Resolución 4973 de 2011 emanada por la Superintendencia
de Vigilancia y Seguridad Privada. </t>
  </si>
  <si>
    <r>
      <t xml:space="preserve">9. </t>
    </r>
    <r>
      <rPr>
        <b/>
        <sz val="10"/>
        <rFont val="Arial"/>
        <family val="2"/>
      </rPr>
      <t xml:space="preserve">APLICA PARA CADA GRUPO </t>
    </r>
    <r>
      <rPr>
        <sz val="10"/>
        <rFont val="Arial"/>
        <family val="2"/>
      </rPr>
      <t>Tres (3) hojas de vida del personal de OPERADORES DE MEDIOS TECNOLÓGICOS, con los siguientes documentos presentados con la oferta:
• Copia del diploma y/o acta de grado que lo acredite como bachiller.
• Certificación y/o copia del diploma vigente que acredite la realización del curso de reentrenamiento como operador de medios tecnológicos, de que trata el artículo 39 parágrafo 1º de la Resolución 2852 del 08 de agosto de 2006, modificada por la Resolución 4973 de 2011 de la Superintendencia de Vigilancia y Seguridad Privada.
• Certificados de experiencia que acrediten un mínimo de un (1) año como operador de medios tecnológicos, emitidos por compañías donde se hayan prestado los mencionados servicios. Además, adjuntar las panillas de pago de seguridad social del tiempo certificado.
• Certificado de ausencia de antecedentes penales y disciplinarios, impresión vigente no superior a un (1) mes, expedido por autoridad competente (Procuraduría General de la Nación y Policía Nacional).
• Credencial expedida por la compañía de seguridad que lo acredite como Operador de Medios Tecnológicos avalado por la Superintendencia de Vigilancia y Seguridad Privada, de conformidad con la Circular 003 de 2012, Inciso 3 numeral 13, emanada de la Superintendencia de Vigilancia.
• Equivalencias: En relación con las equivalencias de los cursos de capacitación se deberá tener en cuenta lo establecido en el artículo décimo de la Resolución 4973 de 2011 emanada de la Superintendencia de Vigilancia y Seguridad Privada.</t>
    </r>
  </si>
  <si>
    <t xml:space="preserve">Constancia vigente expedida por la Dirección Territorial de Bogotá del Ministerio del trabajo del registro de sanciones, reclamaciones, y/o investigaciones administrativas laborales. El proponente que registre multas a título de sanción en dichos documentos no será habilitado dentro del proceso de selección. Nota: Se aceptarán certificados emitidos por el Representante Legal del Oferente, que deberá estar acompañado por el Radicado de Solicitud ante la Dirección Territorial de Bogotá del Ministerio de Trabajo, radicado que no podrá ser superior a la fecha de presentación de la propuesta, y se deberá aportar la constancia de registro de
reclamaciones, investigaciones administrativo laborales y sanciones expedida por la dirección territorial de Bogotá del Ministerio de Trabajo hasta máximo el día de la audiencia de adjudicación del presente proceso, de no allegarse para esa fecha se entenderá como rechazada la oferta. </t>
  </si>
  <si>
    <t xml:space="preserve">10.CONSTANCIA DE REGISTRO DE RECLAMACIONES, INVESTIGACIONES ADMINISTRATIVO LABORALES Y SANCIONES EXPEDIDA POR LA DIRECCIÓN TERRITORIAL DE BOGOTÁ DEL MINISTERIO DE TRABAJO. </t>
  </si>
  <si>
    <t xml:space="preserve">
Certificación vigente de ausencia de multas y sanciones, expedida por la Superintendencia de Vigilancia y Seguridad Privada. El proponente que registre multas y sanciones en dicho documento no será habilitado
dentro del proceso de selección.</t>
  </si>
  <si>
    <t xml:space="preserve">11. CERTIFICACIÓN DE AUSENCIA DE MULTAS Y SANCIONES DE LA SUPERINTENDENCIA DE VIGILANCIA Y SEGURIDAD PRIVADA   </t>
  </si>
  <si>
    <t>. El oferente deberá allegar certificación vigente expedida por la Superintendencia de Vigilancia y Seguridad Privada, en la que conste que se encuentre a paz y salvo por concepto de multas y contribución.</t>
  </si>
  <si>
    <t>12. CERTIFICADO DE PAZ Y SALVO POR CONCEPTO DE MULTAS Y CONTRIBUCIÓN</t>
  </si>
  <si>
    <t>13. RESOLUCION CODIGOS CANINOS</t>
  </si>
  <si>
    <t xml:space="preserve">El proponente deberá presentar resolución de la Supervigilancia de los Códigos caninos donde se pueda evidenciar que el proponente cuente con los caninos en las modalidades de detección de explosivos. En caso de uniones temporales o consorcios este requisito será acreditado por el integrante o integrantes que tengan habilitada la modalidad. Para el dispositivo se requiere en el Grupo 1, tres (3) servicios con 8. Todos los caninos son con especialidad en detección de explosivos y deben tener chip inteligente. La disponibilidad de canes para cada servicio solicitado, estará de acuerdo a la normatividad establecida por la Superintendencia de Vigilancia y Seguridad Privada, Referente a las horas de trabajo de los ejemplares.
</t>
  </si>
  <si>
    <t xml:space="preserve"> Resolución vigente de horas extras emitida por el Ministerio de Trabajo para los cargos de Guardas de Seguridad en operadores de Medios tecnológicos, manejadores caninos y Supervisores. En caso de Uniones temporales al menos uno de los integrantes deberá cumplir con totalidad del requisito exigido en el presente numeral.Nota: Los cargos de confianza como directores de Operaciones y coordinador de contrato no son considerados dentro de esta resolución</t>
  </si>
  <si>
    <t>14. RESOLUCIÓN PARA LABORAR HORAS EXTRAS:</t>
  </si>
  <si>
    <r>
      <rPr>
        <b/>
        <sz val="10"/>
        <rFont val="Arial"/>
        <family val="2"/>
      </rPr>
      <t>1. LICENCIA DE FUNCIONAMIENTO EXPEDIDA POR LA SUPERINTENDENCIA DE VIGILANCIA Y SEGURIDAD PRIVADA.</t>
    </r>
    <r>
      <rPr>
        <sz val="10"/>
        <rFont val="Arial"/>
        <family val="2"/>
      </rPr>
      <t xml:space="preserve"> El proponente debe presentar copia (s) del acto (s) administrativo (s) por medio del (los) cual
(es) se le concede la (s) licencia (s) de funcionamiento que lo habilita para prestar el servicio de seguridad fija, móvil, con la utilización de armas de fuego y sin armas, medio tecnológico y canino, la cual se debe encontrar vigente al momento de la presentación de la propuesta, o en su defecto, presentar copia del documento en el cual se solicita su renovación, según los requisitos establecidos por la normatividad vigente. Nota 1: En caso de consorcio o unión temporal, cada uno de los integrantes debe allegar este documento, pudiendo acreditar en conjunto; la totalidad de los requisitos aquí exigidos, por lo menos uno deberá acreditar la licencia de caninos y así sucesivamente, hasta completar EN CONJUNTO la totalidad de requisitos aquí exigidos.
 </t>
    </r>
  </si>
  <si>
    <r>
      <rPr>
        <b/>
        <sz val="10"/>
        <rFont val="Arial"/>
        <family val="2"/>
      </rPr>
      <t>2. AUTORIZACIÓN DEL USO DE UNIFORME, IDENTIFICACIONES Y DISTINTIVOS</t>
    </r>
    <r>
      <rPr>
        <sz val="10"/>
        <rFont val="Arial"/>
        <family val="2"/>
      </rPr>
      <t>. De conformidad con lo establecido en el Decreto 1979 del 17 de septiembre de 2001 y Resoluciones 510 de 2004 del 16 de marzo de 2004; 2852 del 8 de agosto de 2006 y 5251 del 6 de diciembre de 2007 de la Superintendencia de Vigilancia y Seguridad Privada, por medio de las cuales se establecen los diseños, colores, materiales, condiciones de uso y demás disposiciones de los uniformes, identificaciones y distintivos utilizados para el personal de vigilancia y seguridad privada, y demás normas que las modifiquen o desarrollen, el proponente anexará copia de la Resolución por la cual la Superintendencia de Vigilancia y Seguridad Privada le autoriza el uso de uniformes y distintivos.
Si el proponente ha solicitado ante la Superintendencia alguna modificación a sus uniformes y distintivos, allegará además de la fotocopia de la Resolución, el respectivo documento de solicitud de modificación (en copia) con fecha de radicación ante dicha entidad. En caso de consorcios o uniones temporales, cada uno de los integrantes deberá aportar estos documentos</t>
    </r>
  </si>
  <si>
    <r>
      <rPr>
        <b/>
        <sz val="10"/>
        <rFont val="Arial"/>
        <family val="2"/>
      </rPr>
      <t xml:space="preserve">3. CERTIFICACIÓN DE AFILIACIÓN A LA RED DE APOYO. </t>
    </r>
    <r>
      <rPr>
        <sz val="10"/>
        <rFont val="Arial"/>
        <family val="2"/>
      </rPr>
      <t>El proponente deberá adjuntar a su propuesta, la última constancia que certifique que la firma proponente hace parte de la Red de Apoyo de la Policía Nacional. Así mismo, debe presentar una certificación suscrita por parte del Representante Legal con el compromiso a mantener la vinculación a la mencionada Red de Apoyo durante la ejecución del contrato, de acuerdo con el comunicado oficial No. S-2019-015126-DISEC. La vinculación a estas redes no será un factor de selección, puntuación y su ausencia no será causal de rechazo.</t>
    </r>
  </si>
  <si>
    <r>
      <t xml:space="preserve">4. </t>
    </r>
    <r>
      <rPr>
        <b/>
        <sz val="10"/>
        <rFont val="Arial"/>
        <family val="2"/>
      </rPr>
      <t>ARMAMENTO:</t>
    </r>
    <r>
      <rPr>
        <sz val="10"/>
        <rFont val="Arial"/>
        <family val="2"/>
      </rPr>
      <t>Documentación que acredita la legalidad del armamento y municiones: fotocopias de los salvoconductos y/o permisos para la tenencia o para el porte, en total siete (7) de armas cortas; copia de la factura de la adquisición de las municiones; registro actualizado de lasarmas con permiso de tenencia y/o porte con las cuales será prestado el servicio, expedido por el Departamento de Control del Comercio de Armas, Municiones y Explosivos. (Artículo 100 del Decreto Ley 356 de 1994).</t>
    </r>
  </si>
  <si>
    <r>
      <rPr>
        <b/>
        <sz val="10"/>
        <rFont val="Arial"/>
        <family val="2"/>
      </rPr>
      <t>5. PLAN DE CAPACITACIÓN:</t>
    </r>
    <r>
      <rPr>
        <sz val="10"/>
        <rFont val="Arial"/>
        <family val="2"/>
      </rPr>
      <t>Se podrá presentar plan de capacitación por competencias desarrolladas al interior de la organización el cual debe contener:
Cronograma de capacitaciones a desarrollar durante el plazo de ejecución del contrato.
Guías temáticas de las capacitaciones a realizar, en las cuales se debe especificar como
mínimo: el material de apoyo a utilizar, contenido y duración de la capacitación.
Se solicita que se contemple como mínimo las siguientes capacitaciones:
● Primeros auxilios.
● Atención al cliente y relaciones interpersonales.
● Preparación y respuesta ante emergencias.
● Reacción, observación y detección de sospechosos.
● Extinción de incendios.
● Manejo de crisis y perfil de adversario.
En las capacitaciones, se debe incluir la totalidad del personal asignado para la Universidad. La UMNG solicitará al contratista las evidencias respecto a la capacitación señalada. La presentación del plan de capacitación no será un factor de selección, puntuación y su ausencia no será causal de rechazo.</t>
    </r>
  </si>
  <si>
    <t>6. COORDINADORES</t>
  </si>
  <si>
    <t>7. SUPERVISORES</t>
  </si>
  <si>
    <t xml:space="preserve"> 8. 15  MANEJADORES CANINOS ( 9 grupo 1 , 6 grup 2)</t>
  </si>
  <si>
    <t>CUADRO ASIGNACIÓN DE PUNTAJE PARA CADA GRUPO</t>
  </si>
  <si>
    <r>
      <t xml:space="preserve">Folio 939 RES 2948 del 14/6/74 concede permiso de funcionamiento ANDISEG
Folio 938 RES1530 de 19/2/75 ANDISEG
Folio 936 RES 11783 de 30/12/76 ANDISEG
Folio 933 RES 0501 del 13/2/78 ANDISEG
Folio 931 RES1268 de 14/2/80 ANDISEG
Folio 927 RES0172 de29/1/81 ANDISEG folio 928
Folio 923 RES 1431 de27/1/84 ANDISEG Folio 925
Folio 920 RES468 del 8/2/85 ANDISEG
Folio 918 RES 611 del 20/2/86 ANDISEG
Folio 854 RES 20184100000157 26/2/20 ANDISEG
Folio 873 RES 20204100009687 del 26/2/20 ANDISEG hasta el 28/2/28. </t>
    </r>
    <r>
      <rPr>
        <b/>
        <sz val="10"/>
        <color rgb="FFFF0000"/>
        <rFont val="Arial"/>
        <family val="2"/>
      </rPr>
      <t xml:space="preserve">En este orden , se evidencian 17.267 que equivalen a 47 años de funcionamiento ANDISEG
</t>
    </r>
    <r>
      <rPr>
        <sz val="10"/>
        <rFont val="Arial"/>
        <family val="2"/>
      </rPr>
      <t xml:space="preserve">
Folio 941 RES 20184100001237 del 2/17/17 SEPECOL
Folio 957 RES20174100075997 del 2/10/17 SEPECOL
Folio 987 RES 659 del 27/8/12 SEPECOL
Folio 990 RES 6054 del 27/8/12 SEPECOL
Folio 995 RES 000923 del 5/3/08 SEPECOL
Folio 1005 RES 02049de 22/8/02 SEPECOL
Folio 1009 RES9079 de 12/6/90 SEPECOL
Folio 1012 RES 05540 de 31/5/93 SEPECOL
Folio 1016 RES 063 de 17/1/86 SEPECOL
</t>
    </r>
    <r>
      <rPr>
        <b/>
        <sz val="10"/>
        <color rgb="FFFF0000"/>
        <rFont val="Arial"/>
        <family val="2"/>
      </rPr>
      <t>En este orden , se evidencian 13.032 que equivalen a 36 años de funcionamiento SEPECOL</t>
    </r>
  </si>
  <si>
    <r>
      <t>PROPONENTE:</t>
    </r>
    <r>
      <rPr>
        <sz val="12"/>
        <rFont val="Arial"/>
        <family val="2"/>
      </rPr>
      <t xml:space="preserve">  UT SEGURIDAD 321 GRUPOS 1 Y GRUPO 2  SEPECOL 40% ANDISEG 60%</t>
    </r>
  </si>
  <si>
    <t xml:space="preserve"> 9. 6  OPERADORES MEDIOS TECNOLOGICOS ( 3 grupo 1 , 3 grup 2)</t>
  </si>
  <si>
    <r>
      <t>PROPONENTE:</t>
    </r>
    <r>
      <rPr>
        <sz val="12"/>
        <rFont val="Arial"/>
        <family val="2"/>
      </rPr>
      <t xml:space="preserve">  UT PASCUAL 2021 UMNG  TOP GUARD 80% SERVICONI 20%                                               NO ESTA FOLIADO</t>
    </r>
  </si>
  <si>
    <t>Grupo 1 Parte C RES 20204100005457 06/08/21 TOP GUARD Vigilancia Fija movil, escolta a personas y mercanciasd, con o sin armas de fuego, medio tecnológico uy servicio conexo de asesoria, consultoria e investigacion en seguridad
RES 20204100009577 SERVICONI LTDA 26/2/20 
Vigilancia Fija movil, escolta a personas y mercanciasd, con o sin armas de fuego, medio tecnológico uy servicio conexo de asesoria, consultoria e investigacion en seguridad
HojaPDF pdf RES 20194100087047 AMPLAICION LICENCIA FUNCIONAMIENTO A MEDIO CANINO 17/9/19 SERVICONI</t>
  </si>
  <si>
    <t xml:space="preserve">GRUPO 1 Parte C  PAG 65 RES (NO SE LEE NUMERO) DEL 31/8/12 TOP GUARD
PAG 69 RES MODIFICACION 20194100086137  15/9/19 SERVICONI </t>
  </si>
  <si>
    <t xml:space="preserve">PAG 76 CERTIFICADO AFILIACION RL UT  20/9/21
PAG 77 DECLARACION GRAVEDAD JURAMENTO RL TOP GUARD QUE HACE PARTE RED DE APOYO
PAG 78 CERTIFICACION PONAL 10/1/18 TOP GUARD
PAG 79 CERTIFICACION RL SERVICONI 10/9/21 HACE PARTE RED DE APOYO
PAG 80 CERTIFICACION PONAL 14/2/19 SERVICONI
</t>
  </si>
  <si>
    <t xml:space="preserve"> GRUPO 1 PARTE D PAG 2-18  Listado INDUMIL 416 armas SERVICONI
PAG 19 7 PERMISO PARA PORTE DE ARMA NO LEGIBLES
PAG 20 FACTURA COMPRA MUNICIONES SERVICONI
PAG 22 FACTURA COMPRA ARMAS SERVICONI</t>
  </si>
  <si>
    <t>Folio 1101 Factura 1311 de 90 equipos modelo X5 2021
Folio 1103 inventario 97 radios Armor X5 2021
Folio 1104 Compromiso deRL entrega de estos medios de comunicación
certficado registro TIC</t>
  </si>
  <si>
    <t>GRUPO 1 PARTE D PAG 72 CRONOGRAMA CAPACITACIONES UT</t>
  </si>
  <si>
    <t>PAG 78 VINCUALDO 01/8/16 SERVICONI</t>
  </si>
  <si>
    <t>JAIME ARTURO LOPEZ BETANCOURTH</t>
  </si>
  <si>
    <t>GRUPO 1 PARTE D PAG 74 RES 20174440057397 DEL 09/8/17</t>
  </si>
  <si>
    <t>PAG 91 RES  20174440057397 DEL 09/8/17</t>
  </si>
  <si>
    <t>SANDRO JAVIER CORDOBA HERNANDEZ</t>
  </si>
  <si>
    <t xml:space="preserve">GRUPO 1 PARTE E PAG 2 </t>
  </si>
  <si>
    <t xml:space="preserve">PAG 4 DEL 11/2/15 A 01/09/21 SERVICONI
</t>
  </si>
  <si>
    <t xml:space="preserve">PAG 3 COSEDAC LTDA 06/4/21 30 HR
PAG 5 COSEDAC LTDA 04/3/21  especializacion entidades oficiales 60 HORAS
PAG 6 ESCUELA COLOMBIANA SEGURIDAD PRIVADA 27/8/21  especializacion SUPERVISORES EDUCATIVA 60 HORAS
PAG 7 COSEDAC LTDA 3/8/21  REENTRENAMIENTO MEDIOS TECNIOLÓGICOS 30 HORAS
</t>
  </si>
  <si>
    <t>PAG 8 VENCE 19/5/22 SERVICONI</t>
  </si>
  <si>
    <t>PAG 9 PROCURADURIA 8/9/21
PAGO 10 POLICIA 8/9/21</t>
  </si>
  <si>
    <t>JOHJAR YESID LASCAR DE LA HOZ</t>
  </si>
  <si>
    <t>GRUPO 1 PARTE EPAG 15 01/12</t>
  </si>
  <si>
    <t>PAG 7 DEL 8/12/04 A 01/09/21 SERVICONI</t>
  </si>
  <si>
    <t>PAG 16 COSEDAC LTAD REENTRENAMIENTO SUPERVISORES 0/4/21
PAG 18 COSEDAC LTDA 04/3/21  especializacion entidades oficiales 60 HORAS 
PAG 19 ESCUELA COLOMBIANA SEGURIDAD PRIVADA 27/8/21  especializacion SUPERVISORES EDUCATIVA 60 HORAS
PAG 20 COSEDAC LTDA 3/8/21  REENTRENAMIENTO MEDIOS TECNIOLÓGICOS 30 HORAS</t>
  </si>
  <si>
    <t>PAG 22 PROCURADURIA 8/9/21
PAG 23 POLICIA 8/9/21</t>
  </si>
  <si>
    <t>ALFONSO MARIO MENDIOZA TORREGROSA</t>
  </si>
  <si>
    <t>GRUPO 1 PARTE E PAG 28 20/4/2005</t>
  </si>
  <si>
    <t>PAG 30 DEL 1/10/11 A 01/09/21 SERVICONI</t>
  </si>
  <si>
    <t>PAG 29 COSEDAC LTAD REENTRENAMIENTO SUPERVISORES 06/4/21
PAG 31 COSEDAC LTDA 04/3/21  especializacion entidades oficiales 60 HORAS 
PAG 32 ESCUELA COLOMBIANA SEGURIDAD PRIVADA 27/8/21  especializacion SUPERVISORES EDUCATIVA 60 HORAS
PAG 33 COSEDAC LTDA 3/8/21  REENTRENAMIENTO MEDIOS TECNIOLÓGICOS 30 HORAS</t>
  </si>
  <si>
    <t>PAG 35 PROCURADURIA 8/9/21
PAG 36 POLICIA 8/9/21</t>
  </si>
  <si>
    <t>LEONARDO ANTONIO VARGAS HENAO</t>
  </si>
  <si>
    <t>GRUPO 1 PARTE E PAG 41 ACADEMIA COLOMBIANA DE PROFESIONALES EN SEGURIDAD 4/11/20 30 HORAS ENFASIS EN NARCOTICOS</t>
  </si>
  <si>
    <t>GRUPO 1PARTE 3 PAG 42 BERMAT LTDA19/11/15 200 HORAS ENFASIS EN DEFENSA</t>
  </si>
  <si>
    <t>GRUPO 1 PARTE E PAG 48 ACADEMIA COLOMBIANA DE PROFESIONALES EN SEGURIDAD 26/6/21 30 HORAS ENFASIS EN EXPLOSIVOS</t>
  </si>
  <si>
    <t>NO PRESENTA</t>
  </si>
  <si>
    <t>CARLOS ROMULO CALERO ESCARRIA</t>
  </si>
  <si>
    <t>GRUPO 1PARTE 3 PAG 56 ACADESA 2/1/21 30 HORAS ENFASIS EN DEFENSA</t>
  </si>
  <si>
    <t>ROBINSON QUITIAN HOLGUIN</t>
  </si>
  <si>
    <t>GRUPO 1 PARTE E PAG 63 ACADEMIA COLOMBIANA DE PROFESIONALES EN SEGURIDAD 16/1/21 30 HORAS ENFASIS EN NARCOTICOS</t>
  </si>
  <si>
    <t>GABRIEL MAURICIO LOPEZ ISAZA</t>
  </si>
  <si>
    <t>MARIO ALBERTO RUIZ DE LA HOZ</t>
  </si>
  <si>
    <t>GRUPO 1 PARTE E PAG 70 ACADEMIA COLOMBIANA DE PROFESIONALES EN SEGURIDAD 9/9/18 30 HORAS ENFASIS EN EXPLOSIVOS</t>
  </si>
  <si>
    <t>GRUPO 1 PARTE E PAG 76 ACADEMIA COLOMBIANA DE PROFESIONALES EN SEGURIDAD 9/1/21 30 HORAS ENFASIS EN DEFENSA</t>
  </si>
  <si>
    <t>ANTONIO JOSE OROZCO ISAZA</t>
  </si>
  <si>
    <t>GRUPO 1 PARTE E PAG 82 ACADEMIA COLOMBIANA DE PROFESIONALES EN SEGURIDAD 6/3/21 30 HORAS ENFASIS EN DEFENSA</t>
  </si>
  <si>
    <t>JORGE ENRIQUE ORTIZ AGUDELO</t>
  </si>
  <si>
    <t>GRUPO 1 PARTE E PAG 88 ACADEMIA COLOMBIANA DE PROFESIONALES EN SEGURIDAD 41/20 30 HORAS ENFASIS EN DEFENSA</t>
  </si>
  <si>
    <t>YEFFERSON CAICEDO GARZON</t>
  </si>
  <si>
    <t>NO ENTREGA HV</t>
  </si>
  <si>
    <t>YURANIS MARIA MONETRROSA YEPES</t>
  </si>
  <si>
    <t>GRUPO 1 UNIFICADO PAG 438 3/12/10</t>
  </si>
  <si>
    <t>GRUPO 1 UNIFICADO PAG 439 AESS LTDA LTDA 16/10/20 3 HORAS</t>
  </si>
  <si>
    <t>PAG 448 ANTECEDENTES PROCURADURIA 08/9/21
PAG 449 POLICIA NACIONAL 8/9/21</t>
  </si>
  <si>
    <t>PAG 450 SERVICOIN 12/2/19</t>
  </si>
  <si>
    <t>ARMANDO MANUEL RADA MOZO</t>
  </si>
  <si>
    <t>GRUPO 1 UNIFICADO PAG 455 SIN FECHA</t>
  </si>
  <si>
    <t>GRUPO 1 UNIFICADO PAG 456 AESS LTDA LTDA 30/10/20 30 HORAS</t>
  </si>
  <si>
    <t>PAG 465 ANTECEDENTES PROCURADURIA 08/9/21
PAG 466 POLICIA NACIONAL 8/9/21</t>
  </si>
  <si>
    <t>PAG 467 SERVICOIN 12/2/19</t>
  </si>
  <si>
    <t>GRUPO 1 UNIFICADO PAG 472 7/15</t>
  </si>
  <si>
    <t>GRUPO 1 UNIFICADO PAG 456 AESS LTDA LTDA 3/12/20 30 HORAS</t>
  </si>
  <si>
    <t>PAG 481 ANTECEDENTES PROCURADURIA 08/9/21
PAG 482 POLICIA NACIONAL 8/9/21</t>
  </si>
  <si>
    <t>PAG 483 SERVICOIN 12/2/19</t>
  </si>
  <si>
    <t>RAFAEL ANTONIO CONRADO SARABIA</t>
  </si>
  <si>
    <t>GRUPO 1 UNIFICADO PAG 490 TOP GUARD 24/8/21
PAG 491 SERVICOIN  6/9/21</t>
  </si>
  <si>
    <t>GRUPO 1 UNIFICADO PAG 493 13/8/21 TOP GUARD
PAG 494 10/8/21 SERVICON</t>
  </si>
  <si>
    <t>GRUPO 1 UNIFICADO PAG 496 13/8/21 TOP GUARD
PAG 497 11/8/21 SERVICON</t>
  </si>
  <si>
    <t xml:space="preserve">GRUPO 1 UNIFICADO PAG 510-513 RES 01039 15/4/21 TOP GUARD. NO INCLUYE MANJEADOR CANINO
PAG 514-  RESO 000575 DE 1/6/21 SERVICON, INCLUYE TODO EL PEROSNAL OPERATUIVO INCLUSIVE MANEJADOR CANINO
</t>
  </si>
  <si>
    <t>PAG 520-537 TOP GUARD 26/5/89 A  LA FECHA. Se evidencia 11.807 dias que equivalen a 32 años. UT con el 80% de participación.</t>
  </si>
  <si>
    <t xml:space="preserve">GRUPO 1
PAG 548-556 PLAN DE CONTINGENCIA UT
PAG 558-560 ASIGNA VEHICULO 2022 CON DOCUMENTOS 
PAG 562-573 UNIDAD DISPONIBLE. LEASING </t>
  </si>
  <si>
    <t xml:space="preserve">GRUPO 1 PARTE D PAG 25-28 CERTIFICACION SERVICIOS MOVILES MOVISTAR  TOP GUARD
PAG 29-32 TELEFONICA PRESTACION SERVICIOS MOVILES TOP GUARD
PAG 33  CERTIFICACION SERVICIOS MOVILES MOVISTAR SERVICONI
PAG 34-60  TELEFONICA PRESTACION SERVICIOS MOVILES SERVICONI
PAG 61-68 CERTIFCADO REGISTRO UNICO DE TIC COLOMBIA TELECOMUNICACIONES SA
PAG 70 INCOROPORACION AL REGSITRO UNICO DE TIC
GRUPO 1 UNIFICADO  PAG 575-580 FICHA  TECNICA ARMOR X5 
PAG 581-584  ACTA DE ENTREGA 10 EQUIPOS- SIM
</t>
  </si>
  <si>
    <t>No presenta compromiso</t>
  </si>
  <si>
    <t>Grupo 2 Parte D PAG 2 RES 20204100005457 06/08/21 TOP GUARD Vigilancia Fija movil, escolta a personas y mercanciasd, con o sin armas de fuego, medio tecnológico uy servicio conexo de asesoria, consultoria e investigacion en seguridad
PAG 28 RES 20204100009577 SERVICONI LTDA 26/2/20 
Vigilancia Fija movil, escolta a personas y mercanciasd, con o sin armas de fuego, medio tecnológico uy servicio conexo de asesoria, consultoria e investigacion en seguridad
Hoja 54 PDF  RES 20194100087047 AMPLIACION LICENCIA FUNCIONAMIENTO A MEDIO CANINO 17/9/19 SERVICONI</t>
  </si>
  <si>
    <t xml:space="preserve">GRUPO 2 Parte D  PAG 65 RES (NO SE LEE NUMERO) DEL 31/8/12 TOP GUARD
PAG 69 RES MODIFICACION 20194100086137  15/9/19 SERVICONI </t>
  </si>
  <si>
    <t xml:space="preserve">PAG 76 CERTIFICADO AFILIACION RL UT  20/9/21
PAG 77 DECLARACION GRAVEDAD JURAMENTO RL TOP GUARD QUE HACE PARTE RED DE APOYO 10/9/21
PAG 78 CERTIFICACION PONAL 10/1/18 TOP GUARD
PAG 79 CERTIFICACION RL SERVICONI 10/9/21 HACE PARTE RED DE APOYO
PAG 80 CERTIFICACION PONAL 14/2/19 SERVICONI
</t>
  </si>
  <si>
    <t xml:space="preserve"> GRUPO 2 PARTE E PAG 2-18  Listado INDUMIL 416 armas SERVICONI
PAG 19 7 PERMISO PARA PORTE DE ARMA NO LEGIBLES
PAG 20 FACTURA COMPRA MUNICIONES SERVICONI
PAG 22 FACTURA COMPRA 15 ARMAS SERVICONI</t>
  </si>
  <si>
    <t>GRUPO 2 PARTE E PAG 2 CRONOGRAMA CAPACITACIONES UT</t>
  </si>
  <si>
    <t>JHON WILDER PARADA BERNAL</t>
  </si>
  <si>
    <t>GRUPO 2 PARTE F PAG 4 RES 2017444000397 DEL 6/2/17</t>
  </si>
  <si>
    <t>PAG 8 VINCUALDO 16/6/16 SERVICONI</t>
  </si>
  <si>
    <t>PAG 21 RES  20194100012547 DEL 12/2/19</t>
  </si>
  <si>
    <t>ERASMO MANUEL MERCADO CORCHO</t>
  </si>
  <si>
    <t xml:space="preserve">GRUPO 2 PARTE F PAG33 </t>
  </si>
  <si>
    <t xml:space="preserve">PAG 35 DEL 4/1/11 A 01/09/21 SERVICONI
</t>
  </si>
  <si>
    <t xml:space="preserve">PAG 34 COSEDAC LTDA 06/4/21 30 HR
PAG 36 COSEDAC LTDA 05/3/21  especializacion entidades oficiales 60 HORAS
PAG 37 ESCUELA COLOMBIANA SEGURIDAD PRIVADA 27/8/21  especializacion SUPERVISORES EDUCATIVA 60 HORAS
PAG 38 COSEDAC LTDA 3/8/21  REENTRENAMIENTO MEDIOS TECNIOLÓGICOS 30 HORAS
</t>
  </si>
  <si>
    <t>PAG 40 PROCURADURIA 8/9/21
PAGO 41 POLICIA 8/9/21</t>
  </si>
  <si>
    <t>ROYNER JOSE PERALTA MARQUEZ</t>
  </si>
  <si>
    <t>GRUPO 2 PARTE F PAG 46 15/12/05</t>
  </si>
  <si>
    <t>PAG 48 DEL 1/713 A 01/09/21 SERVICONI</t>
  </si>
  <si>
    <t>PAG 47 COSEDAC LTAD REENTRENAMIENTO SUPERVISORES 6/4/21
PAG 49 COSEDAC LTDA 05/3/21  especializacion entidades oficiales 60 HORAS 
PAG 50 ESCUELA COLOMBIANA SEGURIDAD PRIVADA 27/8/21  especializacion SUPERVISORES EDUCATIVA 60 HORAS
PAG 51 COSEDAC LTDA 3/8/21  REENTRENAMIENTO MEDIOS TECNIOLÓGICOS 30 HORAS</t>
  </si>
  <si>
    <t>PAG 52 VENCE 9/6/22 SERVICONI</t>
  </si>
  <si>
    <t>PAG 53 PROCURADURIA 8/9/21
PAG 54 POLICIA 8/9/21</t>
  </si>
  <si>
    <t>NEVER RAFAEL RODRIGUEZ ACOSTA</t>
  </si>
  <si>
    <t>GRUPO 2 PARTE F PAG 59 SIN FECHA LEGIBLE</t>
  </si>
  <si>
    <t>PAG 63 DEL 16/11/13 A 01/09/21 SERVICONI</t>
  </si>
  <si>
    <t>PAG 60 COSEDAC LTAD REENTRENAMIENTO SUPERVISORES 06/4/21
PAG 62 COSEDAC LTDA 05/3/21  especializacion entidades oficiales 60 HORAS 
PAG 63 ESCUELA COLOMBIANA SEGURIDAD PRIVADA 27/8/21  especializacion SUPERVISORES EDUCATIVA 60 HORAS
PAG 64 COSEDAC LTDA 3/8/21  REENTRENAMIENTO MEDIOS TECNIOLÓGICOS 30 HORAS</t>
  </si>
  <si>
    <t>PAG 66 PROCURADURIA 8/9/21
PAG 67 POLICIA 8/9/21</t>
  </si>
  <si>
    <t>LUIS ENRIQUE MONTERO HERNANDEZ</t>
  </si>
  <si>
    <t>GRUPO 2 PARTE G PAG 2 ACADEMIA COLOMBIANA DE PROFESIONALES EN SEGURIDAD 13/10/17 30 HORAS ENFASIS EN DEFENSA</t>
  </si>
  <si>
    <t>GRUPO 2 PARTE G  PAG  3 BERMAT LTDA 30/6/17 200 HORAS ENFASIS EN EXPLOSIVOS</t>
  </si>
  <si>
    <t>GUERRERO AGUILERA HAROLD</t>
  </si>
  <si>
    <t>GRUPO 2 PARTE G PAG 10 ACADEMIA DE  SEGURIDAD AUTONOMA  19/9/20  30 HORAS ENFASIS EN DEFENSA</t>
  </si>
  <si>
    <t>GRUPO 2 PARTE G PAG11 ACADEMIA COLOMBIANA DE PROFESIONALES EN SEGURIDAD 13/10/17 30 HORAS ENFASIS EN DEFENSA</t>
  </si>
  <si>
    <t>REYES MONTEJO WILSON</t>
  </si>
  <si>
    <t>GRUPO 2 PARTE G PAG 10 ACADEMIA COLOMBIANA DE PROFESIONALES EN SEGURIDAD  14/11/20  30 HORAS ENFASIS ENEXPLOSIVOS</t>
  </si>
  <si>
    <t>GRUPO 2 PARTE G  PAG  18  BERMAT LTDA 29/9/15 200 HORAS ENFASIS EN EXPLOSIVOS</t>
  </si>
  <si>
    <t>LINCER ARLEZ IZQUIERDO URIBE</t>
  </si>
  <si>
    <t>GRUPO 2 PARTE G PAG 25 ACADEMIA DE  SEGURIDAD AUTONOMA  15/5/21  30 HORAS ENFASIS EN DEFENSA</t>
  </si>
  <si>
    <t>EDUARDO JOSE ANAYA PEREZ</t>
  </si>
  <si>
    <t>GRUPO 2 PARTE G PAG 32 ACADEMIA COLOMBIANA DE PROFESIONALES EN SEGURIDAD  13/10/17  30 HORAS ENFASIS EN DEFENSA</t>
  </si>
  <si>
    <t>GERMAN ANDRES ALZATE BRAVO</t>
  </si>
  <si>
    <t>GRUPO 2 PARTE G PAG 38 ACADEMIA COLOMBIANA DE PROFESIONALES EN SEGURIDAD  4/11/20  30 HORAS ENFASIS EN DEFENSA</t>
  </si>
  <si>
    <t>JOSE FERNANDO TOBON IMITOLA</t>
  </si>
  <si>
    <t>GRUPO 2 PATRTE G PAG 46 13/13/97</t>
  </si>
  <si>
    <t>GRUPO 2 PARTE G PAG 47 AESS LTDA LTDA 30/10/20 30 HORAS</t>
  </si>
  <si>
    <t>PAG 56 ANTECEDENTES PROCURADURIA 08/9/21
PAG 57 POLICIA NACIONAL 8/9/21</t>
  </si>
  <si>
    <t xml:space="preserve">PAG 58 vence 28/12/21 SERVICOIN </t>
  </si>
  <si>
    <t>MIGUEL ANGEL URREA BORJA</t>
  </si>
  <si>
    <t>GRUPO 2 PARTE H PAG 1 07/12/97</t>
  </si>
  <si>
    <t>GRUPO 2 PARTE H PAG 2 AESS LTDA LTDA 29/1/21 30 HORAS</t>
  </si>
  <si>
    <t xml:space="preserve">PAG 11 VENCE 19/5/22 SERVICOIN </t>
  </si>
  <si>
    <t>PAG 9 ANTECEDENTES PROCURADURIA 08/9/21
PAG 10 POLICIA NACIONAL 8/9/21</t>
  </si>
  <si>
    <t>JOSE GABRIEL GARCIA VEGA</t>
  </si>
  <si>
    <t>GRUPO 2 PARTE H PAG 16 14/12/01</t>
  </si>
  <si>
    <t>GRUPO 2 PARTE H PAG 17 AESS LTDA LTDA 29/1/21 30 HORAS</t>
  </si>
  <si>
    <t>PAG 25 ANTECEDENTES PROCURADURIA 08/9/21
PAG 26 POLICIA NACIONAL 8/9/21</t>
  </si>
  <si>
    <t xml:space="preserve">PAG 27 VENCE 9/6/22 SERVICOIN </t>
  </si>
  <si>
    <t xml:space="preserve">Constancia vigente expedida por la Dirección Territorial de Bogotá del Ministerio del trabajo del registro de sanciones, reclamaciones, y/o investigaciones administrativas laborales. El proponente que registre multas a título de sanción en dichos documentos no será habilitado dentro del proceso de selección. Nota: Se aceptarán certificados emitidos por el Representante Legal del Oferente, que deberá estar acompañado por el Radicado de Solicitud ante la Dirección Territorial de Bogotá del Ministerio de Trabajo, radicado que no podrá ser superior a la fecha de presentación de la propuesta, y se deberá aportar la constancia de registro de reclamaciones, investigaciones administrativo laborales y sanciones expedida por la dirección territorial de Bogotá del Ministerio de Trabajo hasta máximo el día de la audiencia de adjudicación del presente proceso, de no allegarse para esa fecha se entenderá como rechazada la oferta. </t>
  </si>
  <si>
    <t>GRUPO 2 PARTE H PAG 33 TOP GUARD 24/8/21
GRUPO 2 PARTE H PAG 34 SERVICOIN 6/9/21</t>
  </si>
  <si>
    <t>GRUPO 2 PARTE H PAG 36 TOP GUARD 13/8/21
GRUPO 2 PARTE H PAG 37 SERVICOIN 10/8/21</t>
  </si>
  <si>
    <t>GRUPO 2 PARTE H PAG 39 13/8/21 TOP GUARD
PAG 40 11/8/21 SERVICON</t>
  </si>
  <si>
    <t xml:space="preserve">El proponente deberá presentar resolución de la Supervigilancia de los Códigos caninos donde se pueda evidenciar que el proponente cuente con los caninos en las modalidades de detección de explosivos. En caso de uniones temporales o consorcios este requisito será acreditado por el integrante o integrantes que tengan habilitada la modalidad. Todos los caninos son con especialidad en detección de explosivos y deben tener chip inteligente. La disponibilidad de canes para cada servicio solicitado, estará de acuerdo a la normatividad establecida por la Superintendencia de Vigilancia y Seguridad Privada, Referente a las horas de trabajo de los ejemplares.
</t>
  </si>
  <si>
    <t xml:space="preserve">GRUPO 2 PARTE H PAG 53-56 RES 01039 15/4/21 TOP GUARD. NO INCLUYE MANJEADOR CANINO
PAG 57- 61 RESO 000575 DE 1/6/21 SERVICON, INCLUYE TODO EL PERSONAL OPERATIVO INCLUSIVE MANEJADOR CANINO
</t>
  </si>
  <si>
    <t>GRUPO 2 PARTE I PAG 2-14 TOP GUARD 26/5/89 A  LA FECHA. Se evidencia 11.807 dias que equivalen a 32 años. UT con el 80% de participación.
PAG 15-19 SERVICON 9/1/81</t>
  </si>
  <si>
    <t xml:space="preserve">GRUPO 2
PAG 32-40 PLAN DE CONTINGENCIA UT
PAG 43-45 ASIGNA VEHICULO 2020 CON DOCUMENTOS 
PAG 47-52 UNIDAD DISPONIBLE. MOTO CONTRATO ARRENDAMIENTO </t>
  </si>
  <si>
    <t xml:space="preserve">
GRUPO 2 PARTE I  PAG 55-57 DOCUMENTOS ENTREGA ALMACEN DE EQUIPOS
PAG 58-64 FICHA  TECNICA ARMOR X5 
</t>
  </si>
  <si>
    <t>Parte 2 folio 178-199 RES 20174100026477 24/4/17 VIGIAS
Folio 207 RES 202041000100357 31/12/20 VIGIAS
Folio 208 RES 20194100081417  22/8/19 SEG NUEVA ERA
Folio 220 REAS 20204100016667 24/4/20 SEG NUEVA ERA</t>
  </si>
  <si>
    <t>Folio 253 certificacion PONAL 17/4/19 VIGIAS
Folio 254 RL VIGIAS compromios de estar vinculado
Folio 255 RL SNE compromiso de estar vinculado
Folio 256 Certificacion PONAL SNE 22/4/19</t>
  </si>
  <si>
    <t xml:space="preserve">Folio 258-262 Listado INDUMILVIGIAS 445 ARMAS 
Folio 263  08 Copias permiso porte VIGIAS 
Folio 264 - 265 Factura compra municion VIGIAS
Folio 266 Listado INDUMIL SNE 402 armas 
Folio 275 factura compra municipon SNE
Folio 276 una copia Permiso Tenencia y 11 copias porte armas SNE
Folio 277 4 copias porte y 2 de tenencia SNE
Folio 278 Factura municion y otros SNE
Folio 279- 280 12 copias permiso tenencia SNE
</t>
  </si>
  <si>
    <t>Folio 282-303 Plande &lt;capacitacion VIGIAS
Folio 304-310 Guia tematica capacitación SNE</t>
  </si>
  <si>
    <t>ELKIN ALEYDER PINEDA BARBOSA</t>
  </si>
  <si>
    <t>Folio 313 RES 20161400066437 12/9/16</t>
  </si>
  <si>
    <t>Folio 219 desde el 28 /3/11</t>
  </si>
  <si>
    <t xml:space="preserve">Folio 321 RES 20174100031987 </t>
  </si>
  <si>
    <t>NILSON MARINO MARQUINEZ ESTUPIÑAÑ</t>
  </si>
  <si>
    <t>FOLIO 324</t>
  </si>
  <si>
    <t>Folio 325 vence 23/3/22 vigias</t>
  </si>
  <si>
    <t>Folio 326 ACADEMIA COLOMBIANA DE PROFESIONALES EN SEGURIDAD 13/10/17
Folio 327 ACADESA Especializacion en entidades oficiales 12/12/20</t>
  </si>
  <si>
    <t>Folio 328 24/6/13</t>
  </si>
  <si>
    <t xml:space="preserve">Folio 329 Procuraduria 1/9/21
Folio 330 Contraloria 1/9/21
Folio 331 PONAL 1/9/21
</t>
  </si>
  <si>
    <t>SAUL PEÑA SIABATO</t>
  </si>
  <si>
    <t>FOLIO 333 23/11/90</t>
  </si>
  <si>
    <t>Folio 334 vence 13/8/22 vigias</t>
  </si>
  <si>
    <t>Folio 335 ACADEMIA COLOMBIANA DE PROFESIONALES EN SEGURIDAD 5/6/21
Folio 336 ACADESA Especializacion en entidades oficiales 12/12/20</t>
  </si>
  <si>
    <t>Folio 337 7/4/13</t>
  </si>
  <si>
    <t xml:space="preserve">Folio 338 Procuraduria 1/9/21
Folio 339 Contraloria 1/9/21
Folio 340 PONAL 1/9/21
</t>
  </si>
  <si>
    <t>LUIS FERNANDO PEREZ</t>
  </si>
  <si>
    <t>FOLIO 342 DEL 24/1/92</t>
  </si>
  <si>
    <t>Folio 343 vence 6/11/21 vigias</t>
  </si>
  <si>
    <t>Folio 345 1/4/03</t>
  </si>
  <si>
    <t xml:space="preserve">Folio 346 Procuraduria 1/9/21
Folio 347 Contraloria 1/9/21
Folio 348 PONAL 1/9/21
</t>
  </si>
  <si>
    <t>Folio 344 ACADESA 16/1/21 30 HORAS
Folio 349 ACADESA Especializacion Suérvisores Educativa 12/12/20</t>
  </si>
  <si>
    <t>MOLANO MORALES RAFAEL HUMBERTO</t>
  </si>
  <si>
    <t>FRANKS JUNIOR MORENO GARCIA</t>
  </si>
  <si>
    <t>KARENT JULIETH SERRATO</t>
  </si>
  <si>
    <t>RICAHRD VALENCIA CASTILLO</t>
  </si>
  <si>
    <t>CARLOS ALBERTO VIDAL</t>
  </si>
  <si>
    <t>OSVCAR EDUARDO WILCHES MENESES</t>
  </si>
  <si>
    <t>Folio 355 ACADESA 11/9/21 30 HORAS ENFASIS EXPLOSIVOS
Folio 356 BERNAT LTDA 28/9/18 30 HORAS ENFASIS NARCOTICOS</t>
  </si>
  <si>
    <t>Folio 357 BERMAT LTDA 200 HORAS  ENFASIS EN NARCOTICOS</t>
  </si>
  <si>
    <t>FOLIO 361 BERMAT LTDA 28/10/13 200 HORAS ENFASIS EN EXPLOSIVOS</t>
  </si>
  <si>
    <t xml:space="preserve">Folio 360 ACADEMIA COLOMBIANA DE PROFESIONALES EN SEGRUIDAD 41/20 30 HORAS ENFASIS EXPLOSIVOS
</t>
  </si>
  <si>
    <t>FOLIO 365 BERMAT LTDA 28/10/13 200 HORAS ENFASIS EN EXPLOSIVOS</t>
  </si>
  <si>
    <t xml:space="preserve">Folio 364 ACADEMIA COLOMBIANA DE PROFESIONALES EN SEGURIDAD 30/1/21 30 HORAS ENFASIS EXPLOSIVOS
</t>
  </si>
  <si>
    <r>
      <t xml:space="preserve">Folio 368 ACADEMIA COLOMBIANA DE PROFESIONALES EN SEGURIDAD 5/12/20 ESPECIALIZACION MANEJADOR CANINO 60 HORAS ENFASIS DEFENSA CONTROLADA. 
Folio 370 ACADEMIA COLOMBIANA DE PROFESIONALES EN SEGURIDAD 5/12/20 BASICO MANEJADOR CANINO 50 HORAS 
</t>
    </r>
    <r>
      <rPr>
        <b/>
        <sz val="11"/>
        <color theme="0"/>
        <rFont val="Arial"/>
        <family val="2"/>
      </rPr>
      <t>NO PRESENTA REENTRENAMIENTO</t>
    </r>
    <r>
      <rPr>
        <sz val="11"/>
        <color theme="0"/>
        <rFont val="Arial"/>
        <family val="2"/>
      </rPr>
      <t xml:space="preserve">
</t>
    </r>
  </si>
  <si>
    <t xml:space="preserve">Folio 369 y 373 ACADEMIA COLOMBIANA DE PROFESIONALES EN SEGURIDAD 13/10/17 REENTRENAMIENTO MANEJADOR CANINO 30 HORAS ENFASIS EXPLOSIVOS
</t>
  </si>
  <si>
    <t>Folio 374 MASTER TRAINING 30/11/16 FUNDAMENTACION ENFASIS EXPLOSIVOS</t>
  </si>
  <si>
    <t xml:space="preserve">Folio 377 ACADEMIA COLOMBIANA DE PROFESIONALES EN SEGURIDAD 4/11/20 30 HORAS ENFASIS EXPLOSIVOS
Folio 378 ACADEMIA COLOMBIANA DE PROFESIONALES EN SEGURIDAD 17/6/06 BASICO MANEJADOR CANINO ESPECIALIDAD BUSQUEDA EXPLOSIVOS 120 HORAS 
Folio 379 Escuela de Policia Escuela formador de guias y adisestramiento canino 16710/04 120 horas
</t>
  </si>
  <si>
    <t>HERMES ELIAS GARCIA ESCOBAR</t>
  </si>
  <si>
    <t>JAVIER NELSON GOMEZ HERNANDEZ</t>
  </si>
  <si>
    <t>BREINNER LEAL CÁCERES</t>
  </si>
  <si>
    <t>Folio 382 ACADESA 28/8/21 30 HORAS ENFASIS EXPLOSIVOS</t>
  </si>
  <si>
    <t>Folio 383 EDECANNES LTDA 25/5/06 70 HORAS</t>
  </si>
  <si>
    <t>Folio 387 ACADESA 28/8/21 30 HORAS ENFASIS EXPLOSIVOS</t>
  </si>
  <si>
    <t>Folio 388 ACADESA 4/3/19 200 HORAS ENFASIS DEFENSA</t>
  </si>
  <si>
    <t>Folio 391 ACADESA 28/8/21 30 HORAS ENFASIS EXPLOSIVOS</t>
  </si>
  <si>
    <t>FOLIO 365 BERMAT LTDA 26/6/15 200 HORAS ENFASIS EN EXPLOSIVOS</t>
  </si>
  <si>
    <t>IVAN SEBASTIAN ARCINIEGAS SANTA</t>
  </si>
  <si>
    <t>MIGUEL ARTURO DEVIA SANTOFIMIO</t>
  </si>
  <si>
    <t>ANA MARIA GARCIA FUQUEN</t>
  </si>
  <si>
    <t>Folio 394 vence 23/4/22 VIGIAS</t>
  </si>
  <si>
    <t>Folio 394 vence 13/8/22 VIGIAS</t>
  </si>
  <si>
    <t>Folio 394 vence 13/8/22VIGIAS</t>
  </si>
  <si>
    <t>Folio 396 30/11/15</t>
  </si>
  <si>
    <t>Folio 397 DENVER LTDA 16/4/21</t>
  </si>
  <si>
    <t>Folio 398 desde 01/3/18 VIGIAS.
Folio 399-416 Planillas seguridad social tiempo certificado</t>
  </si>
  <si>
    <t>Folio 417 Policia 1/9/21
Folio 418 Procuraduria 1/9/21
Folio 419 contraloria 1/9/21</t>
  </si>
  <si>
    <t>Folio 421 del 10/12/05</t>
  </si>
  <si>
    <t xml:space="preserve">Folio 422 ACADEMIA COLOMBIANA DE PROFESIONALES EN SEGURIDAD 13/10/17 30 HORAS </t>
  </si>
  <si>
    <t>Folio 423 desde 1/3/18 VIGIAS
Folio 424-443 Planillas seguridad social tiempo certificado</t>
  </si>
  <si>
    <t>Folio 444 Policia 1/9/21
Folio 445 Procuraduria 1/9/21
Folio 446 contraloria 1/9/21</t>
  </si>
  <si>
    <t>Folio 448 sin fecha</t>
  </si>
  <si>
    <t>Folio 449 desde 1/3/18 VIGIAS
Folio 450-469 Planillas seguridad social tiempo certificado</t>
  </si>
  <si>
    <t>Folio 470 ACADESA 29/5/21 30 HORAS</t>
  </si>
  <si>
    <t>Folio 471 Policia 1/9/21
Folio 472 Procuraduria 1/9/21
Folio 473 contraloria 1/9/21</t>
  </si>
  <si>
    <t>Folio 475 del 31/8/21 VIGIAS DE COLOMBIA REGISTRA 8 ANOTACIONES NO MULTAS
Folio 476 del 11/8/21 SNE No registra anotaciones</t>
  </si>
  <si>
    <t>Folio 478 del 2/8/21 no registra multas VIGIAS
Folio 479 del 23/8/21 no registra multas SNE</t>
  </si>
  <si>
    <t>Folio 481 del 13/9/21 VIGIAS A PAZ Y SALVO
Folio 482 2/9/21 SNE A PAZ Y SALVO</t>
  </si>
  <si>
    <t xml:space="preserve">Folio 493-494 RES 00969 9/4/21 VIGIAS
Folio 495-496 RES 1440 5/5/21 SNE
</t>
  </si>
  <si>
    <r>
      <t>PROPONENTE:</t>
    </r>
    <r>
      <rPr>
        <sz val="12"/>
        <rFont val="Arial"/>
        <family val="2"/>
      </rPr>
      <t xml:space="preserve">  UT NUEVIG GRUPO 1  VIGIAS 60% NUEVA ERA 40%</t>
    </r>
  </si>
  <si>
    <r>
      <t>PROPONENTE:</t>
    </r>
    <r>
      <rPr>
        <sz val="12"/>
        <rFont val="Arial"/>
        <family val="2"/>
      </rPr>
      <t xml:space="preserve">  UT NUEVIG GRUPO 2  VIGIAS 60% NUEVA ERA 40%</t>
    </r>
  </si>
  <si>
    <t>Parte 4 folio 504-525 RES 20174100026477 24/4/17 VIGIAS
Folio 526-528 RES 20174100031987 12/5/17 VIGIAS
Folio 528-531 RES 20174100031957 SERVICIOS MEDIOS TECNOLOGICOS VIGIAS
Folio 533 RES 202041000100357 31/12/20 VIGIAS
Folio 534-545 RES 20194100081417  22/8/19 SEG NUEVA ERA
Folio 546 RES 20204100016667 24/4/20 SEG NUEVA ERA</t>
  </si>
  <si>
    <t>Folio 579 RL VIGIAS compromiso de estar vinculado
Folio 580 certificacion PONAL 17/4/19 VIGIAS
Folio 581 RL SNE compromiso de estar vinculado
Folio 582 certificacion PONAL SNE 22/4/19</t>
  </si>
  <si>
    <t xml:space="preserve">Folio 584-592 Listado INDUMILVIGIAS 445 ARMAS 
Folio 593  08 Copias permiso porte VIGIAS 
Folio 594 - Factura compra municion VIGIAS
Folio 595 4 copias porte arma
Folio 596 5 copias prote arma
Folio 597 factura municion VIGIAS
Folio 598 11 portes- 1 tenencia
Folio 599  4 portes- 2 tenencias.
Folio 600-608  Listado INDUMIL SNE 402 armas 
Folio 609-610 factura compra municipon SNE
Folio 611 5 tenencias- 1 porte; Folio 612 6 tenencias
</t>
  </si>
  <si>
    <t>Folio 6146353 Plande &lt;capacitacion VIGIAS
Folio 636-642 Guia tematica capacitación SNE</t>
  </si>
  <si>
    <t>JESUS ALBERTO MUÑOZ DIAZ</t>
  </si>
  <si>
    <t>Folio 645 desde el 1/2/08</t>
  </si>
  <si>
    <t>Folio 647 RES 20174100031987 12/5/17</t>
  </si>
  <si>
    <t>Folio 648-649 RES 20214440029327 15/4/21</t>
  </si>
  <si>
    <t>DAGIBERTO CALZADA VALLECILLA</t>
  </si>
  <si>
    <t>CARLOS ANDRES PANTOJA GUZMAN</t>
  </si>
  <si>
    <t>Folio 651 vence 22/6/22 vigias</t>
  </si>
  <si>
    <t>Folio 651 vence 25/2/22 vigias</t>
  </si>
  <si>
    <t>FOLIO 653 4/12/10</t>
  </si>
  <si>
    <t>Folio 654 ACADEMIA COLOMBIANA DE PROFESIONALES EN SEGURIDAD 24/4/21 30 HORAS
Folio 655 ACADESA Especializacion supervisores educativa 26/12/20 60 horas</t>
  </si>
  <si>
    <t>Folio 656 31/3/21</t>
  </si>
  <si>
    <t xml:space="preserve">Folio 657 PONAL 8/9/21
Folio 658 Procuraduria 8/9/21
Folio 659 Contraloria 8/9/21
</t>
  </si>
  <si>
    <t>FOLIO 661 acta de grado 18/7/2015</t>
  </si>
  <si>
    <t>Folio 662 ACADEMIA COLOMBIANA DE PROFESIONALES EN SEGURIDAD 24/4/21
Folio 663 ACADESA Especializacion supervisores educativa 26/12/20</t>
  </si>
  <si>
    <t>Folio 664 8/7/11</t>
  </si>
  <si>
    <t xml:space="preserve">Folio 665 PONAL 9/9/21
Folio 666 Procuraduria 8/9/21
Folio 667 Contraloria 8/9/21
</t>
  </si>
  <si>
    <t>UBANER RAMIREZ FERNANDEZ</t>
  </si>
  <si>
    <t>Folio 671 ACADESA 20/8/21 30 HORAS REENTRENAMIENTO
Folio 670 ACADESA Especializacion Suérvisores Educativa 26/7/11</t>
  </si>
  <si>
    <t xml:space="preserve">
Folio 673 Contraloria 9/9/21
Folio 674 PONAL 14/9/21
Folio 675 Procuraduria 9/9/21</t>
  </si>
  <si>
    <t>Folio 677 20/6/06</t>
  </si>
  <si>
    <t>FOLIO 678 4/9/96</t>
  </si>
  <si>
    <t>Folio 679 vence 10/3/22 SNE</t>
  </si>
  <si>
    <t>ARQUIMEDES LUNA TRIANA</t>
  </si>
  <si>
    <t>Folio 682 ACADESA 200 HORAS  ENFASIS EN EXPLOSIVOS</t>
  </si>
  <si>
    <t xml:space="preserve">Folio 683 ACADESA 3/7/21 30 HORAS ENFASIS EXPLOSIVOS
</t>
  </si>
  <si>
    <t>DEIBER LUIS LUNA MORENO</t>
  </si>
  <si>
    <t>Folio 687 ACADESA 12/4/19 200 HORAS  ENFASIS EN EXPLOSIVOS</t>
  </si>
  <si>
    <t xml:space="preserve">Folio 688 ACADESA 21/6/21 30 HORAS ENFASIS EXPLOSIVOS
</t>
  </si>
  <si>
    <t>WILLIAN ANTONIO HERRERA PALOMINO</t>
  </si>
  <si>
    <t>Folio 692 ACADESA 18/12/18 200 HORAS  ENFASIS EN EXPLOSIVOS</t>
  </si>
  <si>
    <t xml:space="preserve">Folio 693 ACADESA 9/6/21 30 HORAS ENFASIS EXPLOSIVOS
</t>
  </si>
  <si>
    <t>JORGE FORERO GUTIERREZ</t>
  </si>
  <si>
    <t>Folio 697 ACADESA 22/12/18 200 HORAS  ENFASIS EN EXPLOSIVOS</t>
  </si>
  <si>
    <t xml:space="preserve">Folio 698 ACADEMIA COLOMBIANA DE PROFESIONALES EN SEGURIDAD 4/11/20 ENFASIS EXPLOSIVOS 30 HORAS
</t>
  </si>
  <si>
    <t>JHON ESNEIDER CASTIBALNCO PINTO</t>
  </si>
  <si>
    <t>Folio 702 ACADESA 30/10/18 200 HORAS  ENFASIS EN EXPLOSIVOS</t>
  </si>
  <si>
    <t xml:space="preserve">Folio 703 BERMAT LTDA 23/10/20 REENTRENAMIENTO MANEJADOR CANINO 30 HORAS ENFASIS EXPLOSIVOS
</t>
  </si>
  <si>
    <t>Folio 707 ACADEMIA COLOMBIANA DE PROFESIONALES EN SEGURIDAD 4/1/20 30 HORAS ENFASIS EXPLOSIVOS</t>
  </si>
  <si>
    <t xml:space="preserve">Folio 708 ACADEMIA COLOMBIANA DE PROFESIONALES EN SEGURIDAD 2/1/21 30 HORAS ENFASIS EXPLOSIVOS
</t>
  </si>
  <si>
    <t>ENMANUEL CALDERON VELASQUEZ</t>
  </si>
  <si>
    <t>ZULMA ASLAN PACHON UMAÑA</t>
  </si>
  <si>
    <t>INGRID MARIA SALINAS ROZO</t>
  </si>
  <si>
    <t>Folio 712 vence 23/3/22 VIGIAS</t>
  </si>
  <si>
    <t>Folio 712 vence 20/10/21 VIGIAS</t>
  </si>
  <si>
    <t>NEILA JOYA QUINTERO</t>
  </si>
  <si>
    <t>Folio 712 vence 30/8/22 VIGIAS</t>
  </si>
  <si>
    <t>Folio 714 2/12/11</t>
  </si>
  <si>
    <t>Folio 715 DENVER LTDA 7/5/20</t>
  </si>
  <si>
    <t>Folio 716 desde 01/3/13 VIGIAS.
Folio 717-740 Planillas seguridad social tiempo certificado</t>
  </si>
  <si>
    <t>Folio 741 Policia 1/9/21
Folio 742 Procuraduria 1/9/21
Folio 743 contraloria 1/9/21</t>
  </si>
  <si>
    <t>Folio 745 DEL 19/7/97</t>
  </si>
  <si>
    <t>Folio 746 desde 1/3/18 VIGIAS
Folio 747-762 Planillas seguridad social tiempo certificado</t>
  </si>
  <si>
    <t xml:space="preserve">Folio 763 ACADEMIA COLOMBIANA DE PROFESIONALES EN SEGURIDAD 13/10/17 30 HORAS </t>
  </si>
  <si>
    <t>Folio 764 Policia 1/9/21
Folio 765 Procuraduria 1/9/21
Folio 766 contraloria 1/9/21</t>
  </si>
  <si>
    <t>Folio 768  23/2/83 ACTA DE GRADO</t>
  </si>
  <si>
    <t>Folio 769 ACADESA 29/7/21 30 HORAS</t>
  </si>
  <si>
    <t>Folio 770 desde 1/3/18 VIGIAS
Folio 771-794 Planillas seguridad social tiempo certificado</t>
  </si>
  <si>
    <t>Folio 795 Policia 1/9/21
Folio 796 Procuraduria 1/9/21
Folio 797 contraloria 1/9/21</t>
  </si>
  <si>
    <t>Folio 799 del 31/8/21 VIGIAS DE COLOMBIA REGISTRA 8 ANOTACIONES NO MULTAS
Folio 800 del 11/8/21 SNE No registra anotaciones</t>
  </si>
  <si>
    <t>Folio 802 del 2/8/21 no registra multas VIGIAS
Folio 803 del 23/8/21 no registra multas SNE</t>
  </si>
  <si>
    <t>Folio 805 del 13/9/21 VIGIAS A PAZ Y SALVO
Folio 806 2/9/21 SNE A PAZ Y SALVO</t>
  </si>
  <si>
    <t xml:space="preserve">Folio 817-818 RES 00969 9/4/21 VIGIAS
Folio 819-820 RES 1440 5/5/21 SNE
</t>
  </si>
  <si>
    <t>FOLIO 824-829 VIGIAS  26/5/76 A LA FECHA, EQUIVALEN A 10.555 DIAS, 45 AÑOS</t>
  </si>
  <si>
    <r>
      <t xml:space="preserve">Folio 222 Comprimos RL cumplir lo requerido
Folio 223-228 Contrato servicios Moviles VIGIAS
Folio 229-233 oferta negociacion especial VIGIAS
Folio 234 Incorporacion regsitro TIC VIGIAS
Folio 235 - 240 uso espectro CLARO
Folio 241 Contrato servicios moviles SNE
Folio 243 Incorporacio TIC SNE
Folio 244-247  Registro Unico TIC
</t>
    </r>
    <r>
      <rPr>
        <sz val="10"/>
        <color rgb="FFFF0000"/>
        <rFont val="Arial"/>
        <family val="2"/>
      </rPr>
      <t xml:space="preserve">Folio 893 Compromiso RL UT de cumplir con los requerido
Folio 894 factura de venta de 80 equipos 17/8/21
Folio 895 - 902ficha técnica ARMOR X5
Folio 903- 906 sistema de monitoreo
</t>
    </r>
  </si>
  <si>
    <t>Folio 908 Compromiso del RL UT de efectuar prueba de poligrafia
Folio 909 Compromiso del RL VIGIAS de efctuar prueba de poligrafia
Folio 910 Compromiso del RL SNE de efctuar prueba de poligrafia</t>
  </si>
  <si>
    <t>FOLIO 913-918 VIGIAS  26/5/76 A LA FECHA, EQUIVALEN A 10.555 DIAS, 45 AÑOS</t>
  </si>
  <si>
    <r>
      <t xml:space="preserve">PAG 921-933
Contratante: UNIVERSIDAD MILITAR NUEVA GRANADA
</t>
    </r>
    <r>
      <rPr>
        <b/>
        <u val="singleAccounting"/>
        <sz val="10"/>
        <rFont val="Arial"/>
        <family val="2"/>
      </rPr>
      <t>valor: $2.432. 443.389</t>
    </r>
    <r>
      <rPr>
        <sz val="10"/>
        <color theme="1"/>
        <rFont val="Arial"/>
        <family val="2"/>
      </rPr>
      <t xml:space="preserve">
Contratista VIGIAS DE COLOMBIA
Puestos No especificados, pero acordes al dispositivo de la Universidad 
Servicio de vigilancia con y sin armas, medios de apoyo humano, tecnológico, para la protección de personas, y custodia,amparo y salvaguarda de bienes muebles e inmuebles, servicio de canino.
desde el 15 DE JUNIO DE 2016 A 14 DE JUNIO DE 2017
PAG 934
Contrato CN01-01-02-15
Contratante: CAPRECOM
valor: </t>
    </r>
    <r>
      <rPr>
        <b/>
        <sz val="10"/>
        <color theme="1"/>
        <rFont val="Arial"/>
        <family val="2"/>
      </rPr>
      <t>$ 1.848.931.915</t>
    </r>
    <r>
      <rPr>
        <sz val="10"/>
        <color theme="1"/>
        <rFont val="Arial"/>
        <family val="2"/>
      </rPr>
      <t xml:space="preserve">
Contratista VIGIAS DE COLOMBIA
Puestos 32
Servicio de vigilancia con y sin armas, medio canino, medios tecnológicos, CCTV, servicioop de monitoreo, control de alarmas, control de acceso, mantenimiento preventivo y correctivo.
desde el 26/2/15 al 26/7/16
PAG 935-939
Contrato 456-2020
Contratante: IPES
</t>
    </r>
    <r>
      <rPr>
        <b/>
        <u/>
        <sz val="10"/>
        <color theme="1"/>
        <rFont val="Arial"/>
        <family val="2"/>
      </rPr>
      <t xml:space="preserve">valor: $ 6.329.341.599
</t>
    </r>
    <r>
      <rPr>
        <sz val="10"/>
        <color theme="1"/>
        <rFont val="Arial"/>
        <family val="2"/>
      </rPr>
      <t xml:space="preserve">Contratista SEGURIDAD NUEVA ERA
</t>
    </r>
    <r>
      <rPr>
        <b/>
        <u/>
        <sz val="10"/>
        <color theme="1"/>
        <rFont val="Arial"/>
        <family val="2"/>
      </rPr>
      <t>Puestos NO SE RELACIONAN, PERO POR EL VALOR SE SUPONE QUE SONBREPASA LAS 20 UNIDADES</t>
    </r>
    <r>
      <rPr>
        <sz val="10"/>
        <color theme="1"/>
        <rFont val="Arial"/>
        <family val="2"/>
      </rPr>
      <t xml:space="preserve">
Servicio de vigilancia , CON ARMAS SIN ARMAS, EQUIPOS DE COMUNICACION, MEDIOS TECNOLOGICOS, CCTV, MONITOREO, COMUNICACIONES Y MEDIO CANINO.
desde el 4/7/20 AL 10/4/21.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t>
    </r>
  </si>
  <si>
    <t>Folio 942-977 PROTOCOLO DE SEGURIDAD Y PROCEDIMIENTOS VIGIAS DE COLOMBIA
Folio 978 RENOVA con 38 registros
Folio 979 UNA licencias de tránsito</t>
  </si>
  <si>
    <r>
      <t xml:space="preserve">Folio 548 Compromiso RL UT cumplir lo requerido
Folio 549-554 Contrato servicios Moviles VIGIAS
Folio 555-559 oferta negociacion especial VIGIAS
Folio 560 Incorporacion regsitro TIC VIGIAS
Folio 561-566 RES 00325DE 20/2/20  uso espectro CLARO
Folio 567-568 Contrato servicios moviles SNE
Folio 569 Incorporacio TIC SNE
Folio 570-573  Registro Unico TIC
</t>
    </r>
    <r>
      <rPr>
        <sz val="10"/>
        <color rgb="FFFF0000"/>
        <rFont val="Arial"/>
        <family val="2"/>
      </rPr>
      <t xml:space="preserve">Folio 981 Compromiso RL UT de cumplir con los requerido
Folio 982 factura de venta de 7 equipos armor X5 17/8/21
Folio 983 - 990 ficha técnica ARMOR X5
Folio 991- 994 sistema de monitoreo
</t>
    </r>
    <r>
      <rPr>
        <sz val="10"/>
        <color theme="1"/>
        <rFont val="Arial"/>
        <family val="2"/>
      </rPr>
      <t xml:space="preserve">
</t>
    </r>
  </si>
  <si>
    <t>Folio 995 Compromiso del RL UT de efectuar prueba de poligrafia
Folio 996 Compromiso del RL VIGIAS de efctuar prueba de poligrafia
Folio 997 Compromiso del RL SNE de efctuar prueba de poligrafia</t>
  </si>
  <si>
    <t>RES 20174100055687 DEL 08/8/17 DELTHAC
RES 20194100084607 10/9/19QUE CORRIGE LA ANTERIOR DELTHAC
RES 20204100055427 9/9/20 HASTA 17/5/28 DELTHAC
RES 20194100061667 DEL 26/6/19 ATALAYA
RES 20204100016707 DEL 24/4/20 HASTA 19//29 ATALAYA</t>
  </si>
  <si>
    <t>RES 004279 DEL 23/7/9 ATALAYA
RES 20184100055267 17/7/18 MODIFICACION UNIF ATALAYA
RES 01027 29/4/05DELTHAC
RES 4315 DEL 12/7/12 DELTHAC
RES 4538 12/7/12 MODIFICA LA ANTERIOR DDELTHAC
RES 20194100025017 15/3/19DELTHAC</t>
  </si>
  <si>
    <t xml:space="preserve">CERTIFICACION RL ATALAYA QUE PERTENECE RED DE APOYO 16/9/21
CERTIFICACION PONAL RED DE APOYO 3/5/19 ATALAYA
CERTIFICACION RL DELTHAC QUE PERTENECE RED DE APOYO 16/9/21
CERTIFICACION PONAL RED DE APOYO 3/21/3/19 DELTHAC
CERTIFICACION RL UT QUE PERTENECE RED DE APOYO 16/9/21
</t>
  </si>
  <si>
    <t>PLAN DE CAPACITACION UT</t>
  </si>
  <si>
    <t>OSCAR EDUARDO CARDENAS SERRANO</t>
  </si>
  <si>
    <t>RES 20184440042217 24/5/18</t>
  </si>
  <si>
    <t>26/3/03 DELTHAC</t>
  </si>
  <si>
    <t>RES 20174100055687 DEL 08/8/17 DELTHAC PAG 25 DE 30
RES 201941000 DEL 10/9/19</t>
  </si>
  <si>
    <t>SIERRA CAMACHO ISMAEL</t>
  </si>
  <si>
    <t>PEDRO EDINSON SANCHEZ PEÑA</t>
  </si>
  <si>
    <t>ROSEMBERG SANCHEZ</t>
  </si>
  <si>
    <t>JORGE MARLON CONEO LOPEZ</t>
  </si>
  <si>
    <t>DESDE 28/7/05 DELTHAC</t>
  </si>
  <si>
    <t>DESDE 6/2/97 DELTHAC</t>
  </si>
  <si>
    <t xml:space="preserve"> DELTHACDESDE 29/1/07</t>
  </si>
  <si>
    <t>DESDE 1/10/96 DELTHAC</t>
  </si>
  <si>
    <t>VENCE 23/4/22 DELTHAC</t>
  </si>
  <si>
    <t>BACHILLER 11/12/09</t>
  </si>
  <si>
    <t>ANTECEDENTES PONAL 14/9/21
ANTECEDENTES PROCURADURIA 14/9/21
ANTECEDENTE CONTRALORIA 14/9/21</t>
  </si>
  <si>
    <t>ACADEMIA ESTUDIOS TECNICOS EN SEG LTDA 14/11/20 30 HORAS
AVIPS LTDA SUPERVISOR ENTIDADES OFICIALES  60 HORAS</t>
  </si>
  <si>
    <t>BACHILLER 20/3/04</t>
  </si>
  <si>
    <t>VENCE 29/6/22 DELTHAC</t>
  </si>
  <si>
    <t>ACADEMIA ESTUDIOS TECNICOS EN SEG LTDA 20/2/21 30 HORAS
AVIPS LTDA SUPERVISOR ENTIDADES OFICIALES  60 HORAS 4/1/21</t>
  </si>
  <si>
    <t>ACADEMIA ESTUDIOS TECNICOS EN SEG LTDA 27/2/21 30 HORAS
AVIPS LTDA SUPERVISOR ENTIDADES OFICIALES  60 HORAS 18/1/21</t>
  </si>
  <si>
    <t>BACHILLER 30/6/98</t>
  </si>
  <si>
    <t>VENCE 9/6/22 DELTHAC</t>
  </si>
  <si>
    <t>BACHILLER 29/8/94</t>
  </si>
  <si>
    <t>ACADEMIA ESTUDIOS TECNICOS EN SEG LTDA 20/2/21 30 HORAS
AVIPS LTDA SUPERVISOR ENTIDADES OFICIALES  60 HORAS 18/1/21</t>
  </si>
  <si>
    <t>EDWIN ALBERTO PEDRAZA ROJAS</t>
  </si>
  <si>
    <t>MASTER TRAINNIG 27/11/14</t>
  </si>
  <si>
    <t>ACADESA 28/8/21 30 HORAS ENFASIS DEFENSA</t>
  </si>
  <si>
    <t>WILMER RAFAEL DE LA CRUZ ISAZA</t>
  </si>
  <si>
    <t>ACADEMIA COLOMBIANA DE PROFESIONALES EN SEGURIDAD 15/10/17</t>
  </si>
  <si>
    <t>ECOLVIP LTDA 5/2/21 30 HORAS</t>
  </si>
  <si>
    <t>ROBINSON HERNANDEZ GUEVARA</t>
  </si>
  <si>
    <t>ACADEMIA COLOMBIANA DE PROFESIONALES EN SEGURIDAD 15/10/17 ENFASIS EN DEFENSA</t>
  </si>
  <si>
    <t>DUFREY SAAVEDRA ROJAS</t>
  </si>
  <si>
    <t>ACADESA 7/9/19 200 HORAS ENFASIS EXPLOSIVOS</t>
  </si>
  <si>
    <t>ACADESA 28/8/21 30 HORAS ENFASIS EXPLOSIVOS</t>
  </si>
  <si>
    <t>EDISON ANTONIO DUARTE TAMI</t>
  </si>
  <si>
    <t>ACADEMIA COLOMBIANA DE PROFESIONALES EN SEGURIDAD 28/7/18 ENFASIS EN DEFENSA</t>
  </si>
  <si>
    <t>CARLOS MANTILLA CRISTIAN</t>
  </si>
  <si>
    <t>MASTER TRAINNIG 27/11/14 ENFASIS EN DEFENSA</t>
  </si>
  <si>
    <t>JUAN CARLOS SEPULVEDA DIAZ</t>
  </si>
  <si>
    <t>MASTER TRAINNIG 13/12/19 ENFASIS EN EXPLOSIVOS</t>
  </si>
  <si>
    <t>ACADESA 27/7/21 30 HORAS ENFASIS EXPLOSIVOS</t>
  </si>
  <si>
    <t>EDWIN HERNANDO CADENA CASTILLO</t>
  </si>
  <si>
    <t>CARMENZA DIAZ RODRIGUEZ</t>
  </si>
  <si>
    <t>EDWIN JACOB DIAZ RINCON</t>
  </si>
  <si>
    <t>VENCE 30/8/22 DELTHAC</t>
  </si>
  <si>
    <t>ACADEMIA DE ESTUDIOS TECNICOS EN SEGURIDAD 17/7/21 30 HORAS</t>
  </si>
  <si>
    <t>BACHILLER 28/11/</t>
  </si>
  <si>
    <t>DESDE 25/5/18 DELTHAC. NO ADJUNTA PLANILLAS DEL TIEMPO CERTIFICADO</t>
  </si>
  <si>
    <t>BACHILLER 1/12/95</t>
  </si>
  <si>
    <t>DESDE 1/12/04 DELTHAC.NO ADJUNTA PLANILLAS DEL TIEMPO CERTIFICADO</t>
  </si>
  <si>
    <t>VENCE 23/3/22 DELTHAC</t>
  </si>
  <si>
    <t>BACHILLER 30/11/96</t>
  </si>
  <si>
    <t>DESDE 7/5/09 DELTHAC.NO ADJUNTA PLANILLAS DEL TIEMPO CERTIFICADO</t>
  </si>
  <si>
    <t>CONSTANCIA DEL 25/8/21 DELTAHC UNA ANOTACION EN PRELIMINAR
CONTANCIA DEL 6/9/21 4 ATALAYA ANOTACIONES , 3 ARCHIVO , 1 PRELIMINAR</t>
  </si>
  <si>
    <t>EXP 2437 DEL 6/8/21 DELTAHC NO REGISTRA
EXP 2406 DEL 10/8/21 ATALAYA NO REGISTRA</t>
  </si>
  <si>
    <t>CERTIFICADO 25/8/21 UNA PRELIMINAR DELTHAC
CERTIFICADO  6/9/21 3 ARCHIVOS, 1 PRELIMINAR ATALAYA</t>
  </si>
  <si>
    <t>RES 00720 19/3/21 DELTHAC
RES 00998 DEL 13/4/21 ATALAYA</t>
  </si>
  <si>
    <t>PLAN ESTRATEGICO RL UT SEGÚN LO REQUERIDO
PRESENTA 5 VEHICULOS MODELOS REQUERIDOS
UNA UNIDAD DISPONIBLE
PRESNETA LISTADO RENOVA TARJETAS DE PROPIEDAD
ACREDITA PEROSNAL OPERATIVO DELTHAC Y ATALAYA</t>
  </si>
  <si>
    <t>REGISTRA MATRICULA 27/3/72 , EQUIVALE A 18.076 , 50 AÑOS</t>
  </si>
  <si>
    <r>
      <t xml:space="preserve">CONSECUTIVO RUP 36
Contratante: SECRETARIA EDUCACION DPTO ARAUCA
</t>
    </r>
    <r>
      <rPr>
        <b/>
        <u val="singleAccounting"/>
        <sz val="10"/>
        <rFont val="Arial"/>
        <family val="2"/>
      </rPr>
      <t>valor: $2.063.282.599</t>
    </r>
    <r>
      <rPr>
        <sz val="10"/>
        <color theme="1"/>
        <rFont val="Arial"/>
        <family val="2"/>
      </rPr>
      <t xml:space="preserve">
Contratista ATALAYA
Puestos 102 
Servicio de vigilancia con y sin armas, medios de apoyo humano, tecnológico, para la protección de personas, y custodia,amparo y salvaguarda de bienes muebles e inmuebles, servicio de canino.
desde el 24/5/16 A 23/11/16
</t>
    </r>
    <r>
      <rPr>
        <sz val="10"/>
        <color rgb="FFFF0000"/>
        <rFont val="Arial"/>
        <family val="2"/>
      </rPr>
      <t xml:space="preserve">CONSECUTIVO RUP 4
Contrato 03-009
Contratante: ESE DPTAL PRIMER NIVEL MORENO Y CLAVIJO
valor: </t>
    </r>
    <r>
      <rPr>
        <b/>
        <sz val="10"/>
        <color rgb="FFFF0000"/>
        <rFont val="Arial"/>
        <family val="2"/>
      </rPr>
      <t>$ 507.408.552</t>
    </r>
    <r>
      <rPr>
        <sz val="10"/>
        <color rgb="FFFF0000"/>
        <rFont val="Arial"/>
        <family val="2"/>
      </rPr>
      <t xml:space="preserve">
Contratista ATALAYA
Puestos 14. NO CUMPLE PUESTOS REQUERIDOS
Servicio de vigilancia con y sin armas, medio canino, medios tecnológicos, monitoreo, alarmas CCTV, supervisión con vehiculos
desde el 16/3/14 al 16/9/14
</t>
    </r>
    <r>
      <rPr>
        <sz val="10"/>
        <color theme="1"/>
        <rFont val="Arial"/>
        <family val="2"/>
      </rPr>
      <t xml:space="preserve">
CONSECUTIVO RUP 47
Contrato 959-17
Contratante: MUNICIPIO DE PIEDECUESTA
</t>
    </r>
    <r>
      <rPr>
        <b/>
        <u/>
        <sz val="10"/>
        <color theme="1"/>
        <rFont val="Arial"/>
        <family val="2"/>
      </rPr>
      <t xml:space="preserve">valor: $ 1.749.627.466
</t>
    </r>
    <r>
      <rPr>
        <sz val="10"/>
        <color theme="1"/>
        <rFont val="Arial"/>
        <family val="2"/>
      </rPr>
      <t xml:space="preserve">Contratista DELTHAC
</t>
    </r>
    <r>
      <rPr>
        <b/>
        <u/>
        <sz val="10"/>
        <color theme="1"/>
        <rFont val="Arial"/>
        <family val="2"/>
      </rPr>
      <t>Puestos 37</t>
    </r>
    <r>
      <rPr>
        <sz val="10"/>
        <color theme="1"/>
        <rFont val="Arial"/>
        <family val="2"/>
      </rPr>
      <t xml:space="preserve">
Servicio de vigilancia , CON ARMAS SIN ARMAS, EQUIPOS DE COMUNICACION, MEDIOS TECNOLOGICOS Y MEDIO CANINO.
desde el 1/8/17 AL 15/2/18.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t>
    </r>
  </si>
  <si>
    <r>
      <t xml:space="preserve">CONTRATO SERVICIOS MOVILES DELTHAC
CERTIFICACION SERVICIO CLARO
RES 0005287 MINTIC A DELTHAC
RES 0001508 17/8/16 USO DEL ESPECTRO DELTHAC
RES 000300230/12/16 MODIFICA USO ESPECTRO DELTHAC
RES 00031291712717MODIFICA USO DEL ESPECTRO DELTHAC
RTIC96000254 10/12/10 DELTHAC
RTIC 96003328 29/8/16 ATALAYA
RES 0003180 3/12719 USO ESPECTRO ATALAYA
RES 0015562578/20 MODIFICA USO ESPECTRO Y CAMBIO RAZON SOCIAL ATALAYA
RES 00642 DEL 26/3/21USO ESPECTRO ATALAYA
RES 00597 DEL 27/3/14 USO ESPECTRO COLOMBIA TELECOMUNICACIONES
CERTIFICACION SERVICIOS MOVISTAR ATALAYA
CERTIFICACION COMUNICACION EICOM A DELTHAC
CERTIFICACION COMUNICACION CLARO A DELTHAC
</t>
    </r>
    <r>
      <rPr>
        <sz val="10"/>
        <color rgb="FFFF0000"/>
        <rFont val="Arial"/>
        <family val="2"/>
      </rPr>
      <t xml:space="preserve">SE ADJUNTA INVENTARIOS DE EQUIPOS DISPONIBLES
SE ADJUNTA FACTURAS DE COMOPRA DE EQUIPO
FICHA TECNICA EQUIPO ARMOR X5
</t>
    </r>
  </si>
  <si>
    <t>COMPROMISO DE RL UT DE EFECTUAR LA PRUEBA DE POLIGRAFIA PÁRA EL INGRESO DE PEROSNAL O RELEVOS</t>
  </si>
  <si>
    <t>UT SEG 321 UMNG</t>
  </si>
  <si>
    <t>UT A&amp;D G2</t>
  </si>
  <si>
    <t>UT PASCUAL 2021 G1</t>
  </si>
  <si>
    <t>UT PASCUAL 2021 G2</t>
  </si>
  <si>
    <t>UT NUEVIG G1</t>
  </si>
  <si>
    <t>UT NUEVIG G2</t>
  </si>
  <si>
    <t>NO ENTREGA</t>
  </si>
  <si>
    <r>
      <rPr>
        <b/>
        <u/>
        <sz val="10"/>
        <rFont val="Arial"/>
        <family val="2"/>
      </rPr>
      <t>5. PLAN DE CAPACITACIÓN</t>
    </r>
    <r>
      <rPr>
        <sz val="10"/>
        <rFont val="Arial"/>
        <family val="2"/>
      </rPr>
      <t>:Se podrá presentar plan de capacitación por competencias desarrolladas al interior de la organización el cual debe contener:
Cronograma de capacitaciones a desarrollar durante el plazo de ejecución del contrato.
Guías temáticas de las capacitaciones a realizar, en las cuales se debe especificar como
mínimo: el material de apoyo a utilizar, contenido y duración de la capacitación.
Se solicita que se contemple como mínimo las siguientes capacitaciones:
● Primeros auxilios.
● Atención al cliente y relaciones interpersonales.
● Preparación y respuesta ante emergencias.
● Reacción, observación y detección de sospechosos.
● Extinción de incendios.
● Manejo de crisis y perfil de adversario.
En las capacitaciones, se debe incluir la totalidad del personal asignado para la Universidad. La UMNG solicitará al contratista las evidencias respecto a la capacitación señalada. La presentación del plan de capacitación no será un factor de selección, puntuación y su ausencia no será causal de rechazo.</t>
    </r>
  </si>
  <si>
    <r>
      <rPr>
        <u/>
        <sz val="10"/>
        <rFont val="Arial"/>
        <family val="2"/>
      </rPr>
      <t xml:space="preserve">4. </t>
    </r>
    <r>
      <rPr>
        <b/>
        <u/>
        <sz val="10"/>
        <rFont val="Arial"/>
        <family val="2"/>
      </rPr>
      <t>ARMAMENTO</t>
    </r>
    <r>
      <rPr>
        <b/>
        <sz val="10"/>
        <rFont val="Arial"/>
        <family val="2"/>
      </rPr>
      <t>:</t>
    </r>
    <r>
      <rPr>
        <sz val="10"/>
        <rFont val="Arial"/>
        <family val="2"/>
      </rPr>
      <t>Documentación que acredita la legalidad del armamento y municiones: fotocopias de los salvoconductos y/o permisos para la tenencia o para el porte, en total siete (7) de armas cortas; copia de la factura de la adquisición de las municiones; registro actualizado de lasarmas con permiso de tenencia y/o porte con las cuales será prestado el servicio, expedido por el Departamento de Control del Comercio de Armas, Municiones y Explosivos. (Artículo 100 del Decreto Ley 356 de 1994).</t>
    </r>
  </si>
  <si>
    <r>
      <rPr>
        <b/>
        <u/>
        <sz val="10"/>
        <rFont val="Arial"/>
        <family val="2"/>
      </rPr>
      <t>3. CERTIFICACIÓN DE AFILIACIÓN A LA RED DE APOYO</t>
    </r>
    <r>
      <rPr>
        <b/>
        <sz val="10"/>
        <rFont val="Arial"/>
        <family val="2"/>
      </rPr>
      <t xml:space="preserve">. </t>
    </r>
    <r>
      <rPr>
        <sz val="10"/>
        <rFont val="Arial"/>
        <family val="2"/>
      </rPr>
      <t>El proponente deberá adjuntar a su propuesta, la última constancia que certifique que la firma proponente hace parte de la Red de Apoyo de la Policía Nacional. Así mismo, debe presentar una certificación suscrita por parte del Representante Legal con el compromiso a mantener la vinculación a la mencionada Red de Apoyo durante la ejecución del contrato, de acuerdo con el comunicado oficial No. S-2019-015126-DISEC. La vinculación a estas redes no será un factor de selección, puntuación y su ausencia no será causal de rechazo.</t>
    </r>
  </si>
  <si>
    <r>
      <rPr>
        <b/>
        <u/>
        <sz val="10"/>
        <rFont val="Arial"/>
        <family val="2"/>
      </rPr>
      <t>2. AUTORIZACIÓN DEL USO DE UNIFORME, IDENTIFICACIONES Y DISTINTIVOS</t>
    </r>
    <r>
      <rPr>
        <u/>
        <sz val="10"/>
        <rFont val="Arial"/>
        <family val="2"/>
      </rPr>
      <t>.</t>
    </r>
    <r>
      <rPr>
        <sz val="10"/>
        <rFont val="Arial"/>
        <family val="2"/>
      </rPr>
      <t xml:space="preserve"> De conformidad con lo establecido en el Decreto 1979 del 17 de septiembre de 2001 y Resoluciones 510 de 2004 del 16 de marzo de 2004; 2852 del 8 de agosto de 2006 y 5251 del 6 de diciembre de 2007 de la Superintendencia de Vigilancia y Seguridad Privada, por medio de las cuales se establecen los diseños, colores, materiales, condiciones de uso y demás disposiciones de los uniformes, identificaciones y distintivos utilizados para el personal de vigilancia y seguridad privada, y demás normas que las modifiquen o desarrollen, el proponente anexará copia de la Resolución por la cual la Superintendencia de Vigilancia y Seguridad Privada le autoriza el uso de uniformes y distintivos.
Si el proponente ha solicitado ante la Superintendencia alguna modificación a sus uniformes y distintivos, allegará además de la fotocopia de la Resolución, el respectivo documento de solicitud de modificación (en copia) con fecha de radicación ante dicha entidad. En caso de consorcios o uniones temporales, cada uno de los integrantes deberá aportar estos documentos</t>
    </r>
  </si>
  <si>
    <r>
      <rPr>
        <b/>
        <u/>
        <sz val="10"/>
        <rFont val="Arial"/>
        <family val="2"/>
      </rPr>
      <t>1. LICENCIA DE FUNCIONAMIENTO EXPEDIDA POR LA SUPERINTENDENCIA DE VIGILANCIA Y SEGURIDAD PRIVADA.</t>
    </r>
    <r>
      <rPr>
        <sz val="10"/>
        <rFont val="Arial"/>
        <family val="2"/>
      </rPr>
      <t xml:space="preserve"> El proponente debe presentar copia (s) del acto (s) administrativo (s) por medio del (los) cual
(es) se le concede la (s) licencia (s) de funcionamiento que lo habilita para prestar el servicio de seguridad fija, móvil, con la utilización de armas de fuego y sin armas, medio tecnológico y canino, la cual se debe encontrar vigente al momento de la presentación de la propuesta, o en su defecto, presentar copia del documento en el cual se solicita su renovación, según los requisitos establecidos por la normatividad vigente. Nota 1: En caso de consorcio o unión temporal, cada uno de los integrantes debe allegar este documento, pudiendo acreditar en conjunto; la totalidad de los requisitos aquí exigidos, por lo menos uno deberá acreditar la licencia de caninos y así sucesivamente, hasta completar EN CONJUNTO la totalidad de requisitos aquí exigidos.
 </t>
    </r>
  </si>
  <si>
    <t xml:space="preserve">Contratos de Vigilancia. Para acreditar la experiencia específica, el proponente debe presentar las certificaciones de experiencia correspondientes a la ejecución y cumplimiento de tres (3) contratos de vigilancia con diferentes entidades del sector público o privado que demuestren el empleo de mínimo 20 puntos de vigilancia. (La experiencia debe acreditarse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tres (3) contratos certificados, debe acreditar que el oferente ha utilizado Centrales de Monitoreo y manejo del Circuito Cerrado de Televisión (CCTV), con Sistema de Detección de Alarmas, dentro de las funciones adquiridas con el cliente.
c) Debe acreditar en una certificación o sumando todas, que al menos ha prestado el servicio de Vigilancia, de Medios de Comunicación, de Medios Tecnológicos y Seguridad Canina.
d) La sumatoria de las certificaciones no podrá ser inferior al 100% del presupuesto oficial de la presente Invitación Pública.
e) En el caso de que la oferta sea presentada en Consorcio o de Unión Temporal, al menos una (1) de las certificaciones de los contratos presentados deberá ser acreditada por el integrante que tenga el mayor porcentaje de participación.
Aunado a lo anterior, las certificaciones deberán contener:● Nombre o razón social del contratante.● Nombre o razón social del contratista.● Si el contrato se ejecutó en consorcio y/o Unión temporal.● Porcentaje de participación de los integrantes del consorcio y/o unión temporal.● Alcance de los servicios prestados literales b y c.● Lugar de ejecución.● Valor del contrato.● Fecha de inicio y fecha de terminación del contrato. Para acreditar la experiencia específica requerida, el proponente que puede presentar cualquiera de los siguientes documentos: las certificaciones solicitadas, el acta de cierre y/o de liquidación del contrato ejecutado y cumplido, junto con la evaluación de satisfacción del servicio. 
</t>
  </si>
  <si>
    <t xml:space="preserve">8. GRUPO 1 Nueve (9) Grupo 2 seis (6) Hojas de vida del personal de MANEJADORES CANINOS, con los siguientes documentos los cuales serán presentados en la oferta. - De acuerdo con lo establecido en los requisitos exigidos por la Superintendencia de Seguridad y Vigilancia donde acredita manejadores caninos en servicios de vigilancia y seguridad privada.
- Curso de fundamentación ciclo manejador canino
- Curso de reentrenamiento ciclo manejador canino vigente
Lo anterior en cumplimiento de la Resolución 4973 de 2011 emanada por la Superintendencia
de Vigilancia y Seguridad Privada. </t>
  </si>
  <si>
    <t>Folio 1049 suministra:
1 camioneta Grupo 1
1 camioneta Grupo 2
2 Camionetas en apoyo para el Grupo que se requiera
Folio 1051-1066
Estratgeia seguridad aplicada
Folio 1067 ofrece:
4 camioneta una 2018 y 3 2021
adjunta RENOVA, SOAT, TARJETA PROPIEDAD</t>
  </si>
  <si>
    <t>Folio 769 Compromiso RL de efectuar prueba de poligrafia, acorde con lo requerido en la especificación</t>
  </si>
  <si>
    <t xml:space="preserve">Folio 750 - 767 CERTIFICACION MOVISTAR 204 LINEAS MOVILES CON EQUIPOS RUGERIZADOS  RADIOS PUNTO A PUNTO 76
</t>
  </si>
  <si>
    <r>
      <rPr>
        <b/>
        <sz val="10"/>
        <color theme="1"/>
        <rFont val="Arial"/>
        <family val="2"/>
      </rPr>
      <t>Folio 687</t>
    </r>
    <r>
      <rPr>
        <sz val="10"/>
        <color theme="1"/>
        <rFont val="Arial"/>
        <family val="2"/>
      </rPr>
      <t xml:space="preserve">
Contrarto Prestacion Servicios 0091   de 01/10/2020
Contratante: PORTOS SABANA - GRUPO VALCAS
</t>
    </r>
    <r>
      <rPr>
        <b/>
        <u val="singleAccounting"/>
        <sz val="10"/>
        <rFont val="Arial"/>
        <family val="2"/>
      </rPr>
      <t>valor: $2,066,424,216</t>
    </r>
    <r>
      <rPr>
        <sz val="10"/>
        <color theme="1"/>
        <rFont val="Arial"/>
        <family val="2"/>
      </rPr>
      <t xml:space="preserve">
Contratista SEGURIDAD LASER
Puestos 27
Servicio de vigilancia con y sin armas,movil, medios caninos, uso medios tecnológicos, CCTV, monitoreo de alarmas.
desde el 1/10/2020 al 1/032021
</t>
    </r>
    <r>
      <rPr>
        <b/>
        <sz val="10"/>
        <color theme="1"/>
        <rFont val="Arial"/>
        <family val="2"/>
      </rPr>
      <t>Folio 688 y 689</t>
    </r>
    <r>
      <rPr>
        <sz val="10"/>
        <color theme="1"/>
        <rFont val="Arial"/>
        <family val="2"/>
      </rPr>
      <t xml:space="preserve">
Contrarto Prestacion Servicios 2633   de 11/07/2012
Contratante:SECRETARIA DE EDUCACIÓN
valor: $2,078,628,565
Contratista SEGURIDAD DIGITAL
Numero de vigilantes 102
Servicio de vigilancia humana. servicio vigilancia electronica, con servicio d emonitoreo sistemas de alarmas con monitoreo.
desde el 16/07/2012 al 13/062013                                                                              </t>
    </r>
    <r>
      <rPr>
        <b/>
        <sz val="10"/>
        <color theme="1"/>
        <rFont val="Arial"/>
        <family val="2"/>
      </rPr>
      <t>Folio 690 y 691</t>
    </r>
    <r>
      <rPr>
        <sz val="10"/>
        <color theme="1"/>
        <rFont val="Arial"/>
        <family val="2"/>
      </rPr>
      <t xml:space="preserve">
Contrarto Prestacion Servicios 100  de 16/04/2014
Contratante:DISTRITO CAPITAL - SECRETARIA DISTRITAL DE LA MUJER
valor: $2,263,698,468
Contratista SEGURIDAD DIGITAL
Numero de vigilantes 65 Y 2 Supervisores
Servicio de vigilancia fija para las instalaciones bines y muebles de la secretaria de la mujer vigilancia electronica, con servicio de monitoreo sistemas de alarmas con monitoreo.
desde el 26/04/2014 al 16/04/2015</t>
    </r>
  </si>
  <si>
    <t>FOLIO 652  - 656 SEGURIDAD DIGITAL
RES 00944 DEL 09/4/21 personal operativo y coordinadores
FOLIO 657 - 659 SEGURIDAD LASER
RES 1157 DEL 05/3/20 personal operativo y coordinadores</t>
  </si>
  <si>
    <t>Folio 620 SEGURIDAD DIGITAL 26/8/21 CON 30 DIAS DE VALIDEZ.
Folio 621 SEGURIDAD LASER 30/8/21 CON 30 DIAS DE VALIDEZ</t>
  </si>
  <si>
    <t>Folio 617 seguridad DIGITAL 13/8/21 con 90 dias de validez.
Folio 618 SEGURIDAD LASER 13/9/21 con 90 dias de validez.</t>
  </si>
  <si>
    <t>Folio 614 del 18/8/21  NO registra anotaciones SEGURIDAD DIGITAL.
Folio 615 del 18/8/21 registra 03 anotaciones en AVERIGUACION PRELIMINAR, SEGURIDAD LASER.</t>
  </si>
  <si>
    <t>Folio 612 SEGURIDAD LASER, vence 09/7/22</t>
  </si>
  <si>
    <t>Folio 610 Procuraduria 15/9/21
Folio 611 Policia Nacional  15/9/21</t>
  </si>
  <si>
    <t>Folio 607 EL PENTAGONO 10/09/21 30 HORAS</t>
  </si>
  <si>
    <t>Folio 606 DIPLOMA, Folio 607 acta de grado 12/12/09</t>
  </si>
  <si>
    <t>ENRIQUE MURCIA SANCHEZ</t>
  </si>
  <si>
    <t>Folio 605 SEGURIDAD LASER, vence 09/7/22</t>
  </si>
  <si>
    <t>Folio 603 Procuraduria 15/9/21
Folio 604 Policia Nacional 15/9/21</t>
  </si>
  <si>
    <t>Folio 599 INSIGNIA 24/10/20 30 HORAS</t>
  </si>
  <si>
    <t>Folio 597 DIPLOMA 11/12/98                                                                   Folio 598 ACTA 11/12/98</t>
  </si>
  <si>
    <t>MAURICIO ACEVEDO VELANDIA</t>
  </si>
  <si>
    <t>Folio 596 SEGURIDAD LASER, vence 30/7/22</t>
  </si>
  <si>
    <t>Folio 594 Procuraduria 15/9/21
Folio 595 Policia Nacional 15/9/21</t>
  </si>
  <si>
    <t>Folio 591 CADEVIP 22/1/21 30 HORAS</t>
  </si>
  <si>
    <t>Folio 590 del 17/12/1997</t>
  </si>
  <si>
    <t>JOSE RICARDO GARCIA GOMEZ</t>
  </si>
  <si>
    <r>
      <rPr>
        <b/>
        <sz val="11"/>
        <color rgb="FFFF0000"/>
        <rFont val="Arial"/>
        <family val="2"/>
      </rPr>
      <t xml:space="preserve"> GRUPO No. 2  </t>
    </r>
    <r>
      <rPr>
        <b/>
        <sz val="11"/>
        <color theme="1"/>
        <rFont val="Arial"/>
        <family val="2"/>
      </rPr>
      <t>Operadores de Medios Tecnológicos No 4:</t>
    </r>
  </si>
  <si>
    <t>Folio 567 SEGURIDAD LASER, vence 26/6/22</t>
  </si>
  <si>
    <t>Folio 565 Procuraduria 15/9/21
Folio 566 Policia Nacional 15/9/21</t>
  </si>
  <si>
    <t>Folio 559 DENVER LTDA 29/1/21 30 HORAS</t>
  </si>
  <si>
    <t>Folio 556 Y 557 Acta de graduación del 3/12/01                                  Folio 558 Acta de graduación del 13/12/01</t>
  </si>
  <si>
    <t>FAUTIBER ANDRES ALDANA BONILLA</t>
  </si>
  <si>
    <t>Folio 555 SEGURIDAD LASER, vence 23/04/22</t>
  </si>
  <si>
    <t>Folio 553 Procuraduria 15/9/21
Folio 554 Policia Nacional 15/9/21</t>
  </si>
  <si>
    <t>Folio 550 INSIGNIA 06/02/21 30 HORAS</t>
  </si>
  <si>
    <t>Folio 548 del 17/12/2004                                                                              Folio 549 del 06/12/2012</t>
  </si>
  <si>
    <t>JACKSON STEVE JIMENEZ MARIN</t>
  </si>
  <si>
    <t>Folio 547 SEGURIDAD LASER LTDA, vence 23/04/22</t>
  </si>
  <si>
    <t>Folio 545 Procuraduria 15/9/21
Folio 546 Policia Nacional 18/9/21</t>
  </si>
  <si>
    <t>Folio 542 EL PENTAGONO R00460 30 HORAS</t>
  </si>
  <si>
    <t>Folio 540 Y 541 del 30/11/07</t>
  </si>
  <si>
    <t>FABIAN ANDRES GOMEZ RESTREPO</t>
  </si>
  <si>
    <t>Folio 538 Curso Reentrenamiento manejador canino ECSP577-I111654 30 HORAS ENFASIS DEFENSA 11/09/2021</t>
  </si>
  <si>
    <t>Folio 537 Curso Fundamentaciòn manejador caninoECSP2097 - G801809 200 HORAS ENFASIS EN DEFENSA 15/08/2020</t>
  </si>
  <si>
    <t>GONZALEZ BELTRAN JHON FREDY</t>
  </si>
  <si>
    <t>GRUPO 2 Manejador Canino  No 15:</t>
  </si>
  <si>
    <t>Folio 536 Curso Reentrenamiento manejador canino ECSP577-H149039 30 HORAS ENFASIS DEFENSA 05/12/2020</t>
  </si>
  <si>
    <t>Folio 535 Curso Fundamentaciòn manejador canino ECSP2097-ECSP2097 - G801666 200 HORAS ENFASIS EN NARCOTICOS 01/09/2018</t>
  </si>
  <si>
    <t>RAMIREZ MARIONEL</t>
  </si>
  <si>
    <t>GRUPO 2 Manejador Canino  No 14:</t>
  </si>
  <si>
    <t>Folio 534 Curso Reentrenamiento manejador canino ECSP3002-G284040 30 HORAS ENFASIS DEFENSA 06/08/2021</t>
  </si>
  <si>
    <t>Folio 533 Curso Fundamentaciòn manejador canino ECSP2097-ECSP2097 - G801666 200 HORAS ENFASIS EN EXPLOSIVOS 08/08/2020</t>
  </si>
  <si>
    <t>MORENO CORRALES YESICA PAOLA</t>
  </si>
  <si>
    <t>GRUPO 2 Manejador Canino  No 13:</t>
  </si>
  <si>
    <t>Folio 532 Curso Reentrenamiento manejador canino ECSP3002-G284474 30 HORAS ENFASIS DEFENSA 20/08/2021</t>
  </si>
  <si>
    <t>Folio 531 Curso Fundamentaciòn manejador canino ECSP2097-G801667 200 HORAS ENFASIS EN DEFENSA 08/08/2020</t>
  </si>
  <si>
    <t>RUIZ BOCANEGRA LUIS ALFREDO</t>
  </si>
  <si>
    <t>GRUPO 2 Manejador Canino  No 12:</t>
  </si>
  <si>
    <t>Folio 530 Curso Reentrenamiento manejador canino ECSP3002-G273601 30 HORAS ENFASIS explosivos 25/09/2020</t>
  </si>
  <si>
    <t>Folio 529 Curso Fundamentaciòn manejador canino ECSP3002-D146257 200 HORAS ENFASIS EXPLOSIVOS 08/06/2018</t>
  </si>
  <si>
    <t>ORTIZ PINILLA JOSE EDUARDO</t>
  </si>
  <si>
    <t>GRUPO 2 Manejador Canino  No 11:</t>
  </si>
  <si>
    <t>Folio 528 Curso Reentrenamiento manejador caninoECS3002-G284786 30 HORAS ENFASIS explosivos 03/09/2021</t>
  </si>
  <si>
    <t>Folio 527 Curso Fundamentaciòn manejador canino ECSP3002-E42330 200 HORAS ENFASIS NARCOTICOS 25/10/2019</t>
  </si>
  <si>
    <t>LOZANO NARANJO DANIELA PAOLA</t>
  </si>
  <si>
    <t>GRUPO 2 Manejador Canino  No 10:</t>
  </si>
  <si>
    <t>Folio 525 Curso Reentrenamiento manejador canino f4711166 master training 30 HORAS ENFASIS explosivos 11/09/2018</t>
  </si>
  <si>
    <t>Folio 524 Curso Fundamentaciòn manejador canino ECSP2097 - G801730 200 HORAS ENFASIS explosivos 15/08/2020</t>
  </si>
  <si>
    <t>GARCIA VILLAMIL YEFFERSON</t>
  </si>
  <si>
    <t>GRUPO 1 Manejador Canino  No 9:</t>
  </si>
  <si>
    <t>Folio 523 Curso Reentrenamiento manejador canino f4711166 master training 30 HORAS ENFASIS explosivos 10/02/2021</t>
  </si>
  <si>
    <t>Folio 522 Curso Fundamentaciòn manejador canino C121309 master training 200 HORAS ENFASIS explosivos 13/08/2014</t>
  </si>
  <si>
    <t>NOVOA ARRIETA ROBERTO CARLOS</t>
  </si>
  <si>
    <t>GRUPO 1 Manejador Canino  No 8:</t>
  </si>
  <si>
    <t>Folio 521 Curso Reentrenamiento manejador canino f471223 master training 30 HORAS ENFASIS explosivos 13/03/2021</t>
  </si>
  <si>
    <t>Folio 520 Curso Fundamentaciòn manejador canino f470527 master training 200 HORAS ENFASIS explosivos 27/06/2019</t>
  </si>
  <si>
    <t>RODRIGUEZ DAZA JUAN PABLO</t>
  </si>
  <si>
    <t>GRUPO 1 Manejador Canino  No 7:</t>
  </si>
  <si>
    <t>Folio 519 Curso Reentrenamiento manejador canino f471168 master training 30 HORAS ENFASIS explosivos 10/02/2021</t>
  </si>
  <si>
    <t>Folio 518 Curso Fundamentaciòn manejador canino f470765 master training 200 HORAS ENFASIS explosivos 14/12/2019</t>
  </si>
  <si>
    <t>SUAREZ NAVAS HERNAN</t>
  </si>
  <si>
    <t>GRUPO 1 Manejador Canino  No 6:</t>
  </si>
  <si>
    <t>Folio 517 Curso Reentrenamiento manejador canino f471201 master training 30 HORAS ENFASIS explosivos 26/02/2021</t>
  </si>
  <si>
    <t>Folio 516 Curso Fundamentaciòn manejador canino f470432 master training 200 HORAS ENFASIS explosivos 20/05/2019</t>
  </si>
  <si>
    <t>CRIOLLO GUZMAN ALBERTH MAURICIO</t>
  </si>
  <si>
    <t>GRUPO 1 Manejador Canino  No 5:</t>
  </si>
  <si>
    <t>Folio 515 Curso Reentrenamiento manejador canino f471251 master training 200 HORAS ENFASIS explosivos 28/04/2021</t>
  </si>
  <si>
    <t>Folio 514 Curso Fundamentación manejador canino f470802 master training 200 HORAS ENFASIS explosivos 01/02/2020</t>
  </si>
  <si>
    <t>CONDE CONDE JOSE RONALDO</t>
  </si>
  <si>
    <t>GRUPO 1 Manejador Canino  No 4:</t>
  </si>
  <si>
    <t>Folio 513 Curso Reentrenamiento Manejador Canino 1184 f471184 MASTER TRAINING 30 HORAS 19/02/2021</t>
  </si>
  <si>
    <t>Folio 512 Curso Fundamentación 101761 MASTER TRAINING 70 HORAS FUNDAMENTACION EN LOCALIZACIÒN DE SUSTANCIAS EXPLOSIVAS 70HORAS 26/11/2011</t>
  </si>
  <si>
    <t>BOCANEGRA HEVER</t>
  </si>
  <si>
    <t>GRUPO 1 Manejador Canino  No 3:</t>
  </si>
  <si>
    <t>Folio 511 F471202 C1202 Reentrenamiento Manejador Canino Enfasis en  explosivos 30 Horas 26/02/2021</t>
  </si>
  <si>
    <t xml:space="preserve">Folio 510 F470115 NRB 115  Fundamentaciòn Manejador Canino-  énfasis explosivos 200 Horas 08/09/2018    </t>
  </si>
  <si>
    <t>NIÑO TORRES RUBEN DARIO</t>
  </si>
  <si>
    <t>GRUPO 1 Manejador Canino  No 2:</t>
  </si>
  <si>
    <t>Folio 509 C1283  Reentrenamiento Manejador Canino Enfasis en  explosivos 30 Horas 25/06/2021</t>
  </si>
  <si>
    <t xml:space="preserve">Folio 508 C1212781 / 3197  Fundamentaciòn Manejador Canino-  énfasis explosivos 200 Horas 27/02/2014    </t>
  </si>
  <si>
    <t>CARO RAMOS WILSON ARMANDO</t>
  </si>
  <si>
    <t>GRUPO 1 Manejador Canino  No 1:</t>
  </si>
  <si>
    <t>Folio 506 Acreditacion SEGURIDAD LASER como supervisor, vence 25/02/22</t>
  </si>
  <si>
    <t xml:space="preserve">Folio 504  Sin antecedentes Procuraduria 098/09/21
Folio 505 Sin Antecedente penales 09/09/21
</t>
  </si>
  <si>
    <t>Folio 501 y 502 vinculado desde 01/12/2019                                   Folio 503 vinculado desde 22/101/2003</t>
  </si>
  <si>
    <t>Folio 493 RI:392499  ECSP577:1413499 ACADEMIA COLOMBIANA DE PROFESIONALES EN SEGURIDAD - Reentrenamiento Supervisores  20/09/21 30 HORAS                               Folio 494 RI:381611  ECSP577:602611 ACADEMIA COLOMBIANA DE PROFESIONALES EN SEGURIDAD - Profundizaciòn supervisores 01//05/21 30 HORAS                                                     Folio 495 RI:391643  ECSP577:1412643 ACADEMIA COLOMBIANA DE PROFESIONALES EN SEGURIDAD - Especializaciòn supervisores 09//09/21 60 HORAS                                                   Folio 496 RI:391644  ECSP577:1412644 ACADEMIA COLOMBIANA DE PROFESIONALES EN SEGURIDAD - Especializacion supervisores en medios tecnologicos 04//09/21 60 HORAS                         Folio 497 RI:381611  ECSP577:H602611 ACADEMIA COLOMBIANA DE PROFESIONALES EN SEGURIDAD - Profundizaciòn supervisor entidad oficial 01//05/21 30 HORAS                                Folio 498 RI:391645 ECSP577:I1412645 ACADEMIA COLOMBIANA DE PROFESIONALES EN SEGURIDAD - Profundizaciòn supervisor entidad oficial 04//09/21 30 HORAS                                            Folio 499 RI:031559  ECSP2217:G1559 ACADEMIA DE VIGILANCIA Y SEGURIDAD PRIVADA NUEVA ORIENTAL - Profundizaciòn supervisor Medios tecnologicos 04//09/21 30 HORAS</t>
  </si>
  <si>
    <t>Folio 490 Diploma Bachiller 07/07/1990</t>
  </si>
  <si>
    <t>HECTOR HERNAN HERRERA GARCIA</t>
  </si>
  <si>
    <t>Folio 487Acreditacion SEGURIDAD DIFGITAL como supervisor, vence 19/5/22</t>
  </si>
  <si>
    <t>Folio 486  Sin Antecedente penales 17/09/21
Folio 485 Sin antecedentes Procuraduria 17/09/21</t>
  </si>
  <si>
    <t>Folio 484 vinculado desde 8/12/2009</t>
  </si>
  <si>
    <t>Folio 477 N.C.I 2-170052 Registro ECSP3011 - H170052 Academia de Seguridad Estrategica Delta  02/08/21 60 horas
Folio 478 N.C.I 2-170055 Registro ECSP3011 - H170055 Academia de Seguridad Estrategica Delta  23/08/21 30 horas                          Folio 479 N.C.I 1-19148 Registro ECSP3011 - C529148 Academia de Seguridad Estrategica Delta  19/084/21 60 horas                          Folio 480 N.C.I 1-179113 Registro ECSP3011 - C529113 Academia de Seguridad Estrategica Delta  30/04/21 30 horas                                     Folio 481 N.C.I 2-170054 Registro ECSP3011 - H170054 Academia de Seguridad Estrategica Delta  17/08/21 30 horas                               Folio 482 N.C.I 2-170053 Registro ECSP3011 - H170053 Academia de Seguridad Estrategica Delta  09/08/21  60 horas                                Folio 483 N.C.I - ACO 140370  Registro ECSP2097 - I111370 Academia de Seguridad Estrategica Delta  04/09/19  30 horas</t>
  </si>
  <si>
    <t>Folio 476 Diploma Bachiller</t>
  </si>
  <si>
    <t>JOSE EDGAR VARGAS HERNANDEZ</t>
  </si>
  <si>
    <t xml:space="preserve">Folio 451-454  RES 20184440016197 </t>
  </si>
  <si>
    <t>Folio 455 labora desde 25/05/2015</t>
  </si>
  <si>
    <t>Folio 451-454  RES 20184440016197 08/03/2018</t>
  </si>
  <si>
    <t>OLGA LUCIA ALFARO JIMENEZ</t>
  </si>
  <si>
    <t>Folio 430 RES 20184440006307 SEGURIDAD LASER</t>
  </si>
  <si>
    <t>Folio 430 labora desde 25/05/2015</t>
  </si>
  <si>
    <t>Folio 428-431  RES 20184440006307 02/02/18</t>
  </si>
  <si>
    <t>Acreditación de la superintendencia se seguridad y vigilancia privada como conusltor de seguridad y vigilancia privada</t>
  </si>
  <si>
    <t>OVALLE GOMEZ HERNANDO</t>
  </si>
  <si>
    <t xml:space="preserve">Folio 425 y 426 Programa de formación y capacitación UT
SEGURIDAD LASER LTDA
</t>
  </si>
  <si>
    <t xml:space="preserve">Folio 366-370 Listado DCCA 06/08/21 12:10 a.m. 123 armas SEGURIDAD DIGITAL
Folio 371-386  19 Copia Permiso Porte Y 104 Con permiso de tenencia  SEGURIDAD DIGITAL
Folio 387 y 388 facturas No. 9000047106 / 9000028629 Compra municiones SEGURIDAD DIGITAL                                                                                                                                              
Folio 389-396 Listado DCCA 04/08/21 12:07 p.m. 200 armas  SEGURIDAD LASER LTDA
Folio 397-420  139 Copia Con permiso de tenencia  SEGURIDAD LASER LTDA
Folio 421 - 423 facturas No. 3053007 / 3004958 / IM9000080412 Compra municiones SEGURIDAD LASER LTDA 
</t>
  </si>
  <si>
    <t>Folio 361-363 Certificación de 17/05/19 SEGURIDAD DIGITAL LTDA
Folio 364 Certificación de 27/02/19 SEGURIDAD LASER LTDA</t>
  </si>
  <si>
    <t xml:space="preserve">FOLIO 347-359 RESOLUCION NUMERO 00755 (07/ABRIL 2005) SEGURIDAD DIGITAL LTDA.                                                         FOLIO 357 RESOLUCION NUMERO 0273 (20/ENERO 2011) SEGURIDAD LASER LTDA.
</t>
  </si>
  <si>
    <t xml:space="preserve">Folio 282-313. La Superintendencia de Vigilancia y Seguridad Privada mediante Resolución N° 
20201300017327 del 28-04-2020, le renovó la licencia de funcionamiento por el término 
de cinco (5) años a la Empresa de Vigilancia y Seguridad Privada denominada 
SEGURIDAD DIGITAL LTDA con Nit.800.248.541-0 con domicilio principal autorizado en la 
carrera 49 A N° 91-79 barrio a Castellana de la ciudad de Bogotá,
Folio 314-345. Resolución No. 201941000020307 de 27 de 
septiembre de 2019 Conceder la renovación de la licencia de funcionamiento para la 
prestación del servicio de vigilancia y seguridad privada a la Empresa de Vigilancia y 
Seguridad Privada . Folio 337-345. Resolución No. 20204440061627 de 28 de 
septiembre de 2020 SEGURIDAD LASER LTDA., identificada con NIT.  800.068.707-3, 
por el término de diez (10) años
</t>
  </si>
  <si>
    <t>SUPERVISOR 2:</t>
  </si>
  <si>
    <t>SUPERVISOR 3:</t>
  </si>
  <si>
    <t>SUPERVISOR 5:</t>
  </si>
  <si>
    <t>SUPERVISOR 6:</t>
  </si>
  <si>
    <t>RES 20204440013077 DEL 25/3/00 20 CANINOS ATALAYA DE LOS CUALES 10 ESP. EXPLOSIVOS
RES 20204440014987 4/5720 18 CANINOS DELTHAC DE LOS CUALES 9 ESP. EXPLOSIVOS
RES 20204440034667 1/1720 3 CANINOS DELTHAC DE LOS CUALES 2 ESP. EXPLOSIVOS
RES 2021444002327 DEL 20/1/21 3 CANINOS DELTHAC SIN ESP. EXPLOSIVOS</t>
  </si>
  <si>
    <t xml:space="preserve">GRUPO 1 UNIFICADO PAG 499-508 RES 20194100087047 17/9/19 SERVICON, 40 CANINOS DE LOS CUALES 15 ESP. EXPLOSIVOS
</t>
  </si>
  <si>
    <t xml:space="preserve">GRUPO 2 PARTE H PAG 42-51 RES 20194100087047 17/9/19 SERVICON 40 CANINOS DE LOS CUALES 15 ESP. EXPLOSIVOS
</t>
  </si>
  <si>
    <t>Folio 484-487 RES 20214440052217 22/6/21 VIGIAS 19 CANINOS CON ESP. EXPLOSIVOS
Folio 488 RES 20204440019317  4/5/20 SNE CON 5 CANINOS ESP. EXPLOSIVOS</t>
  </si>
  <si>
    <t>Folio 808-811 RES 20214440052217 22/6/21 VIGIAS 19 CANINOS CON ESP. EXPLOSIVOS
Folio 812-815 RES 20204440019317  4/5/20 SNE CON 5 CANINOS ESP. EXPLOSIVOS</t>
  </si>
  <si>
    <t xml:space="preserve">Folio 623-632 5/3/20 Resolución: 20204440011527 SEGURIDAD DIGITAL 40 CANINOS 12 ESP EXPLOSIVOS
Folio 633-641  20/01/21 Resolución: 20214440002297 SEGURIDAD LASER 6 CANINOS SIN ESP EXPLOSIVOS 
Folio 642-650  20/01/21 Resolución: 20204440087887 SEGURIDAD LASER 12 CANINOS CON 6 CON ESP EXPLOSIVOS
</t>
  </si>
  <si>
    <t>folio No. 774</t>
  </si>
  <si>
    <t>Folios 757-772</t>
  </si>
  <si>
    <t>SE ACEPTAN 2 CONTRATOS: Folio No. 701 contrato INTERCONTINENTAL con Fundación santafé por $11.505.828.446, desde 1-ene-2015 hasta 31 dic-2019  -------- Folio No. 702 contrato UT AFILCO (50% participación)-VISA (50%) con CASA LUKER y no se acepta por participación. ---------- folio No. 704 contrato AFILCO con escuela artes y oficios Santo Domingo por $699.195.120</t>
  </si>
  <si>
    <t>folio No. 16 AFILCO matricula desde 28-ene-2011 (40%) y folio No. 24 INTERCONTINENTAL matricula desde 23-dic-1997 (60%) con 23 años.</t>
  </si>
  <si>
    <t>Folio No. 686 AFILCO No. 690 INTERCONTINENTAL</t>
  </si>
  <si>
    <t>Folios No. 588 AFILCO y No. 589 INTERCONTINENTAL</t>
  </si>
  <si>
    <t>Folios No, 585 AFILCO y No. 586 INTERCONTINENTAL</t>
  </si>
  <si>
    <t>Folios No. 582 y siguientes</t>
  </si>
  <si>
    <t>folio 565</t>
  </si>
  <si>
    <t>Folio 563</t>
  </si>
  <si>
    <t>MORENO QUINTERO LUZ CC. 53.009.694 folios No. 561 y siguientes</t>
  </si>
  <si>
    <t>folio 550</t>
  </si>
  <si>
    <t>folio 546</t>
  </si>
  <si>
    <t>folio 544</t>
  </si>
  <si>
    <t>ELLEZ GONZALEZ INGRID CC. 52.989.310 Folios No. 542 y siguientes</t>
  </si>
  <si>
    <t>No presento documento</t>
  </si>
  <si>
    <t>folio 531</t>
  </si>
  <si>
    <t>folio 529</t>
  </si>
  <si>
    <t>CRUZ OBANDO YEIMY CC.52.483.012 folios No. 527 y siguientes</t>
  </si>
  <si>
    <t>folio 524</t>
  </si>
  <si>
    <t>folio 523</t>
  </si>
  <si>
    <t>GARCIA VASQUEZ JUAN CC. 79.213.049 folios No. 620 y siguientes</t>
  </si>
  <si>
    <t>No presento</t>
  </si>
  <si>
    <t>follio 517</t>
  </si>
  <si>
    <t>GENES GUTIERREZ ORLANDO CC. 1.070.813.956 folios No. 513 y siguientes</t>
  </si>
  <si>
    <t>folio 511</t>
  </si>
  <si>
    <t>folio 510</t>
  </si>
  <si>
    <t>AGUILAR GUERRERO FERNADO CC. 9.772.413 folios No. 506 y siguientes</t>
  </si>
  <si>
    <t>folio 503</t>
  </si>
  <si>
    <t>CICERI LEAL ELVER CC. 17.658.535 folios No. 499 y siguientes</t>
  </si>
  <si>
    <t>folio 497</t>
  </si>
  <si>
    <t>folio 496</t>
  </si>
  <si>
    <t>BERNAL PAEZ PEDRO CC. 1070.921.441 folios No. 492 y siguientes</t>
  </si>
  <si>
    <t>folio 490</t>
  </si>
  <si>
    <t>folio 489</t>
  </si>
  <si>
    <t>BUSTOS CIFUENTES FERNEY CC.79.754.491 folios 485 y siguientes</t>
  </si>
  <si>
    <t>folio 482</t>
  </si>
  <si>
    <t>PEDRO CAICEDO BARBOSA CC.80.240.416 folios No. 478 y siguientes</t>
  </si>
  <si>
    <t>folio 474</t>
  </si>
  <si>
    <t>folio 475</t>
  </si>
  <si>
    <t>MEDINA MONTES ANDRES CC.1.101.785.448 folios No. 470 y siguientes</t>
  </si>
  <si>
    <t>folio 466</t>
  </si>
  <si>
    <t>SUAREZ ZAMUDIO CHRISTIAN CC. 1.010.210.200 Folios No. 462 y siguientes</t>
  </si>
  <si>
    <t>folios 455, 456</t>
  </si>
  <si>
    <t>folio 452</t>
  </si>
  <si>
    <t>folio 450</t>
  </si>
  <si>
    <t>MUÑOZ CUARTAS ROIFER CC. 4.372.757 Folios No.448 y siguientes</t>
  </si>
  <si>
    <t>folios442, 443</t>
  </si>
  <si>
    <t>folio 439</t>
  </si>
  <si>
    <t>folio 437</t>
  </si>
  <si>
    <t>GARZON ULLOA PEDRO CC. 10.171.119 Folio No. 435 y siguientes</t>
  </si>
  <si>
    <t>folios 429-430</t>
  </si>
  <si>
    <t>folio 425</t>
  </si>
  <si>
    <t>folio 423</t>
  </si>
  <si>
    <t>BARRETO RODRIGUEZ ALFONSO CC. 1.108.929.085 Folios No. 421 y siguientes</t>
  </si>
  <si>
    <t>folio 414</t>
  </si>
  <si>
    <t>GARZON HERRERA FABIO CC. 80.435.313 Folios No. 410 y siguientes</t>
  </si>
  <si>
    <t>Folios No. 408</t>
  </si>
  <si>
    <t>Folios No.373-401</t>
  </si>
  <si>
    <t>Afilco (folio No.363) - Intercontinental (folio No. 366)</t>
  </si>
  <si>
    <t>Afilco (folio No. 332) - Intercontinental (folio No.343)</t>
  </si>
  <si>
    <t>Afilco (folio No. 267) - Intercontinental (folio No. 291)</t>
  </si>
  <si>
    <t>GRUPO: 1 SEDE BOGOTA- F. DE MEDICINA</t>
  </si>
  <si>
    <r>
      <t>PROPONENTE:</t>
    </r>
    <r>
      <rPr>
        <sz val="12"/>
        <rFont val="Arial"/>
        <family val="2"/>
      </rPr>
      <t xml:space="preserve">  UT  AFILCO LTDA (40%) INTERCONTINENTAL LTDA (60%)</t>
    </r>
  </si>
  <si>
    <t>G1 UT AFILCO</t>
  </si>
  <si>
    <t>Folio No. 755</t>
  </si>
  <si>
    <t>Folio No. 738 - 753</t>
  </si>
  <si>
    <t>SE ACEPTAN 2 CONTRATOS: Folio No. 682 contrato INTERCONTINENTAL con Fundación santafé por $11.505.828.446, desde 1-ene-2015 hasta 31 dic-2019  -------- Folio No. 683 contrato UT AFILCO (50% participación)-VISA (50%) con CASA LUKER y no se acepta por participación. ---------- folio No. 685 contrato AFILCO con escuela artes y oficios Santo Domingo por $699.195.120</t>
  </si>
  <si>
    <t>Folios No. 667 AFILCO y 671 INTERCONTINENTAL</t>
  </si>
  <si>
    <t>folio No. 569 AFILCO y 570 INTERCONTINENTAL</t>
  </si>
  <si>
    <t>Folio No. 566 AFILCO y 567 INTERCONTINENTAL</t>
  </si>
  <si>
    <t>Folio No. 563 AFILCO y 564 INTERCONTINENTAL</t>
  </si>
  <si>
    <t>folio 553</t>
  </si>
  <si>
    <t>folio 551</t>
  </si>
  <si>
    <t>TORRES OVIEDO DORA CC. 65.828.641 folios No. 549 y siguientes</t>
  </si>
  <si>
    <t>folio 539</t>
  </si>
  <si>
    <t>folio 536</t>
  </si>
  <si>
    <t>folio 535</t>
  </si>
  <si>
    <t>folio 533</t>
  </si>
  <si>
    <t>RUANO CUBIDES ZENAIDA CC. 23.783.161 folios No. 531 y siguientes</t>
  </si>
  <si>
    <t>folio 513</t>
  </si>
  <si>
    <t>PORRAS MENDOZA ANA CC. 52.509.715 Folios No. 509 y siguientes</t>
  </si>
  <si>
    <t>folio 504</t>
  </si>
  <si>
    <t>ESPAÑA DIAZ  ESNEIDER CC. 1.020.797.611 folios No. 500 y siguientes</t>
  </si>
  <si>
    <t>folio 498</t>
  </si>
  <si>
    <t>LANCHEROS CASAS HAIVER CC. 11.224.458 folios No. 493 y siguientes</t>
  </si>
  <si>
    <t>SANCHEZ OVALLE NELSON CC. 79.994.647 folios No. 486 y siguientes</t>
  </si>
  <si>
    <t>folio 484</t>
  </si>
  <si>
    <t>folio 481</t>
  </si>
  <si>
    <t>ARAUJO TENJO WILMER CC. 1.124.854.577 Folios 477 y siguientes</t>
  </si>
  <si>
    <t>folio 473</t>
  </si>
  <si>
    <t>BERNAL RODIÑO YANINIS CC. 1.010.031.912 Folios 469 y siguientes</t>
  </si>
  <si>
    <t>ALARCON ALARCON EDISON CC. 1.05Q.476.295 Folios No. 462 y siguientes</t>
  </si>
  <si>
    <t>folio 455-556</t>
  </si>
  <si>
    <t>folio 451</t>
  </si>
  <si>
    <t>TAUTIVA PINZON HERLEY CC. 80.879.240 Folios No. 448 y siguientes</t>
  </si>
  <si>
    <t>folio 442-443</t>
  </si>
  <si>
    <t>folio 440</t>
  </si>
  <si>
    <t>folio 438</t>
  </si>
  <si>
    <t>PERDOMO AROCA SMITH CC.93.476.900 Folios No. 436 y siguientes</t>
  </si>
  <si>
    <t>folio 430-432</t>
  </si>
  <si>
    <t>folio 427</t>
  </si>
  <si>
    <t>folio 426</t>
  </si>
  <si>
    <t>ORTIZ RODRIGUEZ WILMINTON CC.72.2523.150 Folios No. 424 y siguientes</t>
  </si>
  <si>
    <t>folio 417</t>
  </si>
  <si>
    <t>folio 413-416</t>
  </si>
  <si>
    <t>MORA ROMERO CARLOS CC. 79.750.808 folios No. 410 y siguientes</t>
  </si>
  <si>
    <t xml:space="preserve">Folio No. 408  </t>
  </si>
  <si>
    <t>Folios No. 373-406</t>
  </si>
  <si>
    <t>Folio No. 363 AFILCO y Folio No. 366</t>
  </si>
  <si>
    <t>Folio No, 332 AFILCO y Folio No. 343 INTERCONTINENTAL</t>
  </si>
  <si>
    <t>Folio No. 267 AFILCO y Folio No. 285 INTERCONTINENTAL</t>
  </si>
  <si>
    <t>GRUPO: 2 SEDE CAMPUS</t>
  </si>
  <si>
    <t>G2 UT AFILCO</t>
  </si>
  <si>
    <t>Folios No. 1158 y siguientes</t>
  </si>
  <si>
    <t>Folios No. 1143 y siguientes</t>
  </si>
  <si>
    <t>Folios No. 1051</t>
  </si>
  <si>
    <t xml:space="preserve">Folio No. 1019 ACOSTA LTDA contrato Universidad Distrital Jose de caldas por $7.730.492.394, desde 18-ju-2013 a 29-nov-2014---------- Folio No. 1035 VISE LTDA contrato Universidad de Antioquia por $10.367.217.876, desde 16-feb-2016 al 1-jul-2017------------------------ Folio No. 1043 ACOSTA LTDA contrato Secretaria de salud de Bogota $2.115.312.390 desde 25-ago-2015 al 11-ago-2016. </t>
  </si>
  <si>
    <t>Folio No. 991 VISE LTDA desde 31-may-1982(30%) y ACOSTA LTDA desde 2-feb-1990 (70%) quien tiene 31 años</t>
  </si>
  <si>
    <t>Folios No. 976 VISE y 979 ACOSTA</t>
  </si>
  <si>
    <t>Folios No. 920 y siguientes empresa VISE LTDA</t>
  </si>
  <si>
    <t>Folios No. 915 VISE y 916 ACOSTA</t>
  </si>
  <si>
    <t>Folios No. 913 VISE y 914 ACOSTA</t>
  </si>
  <si>
    <t>Folios No. 909 VISE y 911 ACOSTA</t>
  </si>
  <si>
    <t>folio 848</t>
  </si>
  <si>
    <t>folio 857-859</t>
  </si>
  <si>
    <t>folio 850</t>
  </si>
  <si>
    <t>folio 849</t>
  </si>
  <si>
    <t>folio 847</t>
  </si>
  <si>
    <t>BEJARANO PARRADO ESLY CC. 1.023.937.853 folios No. 845</t>
  </si>
  <si>
    <t>folio 834</t>
  </si>
  <si>
    <t>folios 842-844</t>
  </si>
  <si>
    <t>folio 836</t>
  </si>
  <si>
    <t>folio 835</t>
  </si>
  <si>
    <t>folio 833</t>
  </si>
  <si>
    <t>GUERRERO PEÑA DIANA CC. 1.010.160.423 folios 831 y siguientes</t>
  </si>
  <si>
    <t>folio 819</t>
  </si>
  <si>
    <t>folios 828-830</t>
  </si>
  <si>
    <t>folio 821</t>
  </si>
  <si>
    <t>folio 820</t>
  </si>
  <si>
    <t>folio 818</t>
  </si>
  <si>
    <t>BEJARANO CORREDOR DORA CC. 39.640.917 folios No. 816 y siguientes</t>
  </si>
  <si>
    <t>folio 792</t>
  </si>
  <si>
    <t>folio 791</t>
  </si>
  <si>
    <t>MONTERO GALINDEZ DANIELA CC. 1.085.339.822 folios No. 786 y siguientes</t>
  </si>
  <si>
    <t>folio 776</t>
  </si>
  <si>
    <t>folio 775</t>
  </si>
  <si>
    <t>JULIO MENDOZA JUAN CC. 1.084.732.812 folios No. 770 y siguientes</t>
  </si>
  <si>
    <t>folio 759</t>
  </si>
  <si>
    <t>folio 758</t>
  </si>
  <si>
    <t>GONZALEZ DIMANTE MILTON CC.80.143.308 folios No. 753 y siguientes</t>
  </si>
  <si>
    <t>folio 742</t>
  </si>
  <si>
    <t>folio 741</t>
  </si>
  <si>
    <t>BEJARANO JIMENEZ OSWALDO CC. 79.204.883 folios No. 737 y siguientes</t>
  </si>
  <si>
    <t>folio 726</t>
  </si>
  <si>
    <t>folio 725</t>
  </si>
  <si>
    <t>NEGRO MURCIA DIANA CC. 52.928.869 folios No. 721 y siguientes</t>
  </si>
  <si>
    <t>folio 711</t>
  </si>
  <si>
    <t>folio 710</t>
  </si>
  <si>
    <t>LEON LAVERDE ALEJANDRA CC. 39.809.942 folios No. 705 y siguientes</t>
  </si>
  <si>
    <t>folio 694</t>
  </si>
  <si>
    <t>folio 693</t>
  </si>
  <si>
    <t>GALINDO RAMOS LUIS CC. 17-411-933 folios No. 689 y siguientes</t>
  </si>
  <si>
    <t>folio 679</t>
  </si>
  <si>
    <t>folio 678</t>
  </si>
  <si>
    <t>RODAS ANGARITA JOHN CC. 7.251.399 folios No. 674 y siguientes</t>
  </si>
  <si>
    <t>folio 664</t>
  </si>
  <si>
    <t>folio 663</t>
  </si>
  <si>
    <t>VILLA CORTA CURIO CC. 6.566.392 folios No. 659 y siguientes</t>
  </si>
  <si>
    <t>folio 637</t>
  </si>
  <si>
    <t>folio 656-658</t>
  </si>
  <si>
    <t>Folio No. 640 La empresa no certifica desde cuando es supervisor, solo certifica desde cuando ingreso a la empresa</t>
  </si>
  <si>
    <t>folio 638</t>
  </si>
  <si>
    <t>folio 634</t>
  </si>
  <si>
    <t>TORRES TORRES WILSON CC.  No. 9.397.587 folios No. 632 y siguientes</t>
  </si>
  <si>
    <t>folio 606</t>
  </si>
  <si>
    <t>folio 629-631</t>
  </si>
  <si>
    <t>Folio 609. Solo esta certificado un solo año folio No. 628 y los cursos de certificación de cursos son del año 2021 y la empresa no certifica desde cuando es supervisor.</t>
  </si>
  <si>
    <t>folio 607</t>
  </si>
  <si>
    <t>folio 604</t>
  </si>
  <si>
    <t>GARZON PINILLA MIGUEL ANGEL CC.  93.235.768 Folios No. 602 y siguientes</t>
  </si>
  <si>
    <t>folio 578</t>
  </si>
  <si>
    <t>folio 559-601</t>
  </si>
  <si>
    <t>folio 581. La empresa no certifica la experiencia de tiempo como supervisor sino tiempo desde que entro a la empresa. Los documentos  certificación de cursos son menores a los 4 años.</t>
  </si>
  <si>
    <t>folio 579</t>
  </si>
  <si>
    <t>folio 576</t>
  </si>
  <si>
    <t>LOPEZ TORRES MANUEL CC. No. 1.022.940.505 folios No. 574 y siguientes</t>
  </si>
  <si>
    <t>folio 558-570</t>
  </si>
  <si>
    <t>folio 543</t>
  </si>
  <si>
    <t>folio 539-542</t>
  </si>
  <si>
    <t>BARBON SANCHEZ ANGELA CC. 1.032.401.267 folios 535 y siguientes</t>
  </si>
  <si>
    <t>Folios No. 498</t>
  </si>
  <si>
    <t>Folios No. 331 - 497</t>
  </si>
  <si>
    <t>Folios No. 328 VISE y 330 ACOSTA</t>
  </si>
  <si>
    <t>Folios No.311 VISE LTDA y 316 ACOSTA LTDA</t>
  </si>
  <si>
    <t>Folios No. 272 VISE LTDA y 295 ACOSTA</t>
  </si>
  <si>
    <r>
      <t>PROPONENTE:</t>
    </r>
    <r>
      <rPr>
        <sz val="12"/>
        <rFont val="Arial"/>
        <family val="2"/>
      </rPr>
      <t xml:space="preserve">  UT  ALTUM: VISE LTDA (30%) ACOSTA LTDA (70%)</t>
    </r>
  </si>
  <si>
    <t>folio 1167</t>
  </si>
  <si>
    <t>folios 1070-1130</t>
  </si>
  <si>
    <t>folio 1031 -1069</t>
  </si>
  <si>
    <t xml:space="preserve">Folio No. 999 ACOSTA LTDA contrato Universidad Distrital Jose de caldas por $7.730.492.394, desde 18-ju-2013 a 29-nov-2014---------- Folio No. 1013 VISE LTDA contrato Universidad de Antioquia por $10.367.217.876, desde 16-feb-2016 al 1-jul-2017------------------------ Folio No. 1023 ACOSTA LTDA contrato Secretaria de salud de Bogota $2.115.312.390 desde 25-ago-2015 al 11-ago-2016. </t>
  </si>
  <si>
    <t xml:space="preserve"> Folio No. 971 VISE LTDA desde 31-may-1982(30%) y folio No. 989 ACOSTA LTDA desde 2-feb-1990 (70%) quien tiene 31 años</t>
  </si>
  <si>
    <t>Folio No. 956m VISE y folio 957 ACOSTA</t>
  </si>
  <si>
    <t>Folio 900 VISE y folio 947 ACOSTA</t>
  </si>
  <si>
    <t>Folio 895 VISE y folio 896 ACOSTA</t>
  </si>
  <si>
    <t>Folio 893 VISE y folio 894 ACOSTA</t>
  </si>
  <si>
    <t>Folio No. 889 VISE y folio No. 891 ACOSTA</t>
  </si>
  <si>
    <t>folio 853-855</t>
  </si>
  <si>
    <t>folio 852</t>
  </si>
  <si>
    <t>folio 851</t>
  </si>
  <si>
    <t>RAMIREZ SARMIENTO MARIA CC. 22.650.080 folio No. 846</t>
  </si>
  <si>
    <t>folio 838-840</t>
  </si>
  <si>
    <t>folio 837</t>
  </si>
  <si>
    <t>IPIA YATAQUE MARIBEL CC.34.615.168 folio No. 831</t>
  </si>
  <si>
    <t>folio 823</t>
  </si>
  <si>
    <t>folio 822</t>
  </si>
  <si>
    <t>GUASCO SABOGAL DAGOBERTO CC. 7.174.744 folio No. 816</t>
  </si>
  <si>
    <t>folio 805</t>
  </si>
  <si>
    <t>folio 802</t>
  </si>
  <si>
    <t>TORO ESCOBAR JOHN CC. 3.132.744 folios No. 800</t>
  </si>
  <si>
    <t>folio 797</t>
  </si>
  <si>
    <t>folio 795</t>
  </si>
  <si>
    <t>RODRIGUEZ VILLAMIL JIMMY CC. 7.314.566 folios No. 793</t>
  </si>
  <si>
    <t>folio 787</t>
  </si>
  <si>
    <t>NAVAS VANEGAS VICTOR CC. 19.487.161 folios No. 785</t>
  </si>
  <si>
    <t>folio 782</t>
  </si>
  <si>
    <t>folio 779</t>
  </si>
  <si>
    <t>HERRERA HERNANDEZ BENZAIN CC. 7.718.127 folios No. 777</t>
  </si>
  <si>
    <t>folio 774</t>
  </si>
  <si>
    <t>folio 772</t>
  </si>
  <si>
    <t>CALDERON RAMOS SERAFIN CC. 15.326.676 folios No. 770</t>
  </si>
  <si>
    <t>folio 767</t>
  </si>
  <si>
    <t>Folio 764</t>
  </si>
  <si>
    <t>ANDRADE GARCIA GUILLERMO CC. 19.619.835 folios No. 762</t>
  </si>
  <si>
    <t>folio 759-761</t>
  </si>
  <si>
    <t>folio 744</t>
  </si>
  <si>
    <t>folio 739</t>
  </si>
  <si>
    <t>ALVARADO MORERA ROGELIO CC. 80.523.232 FOLIOS No. 737 y siguientes</t>
  </si>
  <si>
    <t>folio 715</t>
  </si>
  <si>
    <t>folio 734-736</t>
  </si>
  <si>
    <t>folio 718</t>
  </si>
  <si>
    <t>folio 716</t>
  </si>
  <si>
    <t>folio 713</t>
  </si>
  <si>
    <t>RIVERA RODRIGUEZ DANIEL CC. 1.033.712.068 FOLIOS No.711 y siguientes</t>
  </si>
  <si>
    <t>folio 687</t>
  </si>
  <si>
    <t>folio 708-710</t>
  </si>
  <si>
    <t>folio 689</t>
  </si>
  <si>
    <t>folio 688</t>
  </si>
  <si>
    <t>folio 685</t>
  </si>
  <si>
    <t>HUERTAS HUERTAS JAIRO DANIEL CC. 6768192 FOLIOS No. 683 y siguientes</t>
  </si>
  <si>
    <t>folio 667-681</t>
  </si>
  <si>
    <t>folio 650</t>
  </si>
  <si>
    <t>folio 646-649</t>
  </si>
  <si>
    <t>DIANA PATRICIA CIFUENTES CC. . 52.585.253 folios No. 643 y siguientes</t>
  </si>
  <si>
    <t>Folio No. 606</t>
  </si>
  <si>
    <t>Folio No. 439</t>
  </si>
  <si>
    <t>folio No. 435 VISE y folio No.437 ACOSTA</t>
  </si>
  <si>
    <t>Folio No. 419 VISE y folio No. 424 ACOSTA</t>
  </si>
  <si>
    <t>Folio No. 380 VISE y folio No. 403 ACOSTA</t>
  </si>
  <si>
    <t>GRUPO 2:  SEDE CAMPUS</t>
  </si>
  <si>
    <t>G2 UT ALTUM VISE</t>
  </si>
  <si>
    <t>G1 UT ALTUM VISE</t>
  </si>
  <si>
    <t>Folio: ACREDITACION PRUEBAS DE POLIGRAFIAS.pdf 1 pagina SEGURIDAD ATEMPI - SECANCOL.  Menciona me comprometo a efectuar la prueba de poligrafía al cordinador (es),  supervisores, operador de medios tecnológicos, manejadores caninos y vigilantes en caso de ser adjudicatario</t>
  </si>
  <si>
    <t xml:space="preserve">FOLIO: LICENCIA DE FUNCIONAMIENTO SECANCOL.PDF. RESOLUCIÓN 20141200021977 DEL 17 DE MARZO DE 2014 CONCEDIO RENOVACION POR 5 AÑOS.  RESOLUCION 20194100087537 DEL 23 DE SEPTIEMBRE DE 2019 CONCEDIO POR 4 AÑOS MAS DE FUNCIONAMIENTO A SECANCOL                                                                                                          FOLIO: LICENCIA DE FUNCIONAMIENTO SEGURIDAD ATEMPI (1).pdf RESOLUCION 20141200097757 DEL 14  DE NOVIEMBRE DEL 2014 CONCEDIO LA RENOVACION D ELA LICENCIA POR 3 AÑOS.   TOTAL AÑOS 12                         </t>
  </si>
  <si>
    <t xml:space="preserve">Folio:RESOLUCION EXTRAS SEGURIDAD ATEMPI LIMITADA.pdf  4 paginas   RESOLUCIÓN No. 00917 DEL 30/03/2021                                   Folio:RESOLUCION HORAS EXTRAS SECANCOL.pdf  5 paginas   RESOLUCIÓN No. 001471 DEL 30/04/2019 </t>
  </si>
  <si>
    <t>Resolución vigente de horas extras emitida por el Ministerio de Trabajo para los cargos de Guardas de Seguridad en operadores de Medios tecnológicos, manejadores caninos y Supervisores. En caso de Uniones temporales al menos uno de los integrantes deberá cumplir con totalidad del requisito exigido en el presente numeral.Nota: Los cargos de confianza como directores de Operaciones y coordinador de contrato no son considerados dentro de esta resolución.</t>
  </si>
  <si>
    <t xml:space="preserve">Folio:ACREDITACION CANINOS PROPUESTOS.pdf  53 paginas  PAGINA 8 RESOLUCIÓN No. 20194440095887 DEL 18/10/2019 SECANCOL -  las demas paginas mencionana el BUEN  estado de los caninos  Y la superacion d epruebas rtecnicas por parte de la policia nacional                                                                              </t>
  </si>
  <si>
    <t>El proponente deberá presentar resolución de la Supervigilancia de los Códigos caninos donde se pueda evidenciar que el proponente cuente con los caninos en las modalidades de detección de explosivos. En caso de uniones temporales o consorcios este requisito será acreditado por el integrante o integrantes que tengan habilitada la modalidad. Para el dispositivo se requiere en el Grupo 1, tres (3) servicios con 8. Todos los caninos son con especialidad en detección de explosivos y deben tener chip inteligente. La disponibilidad de canes para cada servicio solicitado, estará de acuerdo a la normatividad establecida por la Superintendencia de Vigilancia y Seguridad Privada, Referente a las horas de trabajo de los ejemplares.</t>
  </si>
  <si>
    <t xml:space="preserve">Folio:PAZ Y SALVO MULTAS Y CONTRIBUCION SECANCOL.pdf  1 paginas  RADICADO No. 2021018503 DEL 14/09/2021                                                                     FolioPAZ Y SALVO MULTAS Y CONTRUBUCION  SEGURIDAD ATEMPI.pdf  1 paginas  RADICADO No. 2021013900 DEL 15/07/2021                </t>
  </si>
  <si>
    <t xml:space="preserve">Folio: CONSTANCIA DE REGISTRO RECLAMACIONES, INVESTIGACIONES MINTRABAJO SECANCOL.pdf  3 paginas  RADICADO:14688 DEL 19/04/2021                                                                    Folio:CONSTANCIA DE REGISTRO RECLAMACIONES, INVESTIGACIONES MINTRABAJO SEGURIDAD ATEMP1.pdf  3 pagina  RADICADO:14820 DEL 19/04/2021           </t>
  </si>
  <si>
    <t>NO SE ADJUNTO LA INFORMACIÓN</t>
  </si>
  <si>
    <t xml:space="preserve">NO CUMPLE </t>
  </si>
  <si>
    <t>Folio:ACREDITACION MANEJADORES CANINOS.pdf pagina 8  FECHA 25/09/2020</t>
  </si>
  <si>
    <t>HECTOR HERNANDO CUEVAS OCHOA</t>
  </si>
  <si>
    <t>Folio:ACREDITACION MANEJADORES CANINOS.pdf pagina 8  FECHA 06/03/2021</t>
  </si>
  <si>
    <t>BAENA SALINAS EDWARD ANDRES</t>
  </si>
  <si>
    <t>Folio:ACREDITACION MANEJADORES CANINOS.pdf pagina 7  FECHA 29/05/2021</t>
  </si>
  <si>
    <t>JARA PALACIO PEDRO ALFONSO</t>
  </si>
  <si>
    <t>Folio:ACREDITACION MANEJADORES CANINOS.pdf pagina 6  FECHA 17/03/2021</t>
  </si>
  <si>
    <t>TABORDA GOMEZ JASSON DAVID</t>
  </si>
  <si>
    <t>Folio:ACREDITACION MANEJADORES CANINOS.pdf pagina 5  FECHA 31/12/2020</t>
  </si>
  <si>
    <t>HAROLD WILSON PEÑA CRUZ</t>
  </si>
  <si>
    <t>Folio:ACREDITACION MANEJADORES CANINOS.pdf pagina 4  FECHA 22/05/2021</t>
  </si>
  <si>
    <t>GIL CASTRO WILMAR RICARDO</t>
  </si>
  <si>
    <t>Folio:ACREDITACION MANEJADORES CANINOS.pdf pagina 3  FECHA 04/11/2020</t>
  </si>
  <si>
    <t>LOZANO ASCENCIO JOSE DE LA CRUZ</t>
  </si>
  <si>
    <t>Folio:ACREDITACION MANEJADORES CANINOS.pdf pagina 2  FECHA 11/04/2021</t>
  </si>
  <si>
    <t>MONCALEANO MARTINEZ FIDEL GIOVANNY</t>
  </si>
  <si>
    <t>Folio:ACREDITACION MANEJADORES CANINOS.pdf pagina 1  FECHA 11/06/2021</t>
  </si>
  <si>
    <t>ROMERO FONSECA LEIGTON STEV</t>
  </si>
  <si>
    <t>Folio: ACREDITACION SUPERVISORES PROPUESTOS.pdf pagina 21  vencimiento 19/05/2022</t>
  </si>
  <si>
    <t>Folio: ACREDITACION SUPERVISORES PROPUESTOS.pdf pagina 20      No.35019    fecha:3/08/2021</t>
  </si>
  <si>
    <t>Folio: ACREDITACION SUPERVISORES PROPUESTOS.pdf pagina 19     fecha:22/12/2000</t>
  </si>
  <si>
    <t>PEDRO MANUEL NARVAEZ JURADO</t>
  </si>
  <si>
    <t>Folio: ACREDITACION SUPERVISORES PROPUESTOS.pdf pagina 18  vencimiento 30/07/2022</t>
  </si>
  <si>
    <t>Folio: ACREDITACION SUPERVISORES PROPUESTOS.pdf pagina 16  Y 17  fecha:19/09/2021</t>
  </si>
  <si>
    <t>Folio: ACREDITACION SUPERVISORES PROPUESTOS.pdf pagina 13-14        ATEMPI: fecha:21/01/2016 a la fecha       COOTRASER:fecha:07/1/2006 hasta  2/06/2012</t>
  </si>
  <si>
    <t>Folio: ACREDITACION SUPERVISORES PROPUESTOS.pdf pagina 12      No.34202    fecha:2/05/2021</t>
  </si>
  <si>
    <t>Folio: ACREDITACION SUPERVISORES PROPUESTOS.pdf pagina 11     fecha:13/12/2014</t>
  </si>
  <si>
    <t>KELLY NAYIBE GARCIA CADENA</t>
  </si>
  <si>
    <t>Folio: ACREDITACION SUPERVISORES PROPUESTOS.pdf pagina 10 vencimiento 27/12/2021</t>
  </si>
  <si>
    <t>Folio: ACREDITACION SUPERVISORES PROPUESTOS.pdf pagina 7 - 9  fecha:19/09/2021</t>
  </si>
  <si>
    <t>Folio: ACREDITACION SUPERVISORES PROPUESTOS.pdf pagina 4-6        ATEMPI: fecha:12/10/2017 a la fecha       CENTURIONES DE COLOMBIA:fecha:03/12/2012 hasta  27/08/2015         SECURITAS:fecha:05/02/2016 al 05/05/2017</t>
  </si>
  <si>
    <t>Folio: ACREDITACION SUPERVISORES PROPUESTOS.pdf pagina 2 y 3         fecha:1/09/2021</t>
  </si>
  <si>
    <t>Folio: ACREDITACION SUPERVISORES PROPUESTOS.pdf pagina 1     fecha:25/07/2015</t>
  </si>
  <si>
    <t>MENDEZ CELY JAVIER FERNANDO</t>
  </si>
  <si>
    <t>Folio:ATEMPI - ACREDITACION INSCRIPCION CONSULTOR EN LICENCIA DE FUNCIONAMIENTO  resolucion: 20161400005707 del 10 de febrero de 2016</t>
  </si>
  <si>
    <t>Folio:ATEMPI - CERTIFICACION LABORAL GERMAN PABON (COORDINADOR 1)</t>
  </si>
  <si>
    <t>Folio: ACREDITACION RENOVACION CREDENCIAL GERMAN PABON.  Radicado No. 2021018418 desde el 10 de marzo de 2016 hasta el 10 de marzo de 2026</t>
  </si>
  <si>
    <t xml:space="preserve"> GERMAN PABON CADENA</t>
  </si>
  <si>
    <t xml:space="preserve">Folio:ACREDITACION AFILIACION A LA RED DE APOYO SECANCOL.pdf / 2paginas  1pr-fr-002  del 10/05/2019                                  Folio: RED DE APOYO BOGOTA SEGURIDAD ATEMPI.pdf / 1paginas  1pr-fr-002  del 11/02/2019 </t>
  </si>
  <si>
    <t xml:space="preserve">Folio:LICENCIA UNIFORMES Y DISTINTIVOS SECANCOL.pdf /Resolución 00117 del 16/01/2006                                                      Folio:LICENCIA UNIFORMES Y DISTINTIVOS SEGURIDAD ATEMPI.pdf /Resolución 001922 del 01/04/2009   </t>
  </si>
  <si>
    <t>Folio:LICENCIA DE FUNCIONAMIENTO SECANCOL.pdf /Resolución 20194100087537 del 19/01/2019                                     Folio:LICENCIA DE FUNCIONAMIENTO SEGURIDAD ATEMPI (1) /Resolución 20194100043387 del 16/05/2019                       Folio:LICENCIA DE FUNCIONAMIENTO SEGURIDAD ATEMPI (2) /Resolución 20194100043147 del 04/08/2020</t>
  </si>
  <si>
    <t>G1 UT ATEMPI SECANCOL</t>
  </si>
  <si>
    <t>G2 UT ATEMPI SECANCOL</t>
  </si>
  <si>
    <t>UT SEG 321 G1 G2</t>
  </si>
  <si>
    <t>Folio 614</t>
  </si>
  <si>
    <t>Folios 589-606</t>
  </si>
  <si>
    <t xml:space="preserve">Folios No. 562-584 Union temporal SUNAP (Napoles Ltda 63%) contrato 1587/2017 $15.344.047.176 secretaria de eduación distritial Bogota, de 7-abr-2017 a 12-abr-2018 ----------------------------------------------------------    Folios No. 586 Napoles Ltda, contrato No. 279/2013 $1.739.821.020, Instituto Distrital de participación y Accion Comunal Bogota, de 16-abr-2012 hasta 30-may-2013 </t>
  </si>
  <si>
    <t>Folio 011 Certificación existencia y representación legal desde 3-ene-1985</t>
  </si>
  <si>
    <t>Folio 539-542</t>
  </si>
  <si>
    <t>folio 528-537</t>
  </si>
  <si>
    <t>folio 526</t>
  </si>
  <si>
    <t>Folio 522</t>
  </si>
  <si>
    <t>folio 520</t>
  </si>
  <si>
    <t>folios 517-518</t>
  </si>
  <si>
    <t>folio 512</t>
  </si>
  <si>
    <t>CASILIMA BECERRA LEIDY CC. 1.069.582.632</t>
  </si>
  <si>
    <t>folio 507</t>
  </si>
  <si>
    <t>folios 504-506</t>
  </si>
  <si>
    <t>folio 499</t>
  </si>
  <si>
    <t>ESPEJO TORRES JENNY CC.52.466.774 folio 495</t>
  </si>
  <si>
    <t>folio 494</t>
  </si>
  <si>
    <t>folios 491-493</t>
  </si>
  <si>
    <t>folio 486</t>
  </si>
  <si>
    <t>folio 485</t>
  </si>
  <si>
    <t>UZETA GALLEGO JOSE CC.1.022.958.896 folio  482</t>
  </si>
  <si>
    <t>folio 479</t>
  </si>
  <si>
    <t>folio 478</t>
  </si>
  <si>
    <t>SANCHEZ PAEZ MANUEL CC.13.435.177 folio 474</t>
  </si>
  <si>
    <t>folio 470</t>
  </si>
  <si>
    <t>folio 471</t>
  </si>
  <si>
    <t>VILLALOBOS ALBADAN WILLIAM CC. 1.109.381.607 folio 467</t>
  </si>
  <si>
    <t>463</t>
  </si>
  <si>
    <t>464</t>
  </si>
  <si>
    <t>QUIÑONEZ GRANDE RICARDO CC. 10294835 folio 460</t>
  </si>
  <si>
    <t>folio 456</t>
  </si>
  <si>
    <t>folio 457</t>
  </si>
  <si>
    <t>TORRES ACOSTA VICTOR CC. 1.052.066.850 folio 453</t>
  </si>
  <si>
    <t>folio 449</t>
  </si>
  <si>
    <t>PUENTES MESA  ROBONSON CC.16.435.766 folio 446</t>
  </si>
  <si>
    <t>folio 442</t>
  </si>
  <si>
    <t>folio 443</t>
  </si>
  <si>
    <t>PLAZAS LOPEZ DELFI CC. 1.115.851.835 folio 439</t>
  </si>
  <si>
    <t>folio 435</t>
  </si>
  <si>
    <t>folio 436</t>
  </si>
  <si>
    <t>PACHO QUITUMBO YINNER CC. 1.064.435.380 folio 432</t>
  </si>
  <si>
    <t>folio 428</t>
  </si>
  <si>
    <t>folio 429</t>
  </si>
  <si>
    <t>JOJOA BENAVIDEZ JHONNY CC. 6.549.355 folio 425</t>
  </si>
  <si>
    <t>folio 421</t>
  </si>
  <si>
    <t>folio 422</t>
  </si>
  <si>
    <t>GALINDEZ MAMIAN EDUAR CC. 1.107.512.392 folio 392</t>
  </si>
  <si>
    <t>folio 416</t>
  </si>
  <si>
    <t>folios 413-415</t>
  </si>
  <si>
    <t>folio 412</t>
  </si>
  <si>
    <t>folio 404</t>
  </si>
  <si>
    <t>folio 403</t>
  </si>
  <si>
    <t>GONZALEZ RODRIGUEZ JOHN CC. 1.077.032.619 folio 401</t>
  </si>
  <si>
    <t>folio 400</t>
  </si>
  <si>
    <t>folios 397-399</t>
  </si>
  <si>
    <t>folio 396</t>
  </si>
  <si>
    <t>folio 388</t>
  </si>
  <si>
    <t>folio 387</t>
  </si>
  <si>
    <t>ARIAS SANCHEZ NELSON CC. 1.020.751.471 folio 385</t>
  </si>
  <si>
    <t>384</t>
  </si>
  <si>
    <t>folios 381-383</t>
  </si>
  <si>
    <t>folio 380</t>
  </si>
  <si>
    <t>folio 372</t>
  </si>
  <si>
    <t>folio 371</t>
  </si>
  <si>
    <t>URIBE ENAO JAVIER CC. 72.285.465 folio 369</t>
  </si>
  <si>
    <t>folio 363-365</t>
  </si>
  <si>
    <t>folio 366</t>
  </si>
  <si>
    <t>folio 358-361</t>
  </si>
  <si>
    <t>ARISTIZABAL CUBILLOS FRANCISCO CC. 14.227.912 folio 356</t>
  </si>
  <si>
    <t>folios 345-354</t>
  </si>
  <si>
    <t>282-342</t>
  </si>
  <si>
    <t>folio 280</t>
  </si>
  <si>
    <t>folios 271-277</t>
  </si>
  <si>
    <t>Folios 241-261</t>
  </si>
  <si>
    <r>
      <t>PROPONENTE:</t>
    </r>
    <r>
      <rPr>
        <sz val="12"/>
        <rFont val="Arial"/>
        <family val="2"/>
      </rPr>
      <t xml:space="preserve">  SEGURIDAD NAPOLES</t>
    </r>
  </si>
  <si>
    <t>G1 SEGURIDAD NÁPOLES</t>
  </si>
  <si>
    <t>folio 547</t>
  </si>
  <si>
    <t>Folios 521-523 Contrato 032-2015 con Universidad del Valle desde 1-nov-2015 hasta 31-ene-2017 por $3.531.763.973 ---------------------------- folios No. 524-526 Fiscalia General de la Nación seccional de apoyo a la gestión desde 16-nov-2014 hasta 29-nov-2016 por $6.982.465.971 ----- folios No. 527-529 fiscalia general de la nación regional pacífico desde 01-dic-2016 hasta 30-nov-2018 por $7.684.276.776.</t>
  </si>
  <si>
    <t>Folio No. 04 Certificado de existencia y representación legal desde el 16-oct-1974</t>
  </si>
  <si>
    <t>Folios 249-251</t>
  </si>
  <si>
    <t>Folios 501-514</t>
  </si>
  <si>
    <t>folio No. 519</t>
  </si>
  <si>
    <t>folio No. 518</t>
  </si>
  <si>
    <t>Folios No. 516-517</t>
  </si>
  <si>
    <t>NO PRESENTO CANDIDATO</t>
  </si>
  <si>
    <t>SUAREZ AMEZQUITA MONICA CC. 52.793.541 folio 433</t>
  </si>
  <si>
    <t>TORRES ANGARITA MARISOL CC. XXXXXXXXX folio 431</t>
  </si>
  <si>
    <t>VALENCIA HURTADO EMETERIO CC. 16.479.folio 494</t>
  </si>
  <si>
    <t>RAMIREZ BENITEZ POLIDORO CC. 93.291.090 folio 474</t>
  </si>
  <si>
    <t>ARRIERO CALDERON MILTON CC. 79.595.676 folio 427</t>
  </si>
  <si>
    <t>folio 398</t>
  </si>
  <si>
    <t>folios  400-403</t>
  </si>
  <si>
    <t>GONZALEZ RODRIGUEZ JUAN ANTONIO CC.19.292.880</t>
  </si>
  <si>
    <t>Folios 252-391</t>
  </si>
  <si>
    <t>Folio 545</t>
  </si>
  <si>
    <t>folio 239</t>
  </si>
  <si>
    <t>Folios No. 166-186</t>
  </si>
  <si>
    <t>GRUPO: 2 CAMPUS</t>
  </si>
  <si>
    <r>
      <t>PROPONENTE:</t>
    </r>
    <r>
      <rPr>
        <sz val="12"/>
        <rFont val="Arial"/>
        <family val="2"/>
      </rPr>
      <t xml:space="preserve">  SEGURIDAD ATLAS LTDA</t>
    </r>
  </si>
  <si>
    <t>G2 SEGURIDAD ATLAS</t>
  </si>
  <si>
    <t>NO ES CAUSAL DE RECHAZO</t>
  </si>
  <si>
    <t>ç</t>
  </si>
  <si>
    <t>GRUPO 1y2: Folio:EXPERIENCIA ESPECIFICA NO1.pdf 1pagina  SECANCOL -GRUPO ÉXITO Servicio de vigilancia y seguridad privada con arma, sin arma, con canino y con medios tecnologicos.   Fecha de inicio 01/06/2016   fecha final 31/07/2020     Numero de Vigilantes: 250   ejecucion:antioquia    valor del contrato:$34140593827                                                                                                                GRUPO 1y2:: Folio:EXPERIENCIA ESPECIFICA NO2.pdf 1pagina  SEGURIDAD ATEMPI - UNIVERSIDAD DEL ROSARIO Servicio de vigilancia y seguridad privada fija y movil con arma, sin arma, con canino y con medios tecnologicos, servicios de monitoreo, instalacion de camara sy puesta en marcha del circuito cerrado de TV.   Fecha de inicio 01/09/2016   fecha final 31/01/2018    Numero de camaras   valor del contrato: $8850000000    ejecucion:Bogota    instaladas:160  Numero de caninos: 21 Numero de Vigilantes: 165                                                                                                                                                                          GRUPO 1y2: Folio:EXPERIENCIA ESPECIFICA NO3.pdf 2pagina  SEGURIDAD ATEMPI - UNIVERSIDAD JORGE TADEO LOZANO. Servicio de vigilancia y seguridad privada fija y movil con arma, sin arma, con canino y con medios tecnologicos, servicios de monitoreo, instalacion de camara sy puesta en marcha del circuito cerrado de TV.   Fecha de inicio 01/01/2016   fecha final 31/01/2018    valor del contrato:$8124642216  ejecucion:Bogota      Numero de puestos: 68 Numero de caninos: 30 Numero de Vigilantes: 155</t>
  </si>
  <si>
    <t xml:space="preserve">Folio:CERTIFICADO DE NO SANCIONES SECANCOL.pdf  1 paginas  Expediente: 2285/2021/CER                                                                                                                 Folio:CERTIFICADO DE NO SANCIONES SEGURIDAD ATEMPI.pdf  1 paginas  Expediente: 2162/2021/CER              </t>
  </si>
  <si>
    <t xml:space="preserve">Folio:ATEMPI - 4 ARCHIVOS. CAPACITACION EXTINCION DE INCENDIOS.PDF     CAPACITACION MODUS OPERANDI            CAPACITACION SERVICIO AL CLIENTE       CAPACITACION EN PRIMEROS AUXILIOS             Folio: SECANCOL - archivo PROGRAMA DE FORMACION SECANCOL.pdf 2 paginas programa de formaciòn y capacitacion  </t>
  </si>
  <si>
    <t>Folio:ACREDITACION LEGALIDAD ARMAMENTO SEGURIDAD ATEMPI.pdf / 646 armas - 26paginas del 27/07/2021   Folio:ACREDITACION SALVOCONDUCTOS SEGURIDA ATEMPI.pdf / 07 salvoconductos                                         Folio:FACTURA COMPRA DE MUNICION SEGURIDAD ATEMPI.pdf / factura:3002169                                                                              Folio: LEGALIDAD ARMAMENTO SECANCOL.pdf / 124 armas - 12 salvoconductos 7paginas del 01/09/2021                                                                                                                             Folio: archivo - LEGALIDAD ARMAMENTO SECANCOL.pdf   7 paginas.  12 permisos de tenencia  124 armas</t>
  </si>
  <si>
    <r>
      <t>PROPONENTE:</t>
    </r>
    <r>
      <rPr>
        <sz val="12"/>
        <rFont val="Arial"/>
        <family val="2"/>
      </rPr>
      <t xml:space="preserve">  UNION TEMPORAL SEGURIDAD ATEMPI LIMITADA Y SECANCOL - grupo 1 y 2</t>
    </r>
  </si>
  <si>
    <r>
      <t>PROPONENTE:</t>
    </r>
    <r>
      <rPr>
        <sz val="12"/>
        <rFont val="Arial"/>
        <family val="2"/>
      </rPr>
      <t xml:space="preserve">  UNION TEMPORAL SEGURIDAD ATEMPI LIMITADA Y SECANCOL  G1</t>
    </r>
  </si>
  <si>
    <t>EMPRESA</t>
  </si>
  <si>
    <t>UT A&amp;d G2</t>
  </si>
  <si>
    <t>UT AFILCO INTERCONTINENTAL G1</t>
  </si>
  <si>
    <t>UT AFILCO INTERCONTINENTAL G2</t>
  </si>
  <si>
    <t>SEGURIDAD NAPOLES G1</t>
  </si>
  <si>
    <t>SEGURIDAD ATLAS G2</t>
  </si>
  <si>
    <t>UNION TEMPORAL ATEMPI  G1</t>
  </si>
  <si>
    <t>PUNTALE</t>
  </si>
  <si>
    <t>EVALUACIÓN TÉCNICA DEL 26-09-21</t>
  </si>
  <si>
    <t>INVITACIÓN PUBLICA N° 04 DE 2021 DEL 26-09-21</t>
  </si>
  <si>
    <t>EVALUACIÓN TÉCNICA  DEL 26-09-21</t>
  </si>
  <si>
    <r>
      <t>PROPONENTE:</t>
    </r>
    <r>
      <rPr>
        <sz val="12"/>
        <rFont val="Arial"/>
        <family val="2"/>
      </rPr>
      <t xml:space="preserve">  UT PASCUAL 2021 G2  TOP GUARD 80% SERVICONI 20%                                               NO ESTA FOLIADO</t>
    </r>
  </si>
  <si>
    <t xml:space="preserve">PAG 2 DEL OFICIO DE ACLARACION ESCUELA COLOMBIANA DE CAPACITACIÓN EN VIGILANCIA PRIVADA ECOLVIP 200 HOR 030120 CURSO FUNDAMENTACION </t>
  </si>
  <si>
    <r>
      <t xml:space="preserve">En la propuesta inicial Folio 726 del 19/6/20 al 18/5/21 equivale 11 meses ATLAS
Folio 727 del 11/4/19 al 23/10/19 equivale 6 meses FORTOX. en la aclaración  
</t>
    </r>
    <r>
      <rPr>
        <b/>
        <u/>
        <sz val="11"/>
        <color theme="1"/>
        <rFont val="Arial"/>
        <family val="2"/>
      </rPr>
      <t>adjunta planillas de seguridad social del tiempo certificado, corrigiendo la observación, Paginas 3 a la 8</t>
    </r>
  </si>
  <si>
    <t xml:space="preserve"> CUMPLE</t>
  </si>
  <si>
    <r>
      <t xml:space="preserve">Folio 738  del 16/11/19 al 18/3/20 equivale 4 meses, 2 dias, SECURITAS
Folio 739 del 2/1/18 al 1/1/19 equivale 12 meses CC SUBA 
Se adjuntan </t>
    </r>
    <r>
      <rPr>
        <b/>
        <u/>
        <sz val="11"/>
        <color theme="1"/>
        <rFont val="Arial"/>
        <family val="2"/>
      </rPr>
      <t xml:space="preserve">planillas de seguridad social del tiempo certificado Paginas de la 11 a 26, se aclara la observación
</t>
    </r>
  </si>
  <si>
    <r>
      <rPr>
        <sz val="11"/>
        <color rgb="FFFF0000"/>
        <rFont val="Arial"/>
        <family val="2"/>
      </rPr>
      <t xml:space="preserve">Folio 750  del 19/3/16 al 6/12/20 equivale 57 meses TORONOT DE COLOMBIA
Folio 51 del 24/1/14 al 20/1/16 equivale 24 meses BI SAS
Folio 752 del 8/10/14 al  17/11/14 equivale a un mes MASTIN SEGURIDAD LTDA 
</t>
    </r>
    <r>
      <rPr>
        <b/>
        <u/>
        <sz val="11"/>
        <color rgb="FFFF0000"/>
        <rFont val="Arial"/>
        <family val="2"/>
      </rPr>
      <t>No adjunta planillas de seguridad social del tiempo certificado</t>
    </r>
    <r>
      <rPr>
        <b/>
        <u/>
        <sz val="11"/>
        <color theme="0"/>
        <rFont val="Arial"/>
        <family val="2"/>
      </rPr>
      <t xml:space="preserve">
</t>
    </r>
    <r>
      <rPr>
        <b/>
        <u/>
        <sz val="11"/>
        <color rgb="FFFF0000"/>
        <rFont val="Arial"/>
        <family val="2"/>
      </rPr>
      <t>Folio 757-759 planilla corresponde aun periodo que no es el certificado</t>
    </r>
    <r>
      <rPr>
        <b/>
        <u/>
        <sz val="11"/>
        <color theme="0"/>
        <rFont val="Arial"/>
        <family val="2"/>
      </rPr>
      <t xml:space="preserve">
Pag 29 al 43 adjunta planillas tiempo certificado, corregida la observación</t>
    </r>
  </si>
  <si>
    <r>
      <t xml:space="preserve">Folio 765  del 16/5/17 al 11/12/17 equivale 7 meses  SECURITAS
Folio 766 del 13/2/18 al 11/4/20 equivale 26 meses ANDISEG
Folio 752 del 8/10/14 al  17/11/14 equivale a un mes MASTIN SEGURIDAD LTDA 
</t>
    </r>
    <r>
      <rPr>
        <b/>
        <u/>
        <sz val="11"/>
        <color rgb="FFFF0000"/>
        <rFont val="Arial"/>
        <family val="2"/>
      </rPr>
      <t xml:space="preserve">No adjunta planillas de seguridad social del tiempo certificado
Folio 771-773 planilla corresponde aun periodo que no es el certificado
</t>
    </r>
    <r>
      <rPr>
        <b/>
        <u/>
        <sz val="11"/>
        <color theme="1"/>
        <rFont val="Arial"/>
        <family val="2"/>
      </rPr>
      <t>Pag 44 a la 65 adjunta planillas timepo certiifcado, aclarando la observacion</t>
    </r>
  </si>
  <si>
    <r>
      <t xml:space="preserve">Folio 792 del 4/7/19 al 9/12/20 equivale 17 meses SUPERIOR
Folio 793 del 5/12/18 al 25/3/19 equivale 3 meses, 20 dias,  CENTRAL LTDA
Folio 752 del 8/10/14 al  17/11/14 equivale a un mes MASTIN SEGURIDAD LTDA 
</t>
    </r>
    <r>
      <rPr>
        <b/>
        <u/>
        <sz val="11"/>
        <color theme="0"/>
        <rFont val="Arial"/>
        <family val="2"/>
      </rPr>
      <t xml:space="preserve">No adjunta planillas de seguridad social del tiempo certificado
Folio 799-801 planilla corresponde aun periodo que no es el certificado
</t>
    </r>
    <r>
      <rPr>
        <b/>
        <u/>
        <sz val="11"/>
        <color theme="1"/>
        <rFont val="Arial"/>
        <family val="2"/>
      </rPr>
      <t>Pag 66 a 82 adjunta planillas de pago del tiempo certificado, corrigiendo la observación</t>
    </r>
  </si>
  <si>
    <r>
      <t>Folio 805 DIPLOMA sin fecha.</t>
    </r>
    <r>
      <rPr>
        <sz val="11"/>
        <color theme="1"/>
        <rFont val="Arial"/>
        <family val="2"/>
      </rPr>
      <t xml:space="preserve"> Pag 96 adjunta diploma de fecha 10/12/05, corrigiendo obssrvación</t>
    </r>
  </si>
  <si>
    <r>
      <t xml:space="preserve">Folio 806 del 26/9/19 al 18/2/20 equivale 10 meses., 24 dias MIRO SEGURIDAD
</t>
    </r>
    <r>
      <rPr>
        <b/>
        <u/>
        <sz val="11"/>
        <color theme="0"/>
        <rFont val="Arial"/>
        <family val="2"/>
      </rPr>
      <t xml:space="preserve">No adjunta planillas de seguridad social del tiempo certificado
Folio 812-818 planilla corresponde aun periodo que no es el certificado
</t>
    </r>
    <r>
      <rPr>
        <b/>
        <u/>
        <sz val="11"/>
        <color theme="1"/>
        <rFont val="Arial"/>
        <family val="2"/>
      </rPr>
      <t>Pag 83 al 95 adjunta planillas tiempo certificado, corrigeindo observación</t>
    </r>
  </si>
  <si>
    <r>
      <t xml:space="preserve">Folio 829 27/8/20 SEPECOL
Folio 831 Resolucion 20194440039037 REGISTRO  CODIGOS CANINOS SEPECOL PRORROGA A PAETIR DEL 8/5719. SOLO REGISTRA 4 CANINOS ESPECIALIDAD EXPLOSIVOS DE 13 REQUERIDOS
</t>
    </r>
    <r>
      <rPr>
        <sz val="11"/>
        <color theme="1"/>
        <rFont val="Arial"/>
        <family val="2"/>
      </rPr>
      <t xml:space="preserve">PAG 97 A 106 SE ADJUNTA RESOLUCION 20194440060547 SEPECOL QUE CONTEMPLA 22 CANINOS DETECCION EXPLOSIVOS, CORRIGIENDO LA OBSERVACION  </t>
    </r>
  </si>
  <si>
    <t xml:space="preserve">RELACION PERMISOS PORTE UT A&amp;D 16/9/21
LISTADO ARMAS DCCA 26/7/21  656 UND DELTHAC
LISTADO ARMAS DCCA 2/8/21 172 UND ATALAYA
COPIA 16 PERMISOS PORTE DELTHAC. No adjunta factura compra municiones
FACTURA VENTA DE ARMAS
FACTURA LEGALZIACION PORTE 60 ARMAS DELTHAC 7/10/19
</t>
  </si>
  <si>
    <r>
      <t xml:space="preserve">Folio 249-251 RES 000920 del 15/4/05 VIGIAS.
SNE no aporta 
</t>
    </r>
    <r>
      <rPr>
        <sz val="11"/>
        <rFont val="Arial"/>
        <family val="2"/>
      </rPr>
      <t>En la Resolución 2019410008147 art 9º. Se autoriza el uniforme y distintivos de la empresa de vigilancia SEGURIDAD NUEVA ERA.</t>
    </r>
    <r>
      <rPr>
        <sz val="11"/>
        <color theme="0"/>
        <rFont val="Arial"/>
        <family val="2"/>
      </rPr>
      <t xml:space="preserve">
</t>
    </r>
  </si>
  <si>
    <r>
      <t xml:space="preserve">NO PRESENTA.
</t>
    </r>
    <r>
      <rPr>
        <sz val="11"/>
        <rFont val="Arial"/>
        <family val="2"/>
      </rPr>
      <t>En documento de respuesta pagina 17 se adjunta Certifcado de ACADESA 200 HORAS FUNDAMENTACION MANEJADOR CANINO ENFASIS EXPLOSIVOS 24/9/20</t>
    </r>
  </si>
  <si>
    <r>
      <t>Folio 853-888 PROTOCOLO DE SEGURIDAD Y PROCEDIMIENTOS VIGIAS DE COLOMBIA
Folio 889 RENOVA con 38 registros
Folio 890-891 dos licencias de tránsito</t>
    </r>
    <r>
      <rPr>
        <sz val="10"/>
        <color rgb="FFFF0000"/>
        <rFont val="Arial"/>
        <family val="2"/>
      </rPr>
      <t xml:space="preserve">
No presenta Unidad disponible</t>
    </r>
  </si>
  <si>
    <r>
      <t xml:space="preserve">Folio 693 -708 suministra:
3 camioneta Grupo 1  Estrategia seguridad aplicada -SEGURIDAD DIGITAL
Folio 709-747
  3 camioneta Grupo 2  Estrategia seguridad aplicada  - SEGURIDAD LASER
                                                                                                                                                                    Folio 693 -708 grupo 1 ofrece:
2 camioneta  de las cuales: 1 es modelo 2017 y  la otra es 2019               adicionalmente ofrece 3 motos de las cuales dos de ellas son modelos 2018 y una 2014                                                                                                          adicionalmente ofrece 1 vehiculo modelos 2015 
adjunta RENOVA, SOAT, TARJETA PROPIEDAD
Folio 709 - 747  grupo 2 ofrece:
7 camioneta  de las cuales: 4son modelo 2014 y 1 modelo 2015 y 2 modleo 2021               adicionalmente ofrece 3 motos de las cuales dos de ellas son modelos 2020 y una 2019 
adjunta RENOVA, SOAT, TARJETA PROPIEDAD
</t>
    </r>
    <r>
      <rPr>
        <sz val="10"/>
        <color theme="0"/>
        <rFont val="Arial"/>
        <family val="2"/>
      </rPr>
      <t>NO PRESENTA UNIDAD DISPONIBLE COMO SE SOLICITA EN EL PLIEGO</t>
    </r>
  </si>
  <si>
    <t>Folios 609-612
No adjunta documento que soporte el modelo del equipo requerido en el pliego, solamente presneta una carta de ofercimiento de medios de comunicación (folio 608) donde se compromete a entregar los equipos con las caracteristicas requeridas en el momento de la ejecución del contrato.</t>
  </si>
  <si>
    <t>folios 530-544
No adjunta las tarjetas de propiedad requeridas en el pliego de condiciones.</t>
  </si>
  <si>
    <t>folios 545-546
No adjunta documentos que acrediten los requisitos exigidos en el pliego de condiciones.</t>
  </si>
  <si>
    <t>grupo 1 y 2 FOLIO: PLAN ESTRATEGICO DE REACCION ANTE EVENTOS.PDF 10 paginas plan de contingencias ATEMPI                                                                                                                            grupo 1 y 2 folio: archivo - PLAN ESTRATEGICO DE REACCION ANTE EVENTOS CAMPUS.pdf 10paginas SECANCOL.                                                                                                      grupo 1 y 2 folio: ACREDITACION  VEHICULOS SECANCOL.pdf - 9paginas renova y carta de vehiculos. ofrecimiento 3 camionetas de las cuales 2 modelo 2021 y 1 modelo 2017, 1 campero modelo 2021, 5 motos: 1 modelo 2021 . 2modelo 2019. 1 modelo 2018. 1 modelo 2017                                                                                                                                                          grupo  2   Folio:ACREDITACION VEHICULOS SEGURIDAD ATEMPI.pdf (2 paginas ronova)  5 vehiculos modelo 2015(1), modelo  2018(1).modelo  2022(3)    /  5 camioneta (modelo 2017,2018,2019,2021)  37 motos modelos 2007.20220.2017. 2015
NO ESPECIFICA CUALES SON LOS VEHICULOS DISPONIBLES PARA ESTE GRUPO</t>
  </si>
  <si>
    <t>PAG 21 VENCE 7/9/21 SERVICONI. 
SE ALLEGA DOCUMENTO ACLARATORIO 01/10/22</t>
  </si>
  <si>
    <t>PAG 34 VENCE 7/9/21 SERVICONI
SE ALLEGA DOCUMENTO ACLARATORIO 01/10/22</t>
  </si>
  <si>
    <t>PAG 39 VENCE 7/9/21 SERVICONI. Se adjunta documento aclaratorio 01/10/22</t>
  </si>
  <si>
    <t>PAG 65 VENCE 7/9/21 SERVICONI
SE ADJUNTA DOCUMENTO ACLARATORIO 01/10/22</t>
  </si>
  <si>
    <r>
      <t xml:space="preserve">GRUPO 1 UNIFICADO PAG 440 SERVICOIN DEL 01/10/17 AL 01/09/21. </t>
    </r>
    <r>
      <rPr>
        <b/>
        <sz val="11"/>
        <color theme="0"/>
        <rFont val="Arial"/>
        <family val="2"/>
      </rPr>
      <t>No adjunta planilla del tiempo certificado. 
Adjunta planilla de tiempo certificado, subsanando la observación.</t>
    </r>
  </si>
  <si>
    <r>
      <t xml:space="preserve">GRUPO 1 UNIFICADO PAG 457 SERVICOIN DEL 01/10/17 AL 01/09/21. </t>
    </r>
    <r>
      <rPr>
        <b/>
        <sz val="11"/>
        <rFont val="Arial"/>
        <family val="2"/>
      </rPr>
      <t>No adjunta planilla del tiempo certificado
Adjunta planilla de tiempo certificado, subsanando la observación.</t>
    </r>
  </si>
  <si>
    <r>
      <t xml:space="preserve">GRUPO 1 UNIFICADO PAG 474 SERVICOIN DEL 02/10/19 AL 01/09/21. </t>
    </r>
    <r>
      <rPr>
        <b/>
        <sz val="11"/>
        <rFont val="Arial"/>
        <family val="2"/>
      </rPr>
      <t>No adjunta planilla del tiempo certificado
Adjunta planilla de tiempo certificado, subsanando la observación.</t>
    </r>
  </si>
  <si>
    <r>
      <t xml:space="preserve">GRUPO 2 PARTE G PAG 48 SERVICOIN DEL 01/10/17 AL 01/09/21. </t>
    </r>
    <r>
      <rPr>
        <b/>
        <sz val="11"/>
        <color theme="0"/>
        <rFont val="Arial"/>
        <family val="2"/>
      </rPr>
      <t>No adjunta planilla del tiempo certificado por el tiempo en que se certifica
Adjunta planilla de tiempo certificado, subsanando la observación.</t>
    </r>
  </si>
  <si>
    <r>
      <t xml:space="preserve">GRUPO 2 PARTE H PAG 18 SERVICOIN DEL 11/1/14 AL 01/09/21. </t>
    </r>
    <r>
      <rPr>
        <b/>
        <sz val="11"/>
        <color theme="0"/>
        <rFont val="Arial"/>
        <family val="2"/>
      </rPr>
      <t>No adjunta planilla del tiempo certificado por el tiempo en que se certifica
Adjunta planilla de tiempo certificado, subsanando la observación.</t>
    </r>
  </si>
  <si>
    <r>
      <t xml:space="preserve">GRUPO 2 PARTE H PAG 3 SERVICOIN DEL 23/2/17 AL 01/09/21. </t>
    </r>
    <r>
      <rPr>
        <b/>
        <sz val="11"/>
        <color theme="0"/>
        <rFont val="Arial"/>
        <family val="2"/>
      </rPr>
      <t>No adjunta planilla del tiempo certificado por el tiempo en que se certifica
Adjunta planilla de tiempo certificado, subsanando la observación.</t>
    </r>
  </si>
  <si>
    <t>folios 412-413. Esta vencida desde el 9-jul-2017
Adjunta Resolucion 20174440030937 de 10/5/2017  con 5 aos de vigencia, hasta 10/5/22, se subdana la observación.</t>
  </si>
  <si>
    <t>No presento documento
Adjunta Resolucion 20194100047207 en donde se subsana la observación</t>
  </si>
  <si>
    <t>folios 427-428 solo acredita 3 años.
En los documentos que adjunta, no es clara la certificacion requerida. Se mantiene la observacion</t>
  </si>
  <si>
    <t>No presenta documento
Subsana la observación.</t>
  </si>
  <si>
    <t>folio 441, No hay certificación de 4 años
No adjunta documentos para subsanar lo observado.Se mantiene la observacion</t>
  </si>
  <si>
    <t>No presenta documento.
Subsana la observacion</t>
  </si>
  <si>
    <t>folio 454, No hay certificación de 4 años
No adjunta documentos para subsanar lo observado.Se mantiene la observacion</t>
  </si>
  <si>
    <t>folio 532, No certifica un año en la especialidad.
Se verifica, aclara y subsana la observación.</t>
  </si>
  <si>
    <t>folio 533, No presenta certificado disciplinario
Se adjunta documento y se aclara la observación.</t>
  </si>
  <si>
    <t xml:space="preserve">No adjunta documento para subsanra, se mantiene la observacion
</t>
  </si>
  <si>
    <t xml:space="preserve">Folio 547, No certifica un año en la especialidad.
Adjunta soportes pero estos no aclaran la certificacion de experiencia minima requerida, se mantiene la observación.
</t>
  </si>
  <si>
    <t>Folio 548, No presenta certificado disciplinario
subsana la observación</t>
  </si>
  <si>
    <t>Subsana la observación</t>
  </si>
  <si>
    <t>Folio 566, No certifica un año en la especialidad.
No adjunta qdocumento que subsane la novedad</t>
  </si>
  <si>
    <t>Folio 567, No presenta certificado disciplinario
Subsana la observación</t>
  </si>
  <si>
    <t>Folios No. 596-603 en la resolución presentan 2 caninos antiexplosivos y la universidad necesita 8 en el grupo 1
No adjunta documento que subsane la observación. Se inhabilita la propuesta</t>
  </si>
  <si>
    <t xml:space="preserve">No presento documento
Adjunta Resolucion 20184440048117 por 5 años
</t>
  </si>
  <si>
    <t>No presento documento
Subsana la observación</t>
  </si>
  <si>
    <t>folio 429, Certifica la empresa desde el 2-sep-2021
Presenta el mismo documento el cual no especifica la experiencia. Se mantiene la observación</t>
  </si>
  <si>
    <t>folio 441, Certifica la empresa desde el 23-jul-2021
Presenta el mismo documento el cual no especifica la experiencia. Se mantiene la observación</t>
  </si>
  <si>
    <t>Folio 453-454 solo acredita 2 años
Presenta el mismo documento el cual no especifica la experiencia. Se mantiene la observación</t>
  </si>
  <si>
    <t>No presento documento
subsana la observación</t>
  </si>
  <si>
    <t>folio 514, La certificación es menor a 1 año
No certifica experiencia conforme a lo requrrdio en el pliego, adjunta el mismo documento de la propuesta. Se mantiene la observación</t>
  </si>
  <si>
    <t>515. Esta incompleta
Subsana la observación</t>
  </si>
  <si>
    <t>folio 537. incompleto
Adjunta soportes según lo observado , se subsana la observación</t>
  </si>
  <si>
    <t>folio 554, La empresa certifica solo 9 meses
No se aclara la observación y se mantiene</t>
  </si>
  <si>
    <t>folio 555. incompleto
subsana lo observado</t>
  </si>
  <si>
    <t>No presento documento
subsana lo observado</t>
  </si>
  <si>
    <t>Folio No. 577 INTERCONTINENTAL presenta resolución Supervigilancia solo 2 caninos antiexplosivos y se requieren 5 para el CAMPUS
No cumple lo requerido en el pliego de condiciones y se inhabilita la propuesta</t>
  </si>
  <si>
    <t>FOLIO: LICENCIA DE FUNCIONAMIENTO SECANCOL.PDF. RESOLUCIÓN 20141200021977 DEL 17 DE MARZO DE 2014 CONCEDIO RENOVACION POR 5 AÑOS.  RESOLUCION 20194100087537 DEL 23 DE SEPTIEMBRE DE 2019 CONCEDIO POR 4 AÑOS MAS DE FUNCIONAMIENTO A SECANCOL                                                                                                          FOLIO: LICENCIA DE FUNCIONAMIENTO SEGURIDAD ATEMPI (1).pdf RESOLUCION 20141200097757 DEL 14  DE NOVIEMBRE DEL 2014 CONCEDIO LA RENOVACION D ELA LICENCIA POR 3 AÑOS.   TOTAL AÑOS 12                         
SE REVISA CÁMARA DE COMERCIO Y SE ACLARA LO OBSERVADO. SE MODIFICA EL PUNTAJE TODA VEZ QUE PRESENTA 41 AÑOS</t>
  </si>
  <si>
    <t>NO SE ADJUNTO LA INFORMACIÓN
subsana la observación</t>
  </si>
  <si>
    <t>Folio: ACREDITACION SUPERVISORES PROPUESTOS.pdf pagina 23  fecha:19/09/2021
subsana la observación</t>
  </si>
  <si>
    <t xml:space="preserve"> CUMPLE </t>
  </si>
  <si>
    <t>NO SE ADJUNTO LA INFORMACIÓN
Subsana la observacion</t>
  </si>
  <si>
    <t>NO SE ADJUNTO LA INFORMACIÓN
No Subsana la observacion</t>
  </si>
  <si>
    <t>NO SE ADJUNTO LA INFORMACIÓN
No subsana observación</t>
  </si>
  <si>
    <t>NO SE ADJUNTO LA INFORMACIÓN
No subsana observacion</t>
  </si>
  <si>
    <t>JAIR ANTONIO CABEZA MARTINEZ</t>
  </si>
  <si>
    <t>ADJUNTA DOCUMENTO</t>
  </si>
  <si>
    <t>ADJUNTA DOCUMENTO, NO ADJUNTA PLANILLAS</t>
  </si>
  <si>
    <t>ADJUNTA LO REQUERIDO</t>
  </si>
  <si>
    <t>LUIS ANTONIO DIAZ ALEMAN</t>
  </si>
  <si>
    <t>MARIELA SUAREZ MONSALVE</t>
  </si>
  <si>
    <t>FERNANDO AREVALO PEÑA</t>
  </si>
  <si>
    <t>ADJUNTA RES 20174440006207 DE  24/2/17</t>
  </si>
  <si>
    <t>ADJUNTA SOPORTE</t>
  </si>
  <si>
    <t>RES 20174440006207 DE 24/7/17</t>
  </si>
  <si>
    <t>YOHAN STELL ZARATE BRITO</t>
  </si>
  <si>
    <t>SE ADJUNTA DOCUMENTO</t>
  </si>
  <si>
    <t>JHON EDISON CABRERA GONZALEZ</t>
  </si>
  <si>
    <t>BONILLA PRADA FERNEY</t>
  </si>
  <si>
    <t>DOCUMENTO NO ES LEGIBLE, A NOMBRE DEL INTERESADO</t>
  </si>
  <si>
    <t>ADJUNTO LA INFORMACIÓN</t>
  </si>
  <si>
    <t>BETANCURT CAICEDO EDWIN</t>
  </si>
  <si>
    <t>CORTES ACOSTA RICARDO</t>
  </si>
  <si>
    <t>CALDERON WALTEROS ANDERSON</t>
  </si>
  <si>
    <t>GUTIERREZ MENDEZ WILLIAM ANDRES</t>
  </si>
  <si>
    <t>PEREZ CASTRO HAROLD MARTIN</t>
  </si>
  <si>
    <t>YANQUEN CAMPUS RAFAEL ANTONIO</t>
  </si>
  <si>
    <t>MARIA CRISTINA PEREZ ATEHORTUA</t>
  </si>
  <si>
    <t>SE ADJUNTO LA INFORMACIÓN</t>
  </si>
  <si>
    <t>SE ADJUNTA CERTIFICACION LABORAL PERO NO ADJUNTA PLANILLAS</t>
  </si>
  <si>
    <t>VARGAS BORRERO SOL MARINA</t>
  </si>
  <si>
    <t>DELGADO ALFEREZ EDSON JOSUE</t>
  </si>
  <si>
    <t>SE ADJUNTA CERTIFICACION SIN LAS PLANILLAS REQUERIDAS</t>
  </si>
  <si>
    <t xml:space="preserve"> Propuesta UT DIGITAL - LASER 2021.PDF/ FOLIO:643 RESOLUCIÓN 201941000020307 DEL 28/02/2019 CONCEDIO RENOVACION POR 5 AÑOS A SEGURIDAD LASER.                                                                            RESOLUCION 201312000050587 DEL 21 DE AGOSTO DEL 2013 CONCEDIO POR 5 AÑOS MAS DE FUNCIONAMIENTO A SEGURIDAD DIGITAL       TOTAL 10 AÑOS
Se verifica Camara de Comercio de la Empresa SeGURIDAD LASER LTDA , registra fecja de matricula 28 de junio de 1989, con 32 años. Se modifica puntaje</t>
  </si>
  <si>
    <r>
      <t>PROPONENTE:</t>
    </r>
    <r>
      <rPr>
        <sz val="12"/>
        <rFont val="Arial"/>
        <family val="2"/>
      </rPr>
      <t xml:space="preserve">  UNIÓN TEMPORAL DIGITAL - LASER 2021 G1 Y G2</t>
    </r>
  </si>
  <si>
    <t>UT DIGITAL LASER 21 G1 Y G2</t>
  </si>
  <si>
    <r>
      <t xml:space="preserve">PAG 539
Contratante: CENTRO DE ENFERMEDADES MAMARIAS
</t>
    </r>
    <r>
      <rPr>
        <b/>
        <u val="singleAccounting"/>
        <sz val="10"/>
        <rFont val="Arial"/>
        <family val="2"/>
      </rPr>
      <t>valor: $2.651.984.494</t>
    </r>
    <r>
      <rPr>
        <sz val="10"/>
        <color theme="1"/>
        <rFont val="Arial"/>
        <family val="2"/>
      </rPr>
      <t xml:space="preserve">
Contratista TOP GUARD
Puestos 33
Servicio de vigilancia con y sin armas, medios de apoyo humano, tecnológico, para la protección de personas, y custodia,amparo y salvaguarda de bienes muebles e inmuebles, escolta de mercancias y perosnas, de acuerdo a solicitud. Cobertura del servicio de monitoreo en Bogotá, servicio de monitoreo remoto GPRS 4 CCTV.
desde el 7 de ENERO de 2015 al 27 deDICIEMBRE de 2017
PAG 542
Contrato 2017-TG-007
Contratante: NET READY COLOMBIA SAS
valor: </t>
    </r>
    <r>
      <rPr>
        <b/>
        <sz val="10"/>
        <color theme="1"/>
        <rFont val="Arial"/>
        <family val="2"/>
      </rPr>
      <t>$861.263.448</t>
    </r>
    <r>
      <rPr>
        <sz val="10"/>
        <color theme="1"/>
        <rFont val="Arial"/>
        <family val="2"/>
      </rPr>
      <t xml:space="preserve">
Contratista TOP GUARD
Puestos 25
Servicio de vigilancia con y sin armas, medios de apoyo humano, tecnológico, para la protección de personas, y custodia,amparo y salvaguarda de bienes muebles e inmuebles.Servicio de monitoreo y CCTV
desde el 5 de MAYO de 2017 al 28 de JUNIO de 2021
</t>
    </r>
    <r>
      <rPr>
        <b/>
        <sz val="10"/>
        <color rgb="FFFF0000"/>
        <rFont val="Arial"/>
        <family val="2"/>
      </rPr>
      <t>ESTAS DOS PRIMERAS CERTIFICACIONES NO CUMPLEN PORQUE NO REGISTRAN SERVICIO DE CANINO</t>
    </r>
    <r>
      <rPr>
        <sz val="10"/>
        <color theme="1"/>
        <rFont val="Arial"/>
        <family val="2"/>
      </rPr>
      <t xml:space="preserve">
PAG 546
</t>
    </r>
    <r>
      <rPr>
        <sz val="10"/>
        <color rgb="FFFF0000"/>
        <rFont val="Arial"/>
        <family val="2"/>
      </rPr>
      <t xml:space="preserve">Contrato USCPS 01-2016
Contratante: UNIVERSIDAD DE SUCRE
valor: $678.223.946
Contratista SERVICON LTDA
</t>
    </r>
    <r>
      <rPr>
        <b/>
        <u/>
        <sz val="10"/>
        <color rgb="FFFF0000"/>
        <rFont val="Arial"/>
        <family val="2"/>
      </rPr>
      <t>Puestos 8</t>
    </r>
    <r>
      <rPr>
        <sz val="10"/>
        <color rgb="FFFF0000"/>
        <rFont val="Arial"/>
        <family val="2"/>
      </rPr>
      <t xml:space="preserve">
Servicio de vigilancia durante 24 horas, con y sin armas, con canino,  medios de apoyo tecnológico.
desde el 17 de DICIEMBRE de 2017 al 31 de DICIEMBRE de 2016. </t>
    </r>
    <r>
      <rPr>
        <b/>
        <sz val="10"/>
        <color rgb="FFFF0000"/>
        <rFont val="Arial"/>
        <family val="2"/>
      </rPr>
      <t>ESTA CERTIFICACION NO CUMPLE POR EL NUMERO DE PUESTOS REQUERIDOS</t>
    </r>
    <r>
      <rPr>
        <sz val="10"/>
        <color rgb="FFFF0000"/>
        <rFont val="Arial"/>
        <family val="2"/>
      </rPr>
      <t xml:space="preserve">
</t>
    </r>
    <r>
      <rPr>
        <sz val="10"/>
        <color theme="1"/>
        <rFont val="Arial"/>
        <family val="2"/>
      </rPr>
      <t xml:space="preserve">
Atendiendo observaciones y que se señala que la sumatoria de las 3 certificaciones deben sumar 20 puestos, se acoge la observación y en este caso qu equivale a 66 puestos, se modifica la puntuación</t>
    </r>
  </si>
  <si>
    <r>
      <t xml:space="preserve">PAG 21
Contratante: CENTRO DE ENFREMEDADES MAMARIAS
</t>
    </r>
    <r>
      <rPr>
        <b/>
        <u val="singleAccounting"/>
        <sz val="10"/>
        <rFont val="Arial"/>
        <family val="2"/>
      </rPr>
      <t>valor: $2.651.984.494</t>
    </r>
    <r>
      <rPr>
        <sz val="10"/>
        <color theme="1"/>
        <rFont val="Arial"/>
        <family val="2"/>
      </rPr>
      <t xml:space="preserve">
Contratista TOP GUARD
Puestos 33
Servicio de vigilancia con y sin armas, medios de apoyo humano, tecnológico, para la protección de personas, y custodia,amparo y salvaguarda de bienes muebles e inmuebles, escolta de mercancias y perosnas, de acuerdo a solicitud. Cobertura del servicio de monitoreo en Bogotá, servicio de monitoreo remoto GPRS 4 CCTV.
desde el 7 de ENERO de 2015 al 27 deDICIEMBRE de 2017
PAG 24
Contrato 2017-TG-007
Contratante: NET READY COLOMBIA SAS
valor: </t>
    </r>
    <r>
      <rPr>
        <b/>
        <sz val="10"/>
        <color theme="1"/>
        <rFont val="Arial"/>
        <family val="2"/>
      </rPr>
      <t>$861.263.448</t>
    </r>
    <r>
      <rPr>
        <sz val="10"/>
        <color theme="1"/>
        <rFont val="Arial"/>
        <family val="2"/>
      </rPr>
      <t xml:space="preserve">
Contratista TOP GUARD
Puestos 25
Servicio de vigilancia con y sin armas, medios de apoyo humano, tecnológico, para la protección de personas, y custodia,amparo y salvaguarda de bienes muebles e inmuebles.Servicio de monitoreo y CCTV
desde el 5 de MAYO de 2017 al 28 de JUNIO de 2021
PAG 28
Contrato 032 DE 2019
Contratante: LA NACION CONSEJO SUPERITROR DE LA JUDICATURA  DIRECCION EJECUTIVA SECCIONAL DE LA ADMINISTRACION JUDICIAL DE SANTA MARTA
</t>
    </r>
    <r>
      <rPr>
        <b/>
        <u/>
        <sz val="10"/>
        <color theme="1"/>
        <rFont val="Arial"/>
        <family val="2"/>
      </rPr>
      <t>valor: $ 3.425.711.853</t>
    </r>
    <r>
      <rPr>
        <sz val="10"/>
        <color theme="1"/>
        <rFont val="Arial"/>
        <family val="2"/>
      </rPr>
      <t xml:space="preserve">
Contratista SERVICON LTDA
</t>
    </r>
    <r>
      <rPr>
        <b/>
        <u/>
        <sz val="10"/>
        <color theme="1"/>
        <rFont val="Arial"/>
        <family val="2"/>
      </rPr>
      <t>Puestos 33</t>
    </r>
    <r>
      <rPr>
        <sz val="10"/>
        <color theme="1"/>
        <rFont val="Arial"/>
        <family val="2"/>
      </rPr>
      <t xml:space="preserve">
Servicio de vigilancia durante 24 horas, con y sin armas, con canino,  medios de apoyo tecnológico.
desde el 21 de NOVIEMBRE de 2019 al 15 de JUNIO de 2021.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t>
    </r>
  </si>
  <si>
    <t>Folios No. 706 y siguientes.  No se pudo evidenciar la información de la RENOVA por estar el documento borroso.
Aclara la observacion adjuntando RENOVA legible, cumpliendo con lo requerido</t>
  </si>
  <si>
    <r>
      <t xml:space="preserve">PAG 832-844
Contratante: UNIVERSIDAD MILITAR NUEVA GRANADA
</t>
    </r>
    <r>
      <rPr>
        <b/>
        <u val="singleAccounting"/>
        <sz val="10"/>
        <rFont val="Arial"/>
        <family val="2"/>
      </rPr>
      <t>valor: $2.432. 443.389</t>
    </r>
    <r>
      <rPr>
        <sz val="10"/>
        <color theme="1"/>
        <rFont val="Arial"/>
        <family val="2"/>
      </rPr>
      <t xml:space="preserve">
Contratista VIGIAS DE COLOMBIA
Puestos No especificados, pero acordes al dispositivo de la Universidad 
Servicio de vigilancia con y sin armas, medios de apoyo humano, tecnológico, para la protección de personas, y custodia,amparo y salvaguarda de bienes muebles e inmuebles, servicio de canino.
desde el 15 DE JUNIO DE 2016 A 14 DE JUNIO DE 2017
PAG 845
Contrato CN01-01-02-15
Contratante: CAPRECOM
valor: </t>
    </r>
    <r>
      <rPr>
        <b/>
        <sz val="10"/>
        <color theme="1"/>
        <rFont val="Arial"/>
        <family val="2"/>
      </rPr>
      <t>$ 1.848.931.915</t>
    </r>
    <r>
      <rPr>
        <sz val="10"/>
        <color theme="1"/>
        <rFont val="Arial"/>
        <family val="2"/>
      </rPr>
      <t xml:space="preserve">
Contratista VIGIAS DE COLOMBIA
Puestos 32
Servicio de vigilancia con y sin armas, medio canino, medios tecnológicos, CCTV, servicioop de monitoreo, control de alarmas, control de acceso, mantenimiento preventivo y correctivo.
desde el 26/2/15 al 26/7/16
PAG 846-850
Contrato 456-2020
Contratante: IPES
</t>
    </r>
    <r>
      <rPr>
        <b/>
        <u/>
        <sz val="10"/>
        <color theme="1"/>
        <rFont val="Arial"/>
        <family val="2"/>
      </rPr>
      <t xml:space="preserve">valor: $ 6.329.341.599
</t>
    </r>
    <r>
      <rPr>
        <sz val="10"/>
        <color theme="1"/>
        <rFont val="Arial"/>
        <family val="2"/>
      </rPr>
      <t>Contratista SEGURIDAD NUEVA ERA
Servicio de vigilancia , CON ARMAS SIN ARMAS, EQUIPOS DE COMUNICACION, MEDIOS TECNOLOGICOS, CCTV, CENTRO DE MONITOREO, CENTRO DE COMUNICACIONES Y MEDIO CANINO.
desde el 4/7/20 AL 10/4/21. 
PAG 30
Contrato USCPS 01-2016
Contratante: UNIVERSIDAD DE SUCRE
valor: $678.223.946
Contratista SERVICON LTDA
Puestos 8
Servicio de vigilancia durante 24 horas, con y sin armas, con canino,  medios de apoyo tecnológico.
desde el 17 de DICIEMBRE de 2017 al 31 de DICIEMBRE de 2016. ESTA CERTIFICACION NO CUMPLE POR EL NUMERO DE PUESTOS REQUERIDOS
En total se configuran 40 puestos y la experiencia requerida.</t>
    </r>
  </si>
  <si>
    <t>ARCOS NEGRET JAIME GABRIEL</t>
  </si>
  <si>
    <t>ADJUNTA DIPLOMA DE BACHILLER</t>
  </si>
  <si>
    <t>ADJUNTA CERTIFICADO DE REENTRENAMIENTO, ESPECIALIZACION SUOERVISORES ENTIDADES OFICIALES</t>
  </si>
  <si>
    <t>CERTIFICACIÓN DESDE  JULIO DE 2012 A LA FECHA</t>
  </si>
  <si>
    <t>ADJUNTA ANTECEDENTES PROCURADURIA Y POLICIA</t>
  </si>
  <si>
    <t>ADJUNTA ACREDITACION HASTA 3/12/21</t>
  </si>
  <si>
    <t>ADELMO BAUTISTA RODRIGUEZ</t>
  </si>
  <si>
    <t>ADJUNTA DIPLOMA BACHILLER TECNICO</t>
  </si>
  <si>
    <t>CERTIFICACIÓN DESDE  9/5/11 A LA FECHA</t>
  </si>
  <si>
    <t>ADJUNTA ACREDITACION HASTA 7/5/22</t>
  </si>
  <si>
    <t>ALONSO TORRES LUIS ALEJANDRO</t>
  </si>
  <si>
    <t>ADJUNTA DIPLOMA BACHILLER ACADÉMICO</t>
  </si>
  <si>
    <t>CERTIFICACIÓN DESDE  21/10/11 A LA FECHA</t>
  </si>
  <si>
    <t>JUAN CARLOS CALDERON LEAL</t>
  </si>
  <si>
    <t>ADJUNTA CERTIFICADO DE REENTRENAMIENTO, ESPECIALIZACION VIGILANCIA ENTIDADES OFICIALES</t>
  </si>
  <si>
    <t>CERTIFICACIÓN DESDE  1/11/11 A LA FECHA</t>
  </si>
  <si>
    <t>ADJUNTA ACREDITACION HASTA 30/7/22</t>
  </si>
  <si>
    <t xml:space="preserve">parte 4 Folio 575-577 RES 000920 del 15/4/05 VIGIAS
SNE no aporta 
En la Resolución 2019410008147 art 9º. Se autoriza el uniforme y distintivos de la empresa de vigilancia SEGURIDAD NUEVA ERA.
</t>
  </si>
  <si>
    <t>NO CUMPLE. RECHAZADA CAP 7 ART 15</t>
  </si>
  <si>
    <t>UNION TEMP0RAL ATEMPI G2</t>
  </si>
  <si>
    <t>RECHAZADA CAP 7 ART 15 NO OFRECE SUPERVISORES-MANEJADORES NI OPERADORES MEDIOS</t>
  </si>
  <si>
    <t>CUMPLE/NO CUMPLE</t>
  </si>
  <si>
    <t>Folio: MEDIOS DE COMUNICACION OPERADOR CLARO SECANCOL.pdf 41 paginas CLARO- SEGURIDAD CANINA.  Menciona la adquisicion de 130 lineas en plan buldle, 10 lineas en solo datos y 1 en solo voz        Folio: FICHA TECNICA MEDIOS DE COMUNICACION PROPUESTOS.pdf 2 paginas ficha tecnica de l equipo tecnico armor x5 4g rugged
No especifica modelo requerido de los equipos</t>
  </si>
  <si>
    <t>Folio: MEDIOS DE COMUNICACION OPERADOR CLARO SECANCOL.pdf 41 paginas CLARO- SEGURIDAD CANINA.  Menciona la adquisicion de 130 lineas en plan buldle, 10 lineas en solo datos y 1 en solo voz        Folio: FICHA TECNICA MEDIOS DE COMUNICACION PROPUESTOS.pdf 2 paginas ficha tecnica de l equipo tecnico armor x5 4g rugged. No especifica modelo de equipos requerido</t>
  </si>
  <si>
    <t>Folio 608 desde el 18/2/11 a la fecha SEGURIDAD LASER                               Folio 609 del 15/09/21 PLANILLA PILA SU APORTE 15/09/21. PLANILLAS DE LOS FILOS 568 A 588 NO SON LEGIBLES Y NO SE PUEDE VERIFICAR LA INFORMACION
Se adjuntan planillas y se subsana la observación</t>
  </si>
  <si>
    <t>Folio 600 del 19/06/21 a la fecha SEGURIDAD LASER
Folio 601 del 15/9/21 APORTES PILA                                                  Folio 602 desde 16/09/15 hasta 04/07/2017 YALE SERVISEG LTDA. PLANILLAS DE LOS FILOS 568 A 588 NO SON LEGIBLES Y NO SE PUEDE VERIFICAR LA INFORMACION
SE VERIFICAN PLANILLAS Y NO CORRESPONDEN AL TIEMPO CERTIFICADO COMO LO EXIGE EL PLIEGO</t>
  </si>
  <si>
    <t>Folio 592  desde 24/6/20 a la fecha  SEGURIDAD LASER
Folio 593 del 15/9/21  PILA SU APORTE. PLANILLAS DE LOS FILOS 568 A 588 NO SON LEGIBLES Y NO SE PUEDE VERIFICAR LA INFORMACION
SE VERIFICAN PLANILLAS Y CORRESPONDEN AL TIEMPO CERTIFICADO</t>
  </si>
  <si>
    <t xml:space="preserve">Folio 560  desde 02/6/21 a la fecha equivale 4 meses SEGURIDAD LASER
Folio 561  PLANILLA PILA 15/9/21 , Folio 562  desde 25/4/17 al 05/02/2018  ATLAS SEGURIDAD 
Folio 563 desde 19/09/2016 al 20/04/2017; Folio 564 desde 28/11/2015 al 23/08/2016 
Folio 568 - 588  PLANILLA PILA 20/9/21. solamente de 2021 , no del tiempo certificado que es desde 2019.
NO ADJUNTA PLANILLAS QUE CERTIFIQUE TIEMPO CERTIFICADO POR SEG ATLAS </t>
  </si>
  <si>
    <t>Folio 551  del 18/01/18 a la fecha SEGURIDAD LASER                                 Folio 552  del 15/09/21 a la fecha SEGURIDAD LASER, solamente de 2021 , no del tiempo certificado que es desde 2019.
SE VERIFICAN PLANILLS DEL TIEMPO CERTIFICADO Y CUMPLEN LO REQUERIDO</t>
  </si>
  <si>
    <t>Folio 543 del 14/11/19 a la  fecha SEGURIDAD LASER                                    Folio 544 del 15/109/21 PLANILLA PILA solmamente de 2021 , no del tiempo certificado que es desde 2019.
SE VERIFICAN PLANILLAS Y CORRESPONDEN AL TIEMPO CERTIFICADO</t>
  </si>
  <si>
    <t>Folios No. 704 - 705, el documento es muy borroso y no se ´puede ver la información RENOVA de los vehiculos. Se reciben documentos aclaratorios, de tal manera que se verifica la información inicialmente ofertada, permitiendo la asignación de puntaje</t>
  </si>
  <si>
    <t>RECHAZADO  CAP7 ART 15 TIENE 9 NO CUMPLE EN MANEJADORES CANINOS, SOLO OFERTO 8 MANEJADORES CANINOS DE 9 REQUERIDOS</t>
  </si>
  <si>
    <t xml:space="preserve">RECHAZADO TIENE 02 NO CUMPLE EN MANEJADORES CANINOS </t>
  </si>
  <si>
    <t>RECHAZADO TIENE 2 NO CUMPLE EN SUPERVISORES Y 03 EN MANEJADORES CANINOS</t>
  </si>
  <si>
    <t>RECHAZADO CAP 7 ART 15 TIENE 02 NO CUMPLE EN OPERADORES MEDIOS TECNOLOGICOS</t>
  </si>
  <si>
    <t xml:space="preserve">RECHAZADO CAP 7 ART 15  </t>
  </si>
  <si>
    <t>RECHAZADO CAP 7 ART 16</t>
  </si>
  <si>
    <t>RECHAZADO CAP 7 ART 15 TIENE 3 NO CUMPLE CON SUPERVISORES</t>
  </si>
  <si>
    <t>RECHAZADO CAP 7 ART 15 TIENE 09 NO CUMPLE EN MANEJADORES CANINOS Y 03 NO CUMPLE EN OPERADORES MEDIOS TECNOLOGICOS</t>
  </si>
  <si>
    <t>RECHAZADO CAP 7 ART 15 TIENE 03 NO CUMPLE SUPERVISORES, 01 NO CUMPLE MANEJADORES CANINOS Y 07 NO CUMPLE OPERADORES MESDIOS TECNOLOGICOS</t>
  </si>
  <si>
    <t>JURÍDICO</t>
  </si>
  <si>
    <t>FINANCIERO</t>
  </si>
  <si>
    <t>UT DIGITAL LASER G1 -G2 2021</t>
  </si>
  <si>
    <t>UT ALTUM VISE  G2</t>
  </si>
  <si>
    <t>UT ALTUM VISE  G1</t>
  </si>
  <si>
    <t>NO CUMPLE SE RECHAZA LA PROPUESTA CAP 7 ART 15</t>
  </si>
  <si>
    <t>RECHAZADO CAP 7 ART 13</t>
  </si>
  <si>
    <t xml:space="preserve">RECHAZADO TIENE 01 NO CUMPLE  OPERADOR MEDIOS TECNLOGICOS </t>
  </si>
  <si>
    <t>RECHAZADO CAP 7 ART 15 DOCUMENTOS ARMAMENTO Y  3 NO CUMPLE EN OPERADORES MEDIOS TECNOLOGICOS</t>
  </si>
  <si>
    <t>EVALUACIÓN TÉCNICA DEL 08/10/21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</si>
</sst>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164" formatCode="_-[$$-240A]\ * #,##0_ ;_-[$$-240A]\ * \-#,##0\ ;_-[$$-240A]\ * &quot;-&quot;??_ ;_-@_ "/>
    <numFmt numFmtId="165" formatCode="#,##0_ ;\-#,##0\ "/>
  </numFmts>
  <fonts count="39" x14ac:knownFonts="1">
    <font>
      <sz val="11"/>
      <color theme="1"/>
      <name val="Calibri"/>
      <family val="2"/>
      <scheme val="minor"/>
    </font>
    <font>
      <sz val="11"/>
      <color theme="1"/>
      <name val="Arial"/>
      <family val="2"/>
    </font>
    <font>
      <sz val="11"/>
      <color theme="1"/>
      <name val="Calibri"/>
      <family val="2"/>
      <scheme val="minor"/>
    </font>
    <font>
      <sz val="11"/>
      <name val="Arial"/>
      <family val="2"/>
    </font>
    <font>
      <b/>
      <sz val="11"/>
      <color theme="0"/>
      <name val="Arial"/>
      <family val="2"/>
    </font>
    <font>
      <b/>
      <sz val="10"/>
      <color theme="0"/>
      <name val="Arial"/>
      <family val="2"/>
    </font>
    <font>
      <b/>
      <sz val="11"/>
      <name val="Arial"/>
      <family val="2"/>
    </font>
    <font>
      <b/>
      <sz val="16"/>
      <name val="Arial"/>
      <family val="2"/>
    </font>
    <font>
      <b/>
      <sz val="14"/>
      <name val="Arial"/>
      <family val="2"/>
    </font>
    <font>
      <b/>
      <sz val="12"/>
      <name val="Arial"/>
      <family val="2"/>
    </font>
    <font>
      <sz val="9"/>
      <name val="Arial"/>
      <family val="2"/>
    </font>
    <font>
      <sz val="12"/>
      <name val="Arial"/>
      <family val="2"/>
    </font>
    <font>
      <sz val="10"/>
      <name val="Arial"/>
      <family val="2"/>
    </font>
    <font>
      <b/>
      <sz val="10"/>
      <name val="Arial"/>
      <family val="2"/>
    </font>
    <font>
      <b/>
      <sz val="8"/>
      <name val="Arial"/>
      <family val="2"/>
    </font>
    <font>
      <sz val="8"/>
      <name val="Arial"/>
      <family val="2"/>
    </font>
    <font>
      <sz val="11"/>
      <color theme="0"/>
      <name val="Arial"/>
      <family val="2"/>
    </font>
    <font>
      <sz val="8"/>
      <color rgb="FFFF0000"/>
      <name val="Arial"/>
      <family val="2"/>
    </font>
    <font>
      <sz val="10"/>
      <color theme="1"/>
      <name val="Arial"/>
      <family val="2"/>
    </font>
    <font>
      <b/>
      <sz val="11"/>
      <color rgb="FF000000"/>
      <name val="Arial"/>
      <family val="2"/>
    </font>
    <font>
      <b/>
      <sz val="11"/>
      <color theme="1"/>
      <name val="Arial"/>
      <family val="2"/>
    </font>
    <font>
      <b/>
      <sz val="10"/>
      <color theme="1"/>
      <name val="Arial"/>
      <family val="2"/>
    </font>
    <font>
      <sz val="10"/>
      <color rgb="FF000000"/>
      <name val="Arial"/>
      <family val="2"/>
    </font>
    <font>
      <b/>
      <u/>
      <sz val="11"/>
      <color theme="0"/>
      <name val="Arial"/>
      <family val="2"/>
    </font>
    <font>
      <b/>
      <sz val="10"/>
      <color rgb="FFFF0000"/>
      <name val="Arial"/>
      <family val="2"/>
    </font>
    <font>
      <b/>
      <u val="singleAccounting"/>
      <sz val="10"/>
      <name val="Arial"/>
      <family val="2"/>
    </font>
    <font>
      <sz val="11"/>
      <color rgb="FF000000"/>
      <name val="Arial"/>
      <family val="2"/>
    </font>
    <font>
      <b/>
      <sz val="10"/>
      <color rgb="FF000000"/>
      <name val="Arial"/>
      <family val="2"/>
    </font>
    <font>
      <sz val="10"/>
      <color rgb="FFFF0000"/>
      <name val="Arial"/>
      <family val="2"/>
    </font>
    <font>
      <b/>
      <u/>
      <sz val="10"/>
      <color rgb="FFFF0000"/>
      <name val="Arial"/>
      <family val="2"/>
    </font>
    <font>
      <b/>
      <u/>
      <sz val="10"/>
      <color theme="1"/>
      <name val="Arial"/>
      <family val="2"/>
    </font>
    <font>
      <b/>
      <u/>
      <sz val="10"/>
      <name val="Arial"/>
      <family val="2"/>
    </font>
    <font>
      <u/>
      <sz val="10"/>
      <name val="Arial"/>
      <family val="2"/>
    </font>
    <font>
      <b/>
      <sz val="9"/>
      <name val="Arial"/>
      <family val="2"/>
    </font>
    <font>
      <b/>
      <sz val="11"/>
      <color rgb="FFFF0000"/>
      <name val="Arial"/>
      <family val="2"/>
    </font>
    <font>
      <b/>
      <u/>
      <sz val="11"/>
      <color theme="1"/>
      <name val="Arial"/>
      <family val="2"/>
    </font>
    <font>
      <sz val="11"/>
      <color rgb="FFFF0000"/>
      <name val="Arial"/>
      <family val="2"/>
    </font>
    <font>
      <b/>
      <u/>
      <sz val="11"/>
      <color rgb="FFFF0000"/>
      <name val="Arial"/>
      <family val="2"/>
    </font>
    <font>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6">
    <xf numFmtId="164" fontId="0" fillId="0" borderId="0"/>
    <xf numFmtId="9" fontId="2" fillId="0" borderId="0" applyFont="0" applyFill="0" applyBorder="0" applyAlignment="0" applyProtection="0"/>
    <xf numFmtId="164" fontId="2" fillId="0" borderId="0"/>
    <xf numFmtId="0" fontId="2" fillId="0" borderId="0"/>
    <xf numFmtId="41" fontId="2" fillId="0" borderId="0" applyFont="0" applyFill="0" applyBorder="0" applyAlignment="0" applyProtection="0"/>
    <xf numFmtId="0" fontId="2" fillId="0" borderId="0"/>
  </cellStyleXfs>
  <cellXfs count="293">
    <xf numFmtId="164" fontId="0" fillId="0" borderId="0" xfId="0"/>
    <xf numFmtId="49" fontId="5" fillId="4" borderId="1" xfId="0" applyNumberFormat="1" applyFont="1" applyFill="1" applyBorder="1" applyAlignment="1">
      <alignment horizontal="right" vertical="center" wrapText="1"/>
    </xf>
    <xf numFmtId="164" fontId="3" fillId="2" borderId="0" xfId="0" applyFont="1" applyFill="1" applyBorder="1"/>
    <xf numFmtId="164" fontId="6" fillId="2" borderId="0" xfId="0" applyFont="1" applyFill="1" applyBorder="1" applyAlignment="1">
      <alignment horizontal="center"/>
    </xf>
    <xf numFmtId="164" fontId="9" fillId="2" borderId="0" xfId="0" applyFont="1" applyFill="1" applyBorder="1" applyAlignment="1">
      <alignment horizontal="center"/>
    </xf>
    <xf numFmtId="164" fontId="3" fillId="2" borderId="0" xfId="0" applyFont="1" applyFill="1" applyBorder="1" applyAlignment="1">
      <alignment horizontal="center" vertical="center"/>
    </xf>
    <xf numFmtId="164" fontId="6" fillId="3" borderId="1" xfId="0" applyFont="1" applyFill="1" applyBorder="1" applyAlignment="1">
      <alignment horizontal="center" vertical="center" wrapText="1"/>
    </xf>
    <xf numFmtId="49" fontId="12" fillId="2"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164" fontId="3" fillId="0" borderId="0" xfId="0" applyFont="1" applyFill="1" applyBorder="1"/>
    <xf numFmtId="3" fontId="6" fillId="3" borderId="1" xfId="0" applyNumberFormat="1" applyFont="1" applyFill="1" applyBorder="1" applyAlignment="1">
      <alignment horizontal="center" vertical="center" wrapText="1"/>
    </xf>
    <xf numFmtId="164" fontId="6" fillId="2" borderId="0" xfId="0" applyFont="1" applyFill="1" applyBorder="1"/>
    <xf numFmtId="49" fontId="13" fillId="0" borderId="1" xfId="0" applyNumberFormat="1" applyFont="1" applyBorder="1" applyAlignment="1">
      <alignment horizontal="right" vertical="center" wrapText="1"/>
    </xf>
    <xf numFmtId="49" fontId="1" fillId="0" borderId="1" xfId="0" applyNumberFormat="1" applyFont="1" applyBorder="1" applyAlignment="1">
      <alignment horizontal="center" vertical="center" wrapText="1"/>
    </xf>
    <xf numFmtId="164" fontId="21" fillId="2" borderId="1" xfId="0" applyFont="1" applyFill="1" applyBorder="1" applyAlignment="1">
      <alignment horizontal="right" wrapText="1"/>
    </xf>
    <xf numFmtId="164" fontId="20" fillId="2" borderId="1" xfId="0" applyFont="1" applyFill="1" applyBorder="1" applyAlignment="1">
      <alignment horizontal="right"/>
    </xf>
    <xf numFmtId="164" fontId="20" fillId="2" borderId="1" xfId="0" applyFont="1" applyFill="1" applyBorder="1" applyAlignment="1">
      <alignment horizontal="right" wrapText="1"/>
    </xf>
    <xf numFmtId="49" fontId="22" fillId="2" borderId="1" xfId="0" applyNumberFormat="1" applyFont="1" applyFill="1" applyBorder="1" applyAlignment="1">
      <alignment horizontal="left" vertical="center" wrapText="1"/>
    </xf>
    <xf numFmtId="164" fontId="15" fillId="2" borderId="0" xfId="0" applyFont="1" applyFill="1" applyBorder="1" applyAlignment="1">
      <alignment horizontal="center" vertical="center"/>
    </xf>
    <xf numFmtId="164" fontId="15" fillId="0" borderId="0" xfId="0" applyFont="1" applyFill="1" applyBorder="1" applyAlignment="1">
      <alignment horizontal="center" vertical="center"/>
    </xf>
    <xf numFmtId="164" fontId="14" fillId="2" borderId="0" xfId="0" applyFont="1" applyFill="1" applyBorder="1" applyAlignment="1">
      <alignment horizontal="center" vertical="center"/>
    </xf>
    <xf numFmtId="164" fontId="17" fillId="6" borderId="0" xfId="0" applyFont="1" applyFill="1" applyBorder="1" applyAlignment="1">
      <alignment horizontal="center" vertical="center"/>
    </xf>
    <xf numFmtId="164" fontId="6" fillId="3" borderId="1" xfId="0" applyFont="1" applyFill="1" applyBorder="1" applyAlignment="1">
      <alignment horizontal="center" vertical="center" wrapText="1"/>
    </xf>
    <xf numFmtId="164" fontId="6" fillId="3" borderId="1" xfId="0"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164" fontId="1" fillId="7" borderId="1" xfId="0"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top" wrapText="1"/>
    </xf>
    <xf numFmtId="49" fontId="13" fillId="7" borderId="1" xfId="0" applyNumberFormat="1" applyFont="1" applyFill="1" applyBorder="1" applyAlignment="1">
      <alignment horizontal="right" vertical="center" wrapText="1"/>
    </xf>
    <xf numFmtId="164" fontId="3" fillId="2" borderId="0" xfId="0" applyFont="1" applyFill="1" applyBorder="1" applyAlignment="1">
      <alignment vertical="center"/>
    </xf>
    <xf numFmtId="164" fontId="3" fillId="7" borderId="0" xfId="0" applyFont="1" applyFill="1" applyBorder="1" applyAlignment="1">
      <alignment vertical="center"/>
    </xf>
    <xf numFmtId="164" fontId="21" fillId="7" borderId="1" xfId="0" applyFont="1" applyFill="1" applyBorder="1" applyAlignment="1">
      <alignment horizontal="right" wrapText="1"/>
    </xf>
    <xf numFmtId="49" fontId="3" fillId="7" borderId="1"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164" fontId="1" fillId="7" borderId="0" xfId="0" applyFont="1" applyFill="1" applyBorder="1" applyAlignment="1">
      <alignment vertical="center"/>
    </xf>
    <xf numFmtId="0" fontId="18" fillId="0" borderId="1" xfId="0" applyNumberFormat="1" applyFont="1" applyBorder="1" applyAlignment="1">
      <alignment horizontal="center" vertical="center" wrapText="1"/>
    </xf>
    <xf numFmtId="0" fontId="18" fillId="7" borderId="1" xfId="0" applyNumberFormat="1" applyFont="1" applyFill="1" applyBorder="1" applyAlignment="1">
      <alignment horizontal="center" vertical="center" wrapText="1"/>
    </xf>
    <xf numFmtId="164" fontId="18" fillId="7" borderId="1" xfId="0" applyFont="1" applyFill="1" applyBorder="1" applyAlignment="1">
      <alignment horizontal="center" vertical="center" wrapText="1"/>
    </xf>
    <xf numFmtId="164" fontId="1" fillId="7" borderId="1" xfId="0" applyFont="1" applyFill="1" applyBorder="1" applyAlignment="1">
      <alignment horizontal="center" vertical="center" wrapText="1"/>
    </xf>
    <xf numFmtId="164" fontId="6" fillId="3" borderId="1" xfId="0"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165" fontId="18" fillId="7" borderId="2" xfId="0" applyNumberFormat="1" applyFont="1" applyFill="1" applyBorder="1" applyAlignment="1">
      <alignment horizontal="center" vertical="center" wrapText="1"/>
    </xf>
    <xf numFmtId="164" fontId="1" fillId="7" borderId="1" xfId="0" applyFont="1" applyFill="1" applyBorder="1" applyAlignment="1">
      <alignment horizontal="center" vertical="center" wrapText="1"/>
    </xf>
    <xf numFmtId="165" fontId="18" fillId="7" borderId="1" xfId="0" applyNumberFormat="1" applyFont="1" applyFill="1" applyBorder="1" applyAlignment="1">
      <alignment horizontal="center" vertical="center" wrapText="1"/>
    </xf>
    <xf numFmtId="164" fontId="16" fillId="8" borderId="1" xfId="0" applyFont="1" applyFill="1" applyBorder="1" applyAlignment="1">
      <alignment horizontal="center" vertical="center" wrapText="1"/>
    </xf>
    <xf numFmtId="164" fontId="1" fillId="7" borderId="2" xfId="0" applyFont="1" applyFill="1" applyBorder="1" applyAlignment="1">
      <alignment horizontal="center" vertical="center" wrapText="1"/>
    </xf>
    <xf numFmtId="164" fontId="6" fillId="3" borderId="1" xfId="0" applyFont="1" applyFill="1" applyBorder="1" applyAlignment="1">
      <alignment horizontal="center" vertical="center" wrapText="1"/>
    </xf>
    <xf numFmtId="164" fontId="16" fillId="8" borderId="2" xfId="0" applyFont="1" applyFill="1" applyBorder="1" applyAlignment="1">
      <alignment horizontal="center" vertical="center" wrapText="1"/>
    </xf>
    <xf numFmtId="164" fontId="1" fillId="7" borderId="1" xfId="0" applyFont="1" applyFill="1" applyBorder="1" applyAlignment="1">
      <alignment horizontal="center" vertical="center" wrapText="1"/>
    </xf>
    <xf numFmtId="164" fontId="16" fillId="8" borderId="1" xfId="0" applyFont="1" applyFill="1" applyBorder="1" applyAlignment="1">
      <alignment horizontal="center" vertical="center" wrapText="1"/>
    </xf>
    <xf numFmtId="164" fontId="1" fillId="7" borderId="2" xfId="0" applyFont="1" applyFill="1" applyBorder="1" applyAlignment="1">
      <alignment horizontal="center" vertical="center" wrapText="1"/>
    </xf>
    <xf numFmtId="164" fontId="16" fillId="8" borderId="2" xfId="0" applyFont="1" applyFill="1" applyBorder="1" applyAlignment="1">
      <alignment horizontal="center" vertical="center" wrapText="1"/>
    </xf>
    <xf numFmtId="164" fontId="6" fillId="3" borderId="1" xfId="0" applyFont="1" applyFill="1" applyBorder="1" applyAlignment="1">
      <alignment horizontal="center" vertical="center" wrapText="1"/>
    </xf>
    <xf numFmtId="165" fontId="18" fillId="7" borderId="2" xfId="0" applyNumberFormat="1" applyFont="1" applyFill="1" applyBorder="1" applyAlignment="1">
      <alignment horizontal="center" vertical="center" wrapText="1"/>
    </xf>
    <xf numFmtId="164" fontId="1" fillId="2" borderId="1" xfId="0" applyFont="1" applyFill="1" applyBorder="1" applyAlignment="1">
      <alignment horizontal="center" vertical="center" wrapText="1"/>
    </xf>
    <xf numFmtId="165" fontId="18" fillId="7" borderId="1" xfId="0" applyNumberFormat="1" applyFont="1" applyFill="1" applyBorder="1" applyAlignment="1">
      <alignment horizontal="center" vertical="center" wrapText="1"/>
    </xf>
    <xf numFmtId="165" fontId="21" fillId="7" borderId="2" xfId="0" applyNumberFormat="1" applyFont="1" applyFill="1" applyBorder="1" applyAlignment="1">
      <alignment horizontal="center" vertical="center" wrapText="1"/>
    </xf>
    <xf numFmtId="165" fontId="21" fillId="7" borderId="1" xfId="0" applyNumberFormat="1" applyFont="1" applyFill="1" applyBorder="1" applyAlignment="1">
      <alignment horizontal="center" vertical="center" wrapText="1"/>
    </xf>
    <xf numFmtId="164" fontId="1" fillId="8" borderId="2" xfId="0" applyFont="1" applyFill="1" applyBorder="1" applyAlignment="1">
      <alignment horizontal="center" vertical="center" wrapText="1"/>
    </xf>
    <xf numFmtId="164" fontId="1" fillId="8" borderId="1" xfId="0" applyFont="1" applyFill="1" applyBorder="1" applyAlignment="1">
      <alignment horizontal="center" vertical="center" wrapText="1"/>
    </xf>
    <xf numFmtId="164" fontId="1" fillId="7" borderId="1" xfId="0" applyFont="1" applyFill="1" applyBorder="1" applyAlignment="1">
      <alignment wrapText="1"/>
    </xf>
    <xf numFmtId="164" fontId="1" fillId="7" borderId="1" xfId="0" applyFont="1" applyFill="1" applyBorder="1" applyAlignment="1">
      <alignment vertical="center" wrapText="1"/>
    </xf>
    <xf numFmtId="164" fontId="3" fillId="2" borderId="1" xfId="0" applyFont="1" applyFill="1" applyBorder="1"/>
    <xf numFmtId="164" fontId="3" fillId="2" borderId="1" xfId="0" applyFont="1" applyFill="1" applyBorder="1" applyAlignment="1">
      <alignment horizontal="center" vertical="center"/>
    </xf>
    <xf numFmtId="164" fontId="3" fillId="11" borderId="1" xfId="0" applyFont="1" applyFill="1" applyBorder="1" applyAlignment="1">
      <alignment horizontal="center" vertical="center"/>
    </xf>
    <xf numFmtId="164" fontId="3" fillId="11" borderId="1" xfId="0" applyFont="1" applyFill="1" applyBorder="1" applyAlignment="1">
      <alignment horizontal="center" vertical="center" wrapText="1"/>
    </xf>
    <xf numFmtId="165" fontId="3" fillId="11" borderId="1" xfId="0" applyNumberFormat="1" applyFont="1" applyFill="1" applyBorder="1" applyAlignment="1">
      <alignment horizontal="center" vertical="center"/>
    </xf>
    <xf numFmtId="165" fontId="6" fillId="11"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64" fontId="3" fillId="11" borderId="0" xfId="0" applyFont="1" applyFill="1" applyBorder="1"/>
    <xf numFmtId="164" fontId="3" fillId="11" borderId="1" xfId="0" applyFont="1" applyFill="1" applyBorder="1"/>
    <xf numFmtId="164" fontId="1" fillId="2" borderId="1" xfId="0" applyFont="1" applyFill="1" applyBorder="1" applyAlignment="1">
      <alignment horizontal="center" vertical="center" wrapText="1"/>
    </xf>
    <xf numFmtId="165" fontId="18" fillId="7" borderId="2" xfId="0" applyNumberFormat="1" applyFont="1" applyFill="1" applyBorder="1" applyAlignment="1">
      <alignment horizontal="center" vertical="center" wrapText="1"/>
    </xf>
    <xf numFmtId="164" fontId="1" fillId="7" borderId="1" xfId="0" applyFont="1" applyFill="1" applyBorder="1" applyAlignment="1">
      <alignment horizontal="center" vertical="center" wrapText="1"/>
    </xf>
    <xf numFmtId="165" fontId="18" fillId="7" borderId="1" xfId="0" applyNumberFormat="1" applyFont="1" applyFill="1" applyBorder="1" applyAlignment="1">
      <alignment horizontal="center" vertical="center" wrapText="1"/>
    </xf>
    <xf numFmtId="164" fontId="16" fillId="8" borderId="1" xfId="0" applyFont="1" applyFill="1" applyBorder="1" applyAlignment="1">
      <alignment horizontal="center" vertical="center" wrapText="1"/>
    </xf>
    <xf numFmtId="164" fontId="1" fillId="7" borderId="2" xfId="0" applyFont="1" applyFill="1" applyBorder="1" applyAlignment="1">
      <alignment horizontal="center" vertical="center" wrapText="1"/>
    </xf>
    <xf numFmtId="164" fontId="16" fillId="8" borderId="2" xfId="0" applyFont="1" applyFill="1" applyBorder="1" applyAlignment="1">
      <alignment horizontal="center" vertical="center" wrapText="1"/>
    </xf>
    <xf numFmtId="164" fontId="6" fillId="3" borderId="1" xfId="0" applyFont="1" applyFill="1" applyBorder="1" applyAlignment="1">
      <alignment horizontal="center" vertical="center" wrapText="1"/>
    </xf>
    <xf numFmtId="0" fontId="3" fillId="11" borderId="1" xfId="0" applyNumberFormat="1" applyFont="1" applyFill="1" applyBorder="1" applyAlignment="1">
      <alignment horizontal="center" vertical="center"/>
    </xf>
    <xf numFmtId="164" fontId="3" fillId="7" borderId="1" xfId="0" applyFont="1" applyFill="1" applyBorder="1" applyAlignment="1">
      <alignment horizontal="center" vertical="center"/>
    </xf>
    <xf numFmtId="0" fontId="3" fillId="7" borderId="1" xfId="0" applyNumberFormat="1" applyFont="1" applyFill="1" applyBorder="1" applyAlignment="1">
      <alignment horizontal="center" vertical="center"/>
    </xf>
    <xf numFmtId="164" fontId="3" fillId="7" borderId="1" xfId="0" applyFont="1" applyFill="1" applyBorder="1"/>
    <xf numFmtId="164" fontId="20" fillId="7" borderId="1" xfId="0" applyFont="1" applyFill="1" applyBorder="1" applyAlignment="1">
      <alignment horizontal="right"/>
    </xf>
    <xf numFmtId="164" fontId="20" fillId="7" borderId="1" xfId="0" applyFont="1" applyFill="1" applyBorder="1" applyAlignment="1">
      <alignment horizontal="right" wrapText="1"/>
    </xf>
    <xf numFmtId="164" fontId="19" fillId="12" borderId="1" xfId="0" applyFont="1" applyFill="1" applyBorder="1" applyAlignment="1">
      <alignment horizontal="center" vertical="center" wrapText="1"/>
    </xf>
    <xf numFmtId="164" fontId="3" fillId="12" borderId="1" xfId="0" applyFont="1" applyFill="1" applyBorder="1" applyAlignment="1">
      <alignment horizontal="center" vertical="center"/>
    </xf>
    <xf numFmtId="0" fontId="3" fillId="12" borderId="1" xfId="0" applyNumberFormat="1" applyFont="1" applyFill="1" applyBorder="1" applyAlignment="1">
      <alignment horizontal="center" vertical="center"/>
    </xf>
    <xf numFmtId="164" fontId="3" fillId="12" borderId="1" xfId="0" applyFont="1" applyFill="1" applyBorder="1"/>
    <xf numFmtId="164" fontId="19" fillId="12" borderId="1" xfId="0" applyFont="1" applyFill="1" applyBorder="1" applyAlignment="1">
      <alignment horizontal="left" vertical="center" wrapText="1"/>
    </xf>
    <xf numFmtId="164" fontId="3" fillId="12" borderId="1" xfId="0" applyFont="1" applyFill="1" applyBorder="1" applyAlignment="1">
      <alignment horizontal="left" vertical="center"/>
    </xf>
    <xf numFmtId="0" fontId="3" fillId="12" borderId="1" xfId="0" applyNumberFormat="1" applyFont="1" applyFill="1" applyBorder="1" applyAlignment="1">
      <alignment horizontal="left" vertical="center"/>
    </xf>
    <xf numFmtId="164" fontId="3" fillId="12" borderId="1" xfId="0" applyFont="1" applyFill="1" applyBorder="1" applyAlignment="1">
      <alignment horizontal="left"/>
    </xf>
    <xf numFmtId="164" fontId="1" fillId="7" borderId="0" xfId="0" applyFont="1" applyFill="1" applyBorder="1"/>
    <xf numFmtId="49" fontId="21" fillId="7" borderId="1" xfId="0" applyNumberFormat="1" applyFont="1" applyFill="1" applyBorder="1" applyAlignment="1">
      <alignment horizontal="center" vertical="center" wrapText="1"/>
    </xf>
    <xf numFmtId="49" fontId="13" fillId="7" borderId="2" xfId="0" applyNumberFormat="1" applyFont="1" applyFill="1" applyBorder="1" applyAlignment="1">
      <alignment horizontal="right" vertical="center" wrapText="1"/>
    </xf>
    <xf numFmtId="49" fontId="13" fillId="7" borderId="3" xfId="0" applyNumberFormat="1" applyFont="1" applyFill="1" applyBorder="1" applyAlignment="1">
      <alignment horizontal="right" vertical="center" wrapText="1"/>
    </xf>
    <xf numFmtId="49" fontId="13" fillId="9" borderId="2" xfId="0" applyNumberFormat="1" applyFont="1" applyFill="1" applyBorder="1" applyAlignment="1">
      <alignment vertical="center" wrapText="1"/>
    </xf>
    <xf numFmtId="49" fontId="13" fillId="9" borderId="3" xfId="0" applyNumberFormat="1" applyFont="1" applyFill="1" applyBorder="1" applyAlignment="1">
      <alignment vertical="center" wrapText="1"/>
    </xf>
    <xf numFmtId="49" fontId="27" fillId="9" borderId="2" xfId="0" applyNumberFormat="1" applyFont="1" applyFill="1" applyBorder="1" applyAlignment="1">
      <alignment vertical="center" wrapText="1"/>
    </xf>
    <xf numFmtId="49" fontId="27" fillId="9" borderId="3"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164" fontId="20" fillId="13" borderId="1" xfId="0" applyFont="1" applyFill="1" applyBorder="1" applyAlignment="1">
      <alignment horizontal="right"/>
    </xf>
    <xf numFmtId="49" fontId="16" fillId="8" borderId="1" xfId="0" applyNumberFormat="1" applyFont="1" applyFill="1" applyBorder="1" applyAlignment="1">
      <alignment horizontal="left" vertical="center" wrapText="1"/>
    </xf>
    <xf numFmtId="164" fontId="19" fillId="0" borderId="4" xfId="0" applyFont="1" applyFill="1" applyBorder="1" applyAlignment="1">
      <alignment horizontal="center" vertical="center" wrapText="1"/>
    </xf>
    <xf numFmtId="164" fontId="19" fillId="0" borderId="2" xfId="0"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2" borderId="2" xfId="0" applyNumberFormat="1" applyFont="1" applyFill="1" applyBorder="1" applyAlignment="1">
      <alignment horizontal="center" vertical="center"/>
    </xf>
    <xf numFmtId="164" fontId="3" fillId="2" borderId="2" xfId="0" applyFont="1" applyFill="1" applyBorder="1" applyAlignment="1">
      <alignment horizontal="center" vertical="center"/>
    </xf>
    <xf numFmtId="164" fontId="3" fillId="7" borderId="2" xfId="0" applyFont="1" applyFill="1" applyBorder="1"/>
    <xf numFmtId="164" fontId="3" fillId="2" borderId="2" xfId="0" applyFont="1" applyFill="1" applyBorder="1"/>
    <xf numFmtId="164" fontId="3" fillId="12" borderId="2" xfId="0" applyFont="1" applyFill="1" applyBorder="1" applyAlignment="1">
      <alignment horizontal="left"/>
    </xf>
    <xf numFmtId="164" fontId="3" fillId="12" borderId="2" xfId="0" applyFont="1" applyFill="1" applyBorder="1"/>
    <xf numFmtId="0" fontId="3"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4" fontId="1" fillId="7" borderId="1" xfId="0" applyFont="1" applyFill="1" applyBorder="1"/>
    <xf numFmtId="164" fontId="3" fillId="7" borderId="2" xfId="0" applyFont="1" applyFill="1" applyBorder="1" applyAlignment="1">
      <alignment horizontal="center" vertical="center"/>
    </xf>
    <xf numFmtId="164" fontId="3" fillId="13" borderId="1" xfId="0" applyFont="1" applyFill="1" applyBorder="1" applyAlignment="1">
      <alignment horizontal="center" vertical="center"/>
    </xf>
    <xf numFmtId="0" fontId="3" fillId="13" borderId="1" xfId="0" applyNumberFormat="1" applyFont="1" applyFill="1" applyBorder="1" applyAlignment="1">
      <alignment horizontal="center" vertical="center"/>
    </xf>
    <xf numFmtId="164" fontId="8" fillId="2" borderId="0" xfId="0" applyFont="1" applyFill="1" applyBorder="1" applyAlignment="1">
      <alignment horizontal="center" vertical="top"/>
    </xf>
    <xf numFmtId="164" fontId="1" fillId="0" borderId="1" xfId="0" applyFont="1" applyFill="1" applyBorder="1" applyAlignment="1">
      <alignment horizontal="center" vertical="center" wrapText="1"/>
    </xf>
    <xf numFmtId="164" fontId="17" fillId="2" borderId="0" xfId="0" applyFont="1" applyFill="1" applyBorder="1" applyAlignment="1">
      <alignment horizontal="center" vertical="center"/>
    </xf>
    <xf numFmtId="164" fontId="20" fillId="6" borderId="1" xfId="0" applyFont="1" applyFill="1" applyBorder="1" applyAlignment="1">
      <alignment horizontal="right"/>
    </xf>
    <xf numFmtId="49" fontId="1" fillId="2" borderId="1" xfId="0" applyNumberFormat="1" applyFont="1" applyFill="1" applyBorder="1" applyAlignment="1">
      <alignment horizontal="center" vertical="center" wrapText="1"/>
    </xf>
    <xf numFmtId="164" fontId="6" fillId="6" borderId="1" xfId="0" applyFont="1" applyFill="1" applyBorder="1" applyAlignment="1">
      <alignment horizontal="right"/>
    </xf>
    <xf numFmtId="164" fontId="20" fillId="6" borderId="1" xfId="0" applyFont="1" applyFill="1" applyBorder="1" applyAlignment="1">
      <alignment horizontal="right" wrapText="1"/>
    </xf>
    <xf numFmtId="164" fontId="3" fillId="2" borderId="0" xfId="0" applyFont="1" applyFill="1" applyBorder="1" applyAlignment="1">
      <alignment vertical="center" wrapText="1"/>
    </xf>
    <xf numFmtId="164" fontId="21" fillId="6" borderId="1" xfId="0" applyFont="1" applyFill="1" applyBorder="1" applyAlignment="1">
      <alignment horizontal="right" wrapText="1"/>
    </xf>
    <xf numFmtId="49" fontId="13" fillId="6" borderId="1" xfId="0" applyNumberFormat="1" applyFont="1" applyFill="1" applyBorder="1" applyAlignment="1">
      <alignment horizontal="right" vertical="center" wrapText="1"/>
    </xf>
    <xf numFmtId="164" fontId="9" fillId="6" borderId="4" xfId="0" applyFont="1" applyFill="1" applyBorder="1" applyAlignment="1">
      <alignment vertical="center" wrapText="1"/>
    </xf>
    <xf numFmtId="164" fontId="6" fillId="11" borderId="2" xfId="0" applyFont="1" applyFill="1" applyBorder="1" applyAlignment="1">
      <alignment vertical="center"/>
    </xf>
    <xf numFmtId="0" fontId="3" fillId="11" borderId="2" xfId="0" applyNumberFormat="1" applyFont="1" applyFill="1" applyBorder="1" applyAlignment="1">
      <alignment horizontal="center" vertical="center"/>
    </xf>
    <xf numFmtId="164" fontId="3" fillId="11" borderId="2" xfId="0" applyFont="1" applyFill="1" applyBorder="1" applyAlignment="1">
      <alignment horizontal="center" vertical="center"/>
    </xf>
    <xf numFmtId="164" fontId="3" fillId="13" borderId="2" xfId="0" applyFont="1" applyFill="1" applyBorder="1" applyAlignment="1">
      <alignment horizontal="center" vertical="center"/>
    </xf>
    <xf numFmtId="164" fontId="1" fillId="7" borderId="2" xfId="0" applyFont="1" applyFill="1" applyBorder="1"/>
    <xf numFmtId="165" fontId="3" fillId="11" borderId="2" xfId="0" applyNumberFormat="1" applyFont="1" applyFill="1" applyBorder="1" applyAlignment="1">
      <alignment horizontal="center" vertical="center"/>
    </xf>
    <xf numFmtId="49" fontId="27" fillId="9" borderId="1" xfId="0" applyNumberFormat="1" applyFont="1" applyFill="1" applyBorder="1" applyAlignment="1">
      <alignment vertical="center" wrapText="1"/>
    </xf>
    <xf numFmtId="49" fontId="13" fillId="9" borderId="1" xfId="0" applyNumberFormat="1" applyFont="1" applyFill="1" applyBorder="1" applyAlignment="1">
      <alignment vertical="center" wrapText="1"/>
    </xf>
    <xf numFmtId="164" fontId="3" fillId="0" borderId="2" xfId="0" applyFont="1" applyFill="1" applyBorder="1" applyAlignment="1">
      <alignment horizontal="center" vertical="center"/>
    </xf>
    <xf numFmtId="164" fontId="3" fillId="0" borderId="2" xfId="0" applyFont="1" applyFill="1" applyBorder="1"/>
    <xf numFmtId="0" fontId="3" fillId="3" borderId="6" xfId="0" applyNumberFormat="1" applyFont="1" applyFill="1" applyBorder="1" applyAlignment="1">
      <alignment horizontal="center" vertical="center" wrapText="1"/>
    </xf>
    <xf numFmtId="164" fontId="3" fillId="0" borderId="1" xfId="0" applyFont="1" applyFill="1" applyBorder="1" applyAlignment="1">
      <alignment horizontal="center" vertical="center"/>
    </xf>
    <xf numFmtId="0" fontId="1" fillId="8" borderId="1" xfId="0" applyNumberFormat="1" applyFont="1" applyFill="1" applyBorder="1" applyAlignment="1">
      <alignment horizontal="center" vertical="center" wrapText="1"/>
    </xf>
    <xf numFmtId="164" fontId="3" fillId="7" borderId="2" xfId="0" applyFont="1" applyFill="1" applyBorder="1" applyAlignment="1">
      <alignment horizontal="center" vertical="center" wrapText="1"/>
    </xf>
    <xf numFmtId="164" fontId="3" fillId="7" borderId="1" xfId="0" applyFont="1" applyFill="1" applyBorder="1" applyAlignment="1">
      <alignment horizontal="center" vertical="center" wrapText="1"/>
    </xf>
    <xf numFmtId="164" fontId="19" fillId="12" borderId="0" xfId="0" applyFont="1" applyFill="1" applyBorder="1" applyAlignment="1">
      <alignment horizontal="left" vertical="center" wrapText="1"/>
    </xf>
    <xf numFmtId="0" fontId="26" fillId="3" borderId="0" xfId="0" applyNumberFormat="1" applyFont="1" applyFill="1" applyBorder="1" applyAlignment="1">
      <alignment horizontal="left" vertical="center" wrapText="1"/>
    </xf>
    <xf numFmtId="49" fontId="13" fillId="2" borderId="1" xfId="0" applyNumberFormat="1" applyFont="1" applyFill="1" applyBorder="1" applyAlignment="1">
      <alignment horizontal="right" vertical="center" wrapText="1"/>
    </xf>
    <xf numFmtId="164" fontId="3" fillId="14" borderId="1" xfId="0" applyFont="1" applyFill="1" applyBorder="1" applyAlignment="1">
      <alignment horizontal="center" vertical="center"/>
    </xf>
    <xf numFmtId="0" fontId="1" fillId="7" borderId="2" xfId="0" applyNumberFormat="1" applyFont="1" applyFill="1" applyBorder="1" applyAlignment="1">
      <alignment horizontal="center" vertical="center" wrapText="1"/>
    </xf>
    <xf numFmtId="164" fontId="3" fillId="11" borderId="2" xfId="0" applyNumberFormat="1" applyFont="1" applyFill="1" applyBorder="1" applyAlignment="1">
      <alignment horizontal="center" vertical="center"/>
    </xf>
    <xf numFmtId="164" fontId="7" fillId="2" borderId="0" xfId="0" applyFont="1" applyFill="1" applyBorder="1" applyAlignment="1"/>
    <xf numFmtId="164" fontId="1" fillId="15" borderId="2" xfId="0" applyFont="1" applyFill="1" applyBorder="1" applyAlignment="1">
      <alignment horizontal="center" vertical="center" wrapText="1"/>
    </xf>
    <xf numFmtId="49" fontId="1" fillId="15" borderId="1" xfId="0" applyNumberFormat="1" applyFont="1" applyFill="1" applyBorder="1" applyAlignment="1">
      <alignment horizontal="center" vertical="center" wrapText="1"/>
    </xf>
    <xf numFmtId="164" fontId="3" fillId="15" borderId="1" xfId="0" applyFont="1" applyFill="1" applyBorder="1" applyAlignment="1">
      <alignment horizontal="center" vertical="center"/>
    </xf>
    <xf numFmtId="164" fontId="1" fillId="15" borderId="1" xfId="0" applyFont="1" applyFill="1" applyBorder="1" applyAlignment="1">
      <alignment horizontal="center" vertical="center" wrapText="1"/>
    </xf>
    <xf numFmtId="49" fontId="16" fillId="15" borderId="1" xfId="0" applyNumberFormat="1" applyFont="1" applyFill="1" applyBorder="1" applyAlignment="1">
      <alignment horizontal="center" vertical="center" wrapText="1"/>
    </xf>
    <xf numFmtId="49" fontId="36" fillId="15" borderId="1" xfId="0" applyNumberFormat="1" applyFont="1" applyFill="1" applyBorder="1" applyAlignment="1">
      <alignment horizontal="center" vertical="center" wrapText="1"/>
    </xf>
    <xf numFmtId="0" fontId="16" fillId="8" borderId="1" xfId="0" applyNumberFormat="1" applyFont="1" applyFill="1" applyBorder="1" applyAlignment="1">
      <alignment horizontal="center" vertical="center" wrapText="1"/>
    </xf>
    <xf numFmtId="0" fontId="16" fillId="15" borderId="1" xfId="0" applyNumberFormat="1" applyFont="1" applyFill="1" applyBorder="1" applyAlignment="1">
      <alignment horizontal="center" vertical="center" wrapText="1"/>
    </xf>
    <xf numFmtId="0" fontId="3" fillId="15" borderId="1" xfId="0" applyNumberFormat="1" applyFont="1" applyFill="1" applyBorder="1" applyAlignment="1">
      <alignment horizontal="center" vertical="center"/>
    </xf>
    <xf numFmtId="165" fontId="3" fillId="15" borderId="2" xfId="0" applyNumberFormat="1" applyFont="1" applyFill="1" applyBorder="1" applyAlignment="1">
      <alignment horizontal="center" vertical="center"/>
    </xf>
    <xf numFmtId="164" fontId="16" fillId="15" borderId="1" xfId="0" applyFont="1" applyFill="1" applyBorder="1" applyAlignment="1">
      <alignment horizontal="center" vertical="center" wrapText="1"/>
    </xf>
    <xf numFmtId="164" fontId="3" fillId="15" borderId="1" xfId="0" applyFont="1" applyFill="1" applyBorder="1" applyAlignment="1">
      <alignment horizontal="center" vertical="center" wrapText="1"/>
    </xf>
    <xf numFmtId="164" fontId="16" fillId="15" borderId="2" xfId="0" applyFont="1" applyFill="1" applyBorder="1" applyAlignment="1">
      <alignment horizontal="center" vertical="center" wrapText="1"/>
    </xf>
    <xf numFmtId="164" fontId="6" fillId="0" borderId="2" xfId="0" applyFont="1" applyFill="1" applyBorder="1" applyAlignment="1">
      <alignment vertical="center"/>
    </xf>
    <xf numFmtId="164" fontId="19" fillId="0" borderId="0" xfId="0" applyFont="1" applyFill="1" applyBorder="1" applyAlignment="1">
      <alignment horizontal="left" vertical="center" wrapText="1"/>
    </xf>
    <xf numFmtId="0" fontId="3" fillId="0" borderId="6"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wrapText="1"/>
    </xf>
    <xf numFmtId="164" fontId="3" fillId="0" borderId="1" xfId="0" applyFont="1" applyFill="1" applyBorder="1"/>
    <xf numFmtId="164" fontId="3" fillId="0" borderId="1" xfId="0" applyFont="1" applyFill="1" applyBorder="1" applyAlignment="1">
      <alignment horizontal="left"/>
    </xf>
    <xf numFmtId="49" fontId="27" fillId="0" borderId="3" xfId="0" applyNumberFormat="1" applyFont="1" applyFill="1" applyBorder="1" applyAlignment="1">
      <alignment vertical="center" wrapText="1"/>
    </xf>
    <xf numFmtId="49" fontId="13" fillId="0" borderId="3" xfId="0" applyNumberFormat="1" applyFont="1" applyFill="1" applyBorder="1" applyAlignment="1">
      <alignment vertical="center" wrapText="1"/>
    </xf>
    <xf numFmtId="164" fontId="1" fillId="0" borderId="2" xfId="0" applyFont="1" applyFill="1" applyBorder="1"/>
    <xf numFmtId="165" fontId="3" fillId="0" borderId="2" xfId="0" applyNumberFormat="1" applyFont="1" applyFill="1" applyBorder="1" applyAlignment="1">
      <alignment horizontal="center" vertical="center"/>
    </xf>
    <xf numFmtId="164" fontId="6" fillId="0" borderId="0" xfId="0" applyFont="1" applyFill="1" applyBorder="1" applyAlignment="1">
      <alignment horizontal="center"/>
    </xf>
    <xf numFmtId="165" fontId="3" fillId="9" borderId="1" xfId="0" applyNumberFormat="1" applyFont="1" applyFill="1" applyBorder="1" applyAlignment="1">
      <alignment horizontal="center" vertical="center"/>
    </xf>
    <xf numFmtId="165" fontId="18" fillId="8" borderId="2" xfId="0" applyNumberFormat="1" applyFont="1" applyFill="1" applyBorder="1" applyAlignment="1">
      <alignment horizontal="center" vertical="center" wrapText="1"/>
    </xf>
    <xf numFmtId="0" fontId="18" fillId="8" borderId="1" xfId="0" applyNumberFormat="1" applyFont="1" applyFill="1" applyBorder="1" applyAlignment="1">
      <alignment horizontal="center" vertical="center" wrapText="1"/>
    </xf>
    <xf numFmtId="165" fontId="3" fillId="9" borderId="2" xfId="0" applyNumberFormat="1" applyFont="1" applyFill="1" applyBorder="1" applyAlignment="1">
      <alignment horizontal="center" vertical="center"/>
    </xf>
    <xf numFmtId="165" fontId="38" fillId="8" borderId="2" xfId="0" applyNumberFormat="1" applyFont="1" applyFill="1" applyBorder="1" applyAlignment="1">
      <alignment horizontal="center" vertical="center" wrapText="1"/>
    </xf>
    <xf numFmtId="0" fontId="38" fillId="8" borderId="1"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xf>
    <xf numFmtId="164" fontId="38" fillId="8" borderId="1" xfId="0" applyFont="1" applyFill="1" applyBorder="1" applyAlignment="1">
      <alignment horizontal="center" vertical="center" wrapText="1"/>
    </xf>
    <xf numFmtId="0" fontId="16" fillId="8" borderId="2" xfId="0" applyNumberFormat="1" applyFont="1" applyFill="1" applyBorder="1" applyAlignment="1">
      <alignment horizontal="center" vertical="center" wrapText="1"/>
    </xf>
    <xf numFmtId="164" fontId="16" fillId="9" borderId="1" xfId="0" applyFont="1" applyFill="1" applyBorder="1" applyAlignment="1">
      <alignment horizontal="center" vertical="center" wrapText="1"/>
    </xf>
    <xf numFmtId="49" fontId="16" fillId="9" borderId="1" xfId="0" applyNumberFormat="1" applyFont="1" applyFill="1" applyBorder="1" applyAlignment="1">
      <alignment horizontal="center" vertical="center" wrapText="1"/>
    </xf>
    <xf numFmtId="164" fontId="3" fillId="9" borderId="1" xfId="0" applyFont="1" applyFill="1" applyBorder="1" applyAlignment="1">
      <alignment horizontal="center" vertical="center"/>
    </xf>
    <xf numFmtId="164" fontId="16" fillId="9" borderId="2" xfId="0" applyFont="1" applyFill="1" applyBorder="1" applyAlignment="1">
      <alignment horizontal="center" vertical="center" wrapText="1"/>
    </xf>
    <xf numFmtId="164" fontId="3" fillId="9" borderId="2" xfId="0" applyFont="1" applyFill="1" applyBorder="1" applyAlignment="1">
      <alignment horizontal="center" vertical="center"/>
    </xf>
    <xf numFmtId="164" fontId="1" fillId="9" borderId="2" xfId="0"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6" fillId="9" borderId="1" xfId="0" applyNumberFormat="1" applyFont="1" applyFill="1" applyBorder="1" applyAlignment="1">
      <alignment horizontal="center" vertical="center" wrapText="1"/>
    </xf>
    <xf numFmtId="164" fontId="3" fillId="15" borderId="2" xfId="0" applyFont="1" applyFill="1" applyBorder="1" applyAlignment="1">
      <alignment horizontal="center" vertical="center"/>
    </xf>
    <xf numFmtId="164" fontId="6" fillId="8" borderId="1" xfId="0" applyFont="1" applyFill="1" applyBorder="1" applyAlignment="1">
      <alignment horizontal="center" vertical="center"/>
    </xf>
    <xf numFmtId="164" fontId="3" fillId="13" borderId="1" xfId="0" applyFont="1" applyFill="1" applyBorder="1" applyAlignment="1">
      <alignment horizontal="center" vertical="center" wrapText="1"/>
    </xf>
    <xf numFmtId="164" fontId="6" fillId="8" borderId="1" xfId="0" applyFont="1" applyFill="1" applyBorder="1" applyAlignment="1">
      <alignment vertical="center"/>
    </xf>
    <xf numFmtId="164" fontId="6" fillId="8" borderId="2" xfId="0" applyFont="1" applyFill="1" applyBorder="1" applyAlignment="1">
      <alignment vertical="center"/>
    </xf>
    <xf numFmtId="165" fontId="6" fillId="7" borderId="1" xfId="0" applyNumberFormat="1" applyFont="1" applyFill="1" applyBorder="1" applyAlignment="1">
      <alignment horizontal="center" vertical="center"/>
    </xf>
    <xf numFmtId="164" fontId="3" fillId="2" borderId="1" xfId="0" applyFont="1" applyFill="1" applyBorder="1" applyAlignment="1">
      <alignment horizontal="center" vertical="center"/>
    </xf>
    <xf numFmtId="164" fontId="3" fillId="7" borderId="1" xfId="0" applyFont="1" applyFill="1" applyBorder="1" applyAlignment="1">
      <alignment horizontal="center" vertical="center"/>
    </xf>
    <xf numFmtId="49" fontId="27" fillId="9" borderId="3" xfId="0" applyNumberFormat="1" applyFont="1" applyFill="1" applyBorder="1" applyAlignment="1">
      <alignment horizontal="center" vertical="center" wrapText="1"/>
    </xf>
    <xf numFmtId="164" fontId="6" fillId="6" borderId="1" xfId="0" applyFont="1" applyFill="1" applyBorder="1" applyAlignment="1">
      <alignment horizontal="center"/>
    </xf>
    <xf numFmtId="164" fontId="6" fillId="6" borderId="1" xfId="0" applyFont="1" applyFill="1" applyBorder="1" applyAlignment="1">
      <alignment horizontal="center" vertical="center"/>
    </xf>
    <xf numFmtId="49" fontId="13" fillId="7" borderId="3" xfId="0" applyNumberFormat="1" applyFont="1" applyFill="1" applyBorder="1" applyAlignment="1">
      <alignment horizontal="center" vertical="center" wrapText="1"/>
    </xf>
    <xf numFmtId="49" fontId="13" fillId="9" borderId="3" xfId="0" applyNumberFormat="1" applyFont="1" applyFill="1" applyBorder="1" applyAlignment="1">
      <alignment horizontal="center" vertical="center" wrapText="1"/>
    </xf>
    <xf numFmtId="164" fontId="6" fillId="2" borderId="0" xfId="0" applyFont="1" applyFill="1" applyBorder="1" applyAlignment="1">
      <alignment horizontal="center" vertical="center"/>
    </xf>
    <xf numFmtId="164" fontId="3" fillId="2" borderId="1" xfId="0" applyFont="1" applyFill="1" applyBorder="1" applyAlignment="1">
      <alignment horizontal="center" vertical="center" wrapText="1"/>
    </xf>
    <xf numFmtId="164" fontId="6" fillId="6" borderId="1" xfId="0" applyFont="1" applyFill="1" applyBorder="1" applyAlignment="1">
      <alignment horizontal="center" vertical="center"/>
    </xf>
    <xf numFmtId="164" fontId="3" fillId="0" borderId="1" xfId="0" applyFont="1" applyFill="1" applyBorder="1" applyAlignment="1">
      <alignment horizontal="center" vertical="center" wrapText="1"/>
    </xf>
    <xf numFmtId="164" fontId="3" fillId="7" borderId="1" xfId="0" applyFont="1" applyFill="1" applyBorder="1" applyAlignment="1">
      <alignment horizontal="center" vertical="center"/>
    </xf>
    <xf numFmtId="164" fontId="3" fillId="0" borderId="1" xfId="0" applyFont="1" applyFill="1" applyBorder="1" applyAlignment="1">
      <alignment horizontal="center" vertical="center"/>
    </xf>
    <xf numFmtId="164" fontId="7" fillId="2" borderId="0" xfId="0" applyFont="1" applyFill="1" applyBorder="1" applyAlignment="1">
      <alignment horizontal="center"/>
    </xf>
    <xf numFmtId="164" fontId="8" fillId="2" borderId="0" xfId="0" applyFont="1" applyFill="1" applyBorder="1" applyAlignment="1">
      <alignment horizontal="center" vertical="top"/>
    </xf>
    <xf numFmtId="164" fontId="20" fillId="7" borderId="2" xfId="0" applyFont="1" applyFill="1" applyBorder="1" applyAlignment="1">
      <alignment horizontal="center" vertical="top" wrapText="1"/>
    </xf>
    <xf numFmtId="164" fontId="20" fillId="7" borderId="3" xfId="0" applyFont="1" applyFill="1" applyBorder="1" applyAlignment="1">
      <alignment horizontal="center" vertical="top" wrapText="1"/>
    </xf>
    <xf numFmtId="164" fontId="20" fillId="7" borderId="2" xfId="0" applyFont="1" applyFill="1" applyBorder="1" applyAlignment="1">
      <alignment horizontal="center" vertical="center" wrapText="1"/>
    </xf>
    <xf numFmtId="164" fontId="20" fillId="7" borderId="3" xfId="0" applyFont="1" applyFill="1" applyBorder="1" applyAlignment="1">
      <alignment horizontal="center" vertical="center" wrapText="1"/>
    </xf>
    <xf numFmtId="164" fontId="19" fillId="12" borderId="2" xfId="0" applyFont="1" applyFill="1" applyBorder="1" applyAlignment="1">
      <alignment horizontal="left" vertical="center" wrapText="1"/>
    </xf>
    <xf numFmtId="164" fontId="19" fillId="12" borderId="3" xfId="0"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26" fillId="3" borderId="2" xfId="0" applyNumberFormat="1" applyFont="1" applyFill="1" applyBorder="1" applyAlignment="1">
      <alignment horizontal="left" vertical="center" wrapText="1"/>
    </xf>
    <xf numFmtId="0" fontId="26" fillId="3" borderId="3" xfId="0" applyNumberFormat="1" applyFont="1" applyFill="1" applyBorder="1" applyAlignment="1">
      <alignment horizontal="left" vertical="center" wrapText="1"/>
    </xf>
    <xf numFmtId="0" fontId="3" fillId="3" borderId="6" xfId="0" applyNumberFormat="1" applyFont="1" applyFill="1" applyBorder="1" applyAlignment="1">
      <alignment horizontal="center" vertical="center" wrapText="1"/>
    </xf>
    <xf numFmtId="49" fontId="12" fillId="10" borderId="2" xfId="0" applyNumberFormat="1" applyFont="1" applyFill="1" applyBorder="1" applyAlignment="1">
      <alignment horizontal="left" vertical="center" wrapText="1"/>
    </xf>
    <xf numFmtId="49" fontId="12" fillId="10" borderId="3" xfId="0" applyNumberFormat="1" applyFont="1" applyFill="1" applyBorder="1" applyAlignment="1">
      <alignment horizontal="left" vertical="center" wrapText="1"/>
    </xf>
    <xf numFmtId="164" fontId="6" fillId="9" borderId="3" xfId="0" applyFont="1" applyFill="1" applyBorder="1" applyAlignment="1">
      <alignment horizontal="center" vertical="center"/>
    </xf>
    <xf numFmtId="49" fontId="33" fillId="2" borderId="0" xfId="0" applyNumberFormat="1" applyFont="1" applyFill="1" applyBorder="1" applyAlignment="1">
      <alignment horizontal="center" vertical="center" wrapText="1"/>
    </xf>
    <xf numFmtId="164" fontId="20" fillId="7" borderId="5" xfId="0" applyFont="1" applyFill="1" applyBorder="1" applyAlignment="1">
      <alignment horizontal="center" vertical="center" wrapText="1"/>
    </xf>
    <xf numFmtId="164" fontId="20" fillId="7" borderId="0" xfId="0" applyFont="1" applyFill="1" applyBorder="1" applyAlignment="1">
      <alignment horizontal="center" vertical="center" wrapText="1"/>
    </xf>
    <xf numFmtId="0" fontId="26" fillId="5" borderId="2" xfId="0" applyNumberFormat="1" applyFont="1" applyFill="1" applyBorder="1" applyAlignment="1">
      <alignment horizontal="left" vertical="center" wrapText="1"/>
    </xf>
    <xf numFmtId="0" fontId="26" fillId="5" borderId="3" xfId="0" applyNumberFormat="1" applyFont="1" applyFill="1" applyBorder="1" applyAlignment="1">
      <alignment horizontal="left" vertical="center" wrapText="1"/>
    </xf>
    <xf numFmtId="164" fontId="20" fillId="2" borderId="1" xfId="0" applyFont="1" applyFill="1" applyBorder="1" applyAlignment="1">
      <alignment horizontal="center" wrapText="1"/>
    </xf>
    <xf numFmtId="164" fontId="20" fillId="8" borderId="2" xfId="0" applyFont="1" applyFill="1" applyBorder="1" applyAlignment="1">
      <alignment horizontal="center"/>
    </xf>
    <xf numFmtId="164" fontId="20" fillId="8" borderId="4" xfId="0" applyFont="1" applyFill="1" applyBorder="1" applyAlignment="1">
      <alignment horizontal="center"/>
    </xf>
    <xf numFmtId="164" fontId="19" fillId="5" borderId="1" xfId="0" applyFont="1" applyFill="1" applyBorder="1" applyAlignment="1">
      <alignment horizontal="center" vertical="center" wrapText="1"/>
    </xf>
    <xf numFmtId="49" fontId="27" fillId="9" borderId="2" xfId="0" applyNumberFormat="1" applyFont="1" applyFill="1" applyBorder="1" applyAlignment="1">
      <alignment horizontal="center" vertical="center" wrapText="1"/>
    </xf>
    <xf numFmtId="49" fontId="27" fillId="9" borderId="3" xfId="0" applyNumberFormat="1" applyFont="1" applyFill="1" applyBorder="1" applyAlignment="1">
      <alignment horizontal="center" vertical="center" wrapText="1"/>
    </xf>
    <xf numFmtId="49" fontId="27" fillId="9" borderId="4" xfId="0" applyNumberFormat="1" applyFont="1" applyFill="1" applyBorder="1" applyAlignment="1">
      <alignment horizontal="center" vertical="center" wrapText="1"/>
    </xf>
    <xf numFmtId="49" fontId="12" fillId="10" borderId="4" xfId="0" applyNumberFormat="1" applyFont="1" applyFill="1" applyBorder="1" applyAlignment="1">
      <alignment horizontal="left" vertical="center" wrapText="1"/>
    </xf>
    <xf numFmtId="164" fontId="20" fillId="8" borderId="1" xfId="0" applyFont="1" applyFill="1" applyBorder="1" applyAlignment="1">
      <alignment horizontal="center"/>
    </xf>
    <xf numFmtId="164" fontId="20" fillId="2" borderId="1" xfId="0" applyFont="1" applyFill="1" applyBorder="1" applyAlignment="1">
      <alignment horizontal="center"/>
    </xf>
    <xf numFmtId="164" fontId="4" fillId="8" borderId="2" xfId="0" applyFont="1" applyFill="1" applyBorder="1" applyAlignment="1">
      <alignment horizontal="center"/>
    </xf>
    <xf numFmtId="164" fontId="4" fillId="8" borderId="4" xfId="0" applyFont="1" applyFill="1" applyBorder="1" applyAlignment="1">
      <alignment horizontal="center"/>
    </xf>
    <xf numFmtId="164" fontId="19" fillId="3" borderId="1" xfId="0" applyFont="1" applyFill="1" applyBorder="1" applyAlignment="1">
      <alignment horizontal="center" vertical="center" wrapText="1"/>
    </xf>
    <xf numFmtId="164" fontId="20" fillId="2" borderId="2" xfId="0" applyFont="1" applyFill="1" applyBorder="1" applyAlignment="1">
      <alignment horizontal="center" vertical="center" wrapText="1"/>
    </xf>
    <xf numFmtId="164" fontId="1" fillId="2" borderId="4" xfId="0"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164" fontId="9" fillId="2" borderId="2" xfId="0" applyFont="1" applyFill="1" applyBorder="1" applyAlignment="1">
      <alignment horizontal="left" vertical="center" wrapText="1"/>
    </xf>
    <xf numFmtId="164" fontId="9" fillId="2" borderId="3" xfId="0" applyFont="1" applyFill="1" applyBorder="1" applyAlignment="1">
      <alignment horizontal="left" vertical="center" wrapText="1"/>
    </xf>
    <xf numFmtId="164" fontId="9" fillId="2" borderId="4" xfId="0" applyFont="1" applyFill="1" applyBorder="1" applyAlignment="1">
      <alignment horizontal="left" vertical="center" wrapText="1"/>
    </xf>
    <xf numFmtId="164" fontId="4" fillId="4" borderId="2" xfId="0" applyFont="1" applyFill="1" applyBorder="1" applyAlignment="1">
      <alignment horizontal="center" vertical="center" wrapText="1"/>
    </xf>
    <xf numFmtId="164" fontId="4" fillId="4" borderId="3" xfId="0" applyFont="1" applyFill="1" applyBorder="1" applyAlignment="1">
      <alignment horizontal="center" vertical="center" wrapText="1"/>
    </xf>
    <xf numFmtId="164" fontId="4" fillId="4" borderId="4" xfId="0" applyFont="1" applyFill="1" applyBorder="1" applyAlignment="1">
      <alignment horizontal="center" vertical="center" wrapText="1"/>
    </xf>
    <xf numFmtId="0" fontId="3" fillId="3" borderId="4" xfId="0" applyNumberFormat="1" applyFont="1" applyFill="1" applyBorder="1" applyAlignment="1">
      <alignment horizontal="left" vertical="center" wrapText="1"/>
    </xf>
    <xf numFmtId="164" fontId="20" fillId="7" borderId="1" xfId="0" applyFont="1" applyFill="1" applyBorder="1" applyAlignment="1">
      <alignment horizontal="center" wrapText="1"/>
    </xf>
    <xf numFmtId="1" fontId="4" fillId="4" borderId="2" xfId="1" applyNumberFormat="1" applyFont="1" applyFill="1" applyBorder="1" applyAlignment="1">
      <alignment horizontal="center" vertical="center" wrapText="1"/>
    </xf>
    <xf numFmtId="1" fontId="4" fillId="4" borderId="4" xfId="1" applyNumberFormat="1" applyFont="1" applyFill="1" applyBorder="1" applyAlignment="1">
      <alignment horizontal="center" vertical="center" wrapText="1"/>
    </xf>
    <xf numFmtId="164" fontId="4" fillId="8" borderId="1" xfId="0" applyFont="1" applyFill="1" applyBorder="1" applyAlignment="1">
      <alignment horizontal="center"/>
    </xf>
    <xf numFmtId="49" fontId="13" fillId="9" borderId="3" xfId="0" applyNumberFormat="1" applyFont="1" applyFill="1" applyBorder="1" applyAlignment="1">
      <alignment horizontal="left" vertical="center" wrapText="1"/>
    </xf>
    <xf numFmtId="49" fontId="13" fillId="9" borderId="2" xfId="0" applyNumberFormat="1" applyFont="1" applyFill="1" applyBorder="1" applyAlignment="1">
      <alignment horizontal="left" vertical="center" wrapText="1"/>
    </xf>
    <xf numFmtId="49" fontId="13" fillId="9" borderId="4" xfId="0" applyNumberFormat="1" applyFont="1" applyFill="1" applyBorder="1" applyAlignment="1">
      <alignment horizontal="left" vertical="center" wrapText="1"/>
    </xf>
    <xf numFmtId="0" fontId="26" fillId="3" borderId="4" xfId="0" applyNumberFormat="1" applyFont="1" applyFill="1" applyBorder="1" applyAlignment="1">
      <alignment horizontal="left" vertical="center" wrapText="1"/>
    </xf>
    <xf numFmtId="164" fontId="1" fillId="7" borderId="4" xfId="0" applyFont="1" applyFill="1" applyBorder="1" applyAlignment="1">
      <alignment horizontal="center" vertical="center" wrapText="1"/>
    </xf>
    <xf numFmtId="0" fontId="26" fillId="5" borderId="4" xfId="0" applyNumberFormat="1" applyFont="1" applyFill="1" applyBorder="1" applyAlignment="1">
      <alignment horizontal="left" vertical="center" wrapText="1"/>
    </xf>
    <xf numFmtId="164" fontId="20" fillId="0" borderId="2" xfId="0" applyFont="1" applyFill="1" applyBorder="1" applyAlignment="1">
      <alignment horizontal="center"/>
    </xf>
    <xf numFmtId="164" fontId="20" fillId="0" borderId="4" xfId="0" applyFont="1" applyFill="1" applyBorder="1" applyAlignment="1">
      <alignment horizontal="center"/>
    </xf>
    <xf numFmtId="164" fontId="20" fillId="0" borderId="1" xfId="0" applyFont="1" applyFill="1" applyBorder="1" applyAlignment="1">
      <alignment horizontal="center"/>
    </xf>
    <xf numFmtId="164" fontId="20" fillId="0" borderId="1" xfId="0" applyFont="1" applyFill="1" applyBorder="1" applyAlignment="1">
      <alignment horizontal="center" wrapText="1"/>
    </xf>
    <xf numFmtId="164" fontId="6" fillId="2" borderId="2" xfId="0" applyFont="1" applyFill="1" applyBorder="1" applyAlignment="1">
      <alignment horizontal="center"/>
    </xf>
    <xf numFmtId="164" fontId="6" fillId="2" borderId="3" xfId="0" applyFont="1" applyFill="1" applyBorder="1" applyAlignment="1">
      <alignment horizontal="center"/>
    </xf>
    <xf numFmtId="164" fontId="20" fillId="0" borderId="2" xfId="0" applyFont="1" applyFill="1" applyBorder="1" applyAlignment="1">
      <alignment horizontal="center" vertical="center" wrapText="1"/>
    </xf>
    <xf numFmtId="164" fontId="1" fillId="0" borderId="4" xfId="0" applyFont="1" applyFill="1" applyBorder="1" applyAlignment="1">
      <alignment horizontal="center" vertical="center" wrapText="1"/>
    </xf>
    <xf numFmtId="164" fontId="6" fillId="0" borderId="1" xfId="0" applyFont="1" applyFill="1" applyBorder="1" applyAlignment="1">
      <alignment horizontal="center"/>
    </xf>
    <xf numFmtId="164" fontId="9" fillId="6" borderId="2" xfId="0" applyFont="1" applyFill="1" applyBorder="1" applyAlignment="1">
      <alignment horizontal="left" vertical="center" wrapText="1"/>
    </xf>
    <xf numFmtId="164" fontId="9" fillId="6" borderId="3" xfId="0" applyFont="1" applyFill="1" applyBorder="1" applyAlignment="1">
      <alignment horizontal="left" vertical="center" wrapText="1"/>
    </xf>
    <xf numFmtId="164" fontId="9" fillId="6" borderId="4" xfId="0" applyFont="1" applyFill="1" applyBorder="1" applyAlignment="1">
      <alignment horizontal="left" vertical="center" wrapText="1"/>
    </xf>
    <xf numFmtId="164" fontId="6" fillId="0" borderId="2" xfId="0" applyFont="1" applyFill="1" applyBorder="1" applyAlignment="1">
      <alignment horizontal="center"/>
    </xf>
    <xf numFmtId="164" fontId="6" fillId="0" borderId="4" xfId="0" applyFont="1" applyFill="1" applyBorder="1" applyAlignment="1">
      <alignment horizontal="center"/>
    </xf>
    <xf numFmtId="164" fontId="20" fillId="2" borderId="4" xfId="0" applyFont="1" applyFill="1" applyBorder="1" applyAlignment="1">
      <alignment horizontal="center" vertical="center" wrapText="1"/>
    </xf>
    <xf numFmtId="164" fontId="6" fillId="6" borderId="1" xfId="0" applyFont="1" applyFill="1" applyBorder="1" applyAlignment="1">
      <alignment horizontal="center"/>
    </xf>
    <xf numFmtId="164" fontId="6" fillId="6" borderId="2" xfId="0" applyFont="1" applyFill="1" applyBorder="1" applyAlignment="1">
      <alignment horizontal="center"/>
    </xf>
    <xf numFmtId="164" fontId="6" fillId="6" borderId="4" xfId="0" applyFont="1" applyFill="1" applyBorder="1" applyAlignment="1">
      <alignment horizontal="center"/>
    </xf>
    <xf numFmtId="164" fontId="20" fillId="6" borderId="1" xfId="0" applyFont="1" applyFill="1" applyBorder="1" applyAlignment="1">
      <alignment horizontal="center" wrapText="1"/>
    </xf>
    <xf numFmtId="164" fontId="20" fillId="6" borderId="1" xfId="0" applyFont="1" applyFill="1" applyBorder="1" applyAlignment="1">
      <alignment horizontal="center"/>
    </xf>
    <xf numFmtId="164" fontId="20"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6" fillId="0" borderId="1" xfId="0" applyFont="1" applyFill="1" applyBorder="1" applyAlignment="1">
      <alignment horizontal="center" wrapText="1"/>
    </xf>
    <xf numFmtId="164" fontId="3" fillId="0" borderId="2" xfId="0" applyFont="1" applyFill="1" applyBorder="1" applyAlignment="1">
      <alignment horizontal="center" vertical="center" wrapText="1"/>
    </xf>
    <xf numFmtId="164" fontId="3" fillId="0" borderId="4" xfId="0" applyFont="1" applyFill="1" applyBorder="1" applyAlignment="1">
      <alignment horizontal="center" vertical="center" wrapText="1"/>
    </xf>
  </cellXfs>
  <cellStyles count="6">
    <cellStyle name="Millares [0] 2" xfId="4" xr:uid="{00000000-0005-0000-0000-000000000000}"/>
    <cellStyle name="Normal" xfId="0" builtinId="0"/>
    <cellStyle name="Normal 2" xfId="2" xr:uid="{00000000-0005-0000-0000-000002000000}"/>
    <cellStyle name="Normal 3" xfId="3" xr:uid="{00000000-0005-0000-0000-000003000000}"/>
    <cellStyle name="Normal 4" xfId="5" xr:uid="{00000000-0005-0000-0000-000004000000}"/>
    <cellStyle name="Porcentaje" xfId="1" builtinId="5"/>
  </cellStyles>
  <dxfs count="0"/>
  <tableStyles count="1" defaultTableStyle="TableStyleMedium2" defaultPivotStyle="PivotStyleLight16">
    <tableStyle name="Estilo de tabla 1" pivot="0" count="0" xr9:uid="{00000000-0011-0000-FFFF-FFFF00000000}"/>
  </tableStyles>
  <colors>
    <mruColors>
      <color rgb="FF00FF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303335</xdr:colOff>
      <xdr:row>182</xdr:row>
      <xdr:rowOff>118858</xdr:rowOff>
    </xdr:from>
    <xdr:to>
      <xdr:col>0</xdr:col>
      <xdr:colOff>3286125</xdr:colOff>
      <xdr:row>187</xdr:row>
      <xdr:rowOff>171450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920555" y="7737803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0</xdr:col>
      <xdr:colOff>4629841</xdr:colOff>
      <xdr:row>182</xdr:row>
      <xdr:rowOff>167331</xdr:rowOff>
    </xdr:from>
    <xdr:to>
      <xdr:col>3</xdr:col>
      <xdr:colOff>300003</xdr:colOff>
      <xdr:row>186</xdr:row>
      <xdr:rowOff>99759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629841" y="116417688"/>
          <a:ext cx="3675698" cy="658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1099456</xdr:colOff>
      <xdr:row>183</xdr:row>
      <xdr:rowOff>4211</xdr:rowOff>
    </xdr:from>
    <xdr:to>
      <xdr:col>5</xdr:col>
      <xdr:colOff>645283</xdr:colOff>
      <xdr:row>186</xdr:row>
      <xdr:rowOff>89004</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9104992" y="116435997"/>
          <a:ext cx="3344487" cy="6290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90715</xdr:colOff>
      <xdr:row>180</xdr:row>
      <xdr:rowOff>147410</xdr:rowOff>
    </xdr:from>
    <xdr:to>
      <xdr:col>2</xdr:col>
      <xdr:colOff>686254</xdr:colOff>
      <xdr:row>184</xdr:row>
      <xdr:rowOff>160111</xdr:rowOff>
    </xdr:to>
    <xdr:pic>
      <xdr:nvPicPr>
        <xdr:cNvPr id="5" name="Imagen 4" descr="C:\Users\Gerardo\Desktop\FIRMAS_GERARD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5358" y="116023571"/>
          <a:ext cx="2171700" cy="749754"/>
        </a:xfrm>
        <a:prstGeom prst="rect">
          <a:avLst/>
        </a:prstGeom>
        <a:noFill/>
        <a:ln>
          <a:noFill/>
        </a:ln>
      </xdr:spPr>
    </xdr:pic>
    <xdr:clientData/>
  </xdr:twoCellAnchor>
  <xdr:twoCellAnchor editAs="oneCell">
    <xdr:from>
      <xdr:col>0</xdr:col>
      <xdr:colOff>685131</xdr:colOff>
      <xdr:row>178</xdr:row>
      <xdr:rowOff>217236</xdr:rowOff>
    </xdr:from>
    <xdr:to>
      <xdr:col>0</xdr:col>
      <xdr:colOff>2866356</xdr:colOff>
      <xdr:row>185</xdr:row>
      <xdr:rowOff>24666</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131" y="106730131"/>
          <a:ext cx="2181225" cy="1135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1796381</xdr:colOff>
      <xdr:row>179</xdr:row>
      <xdr:rowOff>50132</xdr:rowOff>
    </xdr:from>
    <xdr:to>
      <xdr:col>3</xdr:col>
      <xdr:colOff>3033361</xdr:colOff>
      <xdr:row>183</xdr:row>
      <xdr:rowOff>89936</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2434" y="106838750"/>
          <a:ext cx="1236980" cy="7416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3950010</xdr:colOff>
      <xdr:row>106</xdr:row>
      <xdr:rowOff>139324</xdr:rowOff>
    </xdr:from>
    <xdr:to>
      <xdr:col>3</xdr:col>
      <xdr:colOff>538655</xdr:colOff>
      <xdr:row>110</xdr:row>
      <xdr:rowOff>52550</xdr:rowOff>
    </xdr:to>
    <xdr:sp macro="" textlink="">
      <xdr:nvSpPr>
        <xdr:cNvPr id="3" name="CuadroTexto 2">
          <a:extLst>
            <a:ext uri="{FF2B5EF4-FFF2-40B4-BE49-F238E27FC236}">
              <a16:creationId xmlns:a16="http://schemas.microsoft.com/office/drawing/2014/main" id="{00000000-0008-0000-0900-000003000000}"/>
            </a:ext>
          </a:extLst>
        </xdr:cNvPr>
        <xdr:cNvSpPr txBox="1"/>
      </xdr:nvSpPr>
      <xdr:spPr>
        <a:xfrm>
          <a:off x="4567493" y="63542979"/>
          <a:ext cx="5049472" cy="596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0</xdr:colOff>
      <xdr:row>107</xdr:row>
      <xdr:rowOff>52552</xdr:rowOff>
    </xdr:from>
    <xdr:to>
      <xdr:col>3</xdr:col>
      <xdr:colOff>3478473</xdr:colOff>
      <xdr:row>110</xdr:row>
      <xdr:rowOff>137522</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9078310" y="6362700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4499741</xdr:colOff>
      <xdr:row>104</xdr:row>
      <xdr:rowOff>65690</xdr:rowOff>
    </xdr:from>
    <xdr:to>
      <xdr:col>1</xdr:col>
      <xdr:colOff>6671441</xdr:colOff>
      <xdr:row>110</xdr:row>
      <xdr:rowOff>165976</xdr:rowOff>
    </xdr:to>
    <xdr:pic>
      <xdr:nvPicPr>
        <xdr:cNvPr id="6" name="Imagen 5" descr="C:\Users\Gerardo\Desktop\FIRMAS_GERARDO.png">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370" y="62930690"/>
          <a:ext cx="2171700" cy="1282700"/>
        </a:xfrm>
        <a:prstGeom prst="rect">
          <a:avLst/>
        </a:prstGeom>
        <a:noFill/>
        <a:ln>
          <a:noFill/>
        </a:ln>
      </xdr:spPr>
    </xdr:pic>
    <xdr:clientData/>
  </xdr:twoCellAnchor>
  <xdr:twoCellAnchor editAs="oneCell">
    <xdr:from>
      <xdr:col>1</xdr:col>
      <xdr:colOff>908707</xdr:colOff>
      <xdr:row>103</xdr:row>
      <xdr:rowOff>164224</xdr:rowOff>
    </xdr:from>
    <xdr:to>
      <xdr:col>1</xdr:col>
      <xdr:colOff>3089932</xdr:colOff>
      <xdr:row>109</xdr:row>
      <xdr:rowOff>170068</xdr:rowOff>
    </xdr:to>
    <xdr:pic>
      <xdr:nvPicPr>
        <xdr:cNvPr id="7" name="Imagen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2759" y="60095086"/>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756872</xdr:colOff>
      <xdr:row>103</xdr:row>
      <xdr:rowOff>253733</xdr:rowOff>
    </xdr:from>
    <xdr:to>
      <xdr:col>3</xdr:col>
      <xdr:colOff>1993852</xdr:colOff>
      <xdr:row>108</xdr:row>
      <xdr:rowOff>32122</xdr:rowOff>
    </xdr:to>
    <xdr:pic>
      <xdr:nvPicPr>
        <xdr:cNvPr id="8" name="Imagen 7">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7217" y="60184595"/>
          <a:ext cx="1236980" cy="7527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A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115</xdr:row>
      <xdr:rowOff>133048</xdr:rowOff>
    </xdr:from>
    <xdr:to>
      <xdr:col>3</xdr:col>
      <xdr:colOff>0</xdr:colOff>
      <xdr:row>120</xdr:row>
      <xdr:rowOff>157238</xdr:rowOff>
    </xdr:to>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028212" y="68991238"/>
          <a:ext cx="4910169" cy="87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967619</xdr:colOff>
      <xdr:row>116</xdr:row>
      <xdr:rowOff>84666</xdr:rowOff>
    </xdr:from>
    <xdr:to>
      <xdr:col>3</xdr:col>
      <xdr:colOff>3466378</xdr:colOff>
      <xdr:row>120</xdr:row>
      <xdr:rowOff>4683</xdr:rowOff>
    </xdr:to>
    <xdr:sp macro="" textlink="">
      <xdr:nvSpPr>
        <xdr:cNvPr id="5" name="CuadroTexto 4">
          <a:extLst>
            <a:ext uri="{FF2B5EF4-FFF2-40B4-BE49-F238E27FC236}">
              <a16:creationId xmlns:a16="http://schemas.microsoft.com/office/drawing/2014/main" id="{00000000-0008-0000-0A00-000005000000}"/>
            </a:ext>
          </a:extLst>
        </xdr:cNvPr>
        <xdr:cNvSpPr txBox="1"/>
      </xdr:nvSpPr>
      <xdr:spPr>
        <a:xfrm>
          <a:off x="8926286" y="6911219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3840238</xdr:colOff>
      <xdr:row>113</xdr:row>
      <xdr:rowOff>30238</xdr:rowOff>
    </xdr:from>
    <xdr:to>
      <xdr:col>1</xdr:col>
      <xdr:colOff>6011938</xdr:colOff>
      <xdr:row>119</xdr:row>
      <xdr:rowOff>133652</xdr:rowOff>
    </xdr:to>
    <xdr:pic>
      <xdr:nvPicPr>
        <xdr:cNvPr id="6" name="Imagen 5" descr="C:\Users\Gerardo\Desktop\FIRMAS_GERARDO.png">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0" y="68232262"/>
          <a:ext cx="2171700" cy="1282700"/>
        </a:xfrm>
        <a:prstGeom prst="rect">
          <a:avLst/>
        </a:prstGeom>
        <a:noFill/>
        <a:ln>
          <a:noFill/>
        </a:ln>
      </xdr:spPr>
    </xdr:pic>
    <xdr:clientData/>
  </xdr:twoCellAnchor>
  <xdr:twoCellAnchor editAs="oneCell">
    <xdr:from>
      <xdr:col>1</xdr:col>
      <xdr:colOff>876905</xdr:colOff>
      <xdr:row>112</xdr:row>
      <xdr:rowOff>201587</xdr:rowOff>
    </xdr:from>
    <xdr:to>
      <xdr:col>1</xdr:col>
      <xdr:colOff>3058130</xdr:colOff>
      <xdr:row>118</xdr:row>
      <xdr:rowOff>177714</xdr:rowOff>
    </xdr:to>
    <xdr:pic>
      <xdr:nvPicPr>
        <xdr:cNvPr id="7" name="Imagen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1826" y="63066587"/>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554764</xdr:colOff>
      <xdr:row>113</xdr:row>
      <xdr:rowOff>91245</xdr:rowOff>
    </xdr:from>
    <xdr:to>
      <xdr:col>3</xdr:col>
      <xdr:colOff>1791744</xdr:colOff>
      <xdr:row>117</xdr:row>
      <xdr:rowOff>118317</xdr:rowOff>
    </xdr:to>
    <xdr:pic>
      <xdr:nvPicPr>
        <xdr:cNvPr id="8" name="Imagen 7">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56431" y="63228388"/>
          <a:ext cx="1236980" cy="7527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303335</xdr:colOff>
      <xdr:row>108</xdr:row>
      <xdr:rowOff>118858</xdr:rowOff>
    </xdr:from>
    <xdr:to>
      <xdr:col>1</xdr:col>
      <xdr:colOff>3286125</xdr:colOff>
      <xdr:row>113</xdr:row>
      <xdr:rowOff>171450</xdr:rowOff>
    </xdr:to>
    <xdr:sp macro="" textlink="">
      <xdr:nvSpPr>
        <xdr:cNvPr id="2" name="CuadroTexto 1">
          <a:extLst>
            <a:ext uri="{FF2B5EF4-FFF2-40B4-BE49-F238E27FC236}">
              <a16:creationId xmlns:a16="http://schemas.microsoft.com/office/drawing/2014/main" id="{00000000-0008-0000-0B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108</xdr:row>
      <xdr:rowOff>126187</xdr:rowOff>
    </xdr:from>
    <xdr:to>
      <xdr:col>3</xdr:col>
      <xdr:colOff>0</xdr:colOff>
      <xdr:row>111</xdr:row>
      <xdr:rowOff>148167</xdr:rowOff>
    </xdr:to>
    <xdr:sp macro="" textlink="">
      <xdr:nvSpPr>
        <xdr:cNvPr id="3" name="CuadroTexto 2">
          <a:extLst>
            <a:ext uri="{FF2B5EF4-FFF2-40B4-BE49-F238E27FC236}">
              <a16:creationId xmlns:a16="http://schemas.microsoft.com/office/drawing/2014/main" id="{00000000-0008-0000-0B00-000003000000}"/>
            </a:ext>
          </a:extLst>
        </xdr:cNvPr>
        <xdr:cNvSpPr txBox="1"/>
      </xdr:nvSpPr>
      <xdr:spPr>
        <a:xfrm>
          <a:off x="1567315" y="41091307"/>
          <a:ext cx="825365" cy="570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1</xdr:col>
      <xdr:colOff>303335</xdr:colOff>
      <xdr:row>108</xdr:row>
      <xdr:rowOff>118858</xdr:rowOff>
    </xdr:from>
    <xdr:to>
      <xdr:col>1</xdr:col>
      <xdr:colOff>3286125</xdr:colOff>
      <xdr:row>113</xdr:row>
      <xdr:rowOff>171450</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108</xdr:row>
      <xdr:rowOff>126187</xdr:rowOff>
    </xdr:from>
    <xdr:to>
      <xdr:col>3</xdr:col>
      <xdr:colOff>0</xdr:colOff>
      <xdr:row>114</xdr:row>
      <xdr:rowOff>0</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4026817" y="67387341"/>
          <a:ext cx="5043914" cy="928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190500</xdr:colOff>
      <xdr:row>109</xdr:row>
      <xdr:rowOff>73269</xdr:rowOff>
    </xdr:from>
    <xdr:to>
      <xdr:col>3</xdr:col>
      <xdr:colOff>3668973</xdr:colOff>
      <xdr:row>112</xdr:row>
      <xdr:rowOff>143081</xdr:rowOff>
    </xdr:to>
    <xdr:sp macro="" textlink="">
      <xdr:nvSpPr>
        <xdr:cNvPr id="8" name="CuadroTexto 7">
          <a:extLst>
            <a:ext uri="{FF2B5EF4-FFF2-40B4-BE49-F238E27FC236}">
              <a16:creationId xmlns:a16="http://schemas.microsoft.com/office/drawing/2014/main" id="{00000000-0008-0000-0B00-000008000000}"/>
            </a:ext>
          </a:extLst>
        </xdr:cNvPr>
        <xdr:cNvSpPr txBox="1"/>
      </xdr:nvSpPr>
      <xdr:spPr>
        <a:xfrm>
          <a:off x="9261231" y="67510269"/>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3974856</xdr:colOff>
      <xdr:row>106</xdr:row>
      <xdr:rowOff>1</xdr:rowOff>
    </xdr:from>
    <xdr:to>
      <xdr:col>1</xdr:col>
      <xdr:colOff>6146556</xdr:colOff>
      <xdr:row>113</xdr:row>
      <xdr:rowOff>490</xdr:rowOff>
    </xdr:to>
    <xdr:pic>
      <xdr:nvPicPr>
        <xdr:cNvPr id="7" name="Imagen 6" descr="C:\Users\Gerardo\Desktop\FIRMAS_GERARDO.png">
          <a:extLst>
            <a:ext uri="{FF2B5EF4-FFF2-40B4-BE49-F238E27FC236}">
              <a16:creationId xmlns:a16="http://schemas.microsoft.com/office/drawing/2014/main" id="{00000000-0008-0000-0B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9327" y="63964039"/>
          <a:ext cx="2171700" cy="1282700"/>
        </a:xfrm>
        <a:prstGeom prst="rect">
          <a:avLst/>
        </a:prstGeom>
        <a:noFill/>
        <a:ln>
          <a:noFill/>
        </a:ln>
      </xdr:spPr>
    </xdr:pic>
    <xdr:clientData/>
  </xdr:twoCellAnchor>
  <xdr:twoCellAnchor editAs="oneCell">
    <xdr:from>
      <xdr:col>1</xdr:col>
      <xdr:colOff>1050192</xdr:colOff>
      <xdr:row>104</xdr:row>
      <xdr:rowOff>158750</xdr:rowOff>
    </xdr:from>
    <xdr:to>
      <xdr:col>1</xdr:col>
      <xdr:colOff>3231417</xdr:colOff>
      <xdr:row>110</xdr:row>
      <xdr:rowOff>129644</xdr:rowOff>
    </xdr:to>
    <xdr:pic>
      <xdr:nvPicPr>
        <xdr:cNvPr id="9" name="Imagen 8">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2980" y="60044135"/>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1023840</xdr:colOff>
      <xdr:row>106</xdr:row>
      <xdr:rowOff>1501</xdr:rowOff>
    </xdr:from>
    <xdr:to>
      <xdr:col>3</xdr:col>
      <xdr:colOff>2260820</xdr:colOff>
      <xdr:row>110</xdr:row>
      <xdr:rowOff>21595</xdr:rowOff>
    </xdr:to>
    <xdr:pic>
      <xdr:nvPicPr>
        <xdr:cNvPr id="10" name="Imagen 9">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55763" y="60338713"/>
          <a:ext cx="1236980" cy="7527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C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116</xdr:row>
      <xdr:rowOff>13138</xdr:rowOff>
    </xdr:from>
    <xdr:to>
      <xdr:col>3</xdr:col>
      <xdr:colOff>0</xdr:colOff>
      <xdr:row>122</xdr:row>
      <xdr:rowOff>0</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028838" y="65663379"/>
          <a:ext cx="5049472" cy="1011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551793</xdr:colOff>
      <xdr:row>116</xdr:row>
      <xdr:rowOff>65689</xdr:rowOff>
    </xdr:from>
    <xdr:to>
      <xdr:col>3</xdr:col>
      <xdr:colOff>4030266</xdr:colOff>
      <xdr:row>119</xdr:row>
      <xdr:rowOff>150659</xdr:rowOff>
    </xdr:to>
    <xdr:sp macro="" textlink="">
      <xdr:nvSpPr>
        <xdr:cNvPr id="6" name="CuadroTexto 5">
          <a:extLst>
            <a:ext uri="{FF2B5EF4-FFF2-40B4-BE49-F238E27FC236}">
              <a16:creationId xmlns:a16="http://schemas.microsoft.com/office/drawing/2014/main" id="{00000000-0008-0000-0C00-000006000000}"/>
            </a:ext>
          </a:extLst>
        </xdr:cNvPr>
        <xdr:cNvSpPr txBox="1"/>
      </xdr:nvSpPr>
      <xdr:spPr>
        <a:xfrm>
          <a:off x="9630103" y="6571593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3727888</xdr:colOff>
      <xdr:row>114</xdr:row>
      <xdr:rowOff>16423</xdr:rowOff>
    </xdr:from>
    <xdr:to>
      <xdr:col>1</xdr:col>
      <xdr:colOff>5899588</xdr:colOff>
      <xdr:row>120</xdr:row>
      <xdr:rowOff>116709</xdr:rowOff>
    </xdr:to>
    <xdr:pic>
      <xdr:nvPicPr>
        <xdr:cNvPr id="5" name="Imagen 4" descr="C:\Users\Gerardo\Desktop\FIRMAS_GERARDO.png">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5517" y="65016337"/>
          <a:ext cx="2171700" cy="1282700"/>
        </a:xfrm>
        <a:prstGeom prst="rect">
          <a:avLst/>
        </a:prstGeom>
        <a:noFill/>
        <a:ln>
          <a:noFill/>
        </a:ln>
      </xdr:spPr>
    </xdr:pic>
    <xdr:clientData/>
  </xdr:twoCellAnchor>
  <xdr:twoCellAnchor editAs="oneCell">
    <xdr:from>
      <xdr:col>1</xdr:col>
      <xdr:colOff>919655</xdr:colOff>
      <xdr:row>112</xdr:row>
      <xdr:rowOff>109483</xdr:rowOff>
    </xdr:from>
    <xdr:to>
      <xdr:col>1</xdr:col>
      <xdr:colOff>3100880</xdr:colOff>
      <xdr:row>118</xdr:row>
      <xdr:rowOff>115327</xdr:rowOff>
    </xdr:to>
    <xdr:pic>
      <xdr:nvPicPr>
        <xdr:cNvPr id="7" name="Imagen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3707" y="61124224"/>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1151009</xdr:colOff>
      <xdr:row>113</xdr:row>
      <xdr:rowOff>12870</xdr:rowOff>
    </xdr:from>
    <xdr:to>
      <xdr:col>3</xdr:col>
      <xdr:colOff>2387989</xdr:colOff>
      <xdr:row>117</xdr:row>
      <xdr:rowOff>64966</xdr:rowOff>
    </xdr:to>
    <xdr:pic>
      <xdr:nvPicPr>
        <xdr:cNvPr id="8" name="Imagen 7">
          <a:extLst>
            <a:ext uri="{FF2B5EF4-FFF2-40B4-BE49-F238E27FC236}">
              <a16:creationId xmlns:a16="http://schemas.microsoft.com/office/drawing/2014/main" id="{00000000-0008-0000-0C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91354" y="61301318"/>
          <a:ext cx="1236980" cy="7527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D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107</xdr:row>
      <xdr:rowOff>126187</xdr:rowOff>
    </xdr:from>
    <xdr:to>
      <xdr:col>3</xdr:col>
      <xdr:colOff>0</xdr:colOff>
      <xdr:row>112</xdr:row>
      <xdr:rowOff>157239</xdr:rowOff>
    </xdr:to>
    <xdr:sp macro="" textlink="">
      <xdr:nvSpPr>
        <xdr:cNvPr id="3" name="CuadroTexto 2">
          <a:extLst>
            <a:ext uri="{FF2B5EF4-FFF2-40B4-BE49-F238E27FC236}">
              <a16:creationId xmlns:a16="http://schemas.microsoft.com/office/drawing/2014/main" id="{00000000-0008-0000-0D00-000003000000}"/>
            </a:ext>
          </a:extLst>
        </xdr:cNvPr>
        <xdr:cNvSpPr txBox="1"/>
      </xdr:nvSpPr>
      <xdr:spPr>
        <a:xfrm>
          <a:off x="4028212" y="61025711"/>
          <a:ext cx="4910169" cy="877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0</xdr:colOff>
      <xdr:row>107</xdr:row>
      <xdr:rowOff>0</xdr:rowOff>
    </xdr:from>
    <xdr:to>
      <xdr:col>3</xdr:col>
      <xdr:colOff>3478473</xdr:colOff>
      <xdr:row>110</xdr:row>
      <xdr:rowOff>89350</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8938381" y="60899524"/>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3810000</xdr:colOff>
      <xdr:row>105</xdr:row>
      <xdr:rowOff>105834</xdr:rowOff>
    </xdr:from>
    <xdr:to>
      <xdr:col>1</xdr:col>
      <xdr:colOff>5981700</xdr:colOff>
      <xdr:row>112</xdr:row>
      <xdr:rowOff>12700</xdr:rowOff>
    </xdr:to>
    <xdr:pic>
      <xdr:nvPicPr>
        <xdr:cNvPr id="6" name="Imagen 5" descr="C:\Users\Gerardo\Desktop\FIRMAS_GERARDO.png">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4762" y="60249405"/>
          <a:ext cx="2171700" cy="1282700"/>
        </a:xfrm>
        <a:prstGeom prst="rect">
          <a:avLst/>
        </a:prstGeom>
        <a:noFill/>
        <a:ln>
          <a:noFill/>
        </a:ln>
      </xdr:spPr>
    </xdr:pic>
    <xdr:clientData/>
  </xdr:twoCellAnchor>
  <xdr:twoCellAnchor editAs="oneCell">
    <xdr:from>
      <xdr:col>1</xdr:col>
      <xdr:colOff>1048253</xdr:colOff>
      <xdr:row>103</xdr:row>
      <xdr:rowOff>221745</xdr:rowOff>
    </xdr:from>
    <xdr:to>
      <xdr:col>1</xdr:col>
      <xdr:colOff>3229478</xdr:colOff>
      <xdr:row>110</xdr:row>
      <xdr:rowOff>16444</xdr:rowOff>
    </xdr:to>
    <xdr:pic>
      <xdr:nvPicPr>
        <xdr:cNvPr id="7" name="Imagen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3174" y="5710968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645477</xdr:colOff>
      <xdr:row>103</xdr:row>
      <xdr:rowOff>202118</xdr:rowOff>
    </xdr:from>
    <xdr:to>
      <xdr:col>3</xdr:col>
      <xdr:colOff>1882457</xdr:colOff>
      <xdr:row>107</xdr:row>
      <xdr:rowOff>138476</xdr:rowOff>
    </xdr:to>
    <xdr:pic>
      <xdr:nvPicPr>
        <xdr:cNvPr id="8" name="Imagen 7">
          <a:extLst>
            <a:ext uri="{FF2B5EF4-FFF2-40B4-BE49-F238E27FC236}">
              <a16:creationId xmlns:a16="http://schemas.microsoft.com/office/drawing/2014/main" id="{00000000-0008-0000-0D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747144" y="57090055"/>
          <a:ext cx="1236980" cy="7527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303335</xdr:colOff>
      <xdr:row>116</xdr:row>
      <xdr:rowOff>118858</xdr:rowOff>
    </xdr:from>
    <xdr:to>
      <xdr:col>0</xdr:col>
      <xdr:colOff>3286125</xdr:colOff>
      <xdr:row>121</xdr:row>
      <xdr:rowOff>171450</xdr:rowOff>
    </xdr:to>
    <xdr:sp macro="" textlink="">
      <xdr:nvSpPr>
        <xdr:cNvPr id="2" name="CuadroTexto 1">
          <a:extLst>
            <a:ext uri="{FF2B5EF4-FFF2-40B4-BE49-F238E27FC236}">
              <a16:creationId xmlns:a16="http://schemas.microsoft.com/office/drawing/2014/main" id="{00000000-0008-0000-0E00-000002000000}"/>
            </a:ext>
          </a:extLst>
        </xdr:cNvPr>
        <xdr:cNvSpPr txBox="1"/>
      </xdr:nvSpPr>
      <xdr:spPr>
        <a:xfrm>
          <a:off x="1088195" y="4035245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0</xdr:col>
      <xdr:colOff>3710712</xdr:colOff>
      <xdr:row>115</xdr:row>
      <xdr:rowOff>85366</xdr:rowOff>
    </xdr:from>
    <xdr:to>
      <xdr:col>2</xdr:col>
      <xdr:colOff>299357</xdr:colOff>
      <xdr:row>120</xdr:row>
      <xdr:rowOff>40822</xdr:rowOff>
    </xdr:to>
    <xdr:sp macro="" textlink="">
      <xdr:nvSpPr>
        <xdr:cNvPr id="3" name="CuadroTexto 2">
          <a:extLst>
            <a:ext uri="{FF2B5EF4-FFF2-40B4-BE49-F238E27FC236}">
              <a16:creationId xmlns:a16="http://schemas.microsoft.com/office/drawing/2014/main" id="{00000000-0008-0000-0E00-000003000000}"/>
            </a:ext>
          </a:extLst>
        </xdr:cNvPr>
        <xdr:cNvSpPr txBox="1"/>
      </xdr:nvSpPr>
      <xdr:spPr>
        <a:xfrm>
          <a:off x="3710712" y="66474616"/>
          <a:ext cx="4970645" cy="839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0</xdr:colOff>
      <xdr:row>116</xdr:row>
      <xdr:rowOff>0</xdr:rowOff>
    </xdr:from>
    <xdr:to>
      <xdr:col>2</xdr:col>
      <xdr:colOff>3478473</xdr:colOff>
      <xdr:row>119</xdr:row>
      <xdr:rowOff>66672</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382000" y="66566143"/>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4286250</xdr:colOff>
      <xdr:row>113</xdr:row>
      <xdr:rowOff>17009</xdr:rowOff>
    </xdr:from>
    <xdr:to>
      <xdr:col>0</xdr:col>
      <xdr:colOff>6457950</xdr:colOff>
      <xdr:row>119</xdr:row>
      <xdr:rowOff>177119</xdr:rowOff>
    </xdr:to>
    <xdr:pic>
      <xdr:nvPicPr>
        <xdr:cNvPr id="6" name="Imagen 5" descr="C:\Users\Gerardo\Desktop\FIRMAS_GERARDO.png">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65892589"/>
          <a:ext cx="2171700" cy="1282700"/>
        </a:xfrm>
        <a:prstGeom prst="rect">
          <a:avLst/>
        </a:prstGeom>
        <a:noFill/>
        <a:ln>
          <a:noFill/>
        </a:ln>
      </xdr:spPr>
    </xdr:pic>
    <xdr:clientData/>
  </xdr:twoCellAnchor>
  <xdr:twoCellAnchor editAs="oneCell">
    <xdr:from>
      <xdr:col>0</xdr:col>
      <xdr:colOff>986518</xdr:colOff>
      <xdr:row>112</xdr:row>
      <xdr:rowOff>192767</xdr:rowOff>
    </xdr:from>
    <xdr:to>
      <xdr:col>0</xdr:col>
      <xdr:colOff>3167743</xdr:colOff>
      <xdr:row>118</xdr:row>
      <xdr:rowOff>168894</xdr:rowOff>
    </xdr:to>
    <xdr:pic>
      <xdr:nvPicPr>
        <xdr:cNvPr id="7" name="Imagen 6">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6518" y="63806160"/>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673196</xdr:colOff>
      <xdr:row>112</xdr:row>
      <xdr:rowOff>202118</xdr:rowOff>
    </xdr:from>
    <xdr:to>
      <xdr:col>2</xdr:col>
      <xdr:colOff>1910176</xdr:colOff>
      <xdr:row>116</xdr:row>
      <xdr:rowOff>138476</xdr:rowOff>
    </xdr:to>
    <xdr:pic>
      <xdr:nvPicPr>
        <xdr:cNvPr id="8" name="Imagen 7">
          <a:extLst>
            <a:ext uri="{FF2B5EF4-FFF2-40B4-BE49-F238E27FC236}">
              <a16:creationId xmlns:a16="http://schemas.microsoft.com/office/drawing/2014/main" id="{00000000-0008-0000-0E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00339" y="63815511"/>
          <a:ext cx="1236980" cy="7527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F00-000002000000}"/>
            </a:ext>
          </a:extLst>
        </xdr:cNvPr>
        <xdr:cNvSpPr txBox="1"/>
      </xdr:nvSpPr>
      <xdr:spPr>
        <a:xfrm>
          <a:off x="920555" y="10189919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3885488</xdr:colOff>
      <xdr:row>107</xdr:row>
      <xdr:rowOff>109252</xdr:rowOff>
    </xdr:from>
    <xdr:to>
      <xdr:col>3</xdr:col>
      <xdr:colOff>474133</xdr:colOff>
      <xdr:row>113</xdr:row>
      <xdr:rowOff>50799</xdr:rowOff>
    </xdr:to>
    <xdr:sp macro="" textlink="">
      <xdr:nvSpPr>
        <xdr:cNvPr id="3" name="CuadroTexto 2">
          <a:extLst>
            <a:ext uri="{FF2B5EF4-FFF2-40B4-BE49-F238E27FC236}">
              <a16:creationId xmlns:a16="http://schemas.microsoft.com/office/drawing/2014/main" id="{00000000-0008-0000-0F00-000003000000}"/>
            </a:ext>
          </a:extLst>
        </xdr:cNvPr>
        <xdr:cNvSpPr txBox="1"/>
      </xdr:nvSpPr>
      <xdr:spPr>
        <a:xfrm>
          <a:off x="4495088" y="62119119"/>
          <a:ext cx="5343178" cy="95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1388533</xdr:colOff>
      <xdr:row>107</xdr:row>
      <xdr:rowOff>50799</xdr:rowOff>
    </xdr:from>
    <xdr:to>
      <xdr:col>3</xdr:col>
      <xdr:colOff>4867006</xdr:colOff>
      <xdr:row>110</xdr:row>
      <xdr:rowOff>140149</xdr:rowOff>
    </xdr:to>
    <xdr:sp macro="" textlink="">
      <xdr:nvSpPr>
        <xdr:cNvPr id="5" name="CuadroTexto 4">
          <a:extLst>
            <a:ext uri="{FF2B5EF4-FFF2-40B4-BE49-F238E27FC236}">
              <a16:creationId xmlns:a16="http://schemas.microsoft.com/office/drawing/2014/main" id="{00000000-0008-0000-0F00-000005000000}"/>
            </a:ext>
          </a:extLst>
        </xdr:cNvPr>
        <xdr:cNvSpPr txBox="1"/>
      </xdr:nvSpPr>
      <xdr:spPr>
        <a:xfrm>
          <a:off x="10752666" y="62060666"/>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4381500</xdr:colOff>
      <xdr:row>105</xdr:row>
      <xdr:rowOff>130341</xdr:rowOff>
    </xdr:from>
    <xdr:to>
      <xdr:col>3</xdr:col>
      <xdr:colOff>166565</xdr:colOff>
      <xdr:row>111</xdr:row>
      <xdr:rowOff>49461</xdr:rowOff>
    </xdr:to>
    <xdr:pic>
      <xdr:nvPicPr>
        <xdr:cNvPr id="6" name="Imagen 5" descr="C:\Users\Gerardo\Desktop\FIRMAS_GERARDO.png">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3079" y="61280841"/>
          <a:ext cx="2171700" cy="1062121"/>
        </a:xfrm>
        <a:prstGeom prst="rect">
          <a:avLst/>
        </a:prstGeom>
        <a:noFill/>
        <a:ln>
          <a:noFill/>
        </a:ln>
      </xdr:spPr>
    </xdr:pic>
    <xdr:clientData/>
  </xdr:twoCellAnchor>
  <xdr:twoCellAnchor editAs="oneCell">
    <xdr:from>
      <xdr:col>1</xdr:col>
      <xdr:colOff>904658</xdr:colOff>
      <xdr:row>103</xdr:row>
      <xdr:rowOff>165274</xdr:rowOff>
    </xdr:from>
    <xdr:to>
      <xdr:col>1</xdr:col>
      <xdr:colOff>3085883</xdr:colOff>
      <xdr:row>110</xdr:row>
      <xdr:rowOff>7194</xdr:rowOff>
    </xdr:to>
    <xdr:pic>
      <xdr:nvPicPr>
        <xdr:cNvPr id="7" name="Imagen 6">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959" y="67405685"/>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2060318</xdr:colOff>
      <xdr:row>104</xdr:row>
      <xdr:rowOff>95686</xdr:rowOff>
    </xdr:from>
    <xdr:to>
      <xdr:col>3</xdr:col>
      <xdr:colOff>3297298</xdr:colOff>
      <xdr:row>108</xdr:row>
      <xdr:rowOff>20425</xdr:rowOff>
    </xdr:to>
    <xdr:pic>
      <xdr:nvPicPr>
        <xdr:cNvPr id="8" name="Imagen 7">
          <a:extLst>
            <a:ext uri="{FF2B5EF4-FFF2-40B4-BE49-F238E27FC236}">
              <a16:creationId xmlns:a16="http://schemas.microsoft.com/office/drawing/2014/main" id="{00000000-0008-0000-0F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67167" y="67605754"/>
          <a:ext cx="1236980" cy="620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303335</xdr:colOff>
      <xdr:row>191</xdr:row>
      <xdr:rowOff>118858</xdr:rowOff>
    </xdr:from>
    <xdr:to>
      <xdr:col>0</xdr:col>
      <xdr:colOff>3286125</xdr:colOff>
      <xdr:row>196</xdr:row>
      <xdr:rowOff>171450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03410" y="34875583"/>
          <a:ext cx="2982790" cy="1005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0</xdr:col>
      <xdr:colOff>3411355</xdr:colOff>
      <xdr:row>191</xdr:row>
      <xdr:rowOff>126187</xdr:rowOff>
    </xdr:from>
    <xdr:to>
      <xdr:col>2</xdr:col>
      <xdr:colOff>0</xdr:colOff>
      <xdr:row>195</xdr:row>
      <xdr:rowOff>117231</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26817" y="113126879"/>
          <a:ext cx="4705898" cy="694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0</xdr:colOff>
      <xdr:row>191</xdr:row>
      <xdr:rowOff>128383</xdr:rowOff>
    </xdr:from>
    <xdr:to>
      <xdr:col>2</xdr:col>
      <xdr:colOff>3478161</xdr:colOff>
      <xdr:row>195</xdr:row>
      <xdr:rowOff>38100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8689258" y="107742448"/>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3825363</xdr:colOff>
      <xdr:row>189</xdr:row>
      <xdr:rowOff>61451</xdr:rowOff>
    </xdr:from>
    <xdr:to>
      <xdr:col>0</xdr:col>
      <xdr:colOff>5997063</xdr:colOff>
      <xdr:row>193</xdr:row>
      <xdr:rowOff>73785</xdr:rowOff>
    </xdr:to>
    <xdr:pic>
      <xdr:nvPicPr>
        <xdr:cNvPr id="5" name="Imagen 4" descr="C:\Users\Gerardo\Desktop\FIRMAS_GERARDO.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4516" y="109214878"/>
          <a:ext cx="2171700" cy="749754"/>
        </a:xfrm>
        <a:prstGeom prst="rect">
          <a:avLst/>
        </a:prstGeom>
        <a:noFill/>
        <a:ln>
          <a:noFill/>
        </a:ln>
      </xdr:spPr>
    </xdr:pic>
    <xdr:clientData/>
  </xdr:twoCellAnchor>
  <xdr:twoCellAnchor editAs="oneCell">
    <xdr:from>
      <xdr:col>0</xdr:col>
      <xdr:colOff>687294</xdr:colOff>
      <xdr:row>187</xdr:row>
      <xdr:rowOff>119529</xdr:rowOff>
    </xdr:from>
    <xdr:to>
      <xdr:col>0</xdr:col>
      <xdr:colOff>2868519</xdr:colOff>
      <xdr:row>193</xdr:row>
      <xdr:rowOff>102060</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7294" y="103669353"/>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571009</xdr:colOff>
      <xdr:row>188</xdr:row>
      <xdr:rowOff>51641</xdr:rowOff>
    </xdr:from>
    <xdr:to>
      <xdr:col>2</xdr:col>
      <xdr:colOff>1807989</xdr:colOff>
      <xdr:row>192</xdr:row>
      <xdr:rowOff>87250</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03597" y="103877876"/>
          <a:ext cx="1236980" cy="7527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303335</xdr:colOff>
      <xdr:row>117</xdr:row>
      <xdr:rowOff>118858</xdr:rowOff>
    </xdr:from>
    <xdr:to>
      <xdr:col>0</xdr:col>
      <xdr:colOff>3286125</xdr:colOff>
      <xdr:row>122</xdr:row>
      <xdr:rowOff>171450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920555" y="12840917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0</xdr:col>
      <xdr:colOff>3786307</xdr:colOff>
      <xdr:row>117</xdr:row>
      <xdr:rowOff>96762</xdr:rowOff>
    </xdr:from>
    <xdr:to>
      <xdr:col>2</xdr:col>
      <xdr:colOff>374952</xdr:colOff>
      <xdr:row>122</xdr:row>
      <xdr:rowOff>133048</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4403164" y="72571429"/>
          <a:ext cx="4837598" cy="882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374952</xdr:colOff>
      <xdr:row>117</xdr:row>
      <xdr:rowOff>96761</xdr:rowOff>
    </xdr:from>
    <xdr:to>
      <xdr:col>2</xdr:col>
      <xdr:colOff>3853113</xdr:colOff>
      <xdr:row>121</xdr:row>
      <xdr:rowOff>17403</xdr:rowOff>
    </xdr:to>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9240762" y="72571428"/>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4339167</xdr:colOff>
      <xdr:row>115</xdr:row>
      <xdr:rowOff>75595</xdr:rowOff>
    </xdr:from>
    <xdr:to>
      <xdr:col>0</xdr:col>
      <xdr:colOff>6510867</xdr:colOff>
      <xdr:row>119</xdr:row>
      <xdr:rowOff>39159</xdr:rowOff>
    </xdr:to>
    <xdr:pic>
      <xdr:nvPicPr>
        <xdr:cNvPr id="6" name="Imagen 5" descr="C:\Users\Gerardo\Desktop\FIRMAS_GERARDO.pn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7" y="72722619"/>
          <a:ext cx="2171700" cy="749754"/>
        </a:xfrm>
        <a:prstGeom prst="rect">
          <a:avLst/>
        </a:prstGeom>
        <a:noFill/>
        <a:ln>
          <a:noFill/>
        </a:ln>
      </xdr:spPr>
    </xdr:pic>
    <xdr:clientData/>
  </xdr:twoCellAnchor>
  <xdr:twoCellAnchor editAs="oneCell">
    <xdr:from>
      <xdr:col>0</xdr:col>
      <xdr:colOff>793750</xdr:colOff>
      <xdr:row>113</xdr:row>
      <xdr:rowOff>166687</xdr:rowOff>
    </xdr:from>
    <xdr:to>
      <xdr:col>0</xdr:col>
      <xdr:colOff>2974975</xdr:colOff>
      <xdr:row>120</xdr:row>
      <xdr:rowOff>4475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750" y="6800056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980490</xdr:colOff>
      <xdr:row>114</xdr:row>
      <xdr:rowOff>95529</xdr:rowOff>
    </xdr:from>
    <xdr:to>
      <xdr:col>2</xdr:col>
      <xdr:colOff>2217470</xdr:colOff>
      <xdr:row>118</xdr:row>
      <xdr:rowOff>149815</xdr:rowOff>
    </xdr:to>
    <xdr:pic>
      <xdr:nvPicPr>
        <xdr:cNvPr id="8" name="Imagen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78365" y="68199279"/>
          <a:ext cx="1236980" cy="752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920555" y="10295075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1</xdr:col>
      <xdr:colOff>3411355</xdr:colOff>
      <xdr:row>116</xdr:row>
      <xdr:rowOff>126186</xdr:rowOff>
    </xdr:from>
    <xdr:to>
      <xdr:col>3</xdr:col>
      <xdr:colOff>0</xdr:colOff>
      <xdr:row>120</xdr:row>
      <xdr:rowOff>58614</xdr:rowOff>
    </xdr:to>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026817" y="108076186"/>
          <a:ext cx="4705898" cy="635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0</xdr:colOff>
      <xdr:row>115</xdr:row>
      <xdr:rowOff>146539</xdr:rowOff>
    </xdr:from>
    <xdr:to>
      <xdr:col>3</xdr:col>
      <xdr:colOff>2575718</xdr:colOff>
      <xdr:row>120</xdr:row>
      <xdr:rowOff>17179</xdr:rowOff>
    </xdr:to>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8997462" y="69000077"/>
          <a:ext cx="2575718" cy="749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3516923</xdr:colOff>
      <xdr:row>115</xdr:row>
      <xdr:rowOff>12213</xdr:rowOff>
    </xdr:from>
    <xdr:to>
      <xdr:col>2</xdr:col>
      <xdr:colOff>769327</xdr:colOff>
      <xdr:row>118</xdr:row>
      <xdr:rowOff>175812</xdr:rowOff>
    </xdr:to>
    <xdr:pic>
      <xdr:nvPicPr>
        <xdr:cNvPr id="6" name="Imagen 5" descr="C:\Users\Gerardo\Desktop\FIRMAS_GERARDO.pn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5288" y="88716828"/>
          <a:ext cx="1440962" cy="749754"/>
        </a:xfrm>
        <a:prstGeom prst="rect">
          <a:avLst/>
        </a:prstGeom>
        <a:noFill/>
        <a:ln>
          <a:noFill/>
        </a:ln>
      </xdr:spPr>
    </xdr:pic>
    <xdr:clientData/>
  </xdr:twoCellAnchor>
  <xdr:twoCellAnchor editAs="oneCell">
    <xdr:from>
      <xdr:col>1</xdr:col>
      <xdr:colOff>947615</xdr:colOff>
      <xdr:row>112</xdr:row>
      <xdr:rowOff>117231</xdr:rowOff>
    </xdr:from>
    <xdr:to>
      <xdr:col>1</xdr:col>
      <xdr:colOff>3128840</xdr:colOff>
      <xdr:row>118</xdr:row>
      <xdr:rowOff>119875</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2846" y="82227616"/>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633072</xdr:colOff>
      <xdr:row>113</xdr:row>
      <xdr:rowOff>97692</xdr:rowOff>
    </xdr:from>
    <xdr:to>
      <xdr:col>3</xdr:col>
      <xdr:colOff>1870052</xdr:colOff>
      <xdr:row>116</xdr:row>
      <xdr:rowOff>131499</xdr:rowOff>
    </xdr:to>
    <xdr:pic>
      <xdr:nvPicPr>
        <xdr:cNvPr id="8" name="Imagen 7">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09534" y="82481615"/>
          <a:ext cx="1236980" cy="561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920555" y="10804853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 FAEDIS</a:t>
          </a:r>
          <a:endParaRPr lang="es-CO" sz="1050" b="1"/>
        </a:p>
      </xdr:txBody>
    </xdr:sp>
    <xdr:clientData/>
  </xdr:twoCellAnchor>
  <xdr:twoCellAnchor>
    <xdr:from>
      <xdr:col>1</xdr:col>
      <xdr:colOff>3411355</xdr:colOff>
      <xdr:row>107</xdr:row>
      <xdr:rowOff>126186</xdr:rowOff>
    </xdr:from>
    <xdr:to>
      <xdr:col>3</xdr:col>
      <xdr:colOff>0</xdr:colOff>
      <xdr:row>111</xdr:row>
      <xdr:rowOff>58614</xdr:rowOff>
    </xdr:to>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4028575" y="108055866"/>
          <a:ext cx="4711565" cy="633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231320</xdr:colOff>
      <xdr:row>107</xdr:row>
      <xdr:rowOff>108858</xdr:rowOff>
    </xdr:from>
    <xdr:to>
      <xdr:col>3</xdr:col>
      <xdr:colOff>3401785</xdr:colOff>
      <xdr:row>112</xdr:row>
      <xdr:rowOff>98823</xdr:rowOff>
    </xdr:to>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9225641" y="67368965"/>
          <a:ext cx="3170465" cy="874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3810000</xdr:colOff>
      <xdr:row>105</xdr:row>
      <xdr:rowOff>85044</xdr:rowOff>
    </xdr:from>
    <xdr:to>
      <xdr:col>1</xdr:col>
      <xdr:colOff>5981700</xdr:colOff>
      <xdr:row>112</xdr:row>
      <xdr:rowOff>58057</xdr:rowOff>
    </xdr:to>
    <xdr:pic>
      <xdr:nvPicPr>
        <xdr:cNvPr id="5" name="Imagen 4" descr="C:\Users\Gerardo\Desktop\FIRMAS_GERARDO.pn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5313" y="66845089"/>
          <a:ext cx="2171700" cy="1282700"/>
        </a:xfrm>
        <a:prstGeom prst="rect">
          <a:avLst/>
        </a:prstGeom>
        <a:noFill/>
        <a:ln>
          <a:noFill/>
        </a:ln>
      </xdr:spPr>
    </xdr:pic>
    <xdr:clientData/>
  </xdr:twoCellAnchor>
  <xdr:twoCellAnchor editAs="oneCell">
    <xdr:from>
      <xdr:col>1</xdr:col>
      <xdr:colOff>952500</xdr:colOff>
      <xdr:row>103</xdr:row>
      <xdr:rowOff>170089</xdr:rowOff>
    </xdr:from>
    <xdr:to>
      <xdr:col>1</xdr:col>
      <xdr:colOff>3133725</xdr:colOff>
      <xdr:row>109</xdr:row>
      <xdr:rowOff>146216</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6161" y="64701964"/>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1002035</xdr:colOff>
      <xdr:row>104</xdr:row>
      <xdr:rowOff>54709</xdr:rowOff>
    </xdr:from>
    <xdr:to>
      <xdr:col>3</xdr:col>
      <xdr:colOff>2239015</xdr:colOff>
      <xdr:row>108</xdr:row>
      <xdr:rowOff>81781</xdr:rowOff>
    </xdr:to>
    <xdr:pic>
      <xdr:nvPicPr>
        <xdr:cNvPr id="7" name="Imagen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52839" y="64858727"/>
          <a:ext cx="1236980" cy="7527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303335</xdr:colOff>
      <xdr:row>123</xdr:row>
      <xdr:rowOff>118858</xdr:rowOff>
    </xdr:from>
    <xdr:to>
      <xdr:col>0</xdr:col>
      <xdr:colOff>3286125</xdr:colOff>
      <xdr:row>128</xdr:row>
      <xdr:rowOff>171450</xdr:rowOff>
    </xdr:to>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920555" y="10295075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0</xdr:col>
      <xdr:colOff>3411355</xdr:colOff>
      <xdr:row>123</xdr:row>
      <xdr:rowOff>29309</xdr:rowOff>
    </xdr:from>
    <xdr:to>
      <xdr:col>2</xdr:col>
      <xdr:colOff>0</xdr:colOff>
      <xdr:row>126</xdr:row>
      <xdr:rowOff>148168</xdr:rowOff>
    </xdr:to>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4026817" y="76317232"/>
          <a:ext cx="4970645" cy="646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126999</xdr:colOff>
      <xdr:row>123</xdr:row>
      <xdr:rowOff>97693</xdr:rowOff>
    </xdr:from>
    <xdr:to>
      <xdr:col>2</xdr:col>
      <xdr:colOff>3605160</xdr:colOff>
      <xdr:row>126</xdr:row>
      <xdr:rowOff>168129</xdr:rowOff>
    </xdr:to>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9124461" y="76385616"/>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0</xdr:col>
      <xdr:colOff>3968750</xdr:colOff>
      <xdr:row>120</xdr:row>
      <xdr:rowOff>134327</xdr:rowOff>
    </xdr:from>
    <xdr:to>
      <xdr:col>0</xdr:col>
      <xdr:colOff>6140450</xdr:colOff>
      <xdr:row>127</xdr:row>
      <xdr:rowOff>49336</xdr:rowOff>
    </xdr:to>
    <xdr:pic>
      <xdr:nvPicPr>
        <xdr:cNvPr id="6" name="Imagen 5" descr="C:\Users\Gerardo\Desktop\FIRMAS_GERARDO.pn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7115" y="76395385"/>
          <a:ext cx="2171700" cy="1282700"/>
        </a:xfrm>
        <a:prstGeom prst="rect">
          <a:avLst/>
        </a:prstGeom>
        <a:noFill/>
        <a:ln>
          <a:noFill/>
        </a:ln>
      </xdr:spPr>
    </xdr:pic>
    <xdr:clientData/>
  </xdr:twoCellAnchor>
  <xdr:twoCellAnchor editAs="oneCell">
    <xdr:from>
      <xdr:col>0</xdr:col>
      <xdr:colOff>702349</xdr:colOff>
      <xdr:row>119</xdr:row>
      <xdr:rowOff>144318</xdr:rowOff>
    </xdr:from>
    <xdr:to>
      <xdr:col>0</xdr:col>
      <xdr:colOff>2883574</xdr:colOff>
      <xdr:row>125</xdr:row>
      <xdr:rowOff>164428</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2349" y="7161068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915789</xdr:colOff>
      <xdr:row>120</xdr:row>
      <xdr:rowOff>15192</xdr:rowOff>
    </xdr:from>
    <xdr:to>
      <xdr:col>2</xdr:col>
      <xdr:colOff>2152769</xdr:colOff>
      <xdr:row>124</xdr:row>
      <xdr:rowOff>75251</xdr:rowOff>
    </xdr:to>
    <xdr:pic>
      <xdr:nvPicPr>
        <xdr:cNvPr id="8" name="Imagen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49804" y="71750950"/>
          <a:ext cx="1236980" cy="7527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303335</xdr:colOff>
      <xdr:row>107</xdr:row>
      <xdr:rowOff>118858</xdr:rowOff>
    </xdr:from>
    <xdr:to>
      <xdr:col>1</xdr:col>
      <xdr:colOff>3286125</xdr:colOff>
      <xdr:row>112</xdr:row>
      <xdr:rowOff>171450</xdr:rowOff>
    </xdr:to>
    <xdr:sp macro="" textlink="">
      <xdr:nvSpPr>
        <xdr:cNvPr id="2" name="CuadroTexto 1">
          <a:extLst>
            <a:ext uri="{FF2B5EF4-FFF2-40B4-BE49-F238E27FC236}">
              <a16:creationId xmlns:a16="http://schemas.microsoft.com/office/drawing/2014/main" id="{00000000-0008-0000-0600-000002000000}"/>
            </a:ext>
          </a:extLst>
        </xdr:cNvPr>
        <xdr:cNvSpPr txBox="1"/>
      </xdr:nvSpPr>
      <xdr:spPr>
        <a:xfrm>
          <a:off x="920555" y="108178078"/>
          <a:ext cx="2982790" cy="92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4036586</xdr:colOff>
      <xdr:row>107</xdr:row>
      <xdr:rowOff>29309</xdr:rowOff>
    </xdr:from>
    <xdr:to>
      <xdr:col>3</xdr:col>
      <xdr:colOff>625231</xdr:colOff>
      <xdr:row>111</xdr:row>
      <xdr:rowOff>99322</xdr:rowOff>
    </xdr:to>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4652048" y="65317078"/>
          <a:ext cx="4970645" cy="773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429847</xdr:colOff>
      <xdr:row>107</xdr:row>
      <xdr:rowOff>117232</xdr:rowOff>
    </xdr:from>
    <xdr:to>
      <xdr:col>3</xdr:col>
      <xdr:colOff>3908008</xdr:colOff>
      <xdr:row>111</xdr:row>
      <xdr:rowOff>11822</xdr:rowOff>
    </xdr:to>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9427309" y="65405001"/>
          <a:ext cx="3478161" cy="59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4457211</xdr:colOff>
      <xdr:row>104</xdr:row>
      <xdr:rowOff>146538</xdr:rowOff>
    </xdr:from>
    <xdr:to>
      <xdr:col>1</xdr:col>
      <xdr:colOff>6628911</xdr:colOff>
      <xdr:row>111</xdr:row>
      <xdr:rowOff>61546</xdr:rowOff>
    </xdr:to>
    <xdr:pic>
      <xdr:nvPicPr>
        <xdr:cNvPr id="6" name="Imagen 5" descr="C:\Users\Gerardo\Desktop\FIRMAS_GERARDO.pn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5576" y="65002019"/>
          <a:ext cx="2171700" cy="1282700"/>
        </a:xfrm>
        <a:prstGeom prst="rect">
          <a:avLst/>
        </a:prstGeom>
        <a:noFill/>
        <a:ln>
          <a:noFill/>
        </a:ln>
      </xdr:spPr>
    </xdr:pic>
    <xdr:clientData/>
  </xdr:twoCellAnchor>
  <xdr:twoCellAnchor editAs="oneCell">
    <xdr:from>
      <xdr:col>1</xdr:col>
      <xdr:colOff>887372</xdr:colOff>
      <xdr:row>103</xdr:row>
      <xdr:rowOff>195384</xdr:rowOff>
    </xdr:from>
    <xdr:to>
      <xdr:col>1</xdr:col>
      <xdr:colOff>3068597</xdr:colOff>
      <xdr:row>109</xdr:row>
      <xdr:rowOff>178490</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14231" y="61717115"/>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991277</xdr:colOff>
      <xdr:row>104</xdr:row>
      <xdr:rowOff>29994</xdr:rowOff>
    </xdr:from>
    <xdr:to>
      <xdr:col>3</xdr:col>
      <xdr:colOff>2228257</xdr:colOff>
      <xdr:row>108</xdr:row>
      <xdr:rowOff>66370</xdr:rowOff>
    </xdr:to>
    <xdr:pic>
      <xdr:nvPicPr>
        <xdr:cNvPr id="8" name="Imagen 7">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49931" y="61828520"/>
          <a:ext cx="1236980" cy="7527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303335</xdr:colOff>
      <xdr:row>177</xdr:row>
      <xdr:rowOff>118858</xdr:rowOff>
    </xdr:from>
    <xdr:to>
      <xdr:col>1</xdr:col>
      <xdr:colOff>3286125</xdr:colOff>
      <xdr:row>182</xdr:row>
      <xdr:rowOff>171450</xdr:rowOff>
    </xdr:to>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1088195" y="3486605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177</xdr:row>
      <xdr:rowOff>126187</xdr:rowOff>
    </xdr:from>
    <xdr:to>
      <xdr:col>3</xdr:col>
      <xdr:colOff>0</xdr:colOff>
      <xdr:row>180</xdr:row>
      <xdr:rowOff>148167</xdr:rowOff>
    </xdr:to>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1567315" y="34873387"/>
          <a:ext cx="825365" cy="570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2</xdr:col>
      <xdr:colOff>1009135</xdr:colOff>
      <xdr:row>177</xdr:row>
      <xdr:rowOff>144163</xdr:rowOff>
    </xdr:from>
    <xdr:to>
      <xdr:col>3</xdr:col>
      <xdr:colOff>3436972</xdr:colOff>
      <xdr:row>181</xdr:row>
      <xdr:rowOff>48786</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8958649" y="107256649"/>
          <a:ext cx="3478161" cy="646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3824432</xdr:colOff>
      <xdr:row>175</xdr:row>
      <xdr:rowOff>28864</xdr:rowOff>
    </xdr:from>
    <xdr:to>
      <xdr:col>1</xdr:col>
      <xdr:colOff>5996132</xdr:colOff>
      <xdr:row>182</xdr:row>
      <xdr:rowOff>6350</xdr:rowOff>
    </xdr:to>
    <xdr:pic>
      <xdr:nvPicPr>
        <xdr:cNvPr id="6" name="Imagen 5" descr="C:\Users\Gerardo\Desktop\FIRMAS_GERARDO.png">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568" y="107242841"/>
          <a:ext cx="2171700" cy="1282700"/>
        </a:xfrm>
        <a:prstGeom prst="rect">
          <a:avLst/>
        </a:prstGeom>
        <a:noFill/>
        <a:ln>
          <a:noFill/>
        </a:ln>
      </xdr:spPr>
    </xdr:pic>
    <xdr:clientData/>
  </xdr:twoCellAnchor>
  <xdr:twoCellAnchor editAs="oneCell">
    <xdr:from>
      <xdr:col>1</xdr:col>
      <xdr:colOff>788940</xdr:colOff>
      <xdr:row>173</xdr:row>
      <xdr:rowOff>105833</xdr:rowOff>
    </xdr:from>
    <xdr:to>
      <xdr:col>1</xdr:col>
      <xdr:colOff>2970165</xdr:colOff>
      <xdr:row>179</xdr:row>
      <xdr:rowOff>125943</xdr:rowOff>
    </xdr:to>
    <xdr:pic>
      <xdr:nvPicPr>
        <xdr:cNvPr id="7" name="Imagen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4319" y="103206742"/>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502076</xdr:colOff>
      <xdr:row>174</xdr:row>
      <xdr:rowOff>34435</xdr:rowOff>
    </xdr:from>
    <xdr:to>
      <xdr:col>3</xdr:col>
      <xdr:colOff>1739056</xdr:colOff>
      <xdr:row>178</xdr:row>
      <xdr:rowOff>94494</xdr:rowOff>
    </xdr:to>
    <xdr:pic>
      <xdr:nvPicPr>
        <xdr:cNvPr id="8" name="Imagen 7">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61470" y="103404738"/>
          <a:ext cx="1236980" cy="7527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303335</xdr:colOff>
      <xdr:row>116</xdr:row>
      <xdr:rowOff>118858</xdr:rowOff>
    </xdr:from>
    <xdr:to>
      <xdr:col>1</xdr:col>
      <xdr:colOff>3286125</xdr:colOff>
      <xdr:row>121</xdr:row>
      <xdr:rowOff>171450</xdr:rowOff>
    </xdr:to>
    <xdr:sp macro="" textlink="">
      <xdr:nvSpPr>
        <xdr:cNvPr id="2" name="CuadroTexto 1">
          <a:extLst>
            <a:ext uri="{FF2B5EF4-FFF2-40B4-BE49-F238E27FC236}">
              <a16:creationId xmlns:a16="http://schemas.microsoft.com/office/drawing/2014/main" id="{00000000-0008-0000-0800-000002000000}"/>
            </a:ext>
          </a:extLst>
        </xdr:cNvPr>
        <xdr:cNvSpPr txBox="1"/>
      </xdr:nvSpPr>
      <xdr:spPr>
        <a:xfrm>
          <a:off x="1088195" y="41083978"/>
          <a:ext cx="483430" cy="966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 </a:t>
          </a:r>
          <a:r>
            <a:rPr lang="es-CO" sz="1000" b="1"/>
            <a:t>CORONEL (RA) ORLANDO</a:t>
          </a:r>
          <a:r>
            <a:rPr lang="es-CO" sz="1000" b="1" baseline="0"/>
            <a:t> MEJIA QUINTERO</a:t>
          </a:r>
        </a:p>
        <a:p>
          <a:r>
            <a:rPr lang="es-CO" sz="1050" b="0"/>
            <a:t>Docente</a:t>
          </a:r>
          <a:endParaRPr lang="es-CO" sz="1050" b="1"/>
        </a:p>
      </xdr:txBody>
    </xdr:sp>
    <xdr:clientData/>
  </xdr:twoCellAnchor>
  <xdr:twoCellAnchor>
    <xdr:from>
      <xdr:col>1</xdr:col>
      <xdr:colOff>3411355</xdr:colOff>
      <xdr:row>115</xdr:row>
      <xdr:rowOff>78441</xdr:rowOff>
    </xdr:from>
    <xdr:to>
      <xdr:col>3</xdr:col>
      <xdr:colOff>0</xdr:colOff>
      <xdr:row>119</xdr:row>
      <xdr:rowOff>148167</xdr:rowOff>
    </xdr:to>
    <xdr:sp macro="" textlink="">
      <xdr:nvSpPr>
        <xdr:cNvPr id="3" name="CuadroTexto 2">
          <a:extLst>
            <a:ext uri="{FF2B5EF4-FFF2-40B4-BE49-F238E27FC236}">
              <a16:creationId xmlns:a16="http://schemas.microsoft.com/office/drawing/2014/main" id="{00000000-0008-0000-0800-000003000000}"/>
            </a:ext>
          </a:extLst>
        </xdr:cNvPr>
        <xdr:cNvSpPr txBox="1"/>
      </xdr:nvSpPr>
      <xdr:spPr>
        <a:xfrm>
          <a:off x="4027679" y="64445029"/>
          <a:ext cx="4914615" cy="786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_________________________________________</a:t>
          </a:r>
        </a:p>
        <a:p>
          <a:r>
            <a:rPr lang="es-CO" sz="1050" b="1"/>
            <a:t>TC</a:t>
          </a:r>
          <a:r>
            <a:rPr lang="es-CO" sz="1050" b="1" baseline="0"/>
            <a:t> </a:t>
          </a:r>
          <a:r>
            <a:rPr lang="es-CO" sz="1050" b="1"/>
            <a:t>(RA) EDISON</a:t>
          </a:r>
          <a:r>
            <a:rPr lang="es-CO" sz="1050" b="1" baseline="0"/>
            <a:t> GERARDO CASTILLO GOMEZ</a:t>
          </a:r>
          <a:endParaRPr lang="es-CO" sz="1050" b="1"/>
        </a:p>
        <a:p>
          <a:r>
            <a:rPr lang="es-CO" sz="1000"/>
            <a:t>Profesional Especializado DiRECCIÓN PROYECTO CAMPUS </a:t>
          </a:r>
          <a:r>
            <a:rPr lang="es-CO" sz="1000" b="1"/>
            <a:t> </a:t>
          </a:r>
        </a:p>
      </xdr:txBody>
    </xdr:sp>
    <xdr:clientData/>
  </xdr:twoCellAnchor>
  <xdr:twoCellAnchor>
    <xdr:from>
      <xdr:col>3</xdr:col>
      <xdr:colOff>347382</xdr:colOff>
      <xdr:row>115</xdr:row>
      <xdr:rowOff>78442</xdr:rowOff>
    </xdr:from>
    <xdr:to>
      <xdr:col>3</xdr:col>
      <xdr:colOff>3825855</xdr:colOff>
      <xdr:row>118</xdr:row>
      <xdr:rowOff>137909</xdr:rowOff>
    </xdr:to>
    <xdr:sp macro="" textlink="">
      <xdr:nvSpPr>
        <xdr:cNvPr id="5" name="CuadroTexto 4">
          <a:extLst>
            <a:ext uri="{FF2B5EF4-FFF2-40B4-BE49-F238E27FC236}">
              <a16:creationId xmlns:a16="http://schemas.microsoft.com/office/drawing/2014/main" id="{00000000-0008-0000-0800-000005000000}"/>
            </a:ext>
          </a:extLst>
        </xdr:cNvPr>
        <xdr:cNvSpPr txBox="1"/>
      </xdr:nvSpPr>
      <xdr:spPr>
        <a:xfrm>
          <a:off x="9289676" y="64445030"/>
          <a:ext cx="3478473" cy="59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______________________________________</a:t>
          </a:r>
        </a:p>
        <a:p>
          <a:r>
            <a:rPr lang="es-CO" sz="1000" b="1"/>
            <a:t>Ingeniero VICTOR HUGO MENDOZA TOVAR</a:t>
          </a:r>
        </a:p>
        <a:p>
          <a:r>
            <a:rPr lang="es-CO" sz="1000"/>
            <a:t>Docente</a:t>
          </a:r>
          <a:r>
            <a:rPr lang="es-CO" sz="1000" baseline="0"/>
            <a:t> FAEDIS</a:t>
          </a:r>
          <a:r>
            <a:rPr lang="es-CO" sz="1000"/>
            <a:t>.</a:t>
          </a:r>
          <a:endParaRPr lang="es-CO" sz="1000" b="1"/>
        </a:p>
      </xdr:txBody>
    </xdr:sp>
    <xdr:clientData/>
  </xdr:twoCellAnchor>
  <xdr:twoCellAnchor editAs="oneCell">
    <xdr:from>
      <xdr:col>1</xdr:col>
      <xdr:colOff>3781985</xdr:colOff>
      <xdr:row>113</xdr:row>
      <xdr:rowOff>42022</xdr:rowOff>
    </xdr:from>
    <xdr:to>
      <xdr:col>1</xdr:col>
      <xdr:colOff>5953685</xdr:colOff>
      <xdr:row>119</xdr:row>
      <xdr:rowOff>148105</xdr:rowOff>
    </xdr:to>
    <xdr:pic>
      <xdr:nvPicPr>
        <xdr:cNvPr id="6" name="Imagen 5" descr="C:\Users\Gerardo\Desktop\FIRMAS_GERARDO.pn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4301" y="63369265"/>
          <a:ext cx="2171700" cy="1282700"/>
        </a:xfrm>
        <a:prstGeom prst="rect">
          <a:avLst/>
        </a:prstGeom>
        <a:noFill/>
        <a:ln>
          <a:noFill/>
        </a:ln>
      </xdr:spPr>
    </xdr:pic>
    <xdr:clientData/>
  </xdr:twoCellAnchor>
  <xdr:twoCellAnchor editAs="oneCell">
    <xdr:from>
      <xdr:col>1</xdr:col>
      <xdr:colOff>896471</xdr:colOff>
      <xdr:row>112</xdr:row>
      <xdr:rowOff>168088</xdr:rowOff>
    </xdr:from>
    <xdr:to>
      <xdr:col>1</xdr:col>
      <xdr:colOff>3077696</xdr:colOff>
      <xdr:row>118</xdr:row>
      <xdr:rowOff>165559</xdr:rowOff>
    </xdr:to>
    <xdr:pic>
      <xdr:nvPicPr>
        <xdr:cNvPr id="7" name="Imagen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2133" y="60268970"/>
          <a:ext cx="2181225" cy="115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961348</xdr:colOff>
      <xdr:row>112</xdr:row>
      <xdr:rowOff>111405</xdr:rowOff>
    </xdr:from>
    <xdr:to>
      <xdr:col>3</xdr:col>
      <xdr:colOff>2198328</xdr:colOff>
      <xdr:row>116</xdr:row>
      <xdr:rowOff>61102</xdr:rowOff>
    </xdr:to>
    <xdr:pic>
      <xdr:nvPicPr>
        <xdr:cNvPr id="8" name="Imagen 7">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6789" y="60212287"/>
          <a:ext cx="1236980" cy="7527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208"/>
  <sheetViews>
    <sheetView tabSelected="1" view="pageBreakPreview" topLeftCell="A203" zoomScale="130" zoomScaleNormal="130" zoomScaleSheetLayoutView="130" zoomScalePageLayoutView="130" workbookViewId="0">
      <pane xSplit="1" topLeftCell="E1" activePane="topRight" state="frozen"/>
      <selection activeCell="A55" sqref="A55"/>
      <selection pane="topRight" activeCell="A188" sqref="A188"/>
    </sheetView>
  </sheetViews>
  <sheetFormatPr baseColWidth="10" defaultColWidth="11.42578125" defaultRowHeight="14.25" x14ac:dyDescent="0.2"/>
  <cols>
    <col min="1" max="1" width="75.42578125" style="2" customWidth="1"/>
    <col min="2" max="2" width="23.7109375" style="5" customWidth="1"/>
    <col min="3" max="3" width="24.7109375" style="5" customWidth="1"/>
    <col min="4" max="4" width="51.5703125" style="2" customWidth="1"/>
    <col min="5" max="5" width="28.7109375" style="5" bestFit="1" customWidth="1"/>
    <col min="6" max="6" width="20.28515625" style="2" bestFit="1" customWidth="1"/>
    <col min="7" max="7" width="20.7109375" style="2" bestFit="1" customWidth="1"/>
    <col min="8" max="8" width="29.28515625" style="2" bestFit="1" customWidth="1"/>
    <col min="9" max="9" width="20.7109375" style="2" bestFit="1" customWidth="1"/>
    <col min="10" max="10" width="29.28515625" style="2" bestFit="1" customWidth="1"/>
    <col min="11" max="11" width="25.28515625" style="2" bestFit="1" customWidth="1"/>
    <col min="12" max="12" width="29.28515625" style="2" bestFit="1" customWidth="1"/>
    <col min="13" max="13" width="35.42578125" style="2" bestFit="1" customWidth="1"/>
    <col min="14" max="14" width="35.85546875" style="2" bestFit="1" customWidth="1"/>
    <col min="15" max="15" width="35.85546875" style="9" bestFit="1" customWidth="1"/>
    <col min="16" max="16" width="38.85546875" style="2" bestFit="1" customWidth="1"/>
    <col min="17" max="16384" width="11.42578125" style="2"/>
  </cols>
  <sheetData>
    <row r="1" spans="1:16" ht="4.5" customHeight="1" x14ac:dyDescent="0.2">
      <c r="O1" s="2"/>
    </row>
    <row r="2" spans="1:16" ht="21.75" customHeight="1" x14ac:dyDescent="0.3">
      <c r="A2" s="214" t="s">
        <v>1316</v>
      </c>
      <c r="B2" s="214"/>
      <c r="C2" s="214"/>
      <c r="D2" s="214"/>
      <c r="E2" s="214"/>
      <c r="F2" s="214"/>
      <c r="G2" s="214"/>
      <c r="O2" s="2"/>
    </row>
    <row r="3" spans="1:16" ht="18" customHeight="1" x14ac:dyDescent="0.2">
      <c r="A3" s="215" t="s">
        <v>25</v>
      </c>
      <c r="B3" s="215"/>
      <c r="C3" s="215"/>
      <c r="D3" s="215"/>
      <c r="E3" s="215"/>
      <c r="F3" s="215"/>
      <c r="G3" s="215"/>
      <c r="O3" s="2"/>
    </row>
    <row r="4" spans="1:16" ht="9" customHeight="1" x14ac:dyDescent="0.25">
      <c r="A4" s="4"/>
      <c r="O4" s="2"/>
    </row>
    <row r="5" spans="1:16" ht="37.5" customHeight="1" x14ac:dyDescent="0.2">
      <c r="A5" s="230" t="s">
        <v>8</v>
      </c>
      <c r="B5" s="230"/>
      <c r="C5" s="230"/>
      <c r="D5" s="230"/>
      <c r="E5" s="230"/>
      <c r="F5" s="230"/>
      <c r="G5" s="230"/>
      <c r="O5" s="2"/>
    </row>
    <row r="6" spans="1:16" ht="9" customHeight="1" x14ac:dyDescent="0.25">
      <c r="A6" s="4"/>
      <c r="O6" s="2"/>
    </row>
    <row r="7" spans="1:16" ht="6.75" customHeight="1" x14ac:dyDescent="0.25">
      <c r="A7" s="4"/>
      <c r="O7" s="2"/>
    </row>
    <row r="8" spans="1:16" ht="21" customHeight="1" x14ac:dyDescent="0.2">
      <c r="A8" s="231" t="s">
        <v>2</v>
      </c>
      <c r="B8" s="232"/>
      <c r="C8" s="232"/>
      <c r="D8" s="232"/>
      <c r="E8" s="232"/>
      <c r="F8" s="232"/>
      <c r="G8" s="232"/>
      <c r="O8" s="2"/>
    </row>
    <row r="9" spans="1:16" ht="4.5" customHeight="1" x14ac:dyDescent="0.25">
      <c r="A9" s="4"/>
      <c r="D9" s="71"/>
    </row>
    <row r="10" spans="1:16" ht="20.25" customHeight="1" x14ac:dyDescent="0.2">
      <c r="A10" s="46" t="s">
        <v>3</v>
      </c>
      <c r="B10" s="196" t="s">
        <v>1045</v>
      </c>
      <c r="C10" s="196" t="s">
        <v>582</v>
      </c>
      <c r="D10" s="198" t="s">
        <v>583</v>
      </c>
      <c r="E10" s="196" t="s">
        <v>584</v>
      </c>
      <c r="F10" s="198" t="s">
        <v>585</v>
      </c>
      <c r="G10" s="199" t="s">
        <v>586</v>
      </c>
      <c r="H10" s="199" t="s">
        <v>1262</v>
      </c>
      <c r="I10" s="198" t="s">
        <v>794</v>
      </c>
      <c r="J10" s="199" t="s">
        <v>843</v>
      </c>
      <c r="K10" s="198" t="s">
        <v>991</v>
      </c>
      <c r="L10" s="132" t="s">
        <v>990</v>
      </c>
      <c r="M10" s="198" t="s">
        <v>1043</v>
      </c>
      <c r="N10" s="199" t="s">
        <v>1044</v>
      </c>
      <c r="O10" s="167" t="s">
        <v>1121</v>
      </c>
      <c r="P10" s="198" t="s">
        <v>1145</v>
      </c>
    </row>
    <row r="11" spans="1:16" ht="173.45" customHeight="1" x14ac:dyDescent="0.2">
      <c r="A11" s="7" t="s">
        <v>592</v>
      </c>
      <c r="B11" s="64" t="str">
        <f>+'UT SEG 321 UMNG'!B16:B16</f>
        <v xml:space="preserve">CUMPLE </v>
      </c>
      <c r="C11" s="68" t="str">
        <f>+'UT A&amp;D G2 '!B12</f>
        <v>CUMPLE</v>
      </c>
      <c r="D11" s="81" t="str">
        <f>+'UT PASCUAL 2021 G1'!C12</f>
        <v>CUMPLE</v>
      </c>
      <c r="E11" s="68" t="str">
        <f>+'UT PASCUAL 2021 G2'!C12:C12</f>
        <v>CUMPLE</v>
      </c>
      <c r="F11" s="81" t="str">
        <f>+'UT NUEVIG G1'!B12:B12</f>
        <v>CUMPLE</v>
      </c>
      <c r="G11" s="109" t="str">
        <f>+'UT NUEVIG G2'!C12:C12</f>
        <v>CUMPLE</v>
      </c>
      <c r="H11" s="133" t="str">
        <f>+'UT DIGITAL - LASER 2021'!C12</f>
        <v xml:space="preserve">CUMPLE </v>
      </c>
      <c r="I11" s="68" t="str">
        <f>+'G1 UT AFILCO-INTERCONTINENTAL '!C12:C12</f>
        <v>CUMPLE</v>
      </c>
      <c r="J11" s="133" t="str">
        <f>+'G2 UT AFILCO-INTERCONTINENTAL'!C12:C12</f>
        <v>CUMPLE</v>
      </c>
      <c r="K11" s="68" t="str">
        <f>+'G1 UT ALTUM (VISE-ACOSTA)'!C12:C12</f>
        <v>CUMPLE</v>
      </c>
      <c r="L11" s="133" t="str">
        <f>+'G2 UT ALTUM (VISE- ACOSTA)'!C12:C12</f>
        <v>CUMPLE</v>
      </c>
      <c r="M11" s="68" t="str">
        <f>+'G1 UNIONTEMP ATEMPI Y SECANCO '!B12:B12</f>
        <v xml:space="preserve">CUMPLE </v>
      </c>
      <c r="N11" s="133" t="str">
        <f>+'G2 UNIONTEMP ATEMPI Y SECAN '!C12</f>
        <v xml:space="preserve">CUMPLE </v>
      </c>
      <c r="O11" s="115" t="str">
        <f>+'G1 SEGURIDAD NAPOLES'!C12:C12</f>
        <v>CUMPLE</v>
      </c>
      <c r="P11" s="81" t="str">
        <f>+'G2 SEGURIDAD ATLAS'!C12:C12</f>
        <v>CUMPLE</v>
      </c>
    </row>
    <row r="12" spans="1:16" ht="220.9" customHeight="1" x14ac:dyDescent="0.2">
      <c r="A12" s="7" t="s">
        <v>591</v>
      </c>
      <c r="B12" s="64" t="str">
        <f>+'UT SEG 321 UMNG'!B17:B17</f>
        <v xml:space="preserve">CUMPLE </v>
      </c>
      <c r="C12" s="63" t="str">
        <f>+'UT A&amp;D G2 '!B13</f>
        <v>CUMPLE</v>
      </c>
      <c r="D12" s="81" t="str">
        <f>+'UT PASCUAL 2021 G1'!C13</f>
        <v>CUMPLE</v>
      </c>
      <c r="E12" s="68" t="str">
        <f>+'UT PASCUAL 2021 G2'!C13</f>
        <v>CUMPLE</v>
      </c>
      <c r="F12" s="162" t="str">
        <f>+'UT NUEVIG G1'!B13</f>
        <v>CUMPLE</v>
      </c>
      <c r="G12" s="109" t="str">
        <f>+'UT NUEVIG G2'!C13</f>
        <v>CUMPLE</v>
      </c>
      <c r="H12" s="133" t="str">
        <f>+'UT DIGITAL - LASER 2021'!C13</f>
        <v xml:space="preserve">CUMPLE </v>
      </c>
      <c r="I12" s="68" t="str">
        <f>+'G1 UT AFILCO-INTERCONTINENTAL '!C13</f>
        <v>CUMPLE</v>
      </c>
      <c r="J12" s="133" t="str">
        <f>+'G2 UT AFILCO-INTERCONTINENTAL'!C13:C13</f>
        <v>CUMPLE</v>
      </c>
      <c r="K12" s="68" t="str">
        <f>+'G1 UT ALTUM (VISE-ACOSTA)'!C13:C13</f>
        <v>CUMPLE</v>
      </c>
      <c r="L12" s="133" t="str">
        <f>+'G2 UT ALTUM (VISE- ACOSTA)'!C13:C13</f>
        <v>CUMPLE</v>
      </c>
      <c r="M12" s="68" t="str">
        <f>+'G1 UNIONTEMP ATEMPI Y SECANCO '!B13:B13</f>
        <v xml:space="preserve">CUMPLE </v>
      </c>
      <c r="N12" s="133" t="str">
        <f>+'G2 UNIONTEMP ATEMPI Y SECAN '!C13</f>
        <v xml:space="preserve">CUMPLE </v>
      </c>
      <c r="O12" s="115" t="str">
        <f>+'G1 SEGURIDAD NAPOLES'!C13</f>
        <v>CUMPLE</v>
      </c>
      <c r="P12" s="81" t="str">
        <f>+'G2 SEGURIDAD ATLAS'!C13:C13</f>
        <v>CUMPLE</v>
      </c>
    </row>
    <row r="13" spans="1:16" ht="139.15" customHeight="1" x14ac:dyDescent="0.2">
      <c r="A13" s="7" t="s">
        <v>590</v>
      </c>
      <c r="B13" s="64" t="str">
        <f>+'UT SEG 321 UMNG'!B18:B18</f>
        <v xml:space="preserve">CUMPLE </v>
      </c>
      <c r="C13" s="63" t="str">
        <f>+'UT A&amp;D G2 '!B14</f>
        <v>CUMPLE</v>
      </c>
      <c r="D13" s="81" t="str">
        <f>+'UT PASCUAL 2021 G1'!C14</f>
        <v>CUMPLE</v>
      </c>
      <c r="E13" s="68" t="str">
        <f>+'UT PASCUAL 2021 G2'!C14</f>
        <v>CUMPLE</v>
      </c>
      <c r="F13" s="81" t="str">
        <f>+'UT NUEVIG G1'!B14</f>
        <v>CUMPLE</v>
      </c>
      <c r="G13" s="109" t="str">
        <f>+'UT NUEVIG G2'!C14</f>
        <v>CUMPLE</v>
      </c>
      <c r="H13" s="133" t="str">
        <f>+'UT DIGITAL - LASER 2021'!C14</f>
        <v xml:space="preserve">CUMPLE </v>
      </c>
      <c r="I13" s="68" t="str">
        <f>+'G1 UT AFILCO-INTERCONTINENTAL '!C14</f>
        <v>CUMPLE</v>
      </c>
      <c r="J13" s="133" t="str">
        <f>+'G2 UT AFILCO-INTERCONTINENTAL'!C14</f>
        <v>CUMPLE</v>
      </c>
      <c r="K13" s="68" t="str">
        <f>+'G1 UT ALTUM (VISE-ACOSTA)'!C14:C14</f>
        <v>CUMPLE</v>
      </c>
      <c r="L13" s="133" t="str">
        <f>+'G2 UT ALTUM (VISE- ACOSTA)'!C14:C14</f>
        <v>CUMPLE</v>
      </c>
      <c r="M13" s="68" t="str">
        <f>+'G1 UNIONTEMP ATEMPI Y SECANCO '!B14:B14</f>
        <v xml:space="preserve">CUMPLE </v>
      </c>
      <c r="N13" s="152" t="str">
        <f>+'G2 UNIONTEMP ATEMPI Y SECAN '!C14</f>
        <v xml:space="preserve">CUMPLE </v>
      </c>
      <c r="O13" s="115" t="str">
        <f>+'G1 SEGURIDAD NAPOLES'!C14</f>
        <v>CUMPLE</v>
      </c>
      <c r="P13" s="81" t="str">
        <f>+'G2 SEGURIDAD ATLAS'!C14:C14</f>
        <v>CUMPLE</v>
      </c>
    </row>
    <row r="14" spans="1:16" ht="108.6" customHeight="1" x14ac:dyDescent="0.2">
      <c r="A14" s="7" t="s">
        <v>589</v>
      </c>
      <c r="B14" s="64" t="str">
        <f>+'UT SEG 321 UMNG'!B19:B19</f>
        <v xml:space="preserve">CUMPLE </v>
      </c>
      <c r="C14" s="197" t="str">
        <f>+'UT A&amp;D G2 '!B15</f>
        <v>NO CUMPLE SE RECHAZA LA PROPUESTA CAP 7 ART 15</v>
      </c>
      <c r="D14" s="81" t="str">
        <f>+'UT PASCUAL 2021 G1'!C15</f>
        <v>CUMPLE</v>
      </c>
      <c r="E14" s="68" t="str">
        <f>+'UT PASCUAL 2021 G2'!C15</f>
        <v>CUMPLE</v>
      </c>
      <c r="F14" s="81" t="str">
        <f>+'UT NUEVIG G1'!B15</f>
        <v>CUMPLE</v>
      </c>
      <c r="G14" s="109" t="str">
        <f>+'UT NUEVIG G2'!C15</f>
        <v>CUMPLE</v>
      </c>
      <c r="H14" s="133" t="str">
        <f>+'UT DIGITAL - LASER 2021'!C15</f>
        <v xml:space="preserve">CUMPLE </v>
      </c>
      <c r="I14" s="68" t="str">
        <f>+'G1 UT AFILCO-INTERCONTINENTAL '!C15</f>
        <v>CUMPLE</v>
      </c>
      <c r="J14" s="133" t="str">
        <f>+'G2 UT AFILCO-INTERCONTINENTAL'!C15</f>
        <v>CUMPLE</v>
      </c>
      <c r="K14" s="68" t="str">
        <f>+'G1 UT ALTUM (VISE-ACOSTA)'!C15:C15</f>
        <v>CUMPLE</v>
      </c>
      <c r="L14" s="133" t="str">
        <f>+'G2 UT ALTUM (VISE- ACOSTA)'!C15:C15</f>
        <v>CUMPLE</v>
      </c>
      <c r="M14" s="68" t="str">
        <f>+'G1 UNIONTEMP ATEMPI Y SECANCO '!B15:B15</f>
        <v xml:space="preserve">CUMPLE </v>
      </c>
      <c r="N14" s="133" t="str">
        <f>+'G2 UNIONTEMP ATEMPI Y SECAN '!C15</f>
        <v xml:space="preserve">CUMPLE </v>
      </c>
      <c r="O14" s="115" t="str">
        <f>+'G1 SEGURIDAD NAPOLES'!C15</f>
        <v>CUMPLE</v>
      </c>
      <c r="P14" s="81" t="str">
        <f>+'G2 SEGURIDAD ATLAS'!C15:C15</f>
        <v>CUMPLE</v>
      </c>
    </row>
    <row r="15" spans="1:16" ht="251.45" customHeight="1" x14ac:dyDescent="0.2">
      <c r="A15" s="7" t="s">
        <v>588</v>
      </c>
      <c r="B15" s="64" t="str">
        <f>+'UT SEG 321 UMNG'!B20:B20</f>
        <v xml:space="preserve">CUMPLE </v>
      </c>
      <c r="C15" s="63" t="str">
        <f>+'UT A&amp;D G2 '!B16</f>
        <v>CUMPLE</v>
      </c>
      <c r="D15" s="81" t="str">
        <f>+'UT PASCUAL 2021 G1'!C16</f>
        <v>CUMPLE</v>
      </c>
      <c r="E15" s="68" t="str">
        <f>+'UT PASCUAL 2021 G2'!C16</f>
        <v>CUMPLE</v>
      </c>
      <c r="F15" s="64" t="str">
        <f>+'UT NUEVIG G1'!B16</f>
        <v>CUMPLE</v>
      </c>
      <c r="G15" s="109" t="str">
        <f>+'UT NUEVIG G2'!C16</f>
        <v>CUMPLE</v>
      </c>
      <c r="H15" s="134" t="str">
        <f>+'UT DIGITAL - LASER 2021'!C16</f>
        <v xml:space="preserve">CUMPLE </v>
      </c>
      <c r="I15" s="68" t="str">
        <f>+'G1 UT AFILCO-INTERCONTINENTAL '!C16</f>
        <v>CUMPLE</v>
      </c>
      <c r="J15" s="134" t="str">
        <f>+'G2 UT AFILCO-INTERCONTINENTAL'!C16</f>
        <v>CUMPLE</v>
      </c>
      <c r="K15" s="68" t="str">
        <f>+'G1 UT ALTUM (VISE-ACOSTA)'!C16:C16</f>
        <v>CUMPLE</v>
      </c>
      <c r="L15" s="134" t="str">
        <f>+'G2 UT ALTUM (VISE- ACOSTA)'!C16:C16</f>
        <v>CUMPLE</v>
      </c>
      <c r="M15" s="68" t="str">
        <f>+'G1 UNIONTEMP ATEMPI Y SECANCO '!B16:B16</f>
        <v xml:space="preserve">CUMPLE </v>
      </c>
      <c r="N15" s="134" t="str">
        <f>+'G2 UNIONTEMP ATEMPI Y SECAN '!C16</f>
        <v xml:space="preserve">CUMPLE </v>
      </c>
      <c r="O15" s="140" t="str">
        <f>+'G1 SEGURIDAD NAPOLES'!C16</f>
        <v>CUMPLE</v>
      </c>
      <c r="P15" s="81" t="str">
        <f>+'G2 SEGURIDAD ATLAS'!C16:C16</f>
        <v>NO ES CAUSAL DE RECHAZO</v>
      </c>
    </row>
    <row r="16" spans="1:16" ht="13.9" customHeight="1" x14ac:dyDescent="0.2">
      <c r="A16" s="220" t="s">
        <v>225</v>
      </c>
      <c r="B16" s="221"/>
      <c r="C16" s="221"/>
      <c r="D16" s="221"/>
      <c r="E16" s="221"/>
      <c r="F16" s="221"/>
      <c r="G16" s="221"/>
      <c r="H16" s="221"/>
      <c r="I16" s="220"/>
      <c r="J16" s="221"/>
      <c r="K16" s="221"/>
      <c r="L16" s="147"/>
      <c r="M16" s="147"/>
      <c r="N16" s="147"/>
      <c r="O16" s="168"/>
      <c r="P16" s="147"/>
    </row>
    <row r="17" spans="1:16" ht="113.45" customHeight="1" x14ac:dyDescent="0.2">
      <c r="A17" s="222" t="s">
        <v>203</v>
      </c>
      <c r="B17" s="223"/>
      <c r="C17" s="223"/>
      <c r="D17" s="223"/>
      <c r="E17" s="223"/>
      <c r="F17" s="223"/>
      <c r="G17" s="223"/>
      <c r="H17" s="223"/>
      <c r="I17" s="223"/>
      <c r="J17" s="223"/>
      <c r="K17" s="223"/>
      <c r="L17" s="226"/>
      <c r="M17" s="226"/>
      <c r="N17" s="142"/>
      <c r="O17" s="169"/>
    </row>
    <row r="18" spans="1:16" ht="13.9" customHeight="1" x14ac:dyDescent="0.2">
      <c r="A18" s="97" t="s">
        <v>27</v>
      </c>
      <c r="B18" s="98"/>
      <c r="C18" s="98"/>
      <c r="D18" s="98"/>
      <c r="E18" s="206"/>
      <c r="F18" s="98"/>
      <c r="G18" s="98"/>
      <c r="H18" s="111"/>
      <c r="I18" s="28"/>
      <c r="J18" s="111"/>
      <c r="K18" s="28"/>
      <c r="L18" s="111"/>
      <c r="M18" s="28"/>
      <c r="N18" s="111"/>
      <c r="O18" s="141"/>
      <c r="P18" s="28"/>
    </row>
    <row r="19" spans="1:16" ht="24" customHeight="1" x14ac:dyDescent="0.2">
      <c r="A19" s="7" t="s">
        <v>28</v>
      </c>
      <c r="B19" s="64" t="str">
        <f>+'UT SEG 321 UMNG'!B25:B25</f>
        <v xml:space="preserve">CUMPLE </v>
      </c>
      <c r="C19" s="63" t="str">
        <f>+'UT A&amp;D G2 '!B21</f>
        <v>CUMPLE</v>
      </c>
      <c r="D19" s="81" t="str">
        <f>+'UT PASCUAL 2021 G1'!C20</f>
        <v>CUMPLE</v>
      </c>
      <c r="E19" s="201" t="str">
        <f>+'UT PASCUAL 2021 G2'!C20</f>
        <v>CUMPLE</v>
      </c>
      <c r="F19" s="64" t="str">
        <f>+'UT NUEVIG G1'!B21</f>
        <v>CUMPLE</v>
      </c>
      <c r="G19" s="110" t="str">
        <f>+'UT NUEVIG G2'!C20</f>
        <v>CUMPLE</v>
      </c>
      <c r="H19" s="112" t="str">
        <f>+'UT DIGITAL - LASER 2021'!C21</f>
        <v xml:space="preserve">CUMPLE </v>
      </c>
      <c r="I19" s="191" t="str">
        <f>+'G1 UT AFILCO-INTERCONTINENTAL '!C20</f>
        <v>CUMPLE</v>
      </c>
      <c r="J19" s="112"/>
      <c r="K19" s="140" t="str">
        <f>+'G1 UT ALTUM (VISE-ACOSTA)'!C20</f>
        <v>CUMPLE</v>
      </c>
      <c r="L19" s="112"/>
      <c r="M19" s="140" t="str">
        <f>+'G1 UNIONTEMP ATEMPI Y SECANCO '!B20</f>
        <v xml:space="preserve">CUMPLE </v>
      </c>
      <c r="N19" s="112"/>
      <c r="O19" s="140" t="str">
        <f>+'G1 SEGURIDAD NAPOLES'!C20</f>
        <v>CUMPLE</v>
      </c>
      <c r="P19" s="134" t="str">
        <f>+'G2 SEGURIDAD ATLAS'!C20</f>
        <v>CUMPLE</v>
      </c>
    </row>
    <row r="20" spans="1:16" ht="27.6" customHeight="1" x14ac:dyDescent="0.2">
      <c r="A20" s="7" t="s">
        <v>29</v>
      </c>
      <c r="B20" s="64" t="str">
        <f>+'UT SEG 321 UMNG'!B26:B26</f>
        <v xml:space="preserve">CUMPLE </v>
      </c>
      <c r="C20" s="63" t="str">
        <f>+'UT A&amp;D G2 '!B22</f>
        <v>CUMPLE</v>
      </c>
      <c r="D20" s="81" t="str">
        <f>+'UT PASCUAL 2021 G1'!C21</f>
        <v>CUMPLE</v>
      </c>
      <c r="E20" s="201" t="str">
        <f>+'UT PASCUAL 2021 G2'!C21</f>
        <v>CUMPLE</v>
      </c>
      <c r="F20" s="64" t="str">
        <f>+'UT NUEVIG G1'!B22</f>
        <v>CUMPLE</v>
      </c>
      <c r="G20" s="110" t="str">
        <f>+'UT NUEVIG G2'!C21</f>
        <v>CUMPLE</v>
      </c>
      <c r="H20" s="112" t="str">
        <f>+'UT DIGITAL - LASER 2021'!C22</f>
        <v xml:space="preserve">CUMPLE </v>
      </c>
      <c r="I20" s="112" t="str">
        <f>+'G1 UT AFILCO-INTERCONTINENTAL '!C21</f>
        <v>CUMPLE</v>
      </c>
      <c r="J20" s="112"/>
      <c r="K20" s="140" t="str">
        <f>+'G1 UT ALTUM (VISE-ACOSTA)'!C21</f>
        <v>CUMPLE</v>
      </c>
      <c r="L20" s="112"/>
      <c r="M20" s="140" t="str">
        <f>+'G1 UNIONTEMP ATEMPI Y SECANCO '!B21</f>
        <v xml:space="preserve">CUMPLE </v>
      </c>
      <c r="N20" s="112"/>
      <c r="O20" s="140" t="str">
        <f>+'G1 SEGURIDAD NAPOLES'!C21</f>
        <v>CUMPLE</v>
      </c>
      <c r="P20" s="134" t="str">
        <f>+'G2 SEGURIDAD ATLAS'!C21</f>
        <v>CUMPLE</v>
      </c>
    </row>
    <row r="21" spans="1:16" ht="33" customHeight="1" x14ac:dyDescent="0.2">
      <c r="A21" s="7" t="s">
        <v>30</v>
      </c>
      <c r="B21" s="64" t="str">
        <f>+'UT SEG 321 UMNG'!B27:B27</f>
        <v xml:space="preserve">CUMPLE </v>
      </c>
      <c r="C21" s="63" t="str">
        <f>+'UT A&amp;D G2 '!B23</f>
        <v>CUMPLE</v>
      </c>
      <c r="D21" s="81" t="str">
        <f>+'UT PASCUAL 2021 G1'!C22</f>
        <v>CUMPLE</v>
      </c>
      <c r="E21" s="201" t="str">
        <f>+'UT PASCUAL 2021 G2'!C22</f>
        <v>CUMPLE</v>
      </c>
      <c r="F21" s="64" t="str">
        <f>+'UT NUEVIG G1'!B23</f>
        <v>CUMPLE</v>
      </c>
      <c r="G21" s="110" t="str">
        <f>+'UT NUEVIG G2'!C22</f>
        <v>CUMPLE</v>
      </c>
      <c r="H21" s="112" t="str">
        <f>+'UT DIGITAL - LASER 2021'!C23</f>
        <v xml:space="preserve">CUMPLE </v>
      </c>
      <c r="I21" s="191" t="str">
        <f>+'G1 UT AFILCO-INTERCONTINENTAL '!C22</f>
        <v>CUMPLE</v>
      </c>
      <c r="J21" s="112"/>
      <c r="K21" s="140" t="str">
        <f>+'G1 UT ALTUM (VISE-ACOSTA)'!C22</f>
        <v>CUMPLE</v>
      </c>
      <c r="L21" s="112"/>
      <c r="M21" s="140" t="str">
        <f>+'G1 UNIONTEMP ATEMPI Y SECANCO '!B22</f>
        <v xml:space="preserve">CUMPLE </v>
      </c>
      <c r="N21" s="112"/>
      <c r="O21" s="140" t="str">
        <f>+'G1 SEGURIDAD NAPOLES'!C22</f>
        <v>CUMPLE</v>
      </c>
      <c r="P21" s="135" t="str">
        <f>+'G2 SEGURIDAD ATLAS'!C22</f>
        <v>NO CUMPLE</v>
      </c>
    </row>
    <row r="22" spans="1:16" ht="13.9" customHeight="1" x14ac:dyDescent="0.2">
      <c r="A22" s="97" t="s">
        <v>31</v>
      </c>
      <c r="B22" s="98"/>
      <c r="C22" s="98"/>
      <c r="D22" s="98"/>
      <c r="E22" s="206"/>
      <c r="F22" s="98"/>
      <c r="G22" s="98"/>
      <c r="H22" s="111"/>
      <c r="I22" s="28"/>
      <c r="J22" s="111"/>
      <c r="K22" s="28"/>
      <c r="L22" s="111"/>
      <c r="M22" s="28"/>
      <c r="N22" s="111"/>
      <c r="O22" s="141"/>
      <c r="P22" s="28"/>
    </row>
    <row r="23" spans="1:16" ht="24" customHeight="1" x14ac:dyDescent="0.2">
      <c r="A23" s="7" t="s">
        <v>28</v>
      </c>
      <c r="B23" s="64"/>
      <c r="C23" s="63"/>
      <c r="D23" s="81"/>
      <c r="E23" s="201"/>
      <c r="F23" s="64"/>
      <c r="G23" s="110"/>
      <c r="H23" s="112" t="str">
        <f>+'UT DIGITAL - LASER 2021'!C25</f>
        <v xml:space="preserve">CUMPLE </v>
      </c>
      <c r="I23" s="63"/>
      <c r="J23" s="112" t="str">
        <f>+'G2 UT AFILCO-INTERCONTINENTAL'!C20</f>
        <v>CUMPLE</v>
      </c>
      <c r="K23" s="63"/>
      <c r="L23" s="110" t="str">
        <f>+'G2 UT ALTUM (VISE- ACOSTA)'!C20</f>
        <v>CUMPLE</v>
      </c>
      <c r="M23" s="63"/>
      <c r="N23" s="191" t="str">
        <f>+'G2 UNIONTEMP ATEMPI Y SECAN '!C20</f>
        <v xml:space="preserve">CUMPLE </v>
      </c>
      <c r="O23" s="140"/>
      <c r="P23" s="64"/>
    </row>
    <row r="24" spans="1:16" ht="27.6" customHeight="1" x14ac:dyDescent="0.2">
      <c r="A24" s="7" t="s">
        <v>29</v>
      </c>
      <c r="B24" s="64"/>
      <c r="C24" s="63"/>
      <c r="D24" s="81"/>
      <c r="E24" s="201"/>
      <c r="F24" s="64"/>
      <c r="G24" s="110"/>
      <c r="H24" s="112" t="str">
        <f>+'UT DIGITAL - LASER 2021'!C26</f>
        <v xml:space="preserve">CUMPLE </v>
      </c>
      <c r="I24" s="63"/>
      <c r="J24" s="112" t="str">
        <f>+'G2 UT AFILCO-INTERCONTINENTAL'!C21</f>
        <v>CUMPLE</v>
      </c>
      <c r="K24" s="63"/>
      <c r="L24" s="110" t="str">
        <f>+'G2 UT ALTUM (VISE- ACOSTA)'!C21</f>
        <v>CUMPLE</v>
      </c>
      <c r="M24" s="63"/>
      <c r="N24" s="191" t="str">
        <f>+'G2 UNIONTEMP ATEMPI Y SECAN '!C21</f>
        <v xml:space="preserve">CUMPLE </v>
      </c>
      <c r="O24" s="140"/>
      <c r="P24" s="64"/>
    </row>
    <row r="25" spans="1:16" ht="33" customHeight="1" x14ac:dyDescent="0.2">
      <c r="A25" s="7" t="s">
        <v>30</v>
      </c>
      <c r="B25" s="64"/>
      <c r="C25" s="63"/>
      <c r="D25" s="81"/>
      <c r="E25" s="201"/>
      <c r="F25" s="64"/>
      <c r="G25" s="110"/>
      <c r="H25" s="112" t="str">
        <f>+'UT DIGITAL - LASER 2021'!C27</f>
        <v xml:space="preserve">CUMPLE </v>
      </c>
      <c r="I25" s="63"/>
      <c r="J25" s="191" t="str">
        <f>+'G2 UT AFILCO-INTERCONTINENTAL'!C22</f>
        <v xml:space="preserve"> CUMPLE</v>
      </c>
      <c r="K25" s="63"/>
      <c r="L25" s="110" t="str">
        <f>+'G2 UT ALTUM (VISE- ACOSTA)'!C22</f>
        <v>CUMPLE</v>
      </c>
      <c r="M25" s="63"/>
      <c r="N25" s="191" t="str">
        <f>+'G2 UNIONTEMP ATEMPI Y SECAN '!C22</f>
        <v xml:space="preserve">CUMPLE </v>
      </c>
      <c r="O25" s="140"/>
      <c r="P25" s="64"/>
    </row>
    <row r="26" spans="1:16" ht="15" x14ac:dyDescent="0.2">
      <c r="A26" s="220" t="s">
        <v>226</v>
      </c>
      <c r="B26" s="221"/>
      <c r="C26" s="221"/>
      <c r="D26" s="221"/>
      <c r="E26" s="221"/>
      <c r="F26" s="221"/>
      <c r="G26" s="221"/>
      <c r="H26" s="114"/>
      <c r="I26" s="114"/>
      <c r="J26" s="114"/>
      <c r="K26" s="114"/>
      <c r="L26" s="114"/>
      <c r="M26" s="114"/>
      <c r="N26" s="114"/>
      <c r="O26" s="141"/>
      <c r="P26" s="114"/>
    </row>
    <row r="27" spans="1:16" ht="192" customHeight="1" x14ac:dyDescent="0.2">
      <c r="A27" s="224" t="s">
        <v>205</v>
      </c>
      <c r="B27" s="225"/>
      <c r="C27" s="225"/>
      <c r="D27" s="225"/>
      <c r="E27" s="225"/>
      <c r="F27" s="225"/>
      <c r="G27" s="225"/>
      <c r="H27" s="225"/>
      <c r="I27" s="225"/>
      <c r="J27" s="225"/>
      <c r="K27" s="225"/>
      <c r="L27" s="148"/>
      <c r="M27" s="148"/>
      <c r="N27" s="148"/>
      <c r="O27" s="170"/>
      <c r="P27" s="148"/>
    </row>
    <row r="28" spans="1:16" ht="13.9" customHeight="1" x14ac:dyDescent="0.2">
      <c r="A28" s="28" t="s">
        <v>11</v>
      </c>
      <c r="B28" s="82"/>
      <c r="C28" s="82"/>
      <c r="D28" s="83"/>
      <c r="E28" s="202"/>
      <c r="F28" s="84"/>
      <c r="G28" s="111"/>
      <c r="H28" s="118"/>
      <c r="I28" s="84"/>
      <c r="J28" s="118"/>
      <c r="K28" s="84"/>
      <c r="L28" s="118"/>
      <c r="M28" s="84"/>
      <c r="N28" s="118"/>
      <c r="O28" s="140"/>
      <c r="P28" s="84"/>
    </row>
    <row r="29" spans="1:16" ht="24" customHeight="1" x14ac:dyDescent="0.2">
      <c r="A29" s="7" t="s">
        <v>12</v>
      </c>
      <c r="B29" s="64" t="str">
        <f>+'UT SEG 321 UMNG'!B36:B36</f>
        <v xml:space="preserve">CUMPLE </v>
      </c>
      <c r="C29" s="63" t="str">
        <f>+'UT A&amp;D G2 '!B27</f>
        <v>CUMPLE</v>
      </c>
      <c r="D29" s="81" t="str">
        <f>+'UT PASCUAL 2021 G1'!C26</f>
        <v>CUMPLE</v>
      </c>
      <c r="E29" s="201" t="str">
        <f>+'UT PASCUAL 2021 G2'!C26</f>
        <v>CUMPLE</v>
      </c>
      <c r="F29" s="64" t="str">
        <f>+'UT NUEVIG G1'!B33</f>
        <v>CUMPLE</v>
      </c>
      <c r="G29" s="110" t="str">
        <f>+'UT NUEVIG G2'!C26</f>
        <v>CUMPLE</v>
      </c>
      <c r="H29" s="110" t="str">
        <f>+'UT DIGITAL - LASER 2021'!C32</f>
        <v xml:space="preserve">CUMPLE </v>
      </c>
      <c r="I29" s="63" t="str">
        <f>+'G1 UT AFILCO-INTERCONTINENTAL '!C26</f>
        <v>CUMPLE</v>
      </c>
      <c r="J29" s="110" t="str">
        <f>+'G2 UT AFILCO-INTERCONTINENTAL'!C26</f>
        <v>CUMPLE</v>
      </c>
      <c r="K29" s="143" t="str">
        <f>+'G1 UT ALTUM (VISE-ACOSTA)'!C26</f>
        <v>CUMPLE</v>
      </c>
      <c r="L29" s="110" t="str">
        <f>+'G1 UT ALTUM (VISE-ACOSTA)'!C26</f>
        <v>CUMPLE</v>
      </c>
      <c r="M29" s="143" t="str">
        <f>+'G1 UNIONTEMP ATEMPI Y SECANCO '!B26</f>
        <v xml:space="preserve">CUMPLE </v>
      </c>
      <c r="N29" s="110"/>
      <c r="O29" s="140" t="str">
        <f>+'G1 SEGURIDAD NAPOLES'!C26</f>
        <v>CUMPLE</v>
      </c>
      <c r="P29" s="150" t="str">
        <f>+'G2 SEGURIDAD ATLAS'!C26</f>
        <v>NO CUMPLE</v>
      </c>
    </row>
    <row r="30" spans="1:16" ht="81" customHeight="1" x14ac:dyDescent="0.2">
      <c r="A30" s="7" t="s">
        <v>32</v>
      </c>
      <c r="B30" s="65" t="str">
        <f>+'UT SEG 321 UMNG'!B37:B37</f>
        <v xml:space="preserve">CUMPLE </v>
      </c>
      <c r="C30" s="63" t="str">
        <f>+'UT A&amp;D G2 '!B28</f>
        <v>CUMPLE</v>
      </c>
      <c r="D30" s="81" t="str">
        <f>+'UT PASCUAL 2021 G1'!C27</f>
        <v>CUMPLE</v>
      </c>
      <c r="E30" s="201" t="str">
        <f>+'UT PASCUAL 2021 G2'!C27</f>
        <v>CUMPLE</v>
      </c>
      <c r="F30" s="64" t="str">
        <f>+'UT NUEVIG G1'!B34</f>
        <v>CUMPLE</v>
      </c>
      <c r="G30" s="110" t="str">
        <f>+'UT NUEVIG G2'!C27</f>
        <v>CUMPLE</v>
      </c>
      <c r="H30" s="110" t="str">
        <f>+'UT DIGITAL - LASER 2021'!C33</f>
        <v xml:space="preserve">CUMPLE </v>
      </c>
      <c r="I30" s="63" t="str">
        <f>+'G1 UT AFILCO-INTERCONTINENTAL '!C27</f>
        <v>CUMPLE</v>
      </c>
      <c r="J30" s="110" t="str">
        <f>+'G2 UT AFILCO-INTERCONTINENTAL'!C27</f>
        <v>CUMPLE</v>
      </c>
      <c r="K30" s="143" t="str">
        <f>+'G1 UT ALTUM (VISE-ACOSTA)'!C27</f>
        <v>CUMPLE</v>
      </c>
      <c r="L30" s="110" t="str">
        <f>+'G2 UT ALTUM (VISE- ACOSTA)'!C28</f>
        <v>CUMPLE</v>
      </c>
      <c r="M30" s="143" t="str">
        <f>+'G1 UNIONTEMP ATEMPI Y SECANCO '!B27</f>
        <v xml:space="preserve">CUMPLE </v>
      </c>
      <c r="N30" s="110"/>
      <c r="O30" s="140" t="str">
        <f>+'G1 SEGURIDAD NAPOLES'!C27</f>
        <v>CUMPLE</v>
      </c>
      <c r="P30" s="150" t="str">
        <f>+'G2 SEGURIDAD ATLAS'!C27</f>
        <v>NO CUMPLE</v>
      </c>
    </row>
    <row r="31" spans="1:16" ht="39.6" customHeight="1" x14ac:dyDescent="0.2">
      <c r="A31" s="7" t="s">
        <v>33</v>
      </c>
      <c r="B31" s="64" t="str">
        <f>+'UT SEG 321 UMNG'!B38:B38</f>
        <v xml:space="preserve">CUMPLE </v>
      </c>
      <c r="C31" s="63" t="str">
        <f>+'UT A&amp;D G2 '!B29</f>
        <v>CUMPLE</v>
      </c>
      <c r="D31" s="81" t="str">
        <f>+'UT PASCUAL 2021 G1'!C28</f>
        <v>CUMPLE</v>
      </c>
      <c r="E31" s="201" t="str">
        <f>+'UT PASCUAL 2021 G2'!C28</f>
        <v>CUMPLE</v>
      </c>
      <c r="F31" s="64" t="str">
        <f>+'UT NUEVIG G1'!B35</f>
        <v>CUMPLE</v>
      </c>
      <c r="G31" s="110" t="str">
        <f>+'UT NUEVIG G2'!C28</f>
        <v>CUMPLE</v>
      </c>
      <c r="H31" s="110" t="str">
        <f>+'UT DIGITAL - LASER 2021'!C34</f>
        <v xml:space="preserve">CUMPLE </v>
      </c>
      <c r="I31" s="135" t="str">
        <f>+'G1 UT AFILCO-INTERCONTINENTAL '!C28</f>
        <v>NO CUMPLE</v>
      </c>
      <c r="J31" s="135" t="str">
        <f>+'G2 UT AFILCO-INTERCONTINENTAL'!C28</f>
        <v>NO CUMPLE</v>
      </c>
      <c r="K31" s="135" t="str">
        <f>+'G1 UT ALTUM (VISE-ACOSTA)'!C28</f>
        <v>NO CUMPLE</v>
      </c>
      <c r="L31" s="110" t="str">
        <f>+'G2 UT ALTUM (VISE- ACOSTA)'!C29</f>
        <v>CUMPLE</v>
      </c>
      <c r="M31" s="143" t="str">
        <f>+'G1 UNIONTEMP ATEMPI Y SECANCO '!B28</f>
        <v xml:space="preserve">CUMPLE </v>
      </c>
      <c r="N31" s="110"/>
      <c r="O31" s="140" t="str">
        <f>+'G1 SEGURIDAD NAPOLES'!C28</f>
        <v>CUMPLE</v>
      </c>
      <c r="P31" s="150" t="str">
        <f>+'G2 SEGURIDAD ATLAS'!C28</f>
        <v>NO CUMPLE</v>
      </c>
    </row>
    <row r="32" spans="1:16" ht="51.6" customHeight="1" x14ac:dyDescent="0.2">
      <c r="A32" s="7" t="s">
        <v>13</v>
      </c>
      <c r="B32" s="64" t="str">
        <f>+'UT SEG 321 UMNG'!B39:B39</f>
        <v xml:space="preserve">CUMPLE </v>
      </c>
      <c r="C32" s="63" t="str">
        <f>+'UT A&amp;D G2 '!B30</f>
        <v>CUMPLE</v>
      </c>
      <c r="D32" s="81" t="str">
        <f>+'UT PASCUAL 2021 G1'!C29</f>
        <v>CUMPLE</v>
      </c>
      <c r="E32" s="201" t="str">
        <f>+'UT PASCUAL 2021 G2'!C29</f>
        <v>CUMPLE</v>
      </c>
      <c r="F32" s="64" t="str">
        <f>+'UT NUEVIG G1'!B36</f>
        <v>CUMPLE</v>
      </c>
      <c r="G32" s="110" t="str">
        <f>+'UT NUEVIG G2'!C29</f>
        <v>CUMPLE</v>
      </c>
      <c r="H32" s="110" t="str">
        <f>+'UT DIGITAL - LASER 2021'!C35</f>
        <v xml:space="preserve">CUMPLE </v>
      </c>
      <c r="I32" s="63" t="str">
        <f>+'G1 UT AFILCO-INTERCONTINENTAL '!C29</f>
        <v>CUMPLE</v>
      </c>
      <c r="J32" s="110" t="str">
        <f>+'G2 UT AFILCO-INTERCONTINENTAL'!C29</f>
        <v>CUMPLE</v>
      </c>
      <c r="K32" s="143" t="str">
        <f>+'G1 UT ALTUM (VISE-ACOSTA)'!C29</f>
        <v>CUMPLE</v>
      </c>
      <c r="L32" s="110" t="str">
        <f>+'G2 UT ALTUM (VISE- ACOSTA)'!C30</f>
        <v>CUMPLE</v>
      </c>
      <c r="M32" s="143" t="str">
        <f>+'G1 UNIONTEMP ATEMPI Y SECANCO '!B29</f>
        <v xml:space="preserve">CUMPLE </v>
      </c>
      <c r="N32" s="110"/>
      <c r="O32" s="140" t="str">
        <f>+'G1 SEGURIDAD NAPOLES'!C29</f>
        <v>CUMPLE</v>
      </c>
      <c r="P32" s="150" t="str">
        <f>+'G2 SEGURIDAD ATLAS'!C29</f>
        <v>NO CUMPLE</v>
      </c>
    </row>
    <row r="33" spans="1:16" ht="61.9" customHeight="1" x14ac:dyDescent="0.2">
      <c r="A33" s="7" t="s">
        <v>14</v>
      </c>
      <c r="B33" s="64" t="str">
        <f>+'UT SEG 321 UMNG'!B40:B40</f>
        <v xml:space="preserve">CUMPLE </v>
      </c>
      <c r="C33" s="63" t="str">
        <f>+'UT A&amp;D G2 '!B31</f>
        <v>CUMPLE</v>
      </c>
      <c r="D33" s="81" t="str">
        <f>+'UT PASCUAL 2021 G1'!C30</f>
        <v>CUMPLE</v>
      </c>
      <c r="E33" s="189" t="str">
        <f>+'UT PASCUAL 2021 G2'!C30</f>
        <v>CUMPLE</v>
      </c>
      <c r="F33" s="64" t="str">
        <f>+'UT NUEVIG G1'!B37</f>
        <v>CUMPLE</v>
      </c>
      <c r="G33" s="110" t="str">
        <f>+'UT NUEVIG G2'!C30</f>
        <v>CUMPLE</v>
      </c>
      <c r="H33" s="110" t="str">
        <f>+'UT DIGITAL - LASER 2021'!C36</f>
        <v xml:space="preserve">CUMPLE </v>
      </c>
      <c r="I33" s="191" t="str">
        <f>+'G1 UT AFILCO-INTERCONTINENTAL '!C30</f>
        <v xml:space="preserve"> CUMPLE</v>
      </c>
      <c r="J33" s="191" t="str">
        <f>+'G2 UT AFILCO-INTERCONTINENTAL'!C30</f>
        <v xml:space="preserve"> CUMPLE</v>
      </c>
      <c r="K33" s="140" t="str">
        <f>+'G1 UT ALTUM (VISE-ACOSTA)'!C30</f>
        <v>CUMPLE</v>
      </c>
      <c r="L33" s="110" t="str">
        <f>+'G2 UT ALTUM (VISE- ACOSTA)'!C31</f>
        <v>CUMPLE</v>
      </c>
      <c r="M33" s="140" t="str">
        <f>+'G1 UNIONTEMP ATEMPI Y SECANCO '!B30</f>
        <v xml:space="preserve">CUMPLE </v>
      </c>
      <c r="N33" s="110"/>
      <c r="O33" s="140" t="str">
        <f>+'G1 SEGURIDAD NAPOLES'!C30</f>
        <v>CUMPLE</v>
      </c>
      <c r="P33" s="150" t="str">
        <f>+'G2 SEGURIDAD ATLAS'!C30</f>
        <v>NO CUMPLE</v>
      </c>
    </row>
    <row r="34" spans="1:16" ht="13.9" customHeight="1" x14ac:dyDescent="0.2">
      <c r="A34" s="31" t="s">
        <v>15</v>
      </c>
      <c r="B34" s="82"/>
      <c r="C34" s="82"/>
      <c r="D34" s="83"/>
      <c r="E34" s="202"/>
      <c r="F34" s="84"/>
      <c r="G34" s="111"/>
      <c r="H34" s="118"/>
      <c r="I34" s="118"/>
      <c r="J34" s="118"/>
      <c r="K34" s="118"/>
      <c r="L34" s="118"/>
      <c r="M34" s="118"/>
      <c r="N34" s="118"/>
      <c r="O34" s="140"/>
      <c r="P34" s="118"/>
    </row>
    <row r="35" spans="1:16" ht="21.6" customHeight="1" x14ac:dyDescent="0.2">
      <c r="A35" s="7" t="s">
        <v>12</v>
      </c>
      <c r="B35" s="64" t="str">
        <f>+'UT SEG 321 UMNG'!B42:B42</f>
        <v xml:space="preserve">CUMPLE </v>
      </c>
      <c r="C35" s="63" t="str">
        <f>+'UT A&amp;D G2 '!B33</f>
        <v>CUMPLE</v>
      </c>
      <c r="D35" s="81" t="str">
        <f>+'UT PASCUAL 2021 G1'!C32</f>
        <v>CUMPLE</v>
      </c>
      <c r="E35" s="201" t="str">
        <f>+'UT PASCUAL 2021 G2'!C32</f>
        <v>CUMPLE</v>
      </c>
      <c r="F35" s="64" t="str">
        <f>+'UT NUEVIG G1'!B39</f>
        <v>CUMPLE</v>
      </c>
      <c r="G35" s="110" t="str">
        <f>+'UT NUEVIG G2'!C32</f>
        <v>CUMPLE</v>
      </c>
      <c r="H35" s="191" t="str">
        <f>+'UT DIGITAL - LASER 2021'!C38</f>
        <v>CUMPLE</v>
      </c>
      <c r="I35" s="63" t="str">
        <f>+'G1 UT AFILCO-INTERCONTINENTAL '!C32</f>
        <v>CUMPLE</v>
      </c>
      <c r="J35" s="140" t="str">
        <f>+'G2 UT AFILCO-INTERCONTINENTAL'!C32</f>
        <v>CUMPLE</v>
      </c>
      <c r="K35" s="143" t="str">
        <f>+'G1 UT ALTUM (VISE-ACOSTA)'!C32</f>
        <v>CUMPLE</v>
      </c>
      <c r="L35" s="140" t="str">
        <f>+'G2 UT ALTUM (VISE- ACOSTA)'!C33</f>
        <v>CUMPLE</v>
      </c>
      <c r="M35" s="143" t="str">
        <f>+'G1 UNIONTEMP ATEMPI Y SECANCO '!B32</f>
        <v xml:space="preserve">CUMPLE </v>
      </c>
      <c r="N35" s="140"/>
      <c r="O35" s="140" t="str">
        <f>+'G1 SEGURIDAD NAPOLES'!C32</f>
        <v>CUMPLE</v>
      </c>
      <c r="P35" s="150" t="str">
        <f>+'G2 SEGURIDAD ATLAS'!C32</f>
        <v>NO CUMPLE</v>
      </c>
    </row>
    <row r="36" spans="1:16" ht="76.900000000000006" customHeight="1" x14ac:dyDescent="0.2">
      <c r="A36" s="7" t="s">
        <v>32</v>
      </c>
      <c r="B36" s="65" t="str">
        <f>+'UT SEG 321 UMNG'!B43:B43</f>
        <v xml:space="preserve">CUMPLE </v>
      </c>
      <c r="C36" s="63" t="str">
        <f>+'UT A&amp;D G2 '!B34</f>
        <v>CUMPLE</v>
      </c>
      <c r="D36" s="81" t="str">
        <f>+'UT PASCUAL 2021 G1'!C33</f>
        <v>CUMPLE</v>
      </c>
      <c r="E36" s="201" t="str">
        <f>+'UT PASCUAL 2021 G2'!C33</f>
        <v>CUMPLE</v>
      </c>
      <c r="F36" s="64" t="str">
        <f>+'UT NUEVIG G1'!B40</f>
        <v>CUMPLE</v>
      </c>
      <c r="G36" s="110" t="str">
        <f>+'UT NUEVIG G2'!C33</f>
        <v>CUMPLE</v>
      </c>
      <c r="H36" s="191" t="str">
        <f>+'UT DIGITAL - LASER 2021'!C39</f>
        <v>CUMPLE</v>
      </c>
      <c r="I36" s="63" t="str">
        <f>+'G1 UT AFILCO-INTERCONTINENTAL '!C33</f>
        <v>CUMPLE</v>
      </c>
      <c r="J36" s="140" t="str">
        <f>+'G2 UT AFILCO-INTERCONTINENTAL'!C33</f>
        <v>CUMPLE</v>
      </c>
      <c r="K36" s="143" t="str">
        <f>+'G1 UT ALTUM (VISE-ACOSTA)'!C33</f>
        <v>CUMPLE</v>
      </c>
      <c r="L36" s="140" t="str">
        <f>+'G2 UT ALTUM (VISE- ACOSTA)'!C34</f>
        <v>CUMPLE</v>
      </c>
      <c r="M36" s="143" t="str">
        <f>+'G1 UNIONTEMP ATEMPI Y SECANCO '!B33</f>
        <v xml:space="preserve">CUMPLE </v>
      </c>
      <c r="N36" s="140"/>
      <c r="O36" s="140" t="str">
        <f>+'G1 SEGURIDAD NAPOLES'!C33</f>
        <v>CUMPLE</v>
      </c>
      <c r="P36" s="150" t="str">
        <f>+'G2 SEGURIDAD ATLAS'!C33</f>
        <v>NO CUMPLE</v>
      </c>
    </row>
    <row r="37" spans="1:16" ht="45.6" customHeight="1" x14ac:dyDescent="0.2">
      <c r="A37" s="7" t="s">
        <v>33</v>
      </c>
      <c r="B37" s="64" t="str">
        <f>+'UT SEG 321 UMNG'!B44:B44</f>
        <v xml:space="preserve">CUMPLE </v>
      </c>
      <c r="C37" s="63" t="str">
        <f>+'UT A&amp;D G2 '!B35</f>
        <v>CUMPLE</v>
      </c>
      <c r="D37" s="81" t="str">
        <f>+'UT PASCUAL 2021 G1'!C34</f>
        <v>CUMPLE</v>
      </c>
      <c r="E37" s="201" t="str">
        <f>+'UT PASCUAL 2021 G2'!C34</f>
        <v>CUMPLE</v>
      </c>
      <c r="F37" s="64" t="str">
        <f>+'UT NUEVIG G1'!B41</f>
        <v>CUMPLE</v>
      </c>
      <c r="G37" s="110" t="str">
        <f>+'UT NUEVIG G2'!C34</f>
        <v>CUMPLE</v>
      </c>
      <c r="H37" s="191" t="str">
        <f>+'UT DIGITAL - LASER 2021'!C40</f>
        <v>CUMPLE</v>
      </c>
      <c r="I37" s="135" t="str">
        <f>+'G1 UT AFILCO-INTERCONTINENTAL '!C34</f>
        <v>NO CUMPLE</v>
      </c>
      <c r="J37" s="135" t="str">
        <f>+'G2 UT AFILCO-INTERCONTINENTAL'!C34</f>
        <v>NO CUMPLE</v>
      </c>
      <c r="K37" s="135" t="str">
        <f>+'G1 UT ALTUM (VISE-ACOSTA)'!C34</f>
        <v>NO CUMPLE</v>
      </c>
      <c r="L37" s="140" t="str">
        <f>+'G2 UT ALTUM (VISE- ACOSTA)'!C35</f>
        <v>CUMPLE</v>
      </c>
      <c r="M37" s="143" t="str">
        <f>+'G1 UNIONTEMP ATEMPI Y SECANCO '!B34</f>
        <v xml:space="preserve">CUMPLE </v>
      </c>
      <c r="N37" s="140"/>
      <c r="O37" s="140" t="str">
        <f>+'G1 SEGURIDAD NAPOLES'!C34</f>
        <v>CUMPLE</v>
      </c>
      <c r="P37" s="150" t="str">
        <f>+'G2 SEGURIDAD ATLAS'!C34</f>
        <v>NO CUMPLE</v>
      </c>
    </row>
    <row r="38" spans="1:16" ht="45.6" customHeight="1" x14ac:dyDescent="0.2">
      <c r="A38" s="7" t="s">
        <v>13</v>
      </c>
      <c r="B38" s="64" t="str">
        <f>+'UT SEG 321 UMNG'!B45:B45</f>
        <v xml:space="preserve">CUMPLE </v>
      </c>
      <c r="C38" s="63" t="str">
        <f>+'UT A&amp;D G2 '!B36</f>
        <v>CUMPLE</v>
      </c>
      <c r="D38" s="81" t="str">
        <f>+'UT PASCUAL 2021 G1'!C35</f>
        <v>CUMPLE</v>
      </c>
      <c r="E38" s="201" t="str">
        <f>+'UT PASCUAL 2021 G2'!C35</f>
        <v>CUMPLE</v>
      </c>
      <c r="F38" s="64" t="str">
        <f>+'UT NUEVIG G1'!B42</f>
        <v>CUMPLE</v>
      </c>
      <c r="G38" s="110" t="str">
        <f>+'UT NUEVIG G2'!C35</f>
        <v>CUMPLE</v>
      </c>
      <c r="H38" s="191" t="str">
        <f>+'UT DIGITAL - LASER 2021'!C41</f>
        <v>CUMPLE</v>
      </c>
      <c r="I38" s="63" t="str">
        <f>+'G1 UT AFILCO-INTERCONTINENTAL '!C35</f>
        <v>CUMPLE</v>
      </c>
      <c r="J38" s="140" t="str">
        <f>+'G2 UT AFILCO-INTERCONTINENTAL'!C35</f>
        <v>CUMPLE</v>
      </c>
      <c r="K38" s="143" t="str">
        <f>+'G1 UT ALTUM (VISE-ACOSTA)'!C35</f>
        <v>CUMPLE</v>
      </c>
      <c r="L38" s="140" t="str">
        <f>+'G2 UT ALTUM (VISE- ACOSTA)'!C36</f>
        <v>CUMPLE</v>
      </c>
      <c r="M38" s="143" t="str">
        <f>+'G1 UNIONTEMP ATEMPI Y SECANCO '!B35</f>
        <v xml:space="preserve">CUMPLE </v>
      </c>
      <c r="N38" s="140"/>
      <c r="O38" s="140" t="str">
        <f>+'G1 SEGURIDAD NAPOLES'!C35</f>
        <v>CUMPLE</v>
      </c>
      <c r="P38" s="150" t="str">
        <f>+'G2 SEGURIDAD ATLAS'!C35</f>
        <v>NO CUMPLE</v>
      </c>
    </row>
    <row r="39" spans="1:16" ht="64.900000000000006" customHeight="1" x14ac:dyDescent="0.2">
      <c r="A39" s="7" t="s">
        <v>14</v>
      </c>
      <c r="B39" s="64" t="str">
        <f>+'UT SEG 321 UMNG'!B46:B46</f>
        <v xml:space="preserve">CUMPLE </v>
      </c>
      <c r="C39" s="63" t="str">
        <f>+'UT A&amp;D G2 '!B37</f>
        <v>CUMPLE</v>
      </c>
      <c r="D39" s="184" t="str">
        <f>+'UT PASCUAL 2021 G1'!C36</f>
        <v>CUMPLE</v>
      </c>
      <c r="E39" s="119" t="str">
        <f>+'UT PASCUAL 2021 G2'!C36</f>
        <v>NO CUMPLE</v>
      </c>
      <c r="F39" s="64" t="str">
        <f>+'UT NUEVIG G1'!B43</f>
        <v>CUMPLE</v>
      </c>
      <c r="G39" s="110" t="str">
        <f>+'UT NUEVIG G2'!C36</f>
        <v>CUMPLE</v>
      </c>
      <c r="H39" s="191" t="str">
        <f>+'UT DIGITAL - LASER 2021'!C42</f>
        <v>CUMPLE</v>
      </c>
      <c r="I39" s="191" t="str">
        <f>+'G1 UT AFILCO-INTERCONTINENTAL '!C36</f>
        <v>CUMPLE</v>
      </c>
      <c r="J39" s="191" t="str">
        <f>+'G2 UT AFILCO-INTERCONTINENTAL'!C36</f>
        <v xml:space="preserve"> CUMPLE</v>
      </c>
      <c r="K39" s="140" t="str">
        <f>+'G1 UT ALTUM (VISE-ACOSTA)'!C36</f>
        <v>CUMPLE</v>
      </c>
      <c r="L39" s="140" t="str">
        <f>+'G2 UT ALTUM (VISE- ACOSTA)'!C37</f>
        <v>CUMPLE</v>
      </c>
      <c r="M39" s="140" t="str">
        <f>+'G1 UNIONTEMP ATEMPI Y SECANCO '!B36</f>
        <v xml:space="preserve">CUMPLE </v>
      </c>
      <c r="N39" s="140"/>
      <c r="O39" s="140" t="str">
        <f>+'G1 SEGURIDAD NAPOLES'!C36</f>
        <v>CUMPLE</v>
      </c>
      <c r="P39" s="150" t="str">
        <f>+'G2 SEGURIDAD ATLAS'!C36</f>
        <v>NO CUMPLE</v>
      </c>
    </row>
    <row r="40" spans="1:16" ht="13.9" customHeight="1" x14ac:dyDescent="0.2">
      <c r="A40" s="31" t="s">
        <v>70</v>
      </c>
      <c r="B40" s="82"/>
      <c r="C40" s="82"/>
      <c r="D40" s="83"/>
      <c r="E40" s="202"/>
      <c r="F40" s="84"/>
      <c r="G40" s="111"/>
      <c r="H40" s="118"/>
      <c r="I40" s="84"/>
      <c r="J40" s="84"/>
      <c r="K40" s="84"/>
      <c r="L40" s="84"/>
      <c r="M40" s="84"/>
      <c r="N40" s="84"/>
      <c r="O40" s="171"/>
      <c r="P40" s="84"/>
    </row>
    <row r="41" spans="1:16" ht="25.9" customHeight="1" x14ac:dyDescent="0.2">
      <c r="A41" s="7" t="s">
        <v>12</v>
      </c>
      <c r="B41" s="64" t="str">
        <f>+'UT SEG 321 UMNG'!B48:B48</f>
        <v xml:space="preserve">CUMPLE </v>
      </c>
      <c r="C41" s="63" t="str">
        <f>+'UT A&amp;D G2 '!B39</f>
        <v>CUMPLE</v>
      </c>
      <c r="D41" s="81" t="str">
        <f>+'UT PASCUAL 2021 G1'!C38</f>
        <v>CUMPLE</v>
      </c>
      <c r="E41" s="201" t="str">
        <f>+'UT PASCUAL 2021 G2'!C38</f>
        <v>CUMPLE</v>
      </c>
      <c r="F41" s="64" t="str">
        <f>+'UT NUEVIG G1'!B45</f>
        <v>CUMPLE</v>
      </c>
      <c r="G41" s="110" t="str">
        <f>+'UT NUEVIG G2'!C38</f>
        <v>CUMPLE</v>
      </c>
      <c r="H41" s="191" t="str">
        <f>+'UT DIGITAL - LASER 2021'!C44</f>
        <v>CUMPLE</v>
      </c>
      <c r="I41" s="63" t="str">
        <f>+'G1 UT AFILCO-INTERCONTINENTAL '!C38</f>
        <v>CUMPLE</v>
      </c>
      <c r="J41" s="140" t="str">
        <f>+'G2 UT AFILCO-INTERCONTINENTAL'!C38</f>
        <v>CUMPLE</v>
      </c>
      <c r="K41" s="63" t="str">
        <f>+'G1 UT ALTUM (VISE-ACOSTA)'!C38</f>
        <v>CUMPLE</v>
      </c>
      <c r="L41" s="140" t="str">
        <f>+'G2 UT ALTUM (VISE- ACOSTA)'!C39</f>
        <v>CUMPLE</v>
      </c>
      <c r="M41" s="63" t="str">
        <f>+'G1 UNIONTEMP ATEMPI Y SECANCO '!B38</f>
        <v xml:space="preserve">CUMPLE </v>
      </c>
      <c r="N41" s="140"/>
      <c r="O41" s="140" t="str">
        <f>+'G1 SEGURIDAD NAPOLES'!C38</f>
        <v>CUMPLE</v>
      </c>
      <c r="P41" s="150" t="str">
        <f>+'G2 SEGURIDAD ATLAS'!C38</f>
        <v>NO CUMPLE</v>
      </c>
    </row>
    <row r="42" spans="1:16" ht="78" customHeight="1" x14ac:dyDescent="0.2">
      <c r="A42" s="7" t="s">
        <v>32</v>
      </c>
      <c r="B42" s="65" t="str">
        <f>+'UT SEG 321 UMNG'!B43:B43</f>
        <v xml:space="preserve">CUMPLE </v>
      </c>
      <c r="C42" s="63" t="str">
        <f>+'UT A&amp;D G2 '!B40</f>
        <v>CUMPLE</v>
      </c>
      <c r="D42" s="81" t="str">
        <f>+'UT PASCUAL 2021 G1'!C39</f>
        <v>CUMPLE</v>
      </c>
      <c r="E42" s="201" t="str">
        <f>+'UT PASCUAL 2021 G2'!C39</f>
        <v>CUMPLE</v>
      </c>
      <c r="F42" s="64" t="str">
        <f>+'UT NUEVIG G1'!B46</f>
        <v>CUMPLE</v>
      </c>
      <c r="G42" s="110" t="str">
        <f>+'UT NUEVIG G2'!C39</f>
        <v>CUMPLE</v>
      </c>
      <c r="H42" s="191" t="str">
        <f>+'UT DIGITAL - LASER 2021'!C45</f>
        <v>CUMPLE</v>
      </c>
      <c r="I42" s="63" t="str">
        <f>+'G1 UT AFILCO-INTERCONTINENTAL '!C39</f>
        <v>CUMPLE</v>
      </c>
      <c r="J42" s="140" t="str">
        <f>+'G2 UT AFILCO-INTERCONTINENTAL'!C39</f>
        <v>CUMPLE</v>
      </c>
      <c r="K42" s="63" t="str">
        <f>+'G1 UT ALTUM (VISE-ACOSTA)'!C39</f>
        <v>CUMPLE</v>
      </c>
      <c r="L42" s="140" t="str">
        <f>+'G2 UT ALTUM (VISE- ACOSTA)'!C40</f>
        <v>CUMPLE</v>
      </c>
      <c r="M42" s="63" t="str">
        <f>+'G1 UNIONTEMP ATEMPI Y SECANCO '!B39</f>
        <v xml:space="preserve">CUMPLE </v>
      </c>
      <c r="N42" s="140"/>
      <c r="O42" s="140" t="str">
        <f>+'G1 SEGURIDAD NAPOLES'!C39</f>
        <v>CUMPLE</v>
      </c>
      <c r="P42" s="150" t="str">
        <f>+'G2 SEGURIDAD ATLAS'!C39</f>
        <v>NO CUMPLE</v>
      </c>
    </row>
    <row r="43" spans="1:16" ht="46.15" customHeight="1" x14ac:dyDescent="0.2">
      <c r="A43" s="7" t="s">
        <v>33</v>
      </c>
      <c r="B43" s="65" t="str">
        <f>+'UT SEG 321 UMNG'!B50:B50</f>
        <v>CUMPLE</v>
      </c>
      <c r="C43" s="63" t="str">
        <f>+'UT A&amp;D G2 '!B41</f>
        <v>CUMPLE</v>
      </c>
      <c r="D43" s="81" t="str">
        <f>+'UT PASCUAL 2021 G1'!C40</f>
        <v>CUMPLE</v>
      </c>
      <c r="E43" s="201" t="str">
        <f>+'UT PASCUAL 2021 G2'!C40</f>
        <v>CUMPLE</v>
      </c>
      <c r="F43" s="64" t="str">
        <f>+'UT NUEVIG G1'!B47</f>
        <v>CUMPLE</v>
      </c>
      <c r="G43" s="110" t="str">
        <f>+'UT NUEVIG G2'!C40</f>
        <v>CUMPLE</v>
      </c>
      <c r="H43" s="191" t="str">
        <f>+'UT DIGITAL - LASER 2021'!C46</f>
        <v>CUMPLE</v>
      </c>
      <c r="I43" s="135" t="str">
        <f>+'G1 UT AFILCO-INTERCONTINENTAL '!C40</f>
        <v>NO CUMPLE</v>
      </c>
      <c r="J43" s="135" t="str">
        <f>+'G2 UT AFILCO-INTERCONTINENTAL'!C40</f>
        <v>NO CUMPLE</v>
      </c>
      <c r="K43" s="135" t="str">
        <f>+'G1 UT ALTUM (VISE-ACOSTA)'!C40</f>
        <v>NO CUMPLE</v>
      </c>
      <c r="L43" s="140" t="str">
        <f>+'G2 UT ALTUM (VISE- ACOSTA)'!C41</f>
        <v>CUMPLE</v>
      </c>
      <c r="M43" s="191" t="str">
        <f>+'G1 UNIONTEMP ATEMPI Y SECANCO '!B40</f>
        <v xml:space="preserve"> CUMPLE </v>
      </c>
      <c r="N43" s="140"/>
      <c r="O43" s="140" t="str">
        <f>+'G1 SEGURIDAD NAPOLES'!C40</f>
        <v>CUMPLE</v>
      </c>
      <c r="P43" s="150" t="str">
        <f>+'G2 SEGURIDAD ATLAS'!C40</f>
        <v>NO CUMPLE</v>
      </c>
    </row>
    <row r="44" spans="1:16" ht="44.45" customHeight="1" x14ac:dyDescent="0.2">
      <c r="A44" s="7" t="s">
        <v>13</v>
      </c>
      <c r="B44" s="65" t="str">
        <f>+'UT SEG 321 UMNG'!B51:B51</f>
        <v xml:space="preserve">CUMPLE </v>
      </c>
      <c r="C44" s="63" t="str">
        <f>+'UT A&amp;D G2 '!B42</f>
        <v>CUMPLE</v>
      </c>
      <c r="D44" s="81" t="str">
        <f>+'UT PASCUAL 2021 G1'!C41</f>
        <v>CUMPLE</v>
      </c>
      <c r="E44" s="201" t="str">
        <f>+'UT PASCUAL 2021 G2'!C41</f>
        <v>CUMPLE</v>
      </c>
      <c r="F44" s="64" t="str">
        <f>+'UT NUEVIG G1'!B48</f>
        <v>CUMPLE</v>
      </c>
      <c r="G44" s="110" t="str">
        <f>+'UT NUEVIG G2'!C41</f>
        <v>CUMPLE</v>
      </c>
      <c r="H44" s="191" t="str">
        <f>+'UT DIGITAL - LASER 2021'!C47</f>
        <v>CUMPLE</v>
      </c>
      <c r="I44" s="63" t="str">
        <f>+'G1 UT AFILCO-INTERCONTINENTAL '!C41</f>
        <v>CUMPLE</v>
      </c>
      <c r="J44" s="140" t="str">
        <f>+'G2 UT AFILCO-INTERCONTINENTAL'!C41</f>
        <v>CUMPLE</v>
      </c>
      <c r="K44" s="63" t="str">
        <f>+'G1 UT ALTUM (VISE-ACOSTA)'!C41</f>
        <v>CUMPLE</v>
      </c>
      <c r="L44" s="140" t="str">
        <f>+'G2 UT ALTUM (VISE- ACOSTA)'!C42</f>
        <v>CUMPLE</v>
      </c>
      <c r="M44" s="191" t="str">
        <f>+'G1 UNIONTEMP ATEMPI Y SECANCO '!B41</f>
        <v xml:space="preserve"> CUMPLE </v>
      </c>
      <c r="N44" s="140"/>
      <c r="O44" s="140" t="str">
        <f>+'G1 SEGURIDAD NAPOLES'!C41</f>
        <v>CUMPLE</v>
      </c>
      <c r="P44" s="150" t="str">
        <f>+'G2 SEGURIDAD ATLAS'!C41</f>
        <v>NO CUMPLE</v>
      </c>
    </row>
    <row r="45" spans="1:16" ht="55.9" customHeight="1" x14ac:dyDescent="0.2">
      <c r="A45" s="7" t="s">
        <v>14</v>
      </c>
      <c r="B45" s="65" t="str">
        <f>+'UT SEG 321 UMNG'!B52:B52</f>
        <v xml:space="preserve">CUMPLE </v>
      </c>
      <c r="C45" s="63" t="str">
        <f>+'UT A&amp;D G2 '!B43</f>
        <v>CUMPLE</v>
      </c>
      <c r="D45" s="184" t="str">
        <f>+'UT PASCUAL 2021 G1'!C42</f>
        <v>CUMPLE</v>
      </c>
      <c r="E45" s="189" t="str">
        <f>+'UT PASCUAL 2021 G2'!C42</f>
        <v>CUMPLE</v>
      </c>
      <c r="F45" s="64" t="str">
        <f>+'UT NUEVIG G1'!B49</f>
        <v>CUMPLE</v>
      </c>
      <c r="G45" s="110" t="str">
        <f>+'UT NUEVIG G2'!C42</f>
        <v>CUMPLE</v>
      </c>
      <c r="H45" s="191" t="str">
        <f>+'UT DIGITAL - LASER 2021'!C48</f>
        <v>CUMPLE</v>
      </c>
      <c r="I45" s="191" t="str">
        <f>+'G1 UT AFILCO-INTERCONTINENTAL '!C42</f>
        <v>CUMPLE</v>
      </c>
      <c r="J45" s="191" t="str">
        <f>+'G2 UT AFILCO-INTERCONTINENTAL'!C42</f>
        <v xml:space="preserve"> CUMPLE</v>
      </c>
      <c r="K45" s="140" t="str">
        <f>+'G1 UT ALTUM (VISE-ACOSTA)'!C42</f>
        <v>CUMPLE</v>
      </c>
      <c r="L45" s="140" t="str">
        <f>+'G2 UT ALTUM (VISE- ACOSTA)'!C43</f>
        <v>CUMPLE</v>
      </c>
      <c r="M45" s="63" t="str">
        <f>+'G1 UNIONTEMP ATEMPI Y SECANCO '!B42</f>
        <v xml:space="preserve">CUMPLE </v>
      </c>
      <c r="N45" s="140"/>
      <c r="O45" s="140" t="str">
        <f>+'G1 SEGURIDAD NAPOLES'!C42</f>
        <v>CUMPLE</v>
      </c>
      <c r="P45" s="150" t="str">
        <f>+'G2 SEGURIDAD ATLAS'!C42</f>
        <v>NO CUMPLE</v>
      </c>
    </row>
    <row r="46" spans="1:16" ht="13.9" customHeight="1" x14ac:dyDescent="0.2">
      <c r="A46" s="31" t="s">
        <v>71</v>
      </c>
      <c r="B46" s="82"/>
      <c r="C46" s="82"/>
      <c r="D46" s="83"/>
      <c r="E46" s="202"/>
      <c r="F46" s="84"/>
      <c r="G46" s="111"/>
      <c r="H46" s="111"/>
      <c r="I46" s="84"/>
      <c r="J46" s="84"/>
      <c r="K46" s="84"/>
      <c r="L46" s="84"/>
      <c r="M46" s="84"/>
      <c r="N46" s="84"/>
      <c r="O46" s="171"/>
      <c r="P46" s="82"/>
    </row>
    <row r="47" spans="1:16" ht="18.600000000000001" customHeight="1" x14ac:dyDescent="0.2">
      <c r="A47" s="7" t="s">
        <v>12</v>
      </c>
      <c r="B47" s="64" t="str">
        <f>+'UT SEG 321 UMNG'!B54:B54</f>
        <v xml:space="preserve">CUMPLE </v>
      </c>
      <c r="C47" s="63" t="str">
        <f>+'UT A&amp;D G2 '!B45</f>
        <v>CUMPLE</v>
      </c>
      <c r="D47" s="81"/>
      <c r="E47" s="201"/>
      <c r="F47" s="72"/>
      <c r="G47" s="112"/>
      <c r="H47" s="110" t="str">
        <f>+'UT DIGITAL - LASER 2021'!C50</f>
        <v xml:space="preserve">CUMPLE </v>
      </c>
      <c r="I47" s="62"/>
      <c r="J47" s="140"/>
      <c r="K47" s="62"/>
      <c r="L47" s="140"/>
      <c r="M47" s="62"/>
      <c r="N47" s="191" t="str">
        <f>+'G2 UNIONTEMP ATEMPI Y SECAN '!C26</f>
        <v xml:space="preserve">CUMPLE </v>
      </c>
      <c r="O47" s="140"/>
      <c r="P47" s="64"/>
    </row>
    <row r="48" spans="1:16" ht="81.599999999999994" customHeight="1" x14ac:dyDescent="0.2">
      <c r="A48" s="7" t="s">
        <v>32</v>
      </c>
      <c r="B48" s="65" t="str">
        <f>+'UT SEG 321 UMNG'!B55:B55</f>
        <v xml:space="preserve">CUMPLE </v>
      </c>
      <c r="C48" s="63" t="str">
        <f>+'UT A&amp;D G2 '!B46</f>
        <v>CUMPLE</v>
      </c>
      <c r="D48" s="81"/>
      <c r="E48" s="201"/>
      <c r="F48" s="72"/>
      <c r="G48" s="112"/>
      <c r="H48" s="110" t="str">
        <f>+'UT DIGITAL - LASER 2021'!C51</f>
        <v xml:space="preserve">CUMPLE </v>
      </c>
      <c r="I48" s="62"/>
      <c r="J48" s="140"/>
      <c r="K48" s="62"/>
      <c r="L48" s="140"/>
      <c r="M48" s="62"/>
      <c r="N48" s="191" t="str">
        <f>+'G2 UNIONTEMP ATEMPI Y SECAN '!C27</f>
        <v xml:space="preserve">CUMPLE </v>
      </c>
      <c r="O48" s="140"/>
      <c r="P48" s="64"/>
    </row>
    <row r="49" spans="1:16" ht="44.45" customHeight="1" x14ac:dyDescent="0.2">
      <c r="A49" s="7" t="s">
        <v>33</v>
      </c>
      <c r="B49" s="65" t="str">
        <f>+'UT SEG 321 UMNG'!B56:B56</f>
        <v xml:space="preserve">CUMPLE </v>
      </c>
      <c r="C49" s="63" t="str">
        <f>+'UT A&amp;D G2 '!B47</f>
        <v>CUMPLE</v>
      </c>
      <c r="D49" s="81"/>
      <c r="E49" s="201"/>
      <c r="F49" s="72"/>
      <c r="G49" s="112"/>
      <c r="H49" s="110" t="str">
        <f>+'UT DIGITAL - LASER 2021'!C52</f>
        <v xml:space="preserve">CUMPLE </v>
      </c>
      <c r="I49" s="62"/>
      <c r="J49" s="140"/>
      <c r="K49" s="62"/>
      <c r="L49" s="140"/>
      <c r="M49" s="62"/>
      <c r="N49" s="135" t="str">
        <f>+'G2 UNIONTEMP ATEMPI Y SECAN '!C28</f>
        <v xml:space="preserve">NO CUMPLE </v>
      </c>
      <c r="O49" s="140"/>
      <c r="P49" s="64"/>
    </row>
    <row r="50" spans="1:16" ht="46.15" customHeight="1" x14ac:dyDescent="0.2">
      <c r="A50" s="7" t="s">
        <v>13</v>
      </c>
      <c r="B50" s="65" t="str">
        <f>+'UT SEG 321 UMNG'!B57:B57</f>
        <v xml:space="preserve">CUMPLE </v>
      </c>
      <c r="C50" s="63" t="str">
        <f>+'UT A&amp;D G2 '!B48</f>
        <v>CUMPLE</v>
      </c>
      <c r="D50" s="81"/>
      <c r="E50" s="201"/>
      <c r="F50" s="72"/>
      <c r="G50" s="112"/>
      <c r="H50" s="110" t="str">
        <f>+'UT DIGITAL - LASER 2021'!C53</f>
        <v xml:space="preserve">CUMPLE </v>
      </c>
      <c r="I50" s="62"/>
      <c r="J50" s="140"/>
      <c r="K50" s="62"/>
      <c r="L50" s="140"/>
      <c r="M50" s="62"/>
      <c r="N50" s="191" t="str">
        <f>+'G2 UNIONTEMP ATEMPI Y SECAN '!C29</f>
        <v xml:space="preserve">NO CUMPLE </v>
      </c>
      <c r="O50" s="140"/>
      <c r="P50" s="64"/>
    </row>
    <row r="51" spans="1:16" ht="53.45" customHeight="1" x14ac:dyDescent="0.2">
      <c r="A51" s="7" t="s">
        <v>14</v>
      </c>
      <c r="B51" s="65" t="str">
        <f>+'UT SEG 321 UMNG'!B58:B58</f>
        <v xml:space="preserve">CUMPLE </v>
      </c>
      <c r="C51" s="63" t="str">
        <f>+'UT A&amp;D G2 '!B49</f>
        <v>CUMPLE</v>
      </c>
      <c r="D51" s="81"/>
      <c r="E51" s="201"/>
      <c r="F51" s="72"/>
      <c r="G51" s="112"/>
      <c r="H51" s="110" t="str">
        <f>+'UT DIGITAL - LASER 2021'!C54</f>
        <v xml:space="preserve">CUMPLE </v>
      </c>
      <c r="I51" s="62"/>
      <c r="J51" s="140"/>
      <c r="K51" s="62"/>
      <c r="L51" s="140"/>
      <c r="M51" s="62"/>
      <c r="N51" s="191" t="str">
        <f>+'G2 UNIONTEMP ATEMPI Y SECAN '!C30</f>
        <v xml:space="preserve">CUMPLE </v>
      </c>
      <c r="O51" s="140"/>
      <c r="P51" s="64"/>
    </row>
    <row r="52" spans="1:16" ht="13.9" customHeight="1" x14ac:dyDescent="0.2">
      <c r="A52" s="31" t="s">
        <v>77</v>
      </c>
      <c r="B52" s="82"/>
      <c r="C52" s="82"/>
      <c r="D52" s="83"/>
      <c r="E52" s="202"/>
      <c r="F52" s="84"/>
      <c r="G52" s="111"/>
      <c r="H52" s="111"/>
      <c r="I52" s="84"/>
      <c r="J52" s="84"/>
      <c r="K52" s="84"/>
      <c r="L52" s="84"/>
      <c r="M52" s="84"/>
      <c r="N52" s="84"/>
      <c r="O52" s="171"/>
      <c r="P52" s="82"/>
    </row>
    <row r="53" spans="1:16" ht="18.600000000000001" customHeight="1" x14ac:dyDescent="0.2">
      <c r="A53" s="7" t="s">
        <v>12</v>
      </c>
      <c r="B53" s="64" t="str">
        <f>+'UT SEG 321 UMNG'!B60:B60</f>
        <v xml:space="preserve">CUMPLE </v>
      </c>
      <c r="C53" s="63"/>
      <c r="D53" s="81"/>
      <c r="E53" s="201"/>
      <c r="F53" s="72"/>
      <c r="G53" s="112"/>
      <c r="H53" s="191" t="str">
        <f>+'UT DIGITAL - LASER 2021'!C56</f>
        <v>CUMPLE</v>
      </c>
      <c r="I53" s="62"/>
      <c r="J53" s="140"/>
      <c r="K53" s="62"/>
      <c r="L53" s="140"/>
      <c r="M53" s="62"/>
      <c r="N53" s="191" t="str">
        <f>+'G2 UNIONTEMP ATEMPI Y SECAN '!C32</f>
        <v xml:space="preserve">CUMPLE </v>
      </c>
      <c r="O53" s="140"/>
      <c r="P53" s="64"/>
    </row>
    <row r="54" spans="1:16" ht="81.599999999999994" customHeight="1" x14ac:dyDescent="0.2">
      <c r="A54" s="7" t="s">
        <v>32</v>
      </c>
      <c r="B54" s="65" t="str">
        <f>+'UT SEG 321 UMNG'!B61:B61</f>
        <v xml:space="preserve">CUMPLE </v>
      </c>
      <c r="C54" s="63"/>
      <c r="D54" s="81"/>
      <c r="E54" s="201"/>
      <c r="F54" s="72"/>
      <c r="G54" s="112"/>
      <c r="H54" s="191" t="str">
        <f>+'UT DIGITAL - LASER 2021'!C57</f>
        <v>CUMPLE</v>
      </c>
      <c r="I54" s="62"/>
      <c r="J54" s="140"/>
      <c r="K54" s="62"/>
      <c r="L54" s="140"/>
      <c r="M54" s="62"/>
      <c r="N54" s="191" t="str">
        <f>+'G2 UNIONTEMP ATEMPI Y SECAN '!C33</f>
        <v xml:space="preserve">CUMPLE </v>
      </c>
      <c r="O54" s="140"/>
      <c r="P54" s="64"/>
    </row>
    <row r="55" spans="1:16" ht="44.45" customHeight="1" x14ac:dyDescent="0.2">
      <c r="A55" s="7" t="s">
        <v>33</v>
      </c>
      <c r="B55" s="65" t="str">
        <f>+'UT SEG 321 UMNG'!B62:B62</f>
        <v xml:space="preserve">CUMPLE </v>
      </c>
      <c r="C55" s="63"/>
      <c r="D55" s="81"/>
      <c r="E55" s="201"/>
      <c r="F55" s="72"/>
      <c r="G55" s="112"/>
      <c r="H55" s="191" t="str">
        <f>+'UT DIGITAL - LASER 2021'!C58</f>
        <v>CUMPLE</v>
      </c>
      <c r="I55" s="62"/>
      <c r="J55" s="140"/>
      <c r="K55" s="62"/>
      <c r="L55" s="140"/>
      <c r="M55" s="62"/>
      <c r="N55" s="135" t="str">
        <f>+'G2 UNIONTEMP ATEMPI Y SECAN '!C34</f>
        <v xml:space="preserve">NO CUMPLE </v>
      </c>
      <c r="O55" s="140"/>
      <c r="P55" s="64"/>
    </row>
    <row r="56" spans="1:16" ht="46.15" customHeight="1" x14ac:dyDescent="0.2">
      <c r="A56" s="7" t="s">
        <v>13</v>
      </c>
      <c r="B56" s="65" t="str">
        <f>+'UT SEG 321 UMNG'!B63:B63</f>
        <v xml:space="preserve">CUMPLE </v>
      </c>
      <c r="C56" s="63"/>
      <c r="D56" s="81"/>
      <c r="E56" s="201"/>
      <c r="F56" s="72"/>
      <c r="G56" s="112"/>
      <c r="H56" s="191" t="str">
        <f>+'UT DIGITAL - LASER 2021'!C59</f>
        <v>CUMPLE</v>
      </c>
      <c r="I56" s="62"/>
      <c r="J56" s="140"/>
      <c r="K56" s="62"/>
      <c r="L56" s="140"/>
      <c r="M56" s="62"/>
      <c r="N56" s="191" t="str">
        <f>+'G2 UNIONTEMP ATEMPI Y SECAN '!C35</f>
        <v xml:space="preserve">CUMPLE </v>
      </c>
      <c r="O56" s="140"/>
      <c r="P56" s="64"/>
    </row>
    <row r="57" spans="1:16" ht="53.45" customHeight="1" x14ac:dyDescent="0.2">
      <c r="A57" s="7" t="s">
        <v>14</v>
      </c>
      <c r="B57" s="65" t="str">
        <f>+'UT SEG 321 UMNG'!B64:B64</f>
        <v xml:space="preserve">CUMPLE </v>
      </c>
      <c r="C57" s="63"/>
      <c r="D57" s="81"/>
      <c r="E57" s="201"/>
      <c r="F57" s="72"/>
      <c r="G57" s="112"/>
      <c r="H57" s="191" t="str">
        <f>+'UT DIGITAL - LASER 2021'!C60</f>
        <v>CUMPLE</v>
      </c>
      <c r="I57" s="62"/>
      <c r="J57" s="140"/>
      <c r="K57" s="62"/>
      <c r="L57" s="140"/>
      <c r="M57" s="62"/>
      <c r="N57" s="191" t="str">
        <f>+'G2 UNIONTEMP ATEMPI Y SECAN '!C36</f>
        <v xml:space="preserve">CUMPLE </v>
      </c>
      <c r="O57" s="140"/>
      <c r="P57" s="64"/>
    </row>
    <row r="58" spans="1:16" ht="13.9" customHeight="1" x14ac:dyDescent="0.2">
      <c r="A58" s="31" t="s">
        <v>83</v>
      </c>
      <c r="B58" s="82"/>
      <c r="C58" s="82"/>
      <c r="D58" s="83"/>
      <c r="E58" s="202"/>
      <c r="F58" s="84"/>
      <c r="G58" s="111"/>
      <c r="H58" s="111"/>
      <c r="I58" s="84"/>
      <c r="J58" s="84"/>
      <c r="K58" s="84"/>
      <c r="L58" s="84"/>
      <c r="M58" s="84"/>
      <c r="N58" s="84"/>
      <c r="O58" s="171"/>
      <c r="P58" s="82"/>
    </row>
    <row r="59" spans="1:16" ht="18.600000000000001" customHeight="1" x14ac:dyDescent="0.2">
      <c r="A59" s="7" t="s">
        <v>12</v>
      </c>
      <c r="B59" s="64" t="str">
        <f>+'UT SEG 321 UMNG'!B66:B66</f>
        <v xml:space="preserve">CUMPLE </v>
      </c>
      <c r="C59" s="63"/>
      <c r="D59" s="81"/>
      <c r="E59" s="201"/>
      <c r="F59" s="72"/>
      <c r="G59" s="112"/>
      <c r="H59" s="191" t="str">
        <f>+'UT DIGITAL - LASER 2021'!C62</f>
        <v>CUMPLE</v>
      </c>
      <c r="I59" s="62"/>
      <c r="J59" s="140"/>
      <c r="K59" s="62"/>
      <c r="L59" s="140"/>
      <c r="M59" s="62"/>
      <c r="N59" s="191" t="str">
        <f>+'G2 UNIONTEMP ATEMPI Y SECAN '!C38</f>
        <v xml:space="preserve">CUMPLE </v>
      </c>
      <c r="O59" s="140"/>
      <c r="P59" s="64"/>
    </row>
    <row r="60" spans="1:16" ht="81.599999999999994" customHeight="1" x14ac:dyDescent="0.2">
      <c r="A60" s="7" t="s">
        <v>32</v>
      </c>
      <c r="B60" s="65" t="str">
        <f>+'UT SEG 321 UMNG'!B67:B67</f>
        <v xml:space="preserve">CUMPLE </v>
      </c>
      <c r="C60" s="63"/>
      <c r="D60" s="81"/>
      <c r="E60" s="201"/>
      <c r="F60" s="72"/>
      <c r="G60" s="112"/>
      <c r="H60" s="191" t="str">
        <f>+'UT DIGITAL - LASER 2021'!C63</f>
        <v>CUMPLE</v>
      </c>
      <c r="I60" s="62"/>
      <c r="J60" s="140"/>
      <c r="K60" s="62"/>
      <c r="L60" s="140"/>
      <c r="M60" s="62"/>
      <c r="N60" s="191" t="str">
        <f>+'G2 UNIONTEMP ATEMPI Y SECAN '!C39</f>
        <v xml:space="preserve">CUMPLE </v>
      </c>
      <c r="O60" s="140"/>
      <c r="P60" s="64"/>
    </row>
    <row r="61" spans="1:16" ht="44.45" customHeight="1" x14ac:dyDescent="0.2">
      <c r="A61" s="7" t="s">
        <v>33</v>
      </c>
      <c r="B61" s="65" t="str">
        <f>+'UT SEG 321 UMNG'!B68:B68</f>
        <v xml:space="preserve">CUMPLE </v>
      </c>
      <c r="C61" s="63"/>
      <c r="D61" s="81"/>
      <c r="E61" s="201"/>
      <c r="F61" s="72"/>
      <c r="G61" s="112"/>
      <c r="H61" s="191" t="str">
        <f>+'UT DIGITAL - LASER 2021'!C64</f>
        <v>CUMPLE</v>
      </c>
      <c r="I61" s="62"/>
      <c r="J61" s="140"/>
      <c r="K61" s="62"/>
      <c r="L61" s="140"/>
      <c r="M61" s="62"/>
      <c r="N61" s="135" t="str">
        <f>+'G2 UNIONTEMP ATEMPI Y SECAN '!C40</f>
        <v xml:space="preserve">NO CUMPLE </v>
      </c>
      <c r="O61" s="140"/>
      <c r="P61" s="64"/>
    </row>
    <row r="62" spans="1:16" ht="46.15" customHeight="1" x14ac:dyDescent="0.2">
      <c r="A62" s="7" t="s">
        <v>13</v>
      </c>
      <c r="B62" s="65" t="str">
        <f>+'UT SEG 321 UMNG'!B69:B69</f>
        <v xml:space="preserve">CUMPLE </v>
      </c>
      <c r="C62" s="63"/>
      <c r="D62" s="81"/>
      <c r="E62" s="201"/>
      <c r="F62" s="72"/>
      <c r="G62" s="112"/>
      <c r="H62" s="191" t="str">
        <f>+'UT DIGITAL - LASER 2021'!C65</f>
        <v>CUMPLE</v>
      </c>
      <c r="I62" s="62"/>
      <c r="J62" s="140"/>
      <c r="K62" s="62"/>
      <c r="L62" s="140"/>
      <c r="M62" s="62"/>
      <c r="N62" s="191" t="str">
        <f>+'G2 UNIONTEMP ATEMPI Y SECAN '!C41</f>
        <v xml:space="preserve">CUMPLE </v>
      </c>
      <c r="O62" s="140"/>
      <c r="P62" s="64"/>
    </row>
    <row r="63" spans="1:16" ht="53.45" customHeight="1" x14ac:dyDescent="0.2">
      <c r="A63" s="7" t="s">
        <v>14</v>
      </c>
      <c r="B63" s="65" t="str">
        <f>+'UT SEG 321 UMNG'!B70:B70</f>
        <v xml:space="preserve">CUMPLE </v>
      </c>
      <c r="C63" s="63"/>
      <c r="D63" s="81"/>
      <c r="E63" s="201"/>
      <c r="F63" s="72"/>
      <c r="G63" s="112"/>
      <c r="H63" s="191" t="str">
        <f>+'UT DIGITAL - LASER 2021'!C66</f>
        <v>CUMPLE</v>
      </c>
      <c r="I63" s="62"/>
      <c r="J63" s="140"/>
      <c r="K63" s="62"/>
      <c r="L63" s="140"/>
      <c r="M63" s="62"/>
      <c r="N63" s="191" t="str">
        <f>+'G2 UNIONTEMP ATEMPI Y SECAN '!C42</f>
        <v xml:space="preserve">CUMPLE </v>
      </c>
      <c r="O63" s="140"/>
      <c r="P63" s="64"/>
    </row>
    <row r="64" spans="1:16" ht="15" x14ac:dyDescent="0.2">
      <c r="A64" s="91" t="s">
        <v>227</v>
      </c>
      <c r="B64" s="92"/>
      <c r="C64" s="92"/>
      <c r="D64" s="93"/>
      <c r="E64" s="88"/>
      <c r="F64" s="94"/>
      <c r="G64" s="113"/>
      <c r="H64" s="113"/>
      <c r="I64" s="94"/>
      <c r="J64" s="94"/>
      <c r="K64" s="94"/>
      <c r="L64" s="94"/>
      <c r="M64" s="94"/>
      <c r="N64" s="94"/>
      <c r="O64" s="172"/>
      <c r="P64" s="94"/>
    </row>
    <row r="65" spans="1:16" ht="92.45" customHeight="1" x14ac:dyDescent="0.2">
      <c r="A65" s="233" t="s">
        <v>594</v>
      </c>
      <c r="B65" s="234"/>
      <c r="C65" s="234"/>
      <c r="D65" s="234"/>
      <c r="E65" s="234"/>
      <c r="F65" s="234"/>
      <c r="G65" s="234"/>
      <c r="H65" s="234"/>
      <c r="I65" s="62"/>
      <c r="J65" s="9"/>
      <c r="K65" s="62"/>
      <c r="L65" s="9"/>
      <c r="M65" s="62"/>
      <c r="N65" s="9"/>
      <c r="P65" s="72"/>
    </row>
    <row r="66" spans="1:16" ht="15" x14ac:dyDescent="0.25">
      <c r="A66" s="85" t="s">
        <v>16</v>
      </c>
      <c r="B66" s="82"/>
      <c r="C66" s="82"/>
      <c r="D66" s="83"/>
      <c r="E66" s="202"/>
      <c r="F66" s="84"/>
      <c r="G66" s="111"/>
      <c r="H66" s="111"/>
      <c r="I66" s="84"/>
      <c r="J66" s="84"/>
      <c r="K66" s="84"/>
      <c r="L66" s="84"/>
      <c r="M66" s="84"/>
      <c r="N66" s="84"/>
      <c r="O66" s="171"/>
      <c r="P66" s="84"/>
    </row>
    <row r="67" spans="1:16" x14ac:dyDescent="0.2">
      <c r="A67" s="7" t="s">
        <v>34</v>
      </c>
      <c r="B67" s="64" t="str">
        <f>+'UT SEG 321 UMNG'!B75:B75</f>
        <v xml:space="preserve">CUMPLE </v>
      </c>
      <c r="C67" s="63"/>
      <c r="D67" s="81" t="str">
        <f>+'UT PASCUAL 2021 G1'!C46</f>
        <v>CUMPLE</v>
      </c>
      <c r="E67" s="201"/>
      <c r="F67" s="64" t="str">
        <f>+'UT NUEVIG G1'!B53</f>
        <v>CUMPLE</v>
      </c>
      <c r="G67" s="112"/>
      <c r="H67" s="110" t="str">
        <f>+'UT DIGITAL - LASER 2021'!C71</f>
        <v xml:space="preserve">CUMPLE </v>
      </c>
      <c r="I67" s="135" t="str">
        <f>+'G1 UT AFILCO-INTERCONTINENTAL '!C46</f>
        <v>NO CUMPLE</v>
      </c>
      <c r="J67" s="140" t="str">
        <f>+'G2 UT AFILCO-INTERCONTINENTAL'!C46</f>
        <v>CUMPLE</v>
      </c>
      <c r="K67" s="140" t="str">
        <f>+'G1 UT ALTUM (VISE-ACOSTA)'!C46</f>
        <v>CUMPLE</v>
      </c>
      <c r="L67" s="140"/>
      <c r="M67" s="135" t="str">
        <f>+'G1 UNIONTEMP ATEMPI Y SECANCO '!B46</f>
        <v xml:space="preserve">NO CUMPLE </v>
      </c>
      <c r="N67" s="140"/>
      <c r="O67" s="140" t="str">
        <f>+'G1 SEGURIDAD NAPOLES'!C46</f>
        <v>CUMPLE</v>
      </c>
      <c r="P67" s="150" t="str">
        <f>+'G2 SEGURIDAD ATLAS'!C46</f>
        <v>NO CUMPLE</v>
      </c>
    </row>
    <row r="68" spans="1:16" ht="53.45" customHeight="1" x14ac:dyDescent="0.2">
      <c r="A68" s="7" t="s">
        <v>17</v>
      </c>
      <c r="B68" s="64" t="str">
        <f>+'UT SEG 321 UMNG'!B76:B76</f>
        <v xml:space="preserve">CUMPLE </v>
      </c>
      <c r="C68" s="63"/>
      <c r="D68" s="81" t="str">
        <f>+'UT PASCUAL 2021 G1'!C47</f>
        <v>CUMPLE</v>
      </c>
      <c r="E68" s="201"/>
      <c r="F68" s="64" t="str">
        <f>+'UT NUEVIG G1'!B54</f>
        <v>CUMPLE</v>
      </c>
      <c r="G68" s="112"/>
      <c r="H68" s="110" t="str">
        <f>+'UT DIGITAL - LASER 2021'!C72</f>
        <v xml:space="preserve">CUMPLE </v>
      </c>
      <c r="I68" s="63" t="str">
        <f>+'G1 UT AFILCO-INTERCONTINENTAL '!C47</f>
        <v>CUMPLE</v>
      </c>
      <c r="J68" s="135" t="str">
        <f>+'G2 UT AFILCO-INTERCONTINENTAL'!C47</f>
        <v>NO CUMPLE</v>
      </c>
      <c r="K68" s="63" t="str">
        <f>+'G1 UT ALTUM (VISE-ACOSTA)'!C47</f>
        <v>CUMPLE</v>
      </c>
      <c r="L68" s="140"/>
      <c r="M68" s="63" t="str">
        <f>+'G1 UNIONTEMP ATEMPI Y SECANCO '!B47</f>
        <v xml:space="preserve">CUMPLE </v>
      </c>
      <c r="N68" s="140"/>
      <c r="O68" s="140" t="str">
        <f>+'G1 SEGURIDAD NAPOLES'!C47</f>
        <v>CUMPLE</v>
      </c>
      <c r="P68" s="150" t="str">
        <f>+'G2 SEGURIDAD ATLAS'!C47</f>
        <v>NO CUMPLE</v>
      </c>
    </row>
    <row r="69" spans="1:16" ht="13.9" customHeight="1" x14ac:dyDescent="0.25">
      <c r="A69" s="86" t="s">
        <v>18</v>
      </c>
      <c r="B69" s="82"/>
      <c r="C69" s="82"/>
      <c r="D69" s="83"/>
      <c r="E69" s="202"/>
      <c r="F69" s="82"/>
      <c r="G69" s="111"/>
      <c r="H69" s="118"/>
      <c r="I69" s="82"/>
      <c r="J69" s="118"/>
      <c r="K69" s="82"/>
      <c r="L69" s="118"/>
      <c r="M69" s="82"/>
      <c r="N69" s="118"/>
      <c r="O69" s="140"/>
      <c r="P69" s="82"/>
    </row>
    <row r="70" spans="1:16" ht="24" customHeight="1" x14ac:dyDescent="0.2">
      <c r="A70" s="7" t="s">
        <v>34</v>
      </c>
      <c r="B70" s="64" t="str">
        <f>+'UT SEG 321 UMNG'!B78:B78</f>
        <v xml:space="preserve">CUMPLE </v>
      </c>
      <c r="C70" s="63"/>
      <c r="D70" s="120" t="str">
        <f>+'UT PASCUAL 2021 G1'!C49</f>
        <v>NO CUMPLE</v>
      </c>
      <c r="E70" s="201"/>
      <c r="F70" s="64" t="str">
        <f>+'UT NUEVIG G1'!B56</f>
        <v>CUMPLE</v>
      </c>
      <c r="G70" s="112"/>
      <c r="H70" s="110" t="str">
        <f>+'UT DIGITAL - LASER 2021'!C74</f>
        <v xml:space="preserve">CUMPLE </v>
      </c>
      <c r="I70" s="63" t="str">
        <f>+'G1 UT AFILCO-INTERCONTINENTAL '!C49</f>
        <v>CUMPLE</v>
      </c>
      <c r="J70" s="110" t="str">
        <f>+'G2 UT AFILCO-INTERCONTINENTAL'!C49</f>
        <v>CUMPLE</v>
      </c>
      <c r="K70" s="63" t="str">
        <f>+'G1 UT ALTUM (VISE-ACOSTA)'!C49</f>
        <v>CUMPLE</v>
      </c>
      <c r="L70" s="110"/>
      <c r="M70" s="135" t="str">
        <f>+'G1 UNIONTEMP ATEMPI Y SECANCO '!B49</f>
        <v xml:space="preserve">NO CUMPLE </v>
      </c>
      <c r="N70" s="110"/>
      <c r="O70" s="140" t="str">
        <f>+'G1 SEGURIDAD NAPOLES'!C49</f>
        <v>CUMPLE</v>
      </c>
      <c r="P70" s="150" t="str">
        <f>+'G2 SEGURIDAD ATLAS'!C49</f>
        <v>NO CUMPLE</v>
      </c>
    </row>
    <row r="71" spans="1:16" ht="55.9" customHeight="1" x14ac:dyDescent="0.2">
      <c r="A71" s="7" t="s">
        <v>17</v>
      </c>
      <c r="B71" s="64" t="str">
        <f>+'UT SEG 321 UMNG'!B79:B79</f>
        <v xml:space="preserve">CUMPLE </v>
      </c>
      <c r="C71" s="63"/>
      <c r="D71" s="81" t="str">
        <f>+'UT PASCUAL 2021 G1'!C50</f>
        <v>CUMPLE</v>
      </c>
      <c r="E71" s="201"/>
      <c r="F71" s="64" t="str">
        <f>+'UT NUEVIG G1'!B57</f>
        <v>CUMPLE</v>
      </c>
      <c r="G71" s="112"/>
      <c r="H71" s="110" t="str">
        <f>+'UT DIGITAL - LASER 2021'!C75</f>
        <v xml:space="preserve">CUMPLE </v>
      </c>
      <c r="I71" s="63" t="str">
        <f>+'G1 UT AFILCO-INTERCONTINENTAL '!C50</f>
        <v>CUMPLE</v>
      </c>
      <c r="J71" s="110" t="str">
        <f>+'G2 UT AFILCO-INTERCONTINENTAL'!C50</f>
        <v>CUMPLE</v>
      </c>
      <c r="K71" s="63" t="str">
        <f>+'G1 UT ALTUM (VISE-ACOSTA)'!C50</f>
        <v>CUMPLE</v>
      </c>
      <c r="L71" s="110"/>
      <c r="M71" s="63" t="str">
        <f>+'G1 UNIONTEMP ATEMPI Y SECANCO '!B50</f>
        <v xml:space="preserve">CUMPLE </v>
      </c>
      <c r="N71" s="110"/>
      <c r="O71" s="140" t="str">
        <f>+'G1 SEGURIDAD NAPOLES'!C50</f>
        <v>CUMPLE</v>
      </c>
      <c r="P71" s="150" t="str">
        <f>+'G2 SEGURIDAD ATLAS'!C50</f>
        <v>NO CUMPLE</v>
      </c>
    </row>
    <row r="72" spans="1:16" ht="13.9" customHeight="1" x14ac:dyDescent="0.25">
      <c r="A72" s="86" t="s">
        <v>19</v>
      </c>
      <c r="B72" s="82"/>
      <c r="C72" s="82"/>
      <c r="D72" s="83"/>
      <c r="E72" s="202"/>
      <c r="F72" s="82"/>
      <c r="G72" s="111"/>
      <c r="H72" s="118"/>
      <c r="I72" s="82"/>
      <c r="J72" s="82"/>
      <c r="K72" s="82"/>
      <c r="L72" s="82"/>
      <c r="M72" s="82"/>
      <c r="N72" s="82"/>
      <c r="O72" s="143"/>
      <c r="P72" s="82"/>
    </row>
    <row r="73" spans="1:16" ht="13.9" customHeight="1" x14ac:dyDescent="0.2">
      <c r="A73" s="7" t="s">
        <v>34</v>
      </c>
      <c r="B73" s="64" t="str">
        <f>+'UT SEG 321 UMNG'!B81:B81</f>
        <v xml:space="preserve">CUMPLE </v>
      </c>
      <c r="C73" s="63"/>
      <c r="D73" s="120" t="str">
        <f>+'UT PASCUAL 2021 G1'!C52</f>
        <v>NO CUMPLE</v>
      </c>
      <c r="E73" s="201"/>
      <c r="F73" s="64" t="str">
        <f>+'UT NUEVIG G1'!B59</f>
        <v>CUMPLE</v>
      </c>
      <c r="G73" s="112"/>
      <c r="H73" s="110" t="str">
        <f>+'UT DIGITAL - LASER 2021'!C77</f>
        <v xml:space="preserve">CUMPLE </v>
      </c>
      <c r="I73" s="135" t="str">
        <f>+'G1 UT AFILCO-INTERCONTINENTAL '!C52</f>
        <v>NO CUMPLE</v>
      </c>
      <c r="J73" s="140" t="str">
        <f>+'G2 UT AFILCO-INTERCONTINENTAL'!C52</f>
        <v>CUMPLE</v>
      </c>
      <c r="K73" s="140" t="str">
        <f>+'G1 UT ALTUM (VISE-ACOSTA)'!C52</f>
        <v>CUMPLE</v>
      </c>
      <c r="L73" s="140"/>
      <c r="M73" s="135" t="str">
        <f>+'G1 UNIONTEMP ATEMPI Y SECANCO '!B52</f>
        <v xml:space="preserve">NO CUMPLE </v>
      </c>
      <c r="N73" s="140"/>
      <c r="O73" s="140" t="str">
        <f>+'G1 SEGURIDAD NAPOLES'!C52</f>
        <v>CUMPLE</v>
      </c>
      <c r="P73" s="134" t="str">
        <f>+'G2 SEGURIDAD ATLAS'!C52</f>
        <v>NO CUMPLE</v>
      </c>
    </row>
    <row r="74" spans="1:16" ht="50.45" customHeight="1" x14ac:dyDescent="0.2">
      <c r="A74" s="7" t="s">
        <v>17</v>
      </c>
      <c r="B74" s="64" t="str">
        <f>+'UT SEG 321 UMNG'!B82:B82</f>
        <v xml:space="preserve">CUMPLE </v>
      </c>
      <c r="C74" s="63"/>
      <c r="D74" s="81" t="str">
        <f>+'UT PASCUAL 2021 G1'!C53</f>
        <v>CUMPLE</v>
      </c>
      <c r="E74" s="201"/>
      <c r="F74" s="64" t="str">
        <f>+'UT NUEVIG G1'!B60</f>
        <v>CUMPLE</v>
      </c>
      <c r="G74" s="112"/>
      <c r="H74" s="110" t="str">
        <f>+'UT DIGITAL - LASER 2021'!C78</f>
        <v xml:space="preserve">CUMPLE </v>
      </c>
      <c r="I74" s="63" t="str">
        <f>+'G1 UT AFILCO-INTERCONTINENTAL '!C53</f>
        <v>CUMPLE</v>
      </c>
      <c r="J74" s="140" t="str">
        <f>+'G2 UT AFILCO-INTERCONTINENTAL'!C53</f>
        <v>CUMPLE</v>
      </c>
      <c r="K74" s="63" t="str">
        <f>+'G1 UT ALTUM (VISE-ACOSTA)'!C53</f>
        <v>CUMPLE</v>
      </c>
      <c r="L74" s="140"/>
      <c r="M74" s="63" t="str">
        <f>+'G1 UNIONTEMP ATEMPI Y SECANCO '!B53</f>
        <v xml:space="preserve">CUMPLE </v>
      </c>
      <c r="N74" s="140"/>
      <c r="O74" s="140" t="str">
        <f>+'G1 SEGURIDAD NAPOLES'!C53</f>
        <v>CUMPLE</v>
      </c>
      <c r="P74" s="64" t="str">
        <f>+'G2 SEGURIDAD ATLAS'!C53</f>
        <v>NO CUMPLE</v>
      </c>
    </row>
    <row r="75" spans="1:16" ht="13.9" customHeight="1" x14ac:dyDescent="0.25">
      <c r="A75" s="86" t="s">
        <v>104</v>
      </c>
      <c r="B75" s="82"/>
      <c r="C75" s="82"/>
      <c r="D75" s="83"/>
      <c r="E75" s="202"/>
      <c r="F75" s="82"/>
      <c r="G75" s="111"/>
      <c r="H75" s="118"/>
      <c r="I75" s="82"/>
      <c r="J75" s="82"/>
      <c r="K75" s="82"/>
      <c r="L75" s="82"/>
      <c r="M75" s="82"/>
      <c r="N75" s="82"/>
      <c r="O75" s="143"/>
      <c r="P75" s="82"/>
    </row>
    <row r="76" spans="1:16" ht="13.9" customHeight="1" x14ac:dyDescent="0.2">
      <c r="A76" s="7" t="s">
        <v>34</v>
      </c>
      <c r="B76" s="64" t="str">
        <f>+'UT SEG 321 UMNG'!B84:B84</f>
        <v xml:space="preserve">CUMPLE </v>
      </c>
      <c r="C76" s="63"/>
      <c r="D76" s="120" t="str">
        <f>+'UT PASCUAL 2021 G1'!C55</f>
        <v>NO CUMPLE</v>
      </c>
      <c r="E76" s="201"/>
      <c r="F76" s="156" t="str">
        <f>+'UT NUEVIG G1'!B62</f>
        <v>CUMPLE</v>
      </c>
      <c r="G76" s="112"/>
      <c r="H76" s="110" t="str">
        <f>+'UT DIGITAL - LASER 2021'!C80</f>
        <v xml:space="preserve">CUMPLE </v>
      </c>
      <c r="I76" s="63" t="str">
        <f>+'G1 UT AFILCO-INTERCONTINENTAL '!C55</f>
        <v>CUMPLE</v>
      </c>
      <c r="J76" s="140" t="str">
        <f>+'G2 UT AFILCO-INTERCONTINENTAL'!C55</f>
        <v>CUMPLE</v>
      </c>
      <c r="K76" s="63" t="str">
        <f>+'G1 UT ALTUM (VISE-ACOSTA)'!C52</f>
        <v>CUMPLE</v>
      </c>
      <c r="L76" s="140"/>
      <c r="M76" s="135" t="str">
        <f>+'G1 UNIONTEMP ATEMPI Y SECANCO '!B55</f>
        <v xml:space="preserve">NO CUMPLE </v>
      </c>
      <c r="N76" s="140"/>
      <c r="O76" s="140" t="str">
        <f>+'G1 SEGURIDAD NAPOLES'!C55</f>
        <v>CUMPLE</v>
      </c>
      <c r="P76" s="150" t="str">
        <f>+'G2 SEGURIDAD ATLAS'!C55</f>
        <v>NO CUMPLE</v>
      </c>
    </row>
    <row r="77" spans="1:16" ht="54.6" customHeight="1" x14ac:dyDescent="0.2">
      <c r="A77" s="7" t="s">
        <v>17</v>
      </c>
      <c r="B77" s="64" t="str">
        <f>+'UT SEG 321 UMNG'!B85:B85</f>
        <v xml:space="preserve">CUMPLE </v>
      </c>
      <c r="C77" s="63"/>
      <c r="D77" s="81" t="str">
        <f>+'UT PASCUAL 2021 G1'!C56</f>
        <v>CUMPLE</v>
      </c>
      <c r="E77" s="201"/>
      <c r="F77" s="119" t="str">
        <f>+'UT NUEVIG G1'!B63</f>
        <v>NO CUMPLE</v>
      </c>
      <c r="G77" s="112"/>
      <c r="H77" s="110" t="str">
        <f>+'UT DIGITAL - LASER 2021'!C81</f>
        <v xml:space="preserve">CUMPLE </v>
      </c>
      <c r="I77" s="135" t="str">
        <f>+'G1 UT AFILCO-INTERCONTINENTAL '!C56</f>
        <v>NO CUMPLE</v>
      </c>
      <c r="J77" s="135" t="str">
        <f>+'G2 UT AFILCO-INTERCONTINENTAL'!C56</f>
        <v>NO CUMPLE</v>
      </c>
      <c r="K77" s="63" t="str">
        <f>+'G1 UT ALTUM (VISE-ACOSTA)'!C53</f>
        <v>CUMPLE</v>
      </c>
      <c r="L77" s="140"/>
      <c r="M77" s="63" t="str">
        <f>+'G1 UNIONTEMP ATEMPI Y SECANCO '!B56</f>
        <v xml:space="preserve">CUMPLE </v>
      </c>
      <c r="N77" s="140"/>
      <c r="O77" s="140" t="str">
        <f>+'G1 SEGURIDAD NAPOLES'!C56</f>
        <v>CUMPLE</v>
      </c>
      <c r="P77" s="150" t="str">
        <f>+'G2 SEGURIDAD ATLAS'!C56</f>
        <v>NO CUMPLE</v>
      </c>
    </row>
    <row r="78" spans="1:16" ht="13.9" customHeight="1" x14ac:dyDescent="0.25">
      <c r="A78" s="86" t="s">
        <v>108</v>
      </c>
      <c r="B78" s="82"/>
      <c r="C78" s="82"/>
      <c r="D78" s="83"/>
      <c r="E78" s="202"/>
      <c r="F78" s="82"/>
      <c r="G78" s="111"/>
      <c r="H78" s="118"/>
      <c r="I78" s="82"/>
      <c r="J78" s="82"/>
      <c r="K78" s="82"/>
      <c r="L78" s="82"/>
      <c r="M78" s="82"/>
      <c r="N78" s="82"/>
      <c r="O78" s="143"/>
      <c r="P78" s="82"/>
    </row>
    <row r="79" spans="1:16" ht="13.9" customHeight="1" x14ac:dyDescent="0.2">
      <c r="A79" s="7" t="s">
        <v>34</v>
      </c>
      <c r="B79" s="64" t="str">
        <f>+'UT SEG 321 UMNG'!B87:B87</f>
        <v xml:space="preserve">CUMPLE </v>
      </c>
      <c r="C79" s="63"/>
      <c r="D79" s="120" t="str">
        <f>+'UT PASCUAL 2021 G1'!C58</f>
        <v>NO CUMPLE</v>
      </c>
      <c r="E79" s="201"/>
      <c r="F79" s="156" t="str">
        <f>+'UT NUEVIG G1'!B65</f>
        <v>CUMPLE</v>
      </c>
      <c r="G79" s="112"/>
      <c r="H79" s="110" t="str">
        <f>+'UT DIGITAL - LASER 2021'!C83</f>
        <v xml:space="preserve">CUMPLE </v>
      </c>
      <c r="I79" s="63" t="str">
        <f>+'G1 UT AFILCO-INTERCONTINENTAL '!C58</f>
        <v>CUMPLE</v>
      </c>
      <c r="J79" s="140" t="str">
        <f>+'G2 UT AFILCO-INTERCONTINENTAL'!C58</f>
        <v>CUMPLE</v>
      </c>
      <c r="K79" s="63" t="str">
        <f>+'G1 UT ALTUM (VISE-ACOSTA)'!C58</f>
        <v>CUMPLE</v>
      </c>
      <c r="L79" s="140"/>
      <c r="M79" s="135" t="str">
        <f>+'G1 UNIONTEMP ATEMPI Y SECANCO '!B58</f>
        <v xml:space="preserve">NO CUMPLE </v>
      </c>
      <c r="N79" s="140"/>
      <c r="O79" s="140" t="str">
        <f>+'G1 SEGURIDAD NAPOLES'!C58</f>
        <v>CUMPLE</v>
      </c>
      <c r="P79" s="150" t="str">
        <f>+'G2 SEGURIDAD ATLAS'!C58</f>
        <v>NO CUMPLE</v>
      </c>
    </row>
    <row r="80" spans="1:16" ht="62.45" customHeight="1" x14ac:dyDescent="0.2">
      <c r="A80" s="7" t="s">
        <v>17</v>
      </c>
      <c r="B80" s="64" t="str">
        <f>+'UT SEG 321 UMNG'!B88:B88</f>
        <v xml:space="preserve">CUMPLE </v>
      </c>
      <c r="C80" s="63"/>
      <c r="D80" s="81" t="str">
        <f>+'UT PASCUAL 2021 G1'!C59</f>
        <v>CUMPLE</v>
      </c>
      <c r="E80" s="201"/>
      <c r="F80" s="64" t="str">
        <f>+'UT NUEVIG G1'!B66</f>
        <v>CUMPLE</v>
      </c>
      <c r="G80" s="112"/>
      <c r="H80" s="110" t="str">
        <f>+'UT DIGITAL - LASER 2021'!C84</f>
        <v xml:space="preserve">CUMPLE </v>
      </c>
      <c r="I80" s="135" t="str">
        <f>+'G1 UT AFILCO-INTERCONTINENTAL '!C59</f>
        <v>NO CUMPLE</v>
      </c>
      <c r="J80" s="135" t="str">
        <f>+'G2 UT AFILCO-INTERCONTINENTAL'!C59</f>
        <v>NO CUMPLE</v>
      </c>
      <c r="K80" s="63" t="str">
        <f>+'G1 UT ALTUM (VISE-ACOSTA)'!C59</f>
        <v>CUMPLE</v>
      </c>
      <c r="L80" s="140"/>
      <c r="M80" s="63" t="str">
        <f>+'G1 UNIONTEMP ATEMPI Y SECANCO '!B59</f>
        <v xml:space="preserve">CUMPLE </v>
      </c>
      <c r="N80" s="140"/>
      <c r="O80" s="140" t="str">
        <f>+'G1 SEGURIDAD NAPOLES'!C59</f>
        <v>CUMPLE</v>
      </c>
      <c r="P80" s="150" t="str">
        <f>+'G2 SEGURIDAD ATLAS'!C59</f>
        <v>NO CUMPLE</v>
      </c>
    </row>
    <row r="81" spans="1:16" ht="13.9" customHeight="1" x14ac:dyDescent="0.25">
      <c r="A81" s="86" t="s">
        <v>112</v>
      </c>
      <c r="B81" s="82"/>
      <c r="C81" s="82"/>
      <c r="D81" s="83"/>
      <c r="E81" s="202"/>
      <c r="F81" s="82"/>
      <c r="G81" s="111"/>
      <c r="H81" s="118"/>
      <c r="I81" s="82"/>
      <c r="J81" s="82"/>
      <c r="K81" s="82"/>
      <c r="L81" s="82"/>
      <c r="M81" s="82"/>
      <c r="N81" s="82"/>
      <c r="O81" s="143"/>
      <c r="P81" s="82"/>
    </row>
    <row r="82" spans="1:16" ht="13.9" customHeight="1" x14ac:dyDescent="0.2">
      <c r="A82" s="7" t="s">
        <v>34</v>
      </c>
      <c r="B82" s="64" t="str">
        <f>+'UT SEG 321 UMNG'!B90:B90</f>
        <v xml:space="preserve">CUMPLE </v>
      </c>
      <c r="C82" s="63"/>
      <c r="D82" s="120" t="str">
        <f>+'UT PASCUAL 2021 G1'!C61</f>
        <v>NO CUMPLE</v>
      </c>
      <c r="E82" s="201"/>
      <c r="F82" s="119" t="str">
        <f>+'UT NUEVIG G1'!B68</f>
        <v>NO CUMPLE</v>
      </c>
      <c r="G82" s="112"/>
      <c r="H82" s="110" t="str">
        <f>+'UT DIGITAL - LASER 2021'!C86</f>
        <v xml:space="preserve">CUMPLE </v>
      </c>
      <c r="I82" s="63" t="str">
        <f>+'G1 UT AFILCO-INTERCONTINENTAL '!C61</f>
        <v>CUMPLE</v>
      </c>
      <c r="J82" s="140" t="str">
        <f>+'G2 UT AFILCO-INTERCONTINENTAL'!C61</f>
        <v>CUMPLE</v>
      </c>
      <c r="K82" s="63" t="str">
        <f>+'G1 UT ALTUM (VISE-ACOSTA)'!C61</f>
        <v>CUMPLE</v>
      </c>
      <c r="L82" s="140"/>
      <c r="M82" s="135" t="str">
        <f>+'G1 UNIONTEMP ATEMPI Y SECANCO '!B61</f>
        <v xml:space="preserve">NO CUMPLE </v>
      </c>
      <c r="N82" s="140"/>
      <c r="O82" s="140" t="str">
        <f>+'G1 SEGURIDAD NAPOLES'!C61</f>
        <v>CUMPLE</v>
      </c>
      <c r="P82" s="150" t="str">
        <f>+'G2 SEGURIDAD ATLAS'!C61</f>
        <v>NO CUMPLE</v>
      </c>
    </row>
    <row r="83" spans="1:16" ht="53.45" customHeight="1" x14ac:dyDescent="0.2">
      <c r="A83" s="7" t="s">
        <v>17</v>
      </c>
      <c r="B83" s="64" t="str">
        <f>+'UT SEG 321 UMNG'!B91:B91</f>
        <v xml:space="preserve">CUMPLE </v>
      </c>
      <c r="C83" s="63"/>
      <c r="D83" s="81" t="str">
        <f>+'UT PASCUAL 2021 G1'!C62</f>
        <v>CUMPLE</v>
      </c>
      <c r="E83" s="201"/>
      <c r="F83" s="64" t="str">
        <f>+'UT NUEVIG G1'!B69</f>
        <v>CUMPLE</v>
      </c>
      <c r="G83" s="112"/>
      <c r="H83" s="110" t="str">
        <f>+'UT DIGITAL - LASER 2021'!C87</f>
        <v xml:space="preserve">CUMPLE </v>
      </c>
      <c r="I83" s="135" t="str">
        <f>+'G1 UT AFILCO-INTERCONTINENTAL '!C62</f>
        <v>NO CUMPLE</v>
      </c>
      <c r="J83" s="140" t="str">
        <f>+'G2 UT AFILCO-INTERCONTINENTAL'!C62</f>
        <v>CUMPLE</v>
      </c>
      <c r="K83" s="63" t="str">
        <f>+'G1 UT ALTUM (VISE-ACOSTA)'!C62</f>
        <v>CUMPLE</v>
      </c>
      <c r="L83" s="140"/>
      <c r="M83" s="63" t="str">
        <f>+'G1 UNIONTEMP ATEMPI Y SECANCO '!B62</f>
        <v xml:space="preserve">CUMPLE </v>
      </c>
      <c r="N83" s="140"/>
      <c r="O83" s="140" t="str">
        <f>+'G1 SEGURIDAD NAPOLES'!C62</f>
        <v>CUMPLE</v>
      </c>
      <c r="P83" s="150" t="str">
        <f>+'G2 SEGURIDAD ATLAS'!C62</f>
        <v>NO CUMPLE</v>
      </c>
    </row>
    <row r="84" spans="1:16" ht="13.9" customHeight="1" x14ac:dyDescent="0.25">
      <c r="A84" s="86" t="s">
        <v>116</v>
      </c>
      <c r="B84" s="82"/>
      <c r="C84" s="82"/>
      <c r="D84" s="83"/>
      <c r="E84" s="202"/>
      <c r="F84" s="82"/>
      <c r="G84" s="111"/>
      <c r="H84" s="118"/>
      <c r="I84" s="82"/>
      <c r="J84" s="118"/>
      <c r="K84" s="82"/>
      <c r="L84" s="118"/>
      <c r="M84" s="82"/>
      <c r="N84" s="118"/>
      <c r="O84" s="140"/>
      <c r="P84" s="82"/>
    </row>
    <row r="85" spans="1:16" ht="18.600000000000001" customHeight="1" x14ac:dyDescent="0.2">
      <c r="A85" s="7" t="s">
        <v>34</v>
      </c>
      <c r="B85" s="64" t="str">
        <f>+'UT SEG 321 UMNG'!B93:B93</f>
        <v xml:space="preserve">CUMPLE </v>
      </c>
      <c r="C85" s="63"/>
      <c r="D85" s="120" t="str">
        <f>+'UT PASCUAL 2021 G1'!C64</f>
        <v>NO CUMPLE</v>
      </c>
      <c r="E85" s="201"/>
      <c r="F85" s="64" t="str">
        <f>+'UT NUEVIG G1'!B71</f>
        <v>CUMPLE</v>
      </c>
      <c r="G85" s="112"/>
      <c r="H85" s="110" t="str">
        <f>+'UT DIGITAL - LASER 2021'!C89</f>
        <v xml:space="preserve">CUMPLE </v>
      </c>
      <c r="I85" s="63" t="str">
        <f>+'G1 UT AFILCO-INTERCONTINENTAL '!C64</f>
        <v>CUMPLE</v>
      </c>
      <c r="J85" s="140"/>
      <c r="K85" s="63" t="str">
        <f>+'G1 UT ALTUM (VISE-ACOSTA)'!C64</f>
        <v>CUMPLE</v>
      </c>
      <c r="L85" s="140"/>
      <c r="M85" s="135" t="str">
        <f>+'G1 UNIONTEMP ATEMPI Y SECANCO '!B64</f>
        <v xml:space="preserve">NO CUMPLE </v>
      </c>
      <c r="N85" s="140"/>
      <c r="O85" s="140" t="str">
        <f>+'G1 SEGURIDAD NAPOLES'!C65</f>
        <v>CUMPLE</v>
      </c>
      <c r="P85" s="64"/>
    </row>
    <row r="86" spans="1:16" ht="62.45" customHeight="1" x14ac:dyDescent="0.2">
      <c r="A86" s="7" t="s">
        <v>17</v>
      </c>
      <c r="B86" s="64" t="str">
        <f>+'UT SEG 321 UMNG'!B94:B94</f>
        <v xml:space="preserve">CUMPLE </v>
      </c>
      <c r="C86" s="63"/>
      <c r="D86" s="81" t="str">
        <f>+'UT PASCUAL 2021 G1'!C65</f>
        <v>CUMPLE</v>
      </c>
      <c r="E86" s="201"/>
      <c r="F86" s="64" t="str">
        <f>+'UT NUEVIG G1'!B72</f>
        <v>CUMPLE</v>
      </c>
      <c r="G86" s="112"/>
      <c r="H86" s="110" t="str">
        <f>+'UT DIGITAL - LASER 2021'!C90</f>
        <v xml:space="preserve">CUMPLE </v>
      </c>
      <c r="I86" s="135" t="str">
        <f>+'G1 UT AFILCO-INTERCONTINENTAL '!C65</f>
        <v>NO CUMPLE</v>
      </c>
      <c r="J86" s="140"/>
      <c r="K86" s="63" t="str">
        <f>+'G1 UT ALTUM (VISE-ACOSTA)'!C65</f>
        <v>CUMPLE</v>
      </c>
      <c r="L86" s="140"/>
      <c r="M86" s="63" t="str">
        <f>+'G1 UNIONTEMP ATEMPI Y SECANCO '!B65</f>
        <v xml:space="preserve">CUMPLE </v>
      </c>
      <c r="N86" s="140"/>
      <c r="O86" s="140" t="str">
        <f>+'G1 SEGURIDAD NAPOLES'!C65</f>
        <v>CUMPLE</v>
      </c>
      <c r="P86" s="64"/>
    </row>
    <row r="87" spans="1:16" ht="13.9" customHeight="1" x14ac:dyDescent="0.25">
      <c r="A87" s="86" t="s">
        <v>121</v>
      </c>
      <c r="B87" s="82"/>
      <c r="C87" s="82"/>
      <c r="D87" s="83"/>
      <c r="E87" s="202"/>
      <c r="F87" s="82"/>
      <c r="G87" s="111"/>
      <c r="H87" s="118"/>
      <c r="I87" s="82"/>
      <c r="J87" s="82"/>
      <c r="K87" s="82"/>
      <c r="L87" s="82"/>
      <c r="M87" s="82"/>
      <c r="N87" s="82"/>
      <c r="O87" s="143"/>
      <c r="P87" s="82"/>
    </row>
    <row r="88" spans="1:16" ht="13.9" customHeight="1" x14ac:dyDescent="0.2">
      <c r="A88" s="7" t="s">
        <v>34</v>
      </c>
      <c r="B88" s="64" t="str">
        <f>+'UT SEG 321 UMNG'!B96:B96</f>
        <v xml:space="preserve">CUMPLE </v>
      </c>
      <c r="C88" s="63"/>
      <c r="D88" s="120" t="str">
        <f>+'UT PASCUAL 2021 G1'!C67</f>
        <v>NO CUMPLE</v>
      </c>
      <c r="E88" s="201"/>
      <c r="F88" s="64" t="str">
        <f>+'UT NUEVIG G1'!B74</f>
        <v>CUMPLE</v>
      </c>
      <c r="G88" s="112"/>
      <c r="H88" s="110" t="str">
        <f>+'UT DIGITAL - LASER 2021'!C92</f>
        <v xml:space="preserve">CUMPLE </v>
      </c>
      <c r="I88" s="63" t="str">
        <f>+'G1 UT AFILCO-INTERCONTINENTAL '!C67</f>
        <v>CUMPLE</v>
      </c>
      <c r="J88" s="140"/>
      <c r="K88" s="63" t="str">
        <f>+'G1 UT ALTUM (VISE-ACOSTA)'!C67</f>
        <v>CUMPLE</v>
      </c>
      <c r="L88" s="140"/>
      <c r="M88" s="135" t="str">
        <f>+'G1 UNIONTEMP ATEMPI Y SECANCO '!B67</f>
        <v xml:space="preserve">NO CUMPLE </v>
      </c>
      <c r="N88" s="140"/>
      <c r="O88" s="140" t="str">
        <f>+'G1 SEGURIDAD NAPOLES'!C67</f>
        <v>CUMPLE</v>
      </c>
      <c r="P88" s="64"/>
    </row>
    <row r="89" spans="1:16" ht="60.6" customHeight="1" x14ac:dyDescent="0.2">
      <c r="A89" s="7" t="s">
        <v>17</v>
      </c>
      <c r="B89" s="64" t="str">
        <f>+'UT SEG 321 UMNG'!B97:B97</f>
        <v xml:space="preserve">CUMPLE </v>
      </c>
      <c r="C89" s="63"/>
      <c r="D89" s="81" t="str">
        <f>+'UT PASCUAL 2021 G1'!C68</f>
        <v>CUMPLE</v>
      </c>
      <c r="E89" s="201"/>
      <c r="F89" s="64" t="str">
        <f>+'UT NUEVIG G1'!B75</f>
        <v>CUMPLE</v>
      </c>
      <c r="G89" s="112"/>
      <c r="H89" s="110" t="str">
        <f>+'UT DIGITAL - LASER 2021'!C93</f>
        <v xml:space="preserve">CUMPLE </v>
      </c>
      <c r="I89" s="135" t="str">
        <f>+'G1 UT AFILCO-INTERCONTINENTAL '!C68</f>
        <v>NO CUMPLE</v>
      </c>
      <c r="J89" s="140"/>
      <c r="K89" s="63" t="str">
        <f>+'G1 UT ALTUM (VISE-ACOSTA)'!C68</f>
        <v>CUMPLE</v>
      </c>
      <c r="L89" s="140"/>
      <c r="M89" s="63" t="str">
        <f>+'G1 UNIONTEMP ATEMPI Y SECANCO '!B68</f>
        <v xml:space="preserve">CUMPLE </v>
      </c>
      <c r="N89" s="140"/>
      <c r="O89" s="140" t="str">
        <f>+'G1 SEGURIDAD NAPOLES'!C68</f>
        <v>CUMPLE</v>
      </c>
      <c r="P89" s="64"/>
    </row>
    <row r="90" spans="1:16" ht="13.9" customHeight="1" x14ac:dyDescent="0.25">
      <c r="A90" s="86" t="s">
        <v>124</v>
      </c>
      <c r="B90" s="82"/>
      <c r="C90" s="82"/>
      <c r="D90" s="83"/>
      <c r="E90" s="202"/>
      <c r="F90" s="82"/>
      <c r="G90" s="111"/>
      <c r="H90" s="118"/>
      <c r="I90" s="82"/>
      <c r="J90" s="82"/>
      <c r="K90" s="82"/>
      <c r="L90" s="82"/>
      <c r="M90" s="82"/>
      <c r="N90" s="82"/>
      <c r="O90" s="143"/>
      <c r="P90" s="82"/>
    </row>
    <row r="91" spans="1:16" x14ac:dyDescent="0.2">
      <c r="A91" s="7" t="s">
        <v>34</v>
      </c>
      <c r="B91" s="64" t="str">
        <f>+'UT SEG 321 UMNG'!B99:B99</f>
        <v xml:space="preserve">CUMPLE </v>
      </c>
      <c r="C91" s="63"/>
      <c r="D91" s="120" t="str">
        <f>+'UT PASCUAL 2021 G1'!C70</f>
        <v>NO CUMPLE</v>
      </c>
      <c r="E91" s="201"/>
      <c r="F91" s="64" t="str">
        <f>+'UT NUEVIG G1'!B77</f>
        <v>CUMPLE</v>
      </c>
      <c r="G91" s="112"/>
      <c r="H91" s="110" t="str">
        <f>+'UT DIGITAL - LASER 2021'!C95</f>
        <v xml:space="preserve">CUMPLE </v>
      </c>
      <c r="I91" s="63" t="str">
        <f>+'G1 UT AFILCO-INTERCONTINENTAL '!C70</f>
        <v>CUMPLE</v>
      </c>
      <c r="J91" s="140"/>
      <c r="K91" s="63" t="str">
        <f>+'G1 UT ALTUM (VISE-ACOSTA)'!C70</f>
        <v>CUMPLE</v>
      </c>
      <c r="L91" s="140"/>
      <c r="M91" s="135" t="str">
        <f>+'G1 UNIONTEMP ATEMPI Y SECANCO '!B70</f>
        <v xml:space="preserve">NO CUMPLE </v>
      </c>
      <c r="N91" s="140"/>
      <c r="O91" s="140" t="str">
        <f>+'G1 SEGURIDAD NAPOLES'!C70</f>
        <v>CUMPLE</v>
      </c>
      <c r="P91" s="64"/>
    </row>
    <row r="92" spans="1:16" ht="52.9" customHeight="1" x14ac:dyDescent="0.2">
      <c r="A92" s="7" t="s">
        <v>17</v>
      </c>
      <c r="B92" s="64" t="str">
        <f>+'UT SEG 321 UMNG'!B100:B100</f>
        <v xml:space="preserve">CUMPLE </v>
      </c>
      <c r="C92" s="63"/>
      <c r="D92" s="120" t="str">
        <f>+'UT PASCUAL 2021 G1'!C71</f>
        <v>NO CUMPLE</v>
      </c>
      <c r="E92" s="201"/>
      <c r="F92" s="64" t="str">
        <f>+'UT NUEVIG G1'!B78</f>
        <v>CUMPLE</v>
      </c>
      <c r="G92" s="112"/>
      <c r="H92" s="110" t="str">
        <f>+'UT DIGITAL - LASER 2021'!C96</f>
        <v xml:space="preserve">CUMPLE </v>
      </c>
      <c r="I92" s="135" t="str">
        <f>+'G1 UT AFILCO-INTERCONTINENTAL '!C71</f>
        <v>NO CUMPLE</v>
      </c>
      <c r="J92" s="140"/>
      <c r="K92" s="63" t="str">
        <f>+'G1 UT ALTUM (VISE-ACOSTA)'!C71</f>
        <v>CUMPLE</v>
      </c>
      <c r="L92" s="140"/>
      <c r="M92" s="63" t="str">
        <f>+'G1 UNIONTEMP ATEMPI Y SECANCO '!B71</f>
        <v xml:space="preserve">CUMPLE </v>
      </c>
      <c r="N92" s="140"/>
      <c r="O92" s="140" t="str">
        <f>+'G1 SEGURIDAD NAPOLES'!C71</f>
        <v>CUMPLE</v>
      </c>
      <c r="P92" s="64"/>
    </row>
    <row r="93" spans="1:16" ht="15" x14ac:dyDescent="0.25">
      <c r="A93" s="85" t="s">
        <v>128</v>
      </c>
      <c r="B93" s="82"/>
      <c r="C93" s="82"/>
      <c r="D93" s="83"/>
      <c r="E93" s="202"/>
      <c r="F93" s="84"/>
      <c r="G93" s="111"/>
      <c r="H93" s="118"/>
      <c r="I93" s="84"/>
      <c r="J93" s="84"/>
      <c r="K93" s="84"/>
      <c r="L93" s="84"/>
      <c r="M93" s="84"/>
      <c r="N93" s="84"/>
      <c r="O93" s="171"/>
      <c r="P93" s="84"/>
    </row>
    <row r="94" spans="1:16" x14ac:dyDescent="0.2">
      <c r="A94" s="7" t="s">
        <v>34</v>
      </c>
      <c r="B94" s="64" t="str">
        <f>+'UT SEG 321 UMNG'!B102:B102</f>
        <v xml:space="preserve">CUMPLE </v>
      </c>
      <c r="C94" s="63" t="str">
        <f>+'UT A&amp;D G2 '!B53</f>
        <v>CUMPLE</v>
      </c>
      <c r="D94" s="81"/>
      <c r="E94" s="201" t="str">
        <f>+'UT PASCUAL 2021 G2'!C46</f>
        <v>CUMPLE</v>
      </c>
      <c r="F94" s="72"/>
      <c r="G94" s="110" t="str">
        <f>+'UT NUEVIG G2'!C46</f>
        <v>CUMPLE</v>
      </c>
      <c r="H94" s="110" t="str">
        <f>+'UT DIGITAL - LASER 2021'!C98</f>
        <v xml:space="preserve">CUMPLE </v>
      </c>
      <c r="I94" s="63"/>
      <c r="J94" s="140"/>
      <c r="K94" s="63"/>
      <c r="L94" s="140" t="str">
        <f>+'G2 UT ALTUM (VISE- ACOSTA)'!C47</f>
        <v>CUMPLE</v>
      </c>
      <c r="M94" s="63"/>
      <c r="N94" s="156" t="str">
        <f>+'G2 UNIONTEMP ATEMPI Y SECAN '!C46</f>
        <v xml:space="preserve">CUMPLE </v>
      </c>
      <c r="O94" s="140"/>
      <c r="P94" s="64"/>
    </row>
    <row r="95" spans="1:16" ht="51.6" customHeight="1" x14ac:dyDescent="0.2">
      <c r="A95" s="7" t="s">
        <v>17</v>
      </c>
      <c r="B95" s="64" t="str">
        <f>+'UT SEG 321 UMNG'!B103:B103</f>
        <v xml:space="preserve">CUMPLE </v>
      </c>
      <c r="C95" s="63" t="str">
        <f>+'UT A&amp;D G2 '!B54</f>
        <v>CUMPLE</v>
      </c>
      <c r="D95" s="81"/>
      <c r="E95" s="201" t="str">
        <f>+'UT PASCUAL 2021 G2'!C47</f>
        <v>CUMPLE</v>
      </c>
      <c r="F95" s="72"/>
      <c r="G95" s="110" t="str">
        <f>+'UT NUEVIG G2'!C47</f>
        <v>CUMPLE</v>
      </c>
      <c r="H95" s="110" t="str">
        <f>+'UT DIGITAL - LASER 2021'!C99</f>
        <v xml:space="preserve">CUMPLE </v>
      </c>
      <c r="I95" s="140"/>
      <c r="J95" s="140"/>
      <c r="K95" s="140"/>
      <c r="L95" s="140" t="str">
        <f>+'G2 UT ALTUM (VISE- ACOSTA)'!C48</f>
        <v>CUMPLE</v>
      </c>
      <c r="M95" s="140"/>
      <c r="N95" s="156" t="str">
        <f>+'G2 UNIONTEMP ATEMPI Y SECAN '!C47</f>
        <v xml:space="preserve">CUMPLE </v>
      </c>
      <c r="O95" s="140"/>
      <c r="P95" s="64"/>
    </row>
    <row r="96" spans="1:16" ht="13.9" customHeight="1" x14ac:dyDescent="0.25">
      <c r="A96" s="86" t="s">
        <v>132</v>
      </c>
      <c r="B96" s="82"/>
      <c r="C96" s="82"/>
      <c r="D96" s="83"/>
      <c r="E96" s="202"/>
      <c r="F96" s="84"/>
      <c r="G96" s="84"/>
      <c r="H96" s="118"/>
      <c r="I96" s="84"/>
      <c r="J96" s="84"/>
      <c r="K96" s="84"/>
      <c r="L96" s="84"/>
      <c r="M96" s="84"/>
      <c r="N96" s="84"/>
      <c r="O96" s="171"/>
      <c r="P96" s="84"/>
    </row>
    <row r="97" spans="1:16" ht="28.9" customHeight="1" x14ac:dyDescent="0.2">
      <c r="A97" s="7" t="s">
        <v>34</v>
      </c>
      <c r="B97" s="64" t="str">
        <f>+'UT SEG 321 UMNG'!B105:B105</f>
        <v xml:space="preserve">CUMPLE </v>
      </c>
      <c r="C97" s="63" t="str">
        <f>+'UT A&amp;D G2 '!B56</f>
        <v>CUMPLE</v>
      </c>
      <c r="D97" s="81"/>
      <c r="E97" s="201" t="str">
        <f>+'UT PASCUAL 2021 G2'!C49</f>
        <v>CUMPLE</v>
      </c>
      <c r="F97" s="72"/>
      <c r="G97" s="110" t="str">
        <f>+'UT NUEVIG G2'!C49</f>
        <v>CUMPLE</v>
      </c>
      <c r="H97" s="110" t="str">
        <f>+'UT DIGITAL - LASER 2021'!C101</f>
        <v xml:space="preserve">CUMPLE </v>
      </c>
      <c r="I97" s="63"/>
      <c r="J97" s="140"/>
      <c r="K97" s="63"/>
      <c r="L97" s="140" t="str">
        <f>+'G2 UT ALTUM (VISE- ACOSTA)'!C50</f>
        <v>CUMPLE</v>
      </c>
      <c r="M97" s="63"/>
      <c r="N97" s="156" t="str">
        <f>+'G2 UNIONTEMP ATEMPI Y SECAN '!C49</f>
        <v xml:space="preserve">CUMPLE </v>
      </c>
      <c r="O97" s="140"/>
      <c r="P97" s="64"/>
    </row>
    <row r="98" spans="1:16" ht="57.6" customHeight="1" x14ac:dyDescent="0.2">
      <c r="A98" s="7" t="s">
        <v>17</v>
      </c>
      <c r="B98" s="64" t="str">
        <f>+'UT SEG 321 UMNG'!B106:B106</f>
        <v xml:space="preserve">CUMPLE </v>
      </c>
      <c r="C98" s="63" t="str">
        <f>+'UT A&amp;D G2 '!B57</f>
        <v>CUMPLE</v>
      </c>
      <c r="D98" s="81"/>
      <c r="E98" s="201" t="str">
        <f>+'UT PASCUAL 2021 G2'!C50</f>
        <v>CUMPLE</v>
      </c>
      <c r="F98" s="72"/>
      <c r="G98" s="110" t="str">
        <f>+'UT NUEVIG G2'!C50</f>
        <v>CUMPLE</v>
      </c>
      <c r="H98" s="110" t="str">
        <f>+'UT DIGITAL - LASER 2021'!C102</f>
        <v xml:space="preserve">CUMPLE </v>
      </c>
      <c r="I98" s="63"/>
      <c r="J98" s="140"/>
      <c r="K98" s="63"/>
      <c r="L98" s="140" t="str">
        <f>+'G2 UT ALTUM (VISE- ACOSTA)'!C51</f>
        <v>CUMPLE</v>
      </c>
      <c r="M98" s="63"/>
      <c r="N98" s="150" t="str">
        <f>+'G2 UNIONTEMP ATEMPI Y SECAN '!C50</f>
        <v xml:space="preserve">NO CUMPLE </v>
      </c>
      <c r="O98" s="140"/>
      <c r="P98" s="64"/>
    </row>
    <row r="99" spans="1:16" ht="13.9" customHeight="1" x14ac:dyDescent="0.25">
      <c r="A99" s="86" t="s">
        <v>136</v>
      </c>
      <c r="B99" s="82"/>
      <c r="C99" s="82"/>
      <c r="D99" s="83"/>
      <c r="E99" s="202"/>
      <c r="F99" s="84"/>
      <c r="G99" s="84"/>
      <c r="H99" s="118"/>
      <c r="I99" s="84"/>
      <c r="J99" s="84"/>
      <c r="K99" s="84"/>
      <c r="L99" s="84"/>
      <c r="M99" s="84"/>
      <c r="N99" s="84"/>
      <c r="O99" s="171"/>
      <c r="P99" s="84"/>
    </row>
    <row r="100" spans="1:16" ht="13.9" customHeight="1" x14ac:dyDescent="0.2">
      <c r="A100" s="7" t="s">
        <v>34</v>
      </c>
      <c r="B100" s="156" t="str">
        <f>+'UT SEG 321 UMNG'!B108:B108</f>
        <v>CUMPLE</v>
      </c>
      <c r="C100" s="63" t="str">
        <f>+'UT A&amp;D G2 '!B59</f>
        <v>CUMPLE</v>
      </c>
      <c r="D100" s="81"/>
      <c r="E100" s="201" t="str">
        <f>+'UT PASCUAL 2021 G2'!C52</f>
        <v>CUMPLE</v>
      </c>
      <c r="F100" s="72"/>
      <c r="G100" s="110" t="str">
        <f>+'UT NUEVIG G2'!C52</f>
        <v>CUMPLE</v>
      </c>
      <c r="H100" s="110" t="str">
        <f>+'UT DIGITAL - LASER 2021'!C104</f>
        <v xml:space="preserve">CUMPLE </v>
      </c>
      <c r="I100" s="63"/>
      <c r="J100" s="140"/>
      <c r="K100" s="63"/>
      <c r="L100" s="140" t="str">
        <f>+'G2 UT ALTUM (VISE- ACOSTA)'!C53</f>
        <v>CUMPLE</v>
      </c>
      <c r="M100" s="63"/>
      <c r="N100" s="156" t="str">
        <f>+'G2 UNIONTEMP ATEMPI Y SECAN '!C52</f>
        <v xml:space="preserve">CUMPLE </v>
      </c>
      <c r="O100" s="140"/>
      <c r="P100" s="64"/>
    </row>
    <row r="101" spans="1:16" ht="58.9" customHeight="1" x14ac:dyDescent="0.2">
      <c r="A101" s="7" t="s">
        <v>17</v>
      </c>
      <c r="B101" s="64" t="str">
        <f>+'UT SEG 321 UMNG'!B109:B109</f>
        <v xml:space="preserve">CUMPLE </v>
      </c>
      <c r="C101" s="63" t="str">
        <f>+'UT A&amp;D G2 '!B60</f>
        <v>CUMPLE</v>
      </c>
      <c r="D101" s="81"/>
      <c r="E101" s="201" t="str">
        <f>+'UT PASCUAL 2021 G2'!C53</f>
        <v>CUMPLE</v>
      </c>
      <c r="F101" s="72"/>
      <c r="G101" s="110" t="str">
        <f>+'UT NUEVIG G2'!C53</f>
        <v>CUMPLE</v>
      </c>
      <c r="H101" s="110" t="str">
        <f>+'UT DIGITAL - LASER 2021'!C105</f>
        <v xml:space="preserve">CUMPLE </v>
      </c>
      <c r="I101" s="63"/>
      <c r="J101" s="140"/>
      <c r="K101" s="63"/>
      <c r="L101" s="140" t="str">
        <f>+'G2 UT ALTUM (VISE- ACOSTA)'!C54</f>
        <v>CUMPLE</v>
      </c>
      <c r="M101" s="63"/>
      <c r="N101" s="156" t="str">
        <f>+'G2 UNIONTEMP ATEMPI Y SECAN '!C53</f>
        <v xml:space="preserve">CUMPLE </v>
      </c>
      <c r="O101" s="140"/>
      <c r="P101" s="64"/>
    </row>
    <row r="102" spans="1:16" ht="13.9" customHeight="1" x14ac:dyDescent="0.25">
      <c r="A102" s="86" t="s">
        <v>140</v>
      </c>
      <c r="B102" s="82"/>
      <c r="C102" s="82"/>
      <c r="D102" s="83"/>
      <c r="E102" s="202"/>
      <c r="F102" s="84"/>
      <c r="G102" s="84"/>
      <c r="H102" s="118"/>
      <c r="I102" s="84"/>
      <c r="J102" s="84"/>
      <c r="K102" s="84"/>
      <c r="L102" s="84"/>
      <c r="M102" s="84"/>
      <c r="N102" s="84"/>
      <c r="O102" s="171"/>
      <c r="P102" s="84"/>
    </row>
    <row r="103" spans="1:16" ht="13.9" customHeight="1" x14ac:dyDescent="0.2">
      <c r="A103" s="7" t="s">
        <v>34</v>
      </c>
      <c r="B103" s="64" t="str">
        <f>+'UT SEG 321 UMNG'!B111:B111</f>
        <v>CUMPLE</v>
      </c>
      <c r="C103" s="63" t="str">
        <f>+'UT A&amp;D G2 '!B62</f>
        <v>CUMPLE</v>
      </c>
      <c r="D103" s="81"/>
      <c r="E103" s="120" t="str">
        <f>+'UT PASCUAL 2021 G2'!C55</f>
        <v>NO CUMPLE</v>
      </c>
      <c r="F103" s="72"/>
      <c r="G103" s="110" t="str">
        <f>+'UT NUEVIG G2'!C55</f>
        <v>CUMPLE</v>
      </c>
      <c r="H103" s="110" t="str">
        <f>+'UT DIGITAL - LASER 2021'!C107</f>
        <v>CUMPLE</v>
      </c>
      <c r="I103" s="63"/>
      <c r="J103" s="140"/>
      <c r="K103" s="63"/>
      <c r="L103" s="140" t="str">
        <f>+'G2 UT ALTUM (VISE- ACOSTA)'!C56</f>
        <v>CUMPLE</v>
      </c>
      <c r="M103" s="63"/>
      <c r="N103" s="156" t="str">
        <f>+'G2 UNIONTEMP ATEMPI Y SECAN '!C55</f>
        <v xml:space="preserve">CUMPLE </v>
      </c>
      <c r="O103" s="140"/>
      <c r="P103" s="64"/>
    </row>
    <row r="104" spans="1:16" ht="68.45" customHeight="1" x14ac:dyDescent="0.2">
      <c r="A104" s="7" t="s">
        <v>17</v>
      </c>
      <c r="B104" s="64" t="str">
        <f>+'UT SEG 321 UMNG'!B112:B112</f>
        <v xml:space="preserve">CUMPLE </v>
      </c>
      <c r="C104" s="63" t="str">
        <f>+'UT A&amp;D G2 '!B63</f>
        <v>CUMPLE</v>
      </c>
      <c r="D104" s="81"/>
      <c r="E104" s="201" t="str">
        <f>+'UT PASCUAL 2021 G2'!C56</f>
        <v>CUMPLE</v>
      </c>
      <c r="F104" s="72"/>
      <c r="G104" s="110" t="str">
        <f>+'UT NUEVIG G2'!C56</f>
        <v>CUMPLE</v>
      </c>
      <c r="H104" s="110" t="str">
        <f>+'UT DIGITAL - LASER 2021'!C108</f>
        <v xml:space="preserve">CUMPLE </v>
      </c>
      <c r="I104" s="63"/>
      <c r="J104" s="140"/>
      <c r="K104" s="63"/>
      <c r="L104" s="140" t="str">
        <f>+'G2 UT ALTUM (VISE- ACOSTA)'!C57</f>
        <v>CUMPLE</v>
      </c>
      <c r="M104" s="63"/>
      <c r="N104" s="156" t="str">
        <f>+'G2 UNIONTEMP ATEMPI Y SECAN '!C56</f>
        <v xml:space="preserve">CUMPLE </v>
      </c>
      <c r="O104" s="140"/>
      <c r="P104" s="64"/>
    </row>
    <row r="105" spans="1:16" ht="13.9" customHeight="1" x14ac:dyDescent="0.25">
      <c r="A105" s="86" t="s">
        <v>144</v>
      </c>
      <c r="B105" s="82"/>
      <c r="C105" s="82"/>
      <c r="D105" s="83"/>
      <c r="E105" s="202"/>
      <c r="F105" s="84"/>
      <c r="G105" s="84"/>
      <c r="H105" s="118"/>
      <c r="I105" s="84"/>
      <c r="J105" s="84"/>
      <c r="K105" s="84"/>
      <c r="L105" s="84"/>
      <c r="M105" s="84"/>
      <c r="N105" s="84"/>
      <c r="O105" s="171"/>
      <c r="P105" s="84"/>
    </row>
    <row r="106" spans="1:16" ht="13.9" customHeight="1" x14ac:dyDescent="0.2">
      <c r="A106" s="7" t="s">
        <v>34</v>
      </c>
      <c r="B106" s="64" t="str">
        <f>+'UT SEG 321 UMNG'!B114:B114</f>
        <v>CUMPLE</v>
      </c>
      <c r="C106" s="63" t="str">
        <f>+'UT A&amp;D G2 '!B65</f>
        <v>CUMPLE</v>
      </c>
      <c r="D106" s="81"/>
      <c r="E106" s="119" t="str">
        <f>+'UT PASCUAL 2021 G2'!C58</f>
        <v>NO CUMPLE</v>
      </c>
      <c r="F106" s="72"/>
      <c r="G106" s="110" t="str">
        <f>+'UT NUEVIG G2'!C58</f>
        <v>CUMPLE</v>
      </c>
      <c r="H106" s="110" t="str">
        <f>+'UT DIGITAL - LASER 2021'!C110</f>
        <v>CUMPLE</v>
      </c>
      <c r="I106" s="63"/>
      <c r="J106" s="140"/>
      <c r="K106" s="63"/>
      <c r="L106" s="140" t="str">
        <f>+'G2 UT ALTUM (VISE- ACOSTA)'!C59</f>
        <v>CUMPLE</v>
      </c>
      <c r="M106" s="63"/>
      <c r="N106" s="156" t="str">
        <f>+'G2 UNIONTEMP ATEMPI Y SECAN '!C58</f>
        <v xml:space="preserve">CUMPLE </v>
      </c>
      <c r="O106" s="140"/>
      <c r="P106" s="64"/>
    </row>
    <row r="107" spans="1:16" ht="61.9" customHeight="1" x14ac:dyDescent="0.2">
      <c r="A107" s="7" t="s">
        <v>17</v>
      </c>
      <c r="B107" s="64" t="str">
        <f>+'UT SEG 321 UMNG'!B115:B115</f>
        <v xml:space="preserve">CUMPLE </v>
      </c>
      <c r="C107" s="63" t="str">
        <f>+'UT A&amp;D G2 '!B66</f>
        <v>CUMPLE</v>
      </c>
      <c r="D107" s="81"/>
      <c r="E107" s="201" t="str">
        <f>+'UT PASCUAL 2021 G2'!C59</f>
        <v>CUMPLE</v>
      </c>
      <c r="F107" s="72"/>
      <c r="G107" s="110" t="str">
        <f>+'UT NUEVIG G2'!C59</f>
        <v>CUMPLE</v>
      </c>
      <c r="H107" s="110" t="str">
        <f>+'UT DIGITAL - LASER 2021'!C111</f>
        <v xml:space="preserve">CUMPLE </v>
      </c>
      <c r="I107" s="63"/>
      <c r="J107" s="140"/>
      <c r="K107" s="63"/>
      <c r="L107" s="140" t="str">
        <f>+'G2 UT ALTUM (VISE- ACOSTA)'!C60</f>
        <v>CUMPLE</v>
      </c>
      <c r="M107" s="63"/>
      <c r="N107" s="156" t="str">
        <f>+'G2 UNIONTEMP ATEMPI Y SECAN '!C59</f>
        <v xml:space="preserve">CUMPLE </v>
      </c>
      <c r="O107" s="140"/>
      <c r="P107" s="64"/>
    </row>
    <row r="108" spans="1:16" ht="13.9" customHeight="1" x14ac:dyDescent="0.25">
      <c r="A108" s="86" t="s">
        <v>148</v>
      </c>
      <c r="B108" s="82"/>
      <c r="C108" s="82"/>
      <c r="D108" s="83"/>
      <c r="E108" s="202"/>
      <c r="F108" s="84"/>
      <c r="G108" s="84"/>
      <c r="H108" s="118"/>
      <c r="I108" s="84"/>
      <c r="J108" s="84"/>
      <c r="K108" s="84"/>
      <c r="L108" s="84"/>
      <c r="M108" s="84"/>
      <c r="N108" s="84"/>
      <c r="O108" s="171"/>
      <c r="P108" s="84"/>
    </row>
    <row r="109" spans="1:16" ht="13.9" customHeight="1" x14ac:dyDescent="0.2">
      <c r="A109" s="7" t="s">
        <v>34</v>
      </c>
      <c r="B109" s="64" t="str">
        <f>+'UT SEG 321 UMNG'!B117:B117</f>
        <v>CUMPLE</v>
      </c>
      <c r="C109" s="63" t="str">
        <f>+'UT A&amp;D G2 '!B68</f>
        <v>CUMPLE</v>
      </c>
      <c r="D109" s="81"/>
      <c r="E109" s="119" t="str">
        <f>+'UT PASCUAL 2021 G2'!C61</f>
        <v>NO CUMPLE</v>
      </c>
      <c r="F109" s="72"/>
      <c r="G109" s="110" t="str">
        <f>+'UT NUEVIG G2'!C61</f>
        <v>CUMPLE</v>
      </c>
      <c r="H109" s="110" t="str">
        <f>+'UT DIGITAL - LASER 2021'!C113</f>
        <v>CUMPLE</v>
      </c>
      <c r="I109" s="63"/>
      <c r="J109" s="140"/>
      <c r="K109" s="63"/>
      <c r="L109" s="140" t="str">
        <f>+'G2 UT ALTUM (VISE- ACOSTA)'!C62</f>
        <v>CUMPLE</v>
      </c>
      <c r="M109" s="63"/>
      <c r="N109" s="156" t="str">
        <f>+'G2 UNIONTEMP ATEMPI Y SECAN '!C61</f>
        <v xml:space="preserve">CUMPLE </v>
      </c>
      <c r="O109" s="140"/>
      <c r="P109" s="64"/>
    </row>
    <row r="110" spans="1:16" ht="66.599999999999994" customHeight="1" x14ac:dyDescent="0.2">
      <c r="A110" s="7" t="s">
        <v>17</v>
      </c>
      <c r="B110" s="64" t="str">
        <f>+'UT SEG 321 UMNG'!B118:B118</f>
        <v xml:space="preserve">CUMPLE </v>
      </c>
      <c r="C110" s="63" t="str">
        <f>+'UT A&amp;D G2 '!B69</f>
        <v>CUMPLE</v>
      </c>
      <c r="D110" s="81"/>
      <c r="E110" s="201" t="str">
        <f>+'UT PASCUAL 2021 G2'!C62</f>
        <v>CUMPLE</v>
      </c>
      <c r="F110" s="72"/>
      <c r="G110" s="110" t="str">
        <f>+'UT NUEVIG G2'!C62</f>
        <v>CUMPLE</v>
      </c>
      <c r="H110" s="110" t="str">
        <f>+'UT DIGITAL - LASER 2021'!C114</f>
        <v xml:space="preserve">CUMPLE </v>
      </c>
      <c r="I110" s="63"/>
      <c r="J110" s="140"/>
      <c r="K110" s="63"/>
      <c r="L110" s="140" t="str">
        <f>+'G2 UT ALTUM (VISE- ACOSTA)'!C63</f>
        <v>CUMPLE</v>
      </c>
      <c r="M110" s="63"/>
      <c r="N110" s="156" t="str">
        <f>+'G2 UNIONTEMP ATEMPI Y SECAN '!C62</f>
        <v xml:space="preserve">CUMPLE </v>
      </c>
      <c r="O110" s="140"/>
      <c r="P110" s="64"/>
    </row>
    <row r="111" spans="1:16" ht="13.9" customHeight="1" x14ac:dyDescent="0.25">
      <c r="A111" s="86" t="s">
        <v>151</v>
      </c>
      <c r="B111" s="82"/>
      <c r="C111" s="82"/>
      <c r="D111" s="83"/>
      <c r="E111" s="202"/>
      <c r="F111" s="84"/>
      <c r="G111" s="111"/>
      <c r="H111" s="111"/>
      <c r="I111" s="84"/>
      <c r="J111" s="84"/>
      <c r="K111" s="84"/>
      <c r="L111" s="84"/>
      <c r="M111" s="84"/>
      <c r="N111" s="84"/>
      <c r="O111" s="171"/>
      <c r="P111" s="84"/>
    </row>
    <row r="112" spans="1:16" ht="13.9" customHeight="1" x14ac:dyDescent="0.2">
      <c r="A112" s="7" t="s">
        <v>34</v>
      </c>
      <c r="B112" s="64" t="str">
        <f>+'UT SEG 321 UMNG'!B120:B120</f>
        <v>CUMPLE</v>
      </c>
      <c r="C112" s="63" t="str">
        <f>+'UT A&amp;D G2 '!B71</f>
        <v>CUMPLE</v>
      </c>
      <c r="D112" s="81"/>
      <c r="E112" s="201"/>
      <c r="F112" s="72"/>
      <c r="G112" s="112"/>
      <c r="H112" s="112"/>
      <c r="I112" s="62"/>
      <c r="J112" s="141"/>
      <c r="K112" s="62"/>
      <c r="L112" s="141"/>
      <c r="M112" s="62"/>
      <c r="N112" s="141"/>
      <c r="O112" s="141"/>
      <c r="P112" s="64"/>
    </row>
    <row r="113" spans="1:16" ht="69.599999999999994" customHeight="1" x14ac:dyDescent="0.2">
      <c r="A113" s="7" t="s">
        <v>17</v>
      </c>
      <c r="B113" s="64" t="str">
        <f>+'UT SEG 321 UMNG'!B121:B121</f>
        <v xml:space="preserve">CUMPLE </v>
      </c>
      <c r="C113" s="63" t="str">
        <f>+'UT A&amp;D G2 '!B69</f>
        <v>CUMPLE</v>
      </c>
      <c r="D113" s="81"/>
      <c r="E113" s="201"/>
      <c r="F113" s="72"/>
      <c r="G113" s="112"/>
      <c r="H113" s="112"/>
      <c r="I113" s="62"/>
      <c r="J113" s="141"/>
      <c r="K113" s="62"/>
      <c r="L113" s="141"/>
      <c r="M113" s="62"/>
      <c r="N113" s="141"/>
      <c r="O113" s="141"/>
      <c r="P113" s="64"/>
    </row>
    <row r="114" spans="1:16" ht="15" x14ac:dyDescent="0.2">
      <c r="A114" s="87" t="s">
        <v>231</v>
      </c>
      <c r="B114" s="88"/>
      <c r="C114" s="88"/>
      <c r="D114" s="89"/>
      <c r="E114" s="88"/>
      <c r="F114" s="90"/>
      <c r="G114" s="114"/>
      <c r="H114" s="114"/>
      <c r="I114" s="90"/>
      <c r="J114" s="114"/>
      <c r="K114" s="90"/>
      <c r="L114" s="114"/>
      <c r="M114" s="90"/>
      <c r="N114" s="114"/>
      <c r="O114" s="141"/>
      <c r="P114" s="90"/>
    </row>
    <row r="115" spans="1:16" ht="133.9" customHeight="1" x14ac:dyDescent="0.2">
      <c r="A115" s="227" t="s">
        <v>209</v>
      </c>
      <c r="B115" s="228"/>
      <c r="C115" s="228"/>
      <c r="D115" s="228"/>
      <c r="E115" s="228"/>
      <c r="F115" s="228"/>
      <c r="G115" s="228"/>
      <c r="H115" s="228"/>
      <c r="I115" s="228"/>
      <c r="J115" s="228"/>
      <c r="K115" s="228"/>
      <c r="L115" s="228"/>
      <c r="M115" s="228"/>
      <c r="N115" s="228"/>
      <c r="O115" s="228"/>
      <c r="P115" s="228"/>
    </row>
    <row r="116" spans="1:16" ht="15" x14ac:dyDescent="0.25">
      <c r="A116" s="86" t="s">
        <v>20</v>
      </c>
      <c r="B116" s="82"/>
      <c r="C116" s="82"/>
      <c r="D116" s="83"/>
      <c r="E116" s="202"/>
      <c r="F116" s="84"/>
      <c r="G116" s="111"/>
      <c r="H116" s="111"/>
      <c r="I116" s="84"/>
      <c r="J116" s="111"/>
      <c r="K116" s="84"/>
      <c r="L116" s="111"/>
      <c r="M116" s="84"/>
      <c r="N116" s="111"/>
      <c r="O116" s="141"/>
      <c r="P116" s="84"/>
    </row>
    <row r="117" spans="1:16" x14ac:dyDescent="0.2">
      <c r="A117" s="17" t="s">
        <v>12</v>
      </c>
      <c r="B117" s="64" t="str">
        <f>+'UT SEG 321 UMNG'!B125:B125</f>
        <v>CUMPLE</v>
      </c>
      <c r="C117" s="63"/>
      <c r="D117" s="81" t="str">
        <f>+'UT PASCUAL 2021 G1'!C75</f>
        <v>CUMPLE</v>
      </c>
      <c r="E117" s="201" t="str">
        <f>+'UT PASCUAL 2021 G2'!C66</f>
        <v>CUMPLE</v>
      </c>
      <c r="F117" s="64" t="str">
        <f>+'UT NUEVIG G1'!B82</f>
        <v>CUMPLE</v>
      </c>
      <c r="G117" s="110"/>
      <c r="H117" s="110" t="str">
        <f>+'UT DIGITAL - LASER 2021'!C118</f>
        <v>CUMPLE</v>
      </c>
      <c r="I117" s="63" t="str">
        <f>+'G1 UT AFILCO-INTERCONTINENTAL '!C75</f>
        <v>CUMPLE</v>
      </c>
      <c r="J117" s="140" t="str">
        <f>+'G2 UT AFILCO-INTERCONTINENTAL'!C66</f>
        <v>CUMPLE</v>
      </c>
      <c r="K117" s="63" t="str">
        <f>+'G1 UT ALTUM (VISE-ACOSTA)'!C75</f>
        <v>CUMPLE</v>
      </c>
      <c r="L117" s="140"/>
      <c r="M117" s="191" t="str">
        <f>+'G1 UNIONTEMP ATEMPI Y SECANCO '!B75</f>
        <v xml:space="preserve">CUMPLE </v>
      </c>
      <c r="N117" s="140"/>
      <c r="O117" s="140" t="str">
        <f>+'G1 SEGURIDAD NAPOLES'!C75</f>
        <v>CUMPLE</v>
      </c>
      <c r="P117" s="150" t="str">
        <f>+'G2 SEGURIDAD ATLAS'!C66</f>
        <v>NO CUMPLE</v>
      </c>
    </row>
    <row r="118" spans="1:16" ht="56.45" customHeight="1" x14ac:dyDescent="0.2">
      <c r="A118" s="17" t="s">
        <v>21</v>
      </c>
      <c r="B118" s="64" t="str">
        <f>+'UT SEG 321 UMNG'!B126:B126</f>
        <v>CUMPLE</v>
      </c>
      <c r="C118" s="63"/>
      <c r="D118" s="81" t="str">
        <f>+'UT PASCUAL 2021 G1'!C76</f>
        <v>CUMPLE</v>
      </c>
      <c r="E118" s="201" t="str">
        <f>+'UT PASCUAL 2021 G2'!C67</f>
        <v>CUMPLE</v>
      </c>
      <c r="F118" s="64" t="str">
        <f>+'UT NUEVIG G1'!B83</f>
        <v>CUMPLE</v>
      </c>
      <c r="G118" s="110"/>
      <c r="H118" s="110" t="str">
        <f>+'UT DIGITAL - LASER 2021'!C119</f>
        <v>CUMPLE</v>
      </c>
      <c r="I118" s="63" t="str">
        <f>+'G1 UT AFILCO-INTERCONTINENTAL '!C76</f>
        <v>CUMPLE</v>
      </c>
      <c r="J118" s="140" t="str">
        <f>+'G2 UT AFILCO-INTERCONTINENTAL'!C67</f>
        <v>CUMPLE</v>
      </c>
      <c r="K118" s="63" t="str">
        <f>+'G1 UT ALTUM (VISE-ACOSTA)'!C76</f>
        <v>CUMPLE</v>
      </c>
      <c r="L118" s="140"/>
      <c r="M118" s="191" t="str">
        <f>+'G1 UNIONTEMP ATEMPI Y SECANCO '!B76</f>
        <v xml:space="preserve">CUMPLE </v>
      </c>
      <c r="N118" s="140"/>
      <c r="O118" s="140" t="str">
        <f>+'G1 SEGURIDAD NAPOLES'!C76</f>
        <v>CUMPLE</v>
      </c>
      <c r="P118" s="150" t="str">
        <f>+'G2 SEGURIDAD ATLAS'!C67</f>
        <v>NO CUMPLE</v>
      </c>
    </row>
    <row r="119" spans="1:16" ht="43.15" customHeight="1" x14ac:dyDescent="0.2">
      <c r="A119" s="17" t="s">
        <v>167</v>
      </c>
      <c r="B119" s="156" t="str">
        <f>+'UT SEG 321 UMNG'!B127:B127</f>
        <v xml:space="preserve"> CUMPLE</v>
      </c>
      <c r="C119" s="63"/>
      <c r="D119" s="184" t="str">
        <f>+'UT PASCUAL 2021 G1'!C77</f>
        <v>CUMPLE</v>
      </c>
      <c r="E119" s="189" t="str">
        <f>+'UT PASCUAL 2021 G2'!C68</f>
        <v>CUMPLE</v>
      </c>
      <c r="F119" s="64" t="str">
        <f>+'UT NUEVIG G1'!B84</f>
        <v>CUMPLE</v>
      </c>
      <c r="G119" s="110"/>
      <c r="H119" s="191" t="str">
        <f>+'UT DIGITAL - LASER 2021'!C120</f>
        <v xml:space="preserve"> CUMPLE</v>
      </c>
      <c r="I119" s="191" t="str">
        <f>+'G1 UT AFILCO-INTERCONTINENTAL '!C77</f>
        <v>CUMPLE</v>
      </c>
      <c r="J119" s="135" t="str">
        <f>+'G2 UT AFILCO-INTERCONTINENTAL'!C68</f>
        <v>NO CUMPLE</v>
      </c>
      <c r="K119" s="63" t="str">
        <f>+'G1 UT ALTUM (VISE-ACOSTA)'!C77</f>
        <v>CUMPLE</v>
      </c>
      <c r="L119" s="140"/>
      <c r="M119" s="135" t="str">
        <f>+'G1 UNIONTEMP ATEMPI Y SECANCO '!B77</f>
        <v xml:space="preserve">NO CUMPLE </v>
      </c>
      <c r="N119" s="140"/>
      <c r="O119" s="140" t="str">
        <f>+'G1 SEGURIDAD NAPOLES'!C77</f>
        <v>CUMPLE</v>
      </c>
      <c r="P119" s="150" t="str">
        <f>+'G2 SEGURIDAD ATLAS'!C68</f>
        <v>NO CUMPLE</v>
      </c>
    </row>
    <row r="120" spans="1:16" ht="60.6" customHeight="1" x14ac:dyDescent="0.2">
      <c r="A120" s="17" t="s">
        <v>13</v>
      </c>
      <c r="B120" s="64" t="str">
        <f>+'UT SEG 321 UMNG'!B128:B128</f>
        <v>CUMPLE</v>
      </c>
      <c r="C120" s="63"/>
      <c r="D120" s="81" t="str">
        <f>+'UT PASCUAL 2021 G1'!C78</f>
        <v>CUMPLE</v>
      </c>
      <c r="E120" s="201" t="str">
        <f>+'UT PASCUAL 2021 G2'!C69</f>
        <v>CUMPLE</v>
      </c>
      <c r="F120" s="64" t="str">
        <f>+'UT NUEVIG G1'!B85</f>
        <v>CUMPLE</v>
      </c>
      <c r="G120" s="110"/>
      <c r="H120" s="110" t="str">
        <f>+'UT DIGITAL - LASER 2021'!C121</f>
        <v>CUMPLE</v>
      </c>
      <c r="I120" s="191" t="str">
        <f>+'G1 UT AFILCO-INTERCONTINENTAL '!C78</f>
        <v>CUMPLE</v>
      </c>
      <c r="J120" s="191" t="str">
        <f>+'G2 UT AFILCO-INTERCONTINENTAL'!C69</f>
        <v>CUMPLE</v>
      </c>
      <c r="K120" s="63" t="str">
        <f>+'G1 UT ALTUM (VISE-ACOSTA)'!C78</f>
        <v>CUMPLE</v>
      </c>
      <c r="L120" s="140"/>
      <c r="M120" s="191" t="str">
        <f>+'G1 UNIONTEMP ATEMPI Y SECANCO '!B78</f>
        <v xml:space="preserve">CUMPLE </v>
      </c>
      <c r="N120" s="140"/>
      <c r="O120" s="140" t="str">
        <f>+'G1 SEGURIDAD NAPOLES'!C78</f>
        <v>CUMPLE</v>
      </c>
      <c r="P120" s="150" t="str">
        <f>+'G2 SEGURIDAD ATLAS'!C69</f>
        <v>NO CUMPLE</v>
      </c>
    </row>
    <row r="121" spans="1:16" ht="54.6" customHeight="1" x14ac:dyDescent="0.2">
      <c r="A121" s="17" t="s">
        <v>35</v>
      </c>
      <c r="B121" s="64" t="str">
        <f>+'UT SEG 321 UMNG'!B129:B129</f>
        <v>CUMPLE</v>
      </c>
      <c r="C121" s="63"/>
      <c r="D121" s="81" t="str">
        <f>+'UT PASCUAL 2021 G1'!C79</f>
        <v>CUMPLE</v>
      </c>
      <c r="E121" s="201" t="str">
        <f>+'UT PASCUAL 2021 G2'!C70</f>
        <v>CUMPLE</v>
      </c>
      <c r="F121" s="64" t="str">
        <f>+'UT NUEVIG G1'!B86</f>
        <v>CUMPLE</v>
      </c>
      <c r="G121" s="110"/>
      <c r="H121" s="110" t="str">
        <f>+'UT DIGITAL - LASER 2021'!C122</f>
        <v>CUMPLE</v>
      </c>
      <c r="I121" s="135" t="str">
        <f>+'G1 UT AFILCO-INTERCONTINENTAL '!C79</f>
        <v>NO CUMPLE</v>
      </c>
      <c r="J121" s="191" t="str">
        <f>+'G2 UT AFILCO-INTERCONTINENTAL'!C70</f>
        <v xml:space="preserve"> CUMPLE</v>
      </c>
      <c r="K121" s="63" t="str">
        <f>+'G1 UT ALTUM (VISE-ACOSTA)'!C79</f>
        <v>CUMPLE</v>
      </c>
      <c r="L121" s="140"/>
      <c r="M121" s="191" t="str">
        <f>+'G1 UNIONTEMP ATEMPI Y SECANCO '!B79</f>
        <v xml:space="preserve">CUMPLE </v>
      </c>
      <c r="N121" s="140"/>
      <c r="O121" s="140" t="str">
        <f>+'G1 SEGURIDAD NAPOLES'!C79</f>
        <v>CUMPLE</v>
      </c>
      <c r="P121" s="150" t="str">
        <f>+'G2 SEGURIDAD ATLAS'!C70</f>
        <v>NO CUMPLE</v>
      </c>
    </row>
    <row r="122" spans="1:16" ht="15" x14ac:dyDescent="0.25">
      <c r="A122" s="86" t="s">
        <v>22</v>
      </c>
      <c r="B122" s="82"/>
      <c r="C122" s="82"/>
      <c r="D122" s="83"/>
      <c r="E122" s="202"/>
      <c r="F122" s="82"/>
      <c r="G122" s="111"/>
      <c r="H122" s="118"/>
      <c r="I122" s="84"/>
      <c r="J122" s="118"/>
      <c r="K122" s="84"/>
      <c r="L122" s="118"/>
      <c r="M122" s="84"/>
      <c r="N122" s="118"/>
      <c r="O122" s="140"/>
      <c r="P122" s="84"/>
    </row>
    <row r="123" spans="1:16" x14ac:dyDescent="0.2">
      <c r="A123" s="17" t="s">
        <v>12</v>
      </c>
      <c r="B123" s="64" t="str">
        <f>+'UT SEG 321 UMNG'!B131:B131</f>
        <v>CUMPLE</v>
      </c>
      <c r="C123" s="63"/>
      <c r="D123" s="81" t="str">
        <f>+'UT PASCUAL 2021 G1'!C81</f>
        <v>CUMPLE</v>
      </c>
      <c r="E123" s="201" t="str">
        <f>+'UT PASCUAL 2021 G2'!C72</f>
        <v>CUMPLE</v>
      </c>
      <c r="F123" s="64" t="str">
        <f>+'UT NUEVIG G1'!B88</f>
        <v>CUMPLE</v>
      </c>
      <c r="G123" s="110"/>
      <c r="H123" s="110" t="str">
        <f>+'UT DIGITAL - LASER 2021'!C124</f>
        <v>CUMPLE</v>
      </c>
      <c r="I123" s="63" t="str">
        <f>+'G1 UT AFILCO-INTERCONTINENTAL '!C81</f>
        <v>CUMPLE</v>
      </c>
      <c r="J123" s="110" t="str">
        <f>+'G2 UT AFILCO-INTERCONTINENTAL'!C72</f>
        <v>CUMPLE</v>
      </c>
      <c r="K123" s="63" t="str">
        <f>+'G1 UT ALTUM (VISE-ACOSTA)'!C81</f>
        <v>CUMPLE</v>
      </c>
      <c r="L123" s="110"/>
      <c r="M123" s="191" t="str">
        <f>+'G1 UNIONTEMP ATEMPI Y SECANCO '!B81</f>
        <v xml:space="preserve">CUMPLE </v>
      </c>
      <c r="N123" s="110"/>
      <c r="O123" s="140" t="str">
        <f>+'G1 SEGURIDAD NAPOLES'!C81</f>
        <v>CUMPLE</v>
      </c>
      <c r="P123" s="150" t="str">
        <f>+'G2 SEGURIDAD ATLAS'!C72</f>
        <v>NO CUMPLE</v>
      </c>
    </row>
    <row r="124" spans="1:16" ht="58.9" customHeight="1" x14ac:dyDescent="0.2">
      <c r="A124" s="17" t="s">
        <v>21</v>
      </c>
      <c r="B124" s="64" t="str">
        <f>+'UT SEG 321 UMNG'!B132</f>
        <v>CUMPLE</v>
      </c>
      <c r="C124" s="63"/>
      <c r="D124" s="81" t="str">
        <f>+'UT PASCUAL 2021 G1'!C82</f>
        <v>CUMPLE</v>
      </c>
      <c r="E124" s="201" t="str">
        <f>+'UT PASCUAL 2021 G2'!C73</f>
        <v>CUMPLE</v>
      </c>
      <c r="F124" s="64" t="str">
        <f>+'UT NUEVIG G1'!B89</f>
        <v>CUMPLE</v>
      </c>
      <c r="G124" s="110"/>
      <c r="H124" s="110" t="str">
        <f>+'UT DIGITAL - LASER 2021'!C125</f>
        <v>CUMPLE</v>
      </c>
      <c r="I124" s="63" t="str">
        <f>+'G1 UT AFILCO-INTERCONTINENTAL '!C82</f>
        <v>CUMPLE</v>
      </c>
      <c r="J124" s="110" t="str">
        <f>+'G2 UT AFILCO-INTERCONTINENTAL'!C73</f>
        <v>CUMPLE</v>
      </c>
      <c r="K124" s="63" t="str">
        <f>+'G1 UT ALTUM (VISE-ACOSTA)'!C82</f>
        <v>CUMPLE</v>
      </c>
      <c r="L124" s="110"/>
      <c r="M124" s="191" t="str">
        <f>+'G1 UNIONTEMP ATEMPI Y SECANCO '!B82</f>
        <v xml:space="preserve">CUMPLE </v>
      </c>
      <c r="N124" s="110"/>
      <c r="O124" s="140" t="str">
        <f>+'G1 SEGURIDAD NAPOLES'!C82</f>
        <v>CUMPLE</v>
      </c>
      <c r="P124" s="150" t="str">
        <f>+'G2 SEGURIDAD ATLAS'!C73</f>
        <v>NO CUMPLE</v>
      </c>
    </row>
    <row r="125" spans="1:16" ht="52.15" customHeight="1" x14ac:dyDescent="0.2">
      <c r="A125" s="17" t="s">
        <v>167</v>
      </c>
      <c r="B125" s="156" t="str">
        <f>+'UT SEG 321 UMNG'!B133:B133</f>
        <v xml:space="preserve"> CUMPLE</v>
      </c>
      <c r="C125" s="63"/>
      <c r="D125" s="184" t="str">
        <f>+'UT PASCUAL 2021 G1'!C83</f>
        <v>CUMPLE</v>
      </c>
      <c r="E125" s="189" t="str">
        <f>+'UT PASCUAL 2021 G2'!C74</f>
        <v>CUMPLE</v>
      </c>
      <c r="F125" s="64" t="str">
        <f>+'UT NUEVIG G1'!B90</f>
        <v>CUMPLE</v>
      </c>
      <c r="G125" s="110"/>
      <c r="H125" s="191" t="str">
        <f>+'UT DIGITAL - LASER 2021'!C126</f>
        <v xml:space="preserve"> CUMPLE</v>
      </c>
      <c r="I125" s="135" t="str">
        <f>+'G1 UT AFILCO-INTERCONTINENTAL '!C83</f>
        <v>NO CUMPLE</v>
      </c>
      <c r="J125" s="140" t="str">
        <f>+'G2 UT AFILCO-INTERCONTINENTAL'!C74</f>
        <v>CUMPLE</v>
      </c>
      <c r="K125" s="63" t="str">
        <f>+'G1 UT ALTUM (VISE-ACOSTA)'!C83</f>
        <v>CUMPLE</v>
      </c>
      <c r="L125" s="140"/>
      <c r="M125" s="135" t="str">
        <f>+'G1 UNIONTEMP ATEMPI Y SECANCO '!B83</f>
        <v xml:space="preserve">NO CUMPLE </v>
      </c>
      <c r="N125" s="140"/>
      <c r="O125" s="140" t="str">
        <f>+'G1 SEGURIDAD NAPOLES'!C83</f>
        <v>CUMPLE</v>
      </c>
      <c r="P125" s="150" t="str">
        <f>+'G2 SEGURIDAD ATLAS'!C74</f>
        <v>NO CUMPLE</v>
      </c>
    </row>
    <row r="126" spans="1:16" ht="50.45" customHeight="1" x14ac:dyDescent="0.2">
      <c r="A126" s="17" t="s">
        <v>13</v>
      </c>
      <c r="B126" s="64" t="str">
        <f>+'UT SEG 321 UMNG'!B134:B134</f>
        <v>CUMPLE</v>
      </c>
      <c r="C126" s="63"/>
      <c r="D126" s="81" t="str">
        <f>+'UT PASCUAL 2021 G1'!C84</f>
        <v>CUMPLE</v>
      </c>
      <c r="E126" s="201" t="str">
        <f>+'UT PASCUAL 2021 G2'!C75</f>
        <v>CUMPLE</v>
      </c>
      <c r="F126" s="64" t="str">
        <f>+'UT NUEVIG G1'!B91</f>
        <v>CUMPLE</v>
      </c>
      <c r="G126" s="110"/>
      <c r="H126" s="110" t="str">
        <f>+'UT DIGITAL - LASER 2021'!C127</f>
        <v>CUMPLE</v>
      </c>
      <c r="I126" s="191" t="str">
        <f>+'G1 UT AFILCO-INTERCONTINENTAL '!C84</f>
        <v>CUMPLE</v>
      </c>
      <c r="J126" s="191" t="str">
        <f>+'G2 UT AFILCO-INTERCONTINENTAL'!C75</f>
        <v xml:space="preserve"> CUMPLE</v>
      </c>
      <c r="K126" s="63" t="str">
        <f>+'G1 UT ALTUM (VISE-ACOSTA)'!C84</f>
        <v>CUMPLE</v>
      </c>
      <c r="L126" s="110"/>
      <c r="M126" s="191" t="str">
        <f>+'G1 UNIONTEMP ATEMPI Y SECANCO '!B84</f>
        <v xml:space="preserve">CUMPLE </v>
      </c>
      <c r="N126" s="110"/>
      <c r="O126" s="140" t="str">
        <f>+'G1 SEGURIDAD NAPOLES'!C84</f>
        <v>CUMPLE</v>
      </c>
      <c r="P126" s="150" t="str">
        <f>+'G2 SEGURIDAD ATLAS'!C75</f>
        <v>NO CUMPLE</v>
      </c>
    </row>
    <row r="127" spans="1:16" ht="57.6" customHeight="1" x14ac:dyDescent="0.2">
      <c r="A127" s="17" t="s">
        <v>35</v>
      </c>
      <c r="B127" s="64" t="str">
        <f>+'UT SEG 321 UMNG'!B135:B135</f>
        <v>CUMPLE</v>
      </c>
      <c r="C127" s="63"/>
      <c r="D127" s="81" t="str">
        <f>+'UT PASCUAL 2021 G1'!C85</f>
        <v>CUMPLE</v>
      </c>
      <c r="E127" s="201" t="str">
        <f>+'UT PASCUAL 2021 G2'!C76</f>
        <v>CUMPLE</v>
      </c>
      <c r="F127" s="64" t="str">
        <f>+'UT NUEVIG G1'!B92</f>
        <v>CUMPLE</v>
      </c>
      <c r="G127" s="110"/>
      <c r="H127" s="110" t="str">
        <f>+'UT DIGITAL - LASER 2021'!C128</f>
        <v>CUMPLE</v>
      </c>
      <c r="I127" s="63" t="str">
        <f>+'G1 UT AFILCO-INTERCONTINENTAL '!C85</f>
        <v>CUMPLE</v>
      </c>
      <c r="J127" s="110" t="str">
        <f>+'G2 UT AFILCO-INTERCONTINENTAL'!C76</f>
        <v>CUMPLE</v>
      </c>
      <c r="K127" s="63" t="str">
        <f>+'G1 UT ALTUM (VISE-ACOSTA)'!C85</f>
        <v>CUMPLE</v>
      </c>
      <c r="L127" s="110"/>
      <c r="M127" s="191" t="str">
        <f>+'G1 UNIONTEMP ATEMPI Y SECANCO '!B85</f>
        <v xml:space="preserve">CUMPLE </v>
      </c>
      <c r="N127" s="110"/>
      <c r="O127" s="140" t="str">
        <f>+'G1 SEGURIDAD NAPOLES'!C85</f>
        <v>CUMPLE</v>
      </c>
      <c r="P127" s="150" t="str">
        <f>+'G2 SEGURIDAD ATLAS'!C76</f>
        <v>NO CUMPLE</v>
      </c>
    </row>
    <row r="128" spans="1:16" ht="15" x14ac:dyDescent="0.25">
      <c r="A128" s="86" t="s">
        <v>23</v>
      </c>
      <c r="B128" s="82"/>
      <c r="C128" s="82"/>
      <c r="D128" s="83"/>
      <c r="E128" s="202"/>
      <c r="F128" s="82"/>
      <c r="G128" s="111"/>
      <c r="H128" s="118"/>
      <c r="I128" s="84"/>
      <c r="J128" s="118"/>
      <c r="K128" s="84"/>
      <c r="L128" s="118"/>
      <c r="M128" s="84"/>
      <c r="N128" s="118"/>
      <c r="O128" s="140"/>
      <c r="P128" s="84"/>
    </row>
    <row r="129" spans="1:16" x14ac:dyDescent="0.2">
      <c r="A129" s="17" t="s">
        <v>12</v>
      </c>
      <c r="B129" s="64" t="str">
        <f>+'UT SEG 321 UMNG'!B137:B137</f>
        <v>CUMPLE</v>
      </c>
      <c r="C129" s="63"/>
      <c r="D129" s="81" t="str">
        <f>+'UT PASCUAL 2021 G1'!C87</f>
        <v>CUMPLE</v>
      </c>
      <c r="E129" s="201" t="str">
        <f>+'UT PASCUAL 2021 G2'!C78</f>
        <v>CUMPLE</v>
      </c>
      <c r="F129" s="64" t="str">
        <f>+'UT NUEVIG G1'!B94</f>
        <v>CUMPLE</v>
      </c>
      <c r="G129" s="112"/>
      <c r="H129" s="110" t="str">
        <f>+'UT DIGITAL - LASER 2021'!C130</f>
        <v>CUMPLE</v>
      </c>
      <c r="I129" s="63" t="str">
        <f>+'G1 UT AFILCO-INTERCONTINENTAL '!C87</f>
        <v>CUMPLE</v>
      </c>
      <c r="J129" s="110" t="str">
        <f>+'G2 UT AFILCO-INTERCONTINENTAL'!C78</f>
        <v>CUMPLE</v>
      </c>
      <c r="K129" s="63" t="str">
        <f>+'G1 UT ALTUM (VISE-ACOSTA)'!C87</f>
        <v>CUMPLE</v>
      </c>
      <c r="L129" s="110"/>
      <c r="M129" s="191" t="str">
        <f>+'G1 UNIONTEMP ATEMPI Y SECANCO '!B87</f>
        <v xml:space="preserve">CUMPLE </v>
      </c>
      <c r="N129" s="110"/>
      <c r="O129" s="140" t="str">
        <f>+'G1 SEGURIDAD NAPOLES'!C87</f>
        <v>CUMPLE</v>
      </c>
      <c r="P129" s="150" t="str">
        <f>+'G2 SEGURIDAD ATLAS'!C78</f>
        <v>NO CUMPLE</v>
      </c>
    </row>
    <row r="130" spans="1:16" ht="61.9" customHeight="1" x14ac:dyDescent="0.2">
      <c r="A130" s="17" t="s">
        <v>21</v>
      </c>
      <c r="B130" s="64" t="str">
        <f>+'UT SEG 321 UMNG'!B138:B138</f>
        <v>CUMPLE</v>
      </c>
      <c r="C130" s="63"/>
      <c r="D130" s="81" t="str">
        <f>+'UT PASCUAL 2021 G1'!C88</f>
        <v>CUMPLE</v>
      </c>
      <c r="E130" s="201" t="str">
        <f>+'UT PASCUAL 2021 G2'!C79</f>
        <v>CUMPLE</v>
      </c>
      <c r="F130" s="64" t="str">
        <f>+'UT NUEVIG G1'!B95</f>
        <v>CUMPLE</v>
      </c>
      <c r="G130" s="112"/>
      <c r="H130" s="110" t="str">
        <f>+'UT DIGITAL - LASER 2021'!C131</f>
        <v>CUMPLE</v>
      </c>
      <c r="I130" s="63" t="str">
        <f>+'G1 UT AFILCO-INTERCONTINENTAL '!C88</f>
        <v>CUMPLE</v>
      </c>
      <c r="J130" s="110" t="str">
        <f>+'G2 UT AFILCO-INTERCONTINENTAL'!C79</f>
        <v>CUMPLE</v>
      </c>
      <c r="K130" s="63" t="str">
        <f>+'G1 UT ALTUM (VISE-ACOSTA)'!C88</f>
        <v>CUMPLE</v>
      </c>
      <c r="L130" s="110"/>
      <c r="M130" s="191" t="str">
        <f>+'G1 UNIONTEMP ATEMPI Y SECANCO '!B88</f>
        <v xml:space="preserve">CUMPLE </v>
      </c>
      <c r="N130" s="110"/>
      <c r="O130" s="140" t="str">
        <f>+'G1 SEGURIDAD NAPOLES'!C88</f>
        <v>CUMPLE</v>
      </c>
      <c r="P130" s="150" t="str">
        <f>+'G2 SEGURIDAD ATLAS'!C79</f>
        <v>NO CUMPLE</v>
      </c>
    </row>
    <row r="131" spans="1:16" ht="44.45" customHeight="1" x14ac:dyDescent="0.2">
      <c r="A131" s="17" t="s">
        <v>167</v>
      </c>
      <c r="B131" s="156" t="str">
        <f>+'UT SEG 321 UMNG'!B139:B139</f>
        <v>CUMPLE</v>
      </c>
      <c r="C131" s="63"/>
      <c r="D131" s="184" t="str">
        <f>+'UT PASCUAL 2021 G1'!C89</f>
        <v>CUMPLE</v>
      </c>
      <c r="E131" s="189" t="str">
        <f>+'UT PASCUAL 2021 G2'!C80</f>
        <v>CUMPLE</v>
      </c>
      <c r="F131" s="64" t="str">
        <f>+'UT NUEVIG G1'!B96</f>
        <v>CUMPLE</v>
      </c>
      <c r="G131" s="112"/>
      <c r="H131" s="135" t="str">
        <f>+'UT DIGITAL - LASER 2021'!C132</f>
        <v>NO CUMPLE</v>
      </c>
      <c r="I131" s="135" t="str">
        <f>+'G1 UT AFILCO-INTERCONTINENTAL '!C89</f>
        <v>NO CUMPLE</v>
      </c>
      <c r="J131" s="135" t="str">
        <f>+'G2 UT AFILCO-INTERCONTINENTAL'!C80</f>
        <v>NO CUMPLE</v>
      </c>
      <c r="K131" s="63" t="str">
        <f>+'G1 UT ALTUM (VISE-ACOSTA)'!C89</f>
        <v>CUMPLE</v>
      </c>
      <c r="L131" s="110"/>
      <c r="M131" s="135" t="str">
        <f>+'G1 UNIONTEMP ATEMPI Y SECANCO '!B89</f>
        <v xml:space="preserve">NO CUMPLE </v>
      </c>
      <c r="N131" s="110"/>
      <c r="O131" s="140" t="str">
        <f>+'G1 SEGURIDAD NAPOLES'!C89</f>
        <v>CUMPLE</v>
      </c>
      <c r="P131" s="150" t="str">
        <f>+'G2 SEGURIDAD ATLAS'!C80</f>
        <v>NO CUMPLE</v>
      </c>
    </row>
    <row r="132" spans="1:16" ht="45.6" customHeight="1" x14ac:dyDescent="0.2">
      <c r="A132" s="17" t="s">
        <v>13</v>
      </c>
      <c r="B132" s="64" t="str">
        <f>+'UT SEG 321 UMNG'!B140:B140</f>
        <v>CUMPLE</v>
      </c>
      <c r="C132" s="63"/>
      <c r="D132" s="81" t="str">
        <f>+'UT PASCUAL 2021 G1'!C90</f>
        <v>CUMPLE</v>
      </c>
      <c r="E132" s="201" t="str">
        <f>+'UT PASCUAL 2021 G2'!C81</f>
        <v>CUMPLE</v>
      </c>
      <c r="F132" s="64" t="str">
        <f>+'UT NUEVIG G1'!B97</f>
        <v>CUMPLE</v>
      </c>
      <c r="G132" s="112"/>
      <c r="H132" s="110" t="str">
        <f>+'UT DIGITAL - LASER 2021'!C139</f>
        <v>CUMPLE</v>
      </c>
      <c r="I132" s="191" t="str">
        <f>+'G1 UT AFILCO-INTERCONTINENTAL '!C90</f>
        <v>CUMPLE</v>
      </c>
      <c r="J132" s="191" t="str">
        <f>+'G2 UT AFILCO-INTERCONTINENTAL'!C81</f>
        <v>CUMPLE</v>
      </c>
      <c r="K132" s="63" t="str">
        <f>+'G1 UT ALTUM (VISE-ACOSTA)'!C90</f>
        <v>CUMPLE</v>
      </c>
      <c r="L132" s="110"/>
      <c r="M132" s="191" t="str">
        <f>+'G1 UNIONTEMP ATEMPI Y SECANCO '!B90</f>
        <v xml:space="preserve">CUMPLE </v>
      </c>
      <c r="N132" s="110"/>
      <c r="O132" s="140" t="str">
        <f>+'G1 SEGURIDAD NAPOLES'!C90</f>
        <v>CUMPLE</v>
      </c>
      <c r="P132" s="150" t="str">
        <f>+'G2 SEGURIDAD ATLAS'!C81</f>
        <v>NO CUMPLE</v>
      </c>
    </row>
    <row r="133" spans="1:16" ht="62.45" customHeight="1" x14ac:dyDescent="0.2">
      <c r="A133" s="17" t="s">
        <v>35</v>
      </c>
      <c r="B133" s="64" t="str">
        <f>+'UT SEG 321 UMNG'!B141:B141</f>
        <v>CUMPLE</v>
      </c>
      <c r="C133" s="63"/>
      <c r="D133" s="81" t="str">
        <f>+'UT PASCUAL 2021 G1'!C91</f>
        <v>CUMPLE</v>
      </c>
      <c r="E133" s="201" t="str">
        <f>+'UT PASCUAL 2021 G2'!C81</f>
        <v>CUMPLE</v>
      </c>
      <c r="F133" s="64" t="str">
        <f>+'UT NUEVIG G1'!B98</f>
        <v>CUMPLE</v>
      </c>
      <c r="G133" s="112"/>
      <c r="H133" s="110" t="str">
        <f>+'UT DIGITAL - LASER 2021'!C134</f>
        <v>CUMPLE</v>
      </c>
      <c r="I133" s="63" t="str">
        <f>+'G1 UT AFILCO-INTERCONTINENTAL '!C91</f>
        <v>CUMPLE</v>
      </c>
      <c r="J133" s="191" t="str">
        <f>+'G2 UT AFILCO-INTERCONTINENTAL'!C82</f>
        <v>CUMPLE</v>
      </c>
      <c r="K133" s="63" t="str">
        <f>+'G1 UT ALTUM (VISE-ACOSTA)'!C91</f>
        <v>CUMPLE</v>
      </c>
      <c r="L133" s="110"/>
      <c r="M133" s="191" t="str">
        <f>+'G1 UNIONTEMP ATEMPI Y SECANCO '!B91</f>
        <v xml:space="preserve">CUMPLE </v>
      </c>
      <c r="N133" s="110"/>
      <c r="O133" s="140" t="str">
        <f>+'G1 SEGURIDAD NAPOLES'!C91</f>
        <v>CUMPLE</v>
      </c>
      <c r="P133" s="150" t="str">
        <f>+'G2 SEGURIDAD ATLAS'!C82</f>
        <v>NO CUMPLE</v>
      </c>
    </row>
    <row r="134" spans="1:16" ht="15" x14ac:dyDescent="0.25">
      <c r="A134" s="86" t="s">
        <v>156</v>
      </c>
      <c r="B134" s="82"/>
      <c r="C134" s="82"/>
      <c r="D134" s="83"/>
      <c r="E134" s="202"/>
      <c r="F134" s="84"/>
      <c r="G134" s="111"/>
      <c r="H134" s="111"/>
      <c r="I134" s="84"/>
      <c r="J134" s="111"/>
      <c r="K134" s="84"/>
      <c r="L134" s="111"/>
      <c r="M134" s="84"/>
      <c r="N134" s="111"/>
      <c r="O134" s="141"/>
      <c r="P134" s="84"/>
    </row>
    <row r="135" spans="1:16" x14ac:dyDescent="0.2">
      <c r="A135" s="17" t="s">
        <v>12</v>
      </c>
      <c r="B135" s="64" t="str">
        <f>+'UT SEG 321 UMNG'!B143:B143</f>
        <v>CUMPLE</v>
      </c>
      <c r="C135" s="63" t="str">
        <f>+'UT A&amp;D G2 '!B76</f>
        <v>CUMPLE</v>
      </c>
      <c r="D135" s="81"/>
      <c r="E135" s="201"/>
      <c r="F135" s="72"/>
      <c r="G135" s="110" t="str">
        <f>+'UT NUEVIG G2'!C66</f>
        <v>CUMPLE</v>
      </c>
      <c r="H135" s="110" t="str">
        <f>+'UT DIGITAL - LASER 2021'!C136</f>
        <v>CUMPLE</v>
      </c>
      <c r="I135" s="63"/>
      <c r="J135" s="110"/>
      <c r="K135" s="63"/>
      <c r="L135" s="110" t="str">
        <f>+'G2 UT ALTUM (VISE- ACOSTA)'!C67</f>
        <v>CUMPLE</v>
      </c>
      <c r="M135" s="63"/>
      <c r="N135" s="195" t="str">
        <f>+'G2 UNIONTEMP ATEMPI Y SECAN '!C66</f>
        <v xml:space="preserve">CUMPLE </v>
      </c>
      <c r="O135" s="140"/>
      <c r="P135" s="64"/>
    </row>
    <row r="136" spans="1:16" ht="64.900000000000006" customHeight="1" x14ac:dyDescent="0.2">
      <c r="A136" s="17" t="s">
        <v>21</v>
      </c>
      <c r="B136" s="64" t="str">
        <f>+'UT SEG 321 UMNG'!B144:B144</f>
        <v>CUMPLE</v>
      </c>
      <c r="C136" s="63" t="str">
        <f>+'UT A&amp;D G2 '!B77</f>
        <v>CUMPLE</v>
      </c>
      <c r="D136" s="81"/>
      <c r="E136" s="201"/>
      <c r="F136" s="72"/>
      <c r="G136" s="110" t="str">
        <f>+'UT NUEVIG G2'!C67</f>
        <v>CUMPLE</v>
      </c>
      <c r="H136" s="110" t="str">
        <f>+'UT DIGITAL - LASER 2021'!C137</f>
        <v>CUMPLE</v>
      </c>
      <c r="I136" s="63"/>
      <c r="J136" s="110"/>
      <c r="K136" s="63"/>
      <c r="L136" s="110" t="str">
        <f>+'G2 UT ALTUM (VISE- ACOSTA)'!C68</f>
        <v>CUMPLE</v>
      </c>
      <c r="M136" s="63"/>
      <c r="N136" s="195" t="str">
        <f>+'G2 UNIONTEMP ATEMPI Y SECAN '!C67</f>
        <v xml:space="preserve">CUMPLE </v>
      </c>
      <c r="O136" s="140"/>
      <c r="P136" s="64"/>
    </row>
    <row r="137" spans="1:16" ht="46.15" customHeight="1" x14ac:dyDescent="0.2">
      <c r="A137" s="17" t="s">
        <v>167</v>
      </c>
      <c r="B137" s="156" t="str">
        <f>+'UT SEG 321 UMNG'!B145:B145</f>
        <v>CUMPLE</v>
      </c>
      <c r="C137" s="119" t="str">
        <f>+'UT A&amp;D G2 '!B78</f>
        <v>NO CUMPLE</v>
      </c>
      <c r="D137" s="81"/>
      <c r="E137" s="201"/>
      <c r="F137" s="72"/>
      <c r="G137" s="110" t="str">
        <f>+'UT NUEVIG G2'!C68</f>
        <v>CUMPLE</v>
      </c>
      <c r="H137" s="191" t="str">
        <f>+'UT DIGITAL - LASER 2021'!C138</f>
        <v>CUMPLE</v>
      </c>
      <c r="I137" s="63"/>
      <c r="J137" s="110"/>
      <c r="K137" s="63"/>
      <c r="L137" s="110" t="str">
        <f>+'G2 UT ALTUM (VISE- ACOSTA)'!C69</f>
        <v>CUMPLE</v>
      </c>
      <c r="M137" s="63"/>
      <c r="N137" s="135" t="str">
        <f>+'G2 UNIONTEMP ATEMPI Y SECAN '!C68</f>
        <v xml:space="preserve">NO CUMPLE </v>
      </c>
      <c r="O137" s="140"/>
      <c r="P137" s="64"/>
    </row>
    <row r="138" spans="1:16" ht="47.45" customHeight="1" x14ac:dyDescent="0.2">
      <c r="A138" s="17" t="s">
        <v>13</v>
      </c>
      <c r="B138" s="64" t="str">
        <f>+'UT SEG 321 UMNG'!B146:B146</f>
        <v>CUMPLE</v>
      </c>
      <c r="C138" s="63" t="str">
        <f>+'UT A&amp;D G2 '!B79</f>
        <v>CUMPLE</v>
      </c>
      <c r="D138" s="81"/>
      <c r="E138" s="201"/>
      <c r="F138" s="72"/>
      <c r="G138" s="110" t="str">
        <f>+'UT NUEVIG G2'!C69</f>
        <v>CUMPLE</v>
      </c>
      <c r="H138" s="110" t="str">
        <f>+'UT DIGITAL - LASER 2021'!C139</f>
        <v>CUMPLE</v>
      </c>
      <c r="I138" s="63"/>
      <c r="J138" s="110"/>
      <c r="K138" s="63"/>
      <c r="L138" s="110" t="str">
        <f>+'G2 UT ALTUM (VISE- ACOSTA)'!C70</f>
        <v>CUMPLE</v>
      </c>
      <c r="M138" s="63"/>
      <c r="N138" s="195" t="str">
        <f>+'G2 UNIONTEMP ATEMPI Y SECAN '!C69</f>
        <v xml:space="preserve">CUMPLE </v>
      </c>
      <c r="O138" s="140"/>
      <c r="P138" s="64"/>
    </row>
    <row r="139" spans="1:16" ht="63.6" customHeight="1" x14ac:dyDescent="0.2">
      <c r="A139" s="17" t="s">
        <v>35</v>
      </c>
      <c r="B139" s="64" t="str">
        <f>+'UT SEG 321 UMNG'!B147:B147</f>
        <v>CUMPLE</v>
      </c>
      <c r="C139" s="63" t="str">
        <f>+'UT A&amp;D G2 '!B80</f>
        <v>CUMPLE</v>
      </c>
      <c r="D139" s="81"/>
      <c r="E139" s="201"/>
      <c r="F139" s="72"/>
      <c r="G139" s="110" t="str">
        <f>+'UT NUEVIG G2'!C70</f>
        <v>CUMPLE</v>
      </c>
      <c r="H139" s="110" t="str">
        <f>+'UT DIGITAL - LASER 2021'!C140</f>
        <v>CUMPLE</v>
      </c>
      <c r="I139" s="63"/>
      <c r="J139" s="110"/>
      <c r="K139" s="63"/>
      <c r="L139" s="110" t="str">
        <f>+'G2 UT ALTUM (VISE- ACOSTA)'!C71</f>
        <v>CUMPLE</v>
      </c>
      <c r="M139" s="63"/>
      <c r="N139" s="195" t="str">
        <f>+'G2 UNIONTEMP ATEMPI Y SECAN '!C70</f>
        <v xml:space="preserve">CUMPLE </v>
      </c>
      <c r="O139" s="140"/>
      <c r="P139" s="64"/>
    </row>
    <row r="140" spans="1:16" ht="15" x14ac:dyDescent="0.25">
      <c r="A140" s="86" t="s">
        <v>157</v>
      </c>
      <c r="B140" s="82"/>
      <c r="C140" s="82"/>
      <c r="D140" s="83"/>
      <c r="E140" s="202"/>
      <c r="F140" s="84"/>
      <c r="G140" s="111"/>
      <c r="H140" s="111"/>
      <c r="I140" s="84"/>
      <c r="J140" s="111"/>
      <c r="K140" s="84"/>
      <c r="L140" s="111"/>
      <c r="M140" s="84"/>
      <c r="N140" s="111"/>
      <c r="O140" s="141"/>
      <c r="P140" s="84"/>
    </row>
    <row r="141" spans="1:16" ht="18.600000000000001" customHeight="1" x14ac:dyDescent="0.2">
      <c r="A141" s="17" t="s">
        <v>12</v>
      </c>
      <c r="B141" s="64" t="str">
        <f>+'UT SEG 321 UMNG'!B149:B149</f>
        <v>CUMPLE</v>
      </c>
      <c r="C141" s="63" t="str">
        <f>+'UT A&amp;D G2 '!B82</f>
        <v>CUMPLE</v>
      </c>
      <c r="D141" s="81"/>
      <c r="E141" s="201"/>
      <c r="F141" s="72"/>
      <c r="G141" s="110" t="str">
        <f>+'UT NUEVIG G2'!C72</f>
        <v>CUMPLE</v>
      </c>
      <c r="H141" s="110" t="str">
        <f>+'UT DIGITAL - LASER 2021'!C142</f>
        <v>CUMPLE</v>
      </c>
      <c r="I141" s="63"/>
      <c r="J141" s="110"/>
      <c r="K141" s="63"/>
      <c r="L141" s="110" t="str">
        <f>+'G2 UT ALTUM (VISE- ACOSTA)'!C73</f>
        <v>CUMPLE</v>
      </c>
      <c r="M141" s="63"/>
      <c r="N141" s="135" t="str">
        <f>+'G2 UNIONTEMP ATEMPI Y SECAN '!C72</f>
        <v xml:space="preserve">NO CUMPLE </v>
      </c>
      <c r="O141" s="140"/>
      <c r="P141" s="64"/>
    </row>
    <row r="142" spans="1:16" ht="52.9" customHeight="1" x14ac:dyDescent="0.2">
      <c r="A142" s="17" t="s">
        <v>21</v>
      </c>
      <c r="B142" s="64" t="str">
        <f>+'UT SEG 321 UMNG'!B150</f>
        <v>CUMPLE</v>
      </c>
      <c r="C142" s="63" t="str">
        <f>+'UT A&amp;D G2 '!B83</f>
        <v>CUMPLE</v>
      </c>
      <c r="D142" s="81"/>
      <c r="E142" s="201"/>
      <c r="F142" s="72"/>
      <c r="G142" s="110" t="str">
        <f>+'UT NUEVIG G2'!C73</f>
        <v>CUMPLE</v>
      </c>
      <c r="H142" s="110" t="str">
        <f>+'UT DIGITAL - LASER 2021'!C143</f>
        <v>CUMPLE</v>
      </c>
      <c r="I142" s="63"/>
      <c r="J142" s="110"/>
      <c r="K142" s="63"/>
      <c r="L142" s="110" t="str">
        <f>+'G2 UT ALTUM (VISE- ACOSTA)'!C74</f>
        <v>CUMPLE</v>
      </c>
      <c r="M142" s="63"/>
      <c r="N142" s="195" t="str">
        <f>+'G2 UNIONTEMP ATEMPI Y SECAN '!C73</f>
        <v xml:space="preserve">CUMPLE </v>
      </c>
      <c r="O142" s="140"/>
      <c r="P142" s="64"/>
    </row>
    <row r="143" spans="1:16" ht="41.45" customHeight="1" x14ac:dyDescent="0.2">
      <c r="A143" s="17" t="s">
        <v>167</v>
      </c>
      <c r="B143" s="119" t="str">
        <f>+'UT SEG 321 UMNG'!B151</f>
        <v>NO CUMPLE</v>
      </c>
      <c r="C143" s="119" t="str">
        <f>+'UT A&amp;D G2 '!B84</f>
        <v>NO CUMPLE</v>
      </c>
      <c r="D143" s="81"/>
      <c r="E143" s="201"/>
      <c r="F143" s="72"/>
      <c r="G143" s="110" t="str">
        <f>+'UT NUEVIG G2'!C74</f>
        <v>CUMPLE</v>
      </c>
      <c r="H143" s="135" t="str">
        <f>+'UT DIGITAL - LASER 2021'!C144</f>
        <v>NO CUMPLE</v>
      </c>
      <c r="I143" s="63"/>
      <c r="J143" s="110"/>
      <c r="K143" s="63"/>
      <c r="L143" s="110" t="str">
        <f>+'G2 UT ALTUM (VISE- ACOSTA)'!C75</f>
        <v>CUMPLE</v>
      </c>
      <c r="M143" s="63"/>
      <c r="N143" s="135" t="str">
        <f>+'G2 UNIONTEMP ATEMPI Y SECAN '!C74</f>
        <v xml:space="preserve">NO CUMPLE </v>
      </c>
      <c r="O143" s="140"/>
      <c r="P143" s="64"/>
    </row>
    <row r="144" spans="1:16" ht="40.15" customHeight="1" x14ac:dyDescent="0.2">
      <c r="A144" s="17" t="s">
        <v>13</v>
      </c>
      <c r="B144" s="64" t="str">
        <f>+'UT SEG 321 UMNG'!B152:B152</f>
        <v>CUMPLE</v>
      </c>
      <c r="C144" s="63" t="str">
        <f>+'UT A&amp;D G2 '!B85</f>
        <v>CUMPLE</v>
      </c>
      <c r="D144" s="81"/>
      <c r="E144" s="201"/>
      <c r="F144" s="72"/>
      <c r="G144" s="110" t="str">
        <f>+'UT NUEVIG G2'!C75</f>
        <v>CUMPLE</v>
      </c>
      <c r="H144" s="110" t="str">
        <f>+'UT DIGITAL - LASER 2021'!C145</f>
        <v>CUMPLE</v>
      </c>
      <c r="I144" s="63"/>
      <c r="J144" s="110"/>
      <c r="K144" s="63"/>
      <c r="L144" s="110" t="str">
        <f>+'G2 UT ALTUM (VISE- ACOSTA)'!C76</f>
        <v>CUMPLE</v>
      </c>
      <c r="M144" s="63"/>
      <c r="N144" s="195" t="str">
        <f>+'G2 UNIONTEMP ATEMPI Y SECAN '!C75</f>
        <v xml:space="preserve">CUMPLE </v>
      </c>
      <c r="O144" s="140"/>
      <c r="P144" s="64"/>
    </row>
    <row r="145" spans="1:16" ht="59.45" customHeight="1" x14ac:dyDescent="0.2">
      <c r="A145" s="17" t="s">
        <v>35</v>
      </c>
      <c r="B145" s="64" t="str">
        <f>+'UT SEG 321 UMNG'!B153:B153</f>
        <v>CUMPLE</v>
      </c>
      <c r="C145" s="63" t="str">
        <f>+'UT A&amp;D G2 '!B86</f>
        <v>CUMPLE</v>
      </c>
      <c r="D145" s="81"/>
      <c r="E145" s="201"/>
      <c r="F145" s="72"/>
      <c r="G145" s="110" t="str">
        <f>+'UT NUEVIG G2'!C76</f>
        <v>CUMPLE</v>
      </c>
      <c r="H145" s="110" t="str">
        <f>+'UT DIGITAL - LASER 2021'!C146</f>
        <v>CUMPLE</v>
      </c>
      <c r="I145" s="63"/>
      <c r="J145" s="110"/>
      <c r="K145" s="63"/>
      <c r="L145" s="110" t="str">
        <f>+'G2 UT ALTUM (VISE- ACOSTA)'!C77</f>
        <v>CUMPLE</v>
      </c>
      <c r="M145" s="63"/>
      <c r="N145" s="195" t="str">
        <f>+'G2 UNIONTEMP ATEMPI Y SECAN '!C76</f>
        <v xml:space="preserve">CUMPLE </v>
      </c>
      <c r="O145" s="140"/>
      <c r="P145" s="64"/>
    </row>
    <row r="146" spans="1:16" ht="15" x14ac:dyDescent="0.25">
      <c r="A146" s="86" t="s">
        <v>158</v>
      </c>
      <c r="B146" s="82"/>
      <c r="C146" s="82"/>
      <c r="D146" s="83"/>
      <c r="E146" s="202"/>
      <c r="F146" s="84"/>
      <c r="G146" s="111"/>
      <c r="H146" s="111"/>
      <c r="I146" s="84"/>
      <c r="J146" s="111"/>
      <c r="K146" s="84"/>
      <c r="L146" s="111"/>
      <c r="M146" s="84"/>
      <c r="N146" s="111"/>
      <c r="O146" s="141"/>
      <c r="P146" s="84"/>
    </row>
    <row r="147" spans="1:16" x14ac:dyDescent="0.2">
      <c r="A147" s="17" t="s">
        <v>12</v>
      </c>
      <c r="B147" s="64" t="str">
        <f>+'UT SEG 321 UMNG'!B155:B155</f>
        <v>CUMPLE</v>
      </c>
      <c r="C147" s="63" t="str">
        <f>+'UT A&amp;D G2 '!B88</f>
        <v>CUMPLE</v>
      </c>
      <c r="D147" s="81"/>
      <c r="E147" s="201"/>
      <c r="F147" s="72"/>
      <c r="G147" s="110" t="str">
        <f>+'UT NUEVIG G2'!C78</f>
        <v>CUMPLE</v>
      </c>
      <c r="H147" s="110" t="str">
        <f>+'UT DIGITAL - LASER 2021'!C148</f>
        <v>CUMPLE</v>
      </c>
      <c r="I147" s="63"/>
      <c r="J147" s="110"/>
      <c r="K147" s="63"/>
      <c r="L147" s="110" t="str">
        <f>+'G2 UT ALTUM (VISE- ACOSTA)'!C79</f>
        <v>CUMPLE</v>
      </c>
      <c r="M147" s="63"/>
      <c r="N147" s="135" t="str">
        <f>+'G2 UNIONTEMP ATEMPI Y SECAN '!C78</f>
        <v xml:space="preserve">NO CUMPLE </v>
      </c>
      <c r="O147" s="140"/>
      <c r="P147" s="64"/>
    </row>
    <row r="148" spans="1:16" ht="67.900000000000006" customHeight="1" x14ac:dyDescent="0.2">
      <c r="A148" s="17" t="s">
        <v>21</v>
      </c>
      <c r="B148" s="64" t="str">
        <f>+'UT SEG 321 UMNG'!B156:B156</f>
        <v>CUMPLE</v>
      </c>
      <c r="C148" s="63" t="str">
        <f>+'UT A&amp;D G2 '!B89</f>
        <v>CUMPLE</v>
      </c>
      <c r="D148" s="81"/>
      <c r="E148" s="201"/>
      <c r="F148" s="72"/>
      <c r="G148" s="110" t="str">
        <f>+'UT NUEVIG G2'!C79</f>
        <v>CUMPLE</v>
      </c>
      <c r="H148" s="110" t="str">
        <f>+'UT DIGITAL - LASER 2021'!C149</f>
        <v>CUMPLE</v>
      </c>
      <c r="I148" s="63"/>
      <c r="J148" s="110"/>
      <c r="K148" s="63"/>
      <c r="L148" s="110" t="str">
        <f>+'G2 UT ALTUM (VISE- ACOSTA)'!C80</f>
        <v>CUMPLE</v>
      </c>
      <c r="M148" s="63"/>
      <c r="N148" s="195" t="str">
        <f>+'G2 UNIONTEMP ATEMPI Y SECAN '!C79</f>
        <v xml:space="preserve">CUMPLE </v>
      </c>
      <c r="O148" s="140"/>
      <c r="P148" s="64"/>
    </row>
    <row r="149" spans="1:16" ht="46.15" customHeight="1" x14ac:dyDescent="0.2">
      <c r="A149" s="17" t="s">
        <v>167</v>
      </c>
      <c r="B149" s="156" t="str">
        <f>+'UT SEG 321 UMNG'!B157:B157</f>
        <v>CUMPLE</v>
      </c>
      <c r="C149" s="119" t="str">
        <f>+'UT A&amp;D G2 '!B90</f>
        <v>NO CUMPLE</v>
      </c>
      <c r="D149" s="81"/>
      <c r="E149" s="201"/>
      <c r="F149" s="72"/>
      <c r="G149" s="110" t="str">
        <f>+'UT NUEVIG G2'!C80</f>
        <v>CUMPLE</v>
      </c>
      <c r="H149" s="191" t="str">
        <f>+'UT DIGITAL - LASER 2021'!C150</f>
        <v>CUMPLE</v>
      </c>
      <c r="I149" s="63"/>
      <c r="J149" s="110"/>
      <c r="K149" s="63"/>
      <c r="L149" s="110" t="str">
        <f>+'G2 UT ALTUM (VISE- ACOSTA)'!C81</f>
        <v>CUMPLE</v>
      </c>
      <c r="M149" s="63"/>
      <c r="N149" s="135" t="str">
        <f>+'G2 UNIONTEMP ATEMPI Y SECAN '!C80</f>
        <v xml:space="preserve">NO CUMPLE </v>
      </c>
      <c r="O149" s="140"/>
      <c r="P149" s="64"/>
    </row>
    <row r="150" spans="1:16" ht="43.15" customHeight="1" x14ac:dyDescent="0.2">
      <c r="A150" s="17" t="s">
        <v>13</v>
      </c>
      <c r="B150" s="64" t="str">
        <f>+'UT SEG 321 UMNG'!B158:B158</f>
        <v>CUMPLE</v>
      </c>
      <c r="C150" s="63" t="str">
        <f>+'UT A&amp;D G2 '!B91</f>
        <v>CUMPLE</v>
      </c>
      <c r="D150" s="81"/>
      <c r="E150" s="201"/>
      <c r="F150" s="72"/>
      <c r="G150" s="110" t="str">
        <f>+'UT NUEVIG G2'!C81</f>
        <v>CUMPLE</v>
      </c>
      <c r="H150" s="110" t="str">
        <f>+'UT DIGITAL - LASER 2021'!C151</f>
        <v>CUMPLE</v>
      </c>
      <c r="I150" s="63"/>
      <c r="J150" s="110"/>
      <c r="K150" s="63"/>
      <c r="L150" s="110" t="str">
        <f>+'G2 UT ALTUM (VISE- ACOSTA)'!C82</f>
        <v>CUMPLE</v>
      </c>
      <c r="M150" s="63"/>
      <c r="N150" s="135" t="str">
        <f>+'G2 UNIONTEMP ATEMPI Y SECAN '!C81</f>
        <v xml:space="preserve">NO CUMPLE </v>
      </c>
      <c r="O150" s="140"/>
      <c r="P150" s="64"/>
    </row>
    <row r="151" spans="1:16" ht="67.900000000000006" customHeight="1" x14ac:dyDescent="0.2">
      <c r="A151" s="17" t="s">
        <v>35</v>
      </c>
      <c r="B151" s="64" t="str">
        <f>+'UT SEG 321 UMNG'!B159:B159</f>
        <v>CUMPLE</v>
      </c>
      <c r="C151" s="63" t="str">
        <f>+'UT A&amp;D G2 '!B92</f>
        <v>CUMPLE</v>
      </c>
      <c r="D151" s="81"/>
      <c r="E151" s="201"/>
      <c r="F151" s="72"/>
      <c r="G151" s="110" t="str">
        <f>+'UT NUEVIG G2'!C82</f>
        <v>CUMPLE</v>
      </c>
      <c r="H151" s="110" t="str">
        <f>+'UT DIGITAL - LASER 2021'!C152</f>
        <v>CUMPLE</v>
      </c>
      <c r="I151" s="63"/>
      <c r="J151" s="110"/>
      <c r="K151" s="63"/>
      <c r="L151" s="110" t="str">
        <f>+'G2 UT ALTUM (VISE- ACOSTA)'!C83</f>
        <v>CUMPLE</v>
      </c>
      <c r="M151" s="63"/>
      <c r="N151" s="135" t="str">
        <f>+'G2 UNIONTEMP ATEMPI Y SECAN '!C82</f>
        <v xml:space="preserve">NO CUMPLE </v>
      </c>
      <c r="O151" s="140"/>
      <c r="P151" s="64"/>
    </row>
    <row r="152" spans="1:16" ht="15" x14ac:dyDescent="0.25">
      <c r="A152" s="86" t="s">
        <v>159</v>
      </c>
      <c r="B152" s="82"/>
      <c r="C152" s="82"/>
      <c r="D152" s="83"/>
      <c r="E152" s="202"/>
      <c r="F152" s="84"/>
      <c r="G152" s="111"/>
      <c r="H152" s="111"/>
      <c r="I152" s="84"/>
      <c r="J152" s="111"/>
      <c r="K152" s="84"/>
      <c r="L152" s="111"/>
      <c r="M152" s="84"/>
      <c r="N152" s="111"/>
      <c r="O152" s="141"/>
      <c r="P152" s="84"/>
    </row>
    <row r="153" spans="1:16" x14ac:dyDescent="0.2">
      <c r="A153" s="17" t="s">
        <v>12</v>
      </c>
      <c r="B153" s="156" t="str">
        <f>+'UT SEG 321 UMNG'!B161:B161</f>
        <v xml:space="preserve"> CUMPLE</v>
      </c>
      <c r="C153" s="63"/>
      <c r="D153" s="81"/>
      <c r="E153" s="201"/>
      <c r="F153" s="72"/>
      <c r="G153" s="112"/>
      <c r="H153" s="112"/>
      <c r="I153" s="62"/>
      <c r="J153" s="112"/>
      <c r="K153" s="62"/>
      <c r="L153" s="112"/>
      <c r="M153" s="62"/>
      <c r="N153" s="112"/>
      <c r="O153" s="141"/>
      <c r="P153" s="72"/>
    </row>
    <row r="154" spans="1:16" ht="67.900000000000006" customHeight="1" x14ac:dyDescent="0.2">
      <c r="A154" s="17" t="s">
        <v>21</v>
      </c>
      <c r="B154" s="64" t="str">
        <f>+'UT SEG 321 UMNG'!B162:B162</f>
        <v>CUMPLE</v>
      </c>
      <c r="C154" s="63"/>
      <c r="D154" s="81"/>
      <c r="E154" s="201"/>
      <c r="F154" s="72"/>
      <c r="G154" s="112"/>
      <c r="H154" s="112"/>
      <c r="I154" s="62"/>
      <c r="J154" s="112"/>
      <c r="K154" s="62"/>
      <c r="L154" s="112"/>
      <c r="M154" s="62"/>
      <c r="N154" s="112"/>
      <c r="O154" s="141"/>
      <c r="P154" s="72"/>
    </row>
    <row r="155" spans="1:16" ht="54" customHeight="1" x14ac:dyDescent="0.2">
      <c r="A155" s="17" t="s">
        <v>167</v>
      </c>
      <c r="B155" s="156" t="str">
        <f>+'UT SEG 321 UMNG'!B163:B163</f>
        <v>CUMPLE</v>
      </c>
      <c r="C155" s="63"/>
      <c r="D155" s="81"/>
      <c r="E155" s="201"/>
      <c r="F155" s="72"/>
      <c r="G155" s="112"/>
      <c r="H155" s="112"/>
      <c r="I155" s="62"/>
      <c r="J155" s="112"/>
      <c r="K155" s="62"/>
      <c r="L155" s="112"/>
      <c r="M155" s="62"/>
      <c r="N155" s="112"/>
      <c r="O155" s="141"/>
      <c r="P155" s="72"/>
    </row>
    <row r="156" spans="1:16" ht="52.15" customHeight="1" x14ac:dyDescent="0.2">
      <c r="A156" s="17" t="s">
        <v>13</v>
      </c>
      <c r="B156" s="64" t="str">
        <f>+'UT SEG 321 UMNG'!B164:B164</f>
        <v>CUMPLE</v>
      </c>
      <c r="C156" s="63"/>
      <c r="D156" s="81"/>
      <c r="E156" s="201"/>
      <c r="F156" s="72"/>
      <c r="G156" s="112"/>
      <c r="H156" s="112"/>
      <c r="I156" s="62"/>
      <c r="J156" s="112"/>
      <c r="K156" s="62"/>
      <c r="L156" s="112"/>
      <c r="M156" s="62"/>
      <c r="N156" s="112"/>
      <c r="O156" s="141"/>
      <c r="P156" s="72"/>
    </row>
    <row r="157" spans="1:16" ht="62.45" customHeight="1" x14ac:dyDescent="0.2">
      <c r="A157" s="17" t="s">
        <v>35</v>
      </c>
      <c r="B157" s="64" t="str">
        <f>+'UT SEG 321 UMNG'!B165:B165</f>
        <v>CUMPLE</v>
      </c>
      <c r="C157" s="63"/>
      <c r="D157" s="81"/>
      <c r="E157" s="201"/>
      <c r="F157" s="72"/>
      <c r="G157" s="112"/>
      <c r="H157" s="112"/>
      <c r="I157" s="62"/>
      <c r="J157" s="112"/>
      <c r="K157" s="62"/>
      <c r="L157" s="112"/>
      <c r="M157" s="62"/>
      <c r="N157" s="112"/>
      <c r="O157" s="141"/>
      <c r="P157" s="72"/>
    </row>
    <row r="158" spans="1:16" ht="46.15" customHeight="1" x14ac:dyDescent="0.2">
      <c r="A158" s="101" t="s">
        <v>211</v>
      </c>
      <c r="B158" s="102"/>
      <c r="C158" s="102"/>
      <c r="D158" s="102"/>
      <c r="E158" s="203"/>
      <c r="F158" s="102"/>
      <c r="G158" s="102"/>
      <c r="H158" s="102"/>
      <c r="I158" s="138"/>
      <c r="J158" s="102"/>
      <c r="K158" s="138"/>
      <c r="L158" s="102"/>
      <c r="M158" s="138"/>
      <c r="N158" s="102"/>
      <c r="O158" s="173"/>
      <c r="P158" s="138"/>
    </row>
    <row r="159" spans="1:16" ht="168" customHeight="1" x14ac:dyDescent="0.2">
      <c r="A159" s="7" t="s">
        <v>210</v>
      </c>
      <c r="B159" s="64" t="str">
        <f>+'UT SEG 321 UMNG'!B167:B167</f>
        <v>CUMPLE</v>
      </c>
      <c r="C159" s="63" t="str">
        <f>+'UT A&amp;D G2 '!B94</f>
        <v>CUMPLE</v>
      </c>
      <c r="D159" s="81" t="str">
        <f>+'UT PASCUAL 2021 G1'!C93</f>
        <v>CUMPLE</v>
      </c>
      <c r="E159" s="201" t="str">
        <f>+'UT PASCUAL 2021 G2'!C84</f>
        <v>CUMPLE</v>
      </c>
      <c r="F159" s="64" t="str">
        <f>+'UT NUEVIG G1'!B100</f>
        <v>CUMPLE</v>
      </c>
      <c r="G159" s="110" t="str">
        <f>+'UT NUEVIG G2'!C84</f>
        <v>CUMPLE</v>
      </c>
      <c r="H159" s="134" t="str">
        <f>+'UT DIGITAL - LASER 2021'!C154</f>
        <v>CUMPLE</v>
      </c>
      <c r="I159" s="63" t="str">
        <f>+'G1 UT AFILCO-INTERCONTINENTAL '!C93</f>
        <v>CUMPLE</v>
      </c>
      <c r="J159" s="134" t="str">
        <f>+'G2 UT AFILCO-INTERCONTINENTAL'!C84</f>
        <v>CUMPLE</v>
      </c>
      <c r="K159" s="63" t="str">
        <f>+'G1 UT ALTUM (VISE-ACOSTA)'!C93</f>
        <v>CUMPLE</v>
      </c>
      <c r="L159" s="134" t="str">
        <f>+'G2 UT ALTUM (VISE- ACOSTA)'!C85</f>
        <v>CUMPLE</v>
      </c>
      <c r="M159" s="63" t="str">
        <f>+'G1 UNIONTEMP ATEMPI Y SECANCO '!B93</f>
        <v xml:space="preserve">CUMPLE </v>
      </c>
      <c r="N159" s="134" t="str">
        <f>+'G2 UNIONTEMP ATEMPI Y SECAN '!C84</f>
        <v xml:space="preserve">CUMPLE </v>
      </c>
      <c r="O159" s="140" t="str">
        <f>+'G1 SEGURIDAD NAPOLES'!C93</f>
        <v>CUMPLE</v>
      </c>
      <c r="P159" s="64" t="str">
        <f>+'G2 SEGURIDAD ATLAS'!C84</f>
        <v>CUMPLE</v>
      </c>
    </row>
    <row r="160" spans="1:16" ht="37.9" customHeight="1" x14ac:dyDescent="0.2">
      <c r="A160" s="100" t="s">
        <v>213</v>
      </c>
      <c r="B160" s="100"/>
      <c r="C160" s="100"/>
      <c r="D160" s="100"/>
      <c r="E160" s="207"/>
      <c r="F160" s="100"/>
      <c r="G160" s="100"/>
      <c r="H160" s="100"/>
      <c r="I160" s="139"/>
      <c r="J160" s="100"/>
      <c r="K160" s="139"/>
      <c r="L160" s="100"/>
      <c r="M160" s="139"/>
      <c r="N160" s="100"/>
      <c r="O160" s="174"/>
      <c r="P160" s="139"/>
    </row>
    <row r="161" spans="1:16" ht="82.15" customHeight="1" x14ac:dyDescent="0.2">
      <c r="A161" s="7" t="s">
        <v>212</v>
      </c>
      <c r="B161" s="64" t="str">
        <f>+'UT SEG 321 UMNG'!B169:B169</f>
        <v>CUMPLE</v>
      </c>
      <c r="C161" s="63" t="str">
        <f>+'UT A&amp;D G2 '!B96</f>
        <v>CUMPLE</v>
      </c>
      <c r="D161" s="81" t="str">
        <f>+'UT PASCUAL 2021 G1'!C95</f>
        <v>CUMPLE</v>
      </c>
      <c r="E161" s="201" t="str">
        <f>+'UT PASCUAL 2021 G2'!C86</f>
        <v>CUMPLE</v>
      </c>
      <c r="F161" s="64" t="str">
        <f>+'UT NUEVIG G1'!B102</f>
        <v>CUMPLE</v>
      </c>
      <c r="G161" s="110" t="str">
        <f>+'UT NUEVIG G2'!C86</f>
        <v>CUMPLE</v>
      </c>
      <c r="H161" s="134" t="str">
        <f>+'UT DIGITAL - LASER 2021'!C154</f>
        <v>CUMPLE</v>
      </c>
      <c r="I161" s="63" t="str">
        <f>+'G1 UT AFILCO-INTERCONTINENTAL '!C95</f>
        <v>CUMPLE</v>
      </c>
      <c r="J161" s="134" t="str">
        <f>+'G2 UT AFILCO-INTERCONTINENTAL'!C86</f>
        <v>CUMPLE</v>
      </c>
      <c r="K161" s="63" t="str">
        <f>+'G1 UT ALTUM (VISE-ACOSTA)'!C95</f>
        <v>CUMPLE</v>
      </c>
      <c r="L161" s="134" t="str">
        <f>+'G2 UT ALTUM (VISE- ACOSTA)'!C87</f>
        <v>CUMPLE</v>
      </c>
      <c r="M161" s="63" t="str">
        <f>+'G1 UNIONTEMP ATEMPI Y SECANCO '!B95</f>
        <v xml:space="preserve">CUMPLE </v>
      </c>
      <c r="N161" s="134" t="str">
        <f>+'G2 UNIONTEMP ATEMPI Y SECAN '!C86</f>
        <v xml:space="preserve">CUMPLE </v>
      </c>
      <c r="O161" s="140" t="str">
        <f>+'G1 SEGURIDAD NAPOLES'!C95</f>
        <v>CUMPLE</v>
      </c>
      <c r="P161" s="64" t="str">
        <f>+'G2 SEGURIDAD ATLAS'!C86</f>
        <v>CUMPLE</v>
      </c>
    </row>
    <row r="162" spans="1:16" ht="30.6" customHeight="1" x14ac:dyDescent="0.2">
      <c r="A162" s="100" t="s">
        <v>215</v>
      </c>
      <c r="B162" s="100"/>
      <c r="C162" s="100"/>
      <c r="D162" s="100"/>
      <c r="E162" s="207"/>
      <c r="F162" s="100"/>
      <c r="G162" s="100"/>
      <c r="H162" s="100"/>
      <c r="I162" s="139"/>
      <c r="J162" s="100"/>
      <c r="K162" s="139"/>
      <c r="L162" s="100"/>
      <c r="M162" s="139"/>
      <c r="N162" s="100"/>
      <c r="O162" s="174"/>
      <c r="P162" s="139"/>
    </row>
    <row r="163" spans="1:16" ht="70.150000000000006" customHeight="1" x14ac:dyDescent="0.2">
      <c r="A163" s="7" t="s">
        <v>214</v>
      </c>
      <c r="B163" s="64" t="str">
        <f>+'UT SEG 321 UMNG'!B171:B171</f>
        <v>CUMPLE</v>
      </c>
      <c r="C163" s="63" t="str">
        <f>+'UT A&amp;D G2 '!B98</f>
        <v>CUMPLE</v>
      </c>
      <c r="D163" s="81" t="str">
        <f>+'UT PASCUAL 2021 G1'!C97</f>
        <v>CUMPLE</v>
      </c>
      <c r="E163" s="201" t="str">
        <f>+'UT PASCUAL 2021 G2'!C88</f>
        <v>CUMPLE</v>
      </c>
      <c r="F163" s="64" t="str">
        <f>+'UT NUEVIG G1'!B104</f>
        <v>CUMPLE</v>
      </c>
      <c r="G163" s="110" t="str">
        <f>+'UT NUEVIG G2'!C88</f>
        <v>CUMPLE</v>
      </c>
      <c r="H163" s="134" t="str">
        <f>+'UT DIGITAL - LASER 2021'!C158</f>
        <v>CUMPLE</v>
      </c>
      <c r="I163" s="63" t="str">
        <f>+'G1 UT AFILCO-INTERCONTINENTAL '!C97</f>
        <v>CUMPLE</v>
      </c>
      <c r="J163" s="134" t="str">
        <f>+'G2 UT AFILCO-INTERCONTINENTAL'!C88</f>
        <v>CUMPLE</v>
      </c>
      <c r="K163" s="63" t="str">
        <f>+'G1 UT ALTUM (VISE-ACOSTA)'!C97</f>
        <v>CUMPLE</v>
      </c>
      <c r="L163" s="134" t="str">
        <f>+'G2 UT ALTUM (VISE- ACOSTA)'!C89</f>
        <v>CUMPLE</v>
      </c>
      <c r="M163" s="63" t="str">
        <f>+'G1 UNIONTEMP ATEMPI Y SECANCO '!B97</f>
        <v xml:space="preserve">CUMPLE </v>
      </c>
      <c r="N163" s="134" t="str">
        <f>+'G2 UNIONTEMP ATEMPI Y SECAN '!C88</f>
        <v xml:space="preserve">CUMPLE </v>
      </c>
      <c r="O163" s="140" t="str">
        <f>+'G1 SEGURIDAD NAPOLES'!C97</f>
        <v>CUMPLE</v>
      </c>
      <c r="P163" s="64" t="str">
        <f>+'G2 SEGURIDAD ATLAS'!C88</f>
        <v>CUMPLE</v>
      </c>
    </row>
    <row r="164" spans="1:16" ht="16.899999999999999" customHeight="1" x14ac:dyDescent="0.2">
      <c r="A164" s="99" t="s">
        <v>216</v>
      </c>
      <c r="B164" s="100"/>
      <c r="C164" s="100"/>
      <c r="D164" s="100"/>
      <c r="E164" s="207"/>
      <c r="F164" s="100"/>
      <c r="G164" s="100"/>
      <c r="H164" s="100"/>
      <c r="I164" s="139"/>
      <c r="J164" s="100"/>
      <c r="K164" s="139"/>
      <c r="L164" s="100"/>
      <c r="M164" s="139"/>
      <c r="N164" s="100"/>
      <c r="O164" s="174"/>
      <c r="P164" s="139"/>
    </row>
    <row r="165" spans="1:16" ht="138.6" customHeight="1" x14ac:dyDescent="0.2">
      <c r="A165" s="7" t="s">
        <v>217</v>
      </c>
      <c r="B165" s="156" t="str">
        <f>+'UT SEG 321 UMNG'!B173:B173</f>
        <v>CUMPLE</v>
      </c>
      <c r="C165" s="63" t="str">
        <f>+'UT A&amp;D G2 '!B100</f>
        <v>CUMPLE</v>
      </c>
      <c r="D165" s="81" t="str">
        <f>+'UT PASCUAL 2021 G1'!C99</f>
        <v>CUMPLE</v>
      </c>
      <c r="E165" s="201" t="str">
        <f>+'UT PASCUAL 2021 G2'!C90</f>
        <v>CUMPLE</v>
      </c>
      <c r="F165" s="64" t="str">
        <f>+'UT NUEVIG G1'!B106</f>
        <v>CUMPLE</v>
      </c>
      <c r="G165" s="110" t="str">
        <f>+'UT NUEVIG G2'!C90</f>
        <v>CUMPLE</v>
      </c>
      <c r="H165" s="134" t="str">
        <f>+'UT DIGITAL - LASER 2021'!C160</f>
        <v>CUMPLE</v>
      </c>
      <c r="I165" s="197" t="str">
        <f>+'G1 UT AFILCO-INTERCONTINENTAL '!C99</f>
        <v>NO CUMPLE. RECHAZADA CAP 7 ART 15</v>
      </c>
      <c r="J165" s="197" t="str">
        <f>+'G2 UT AFILCO-INTERCONTINENTAL'!C90</f>
        <v>NO CUMPLE. RECHAZADA CAP 7 ART 15</v>
      </c>
      <c r="K165" s="143" t="str">
        <f>+'G1 UT ALTUM (VISE-ACOSTA)'!C99</f>
        <v>CUMPLE</v>
      </c>
      <c r="L165" s="134" t="str">
        <f>+'G2 UT ALTUM (VISE- ACOSTA)'!C91</f>
        <v>CUMPLE</v>
      </c>
      <c r="M165" s="143" t="str">
        <f>+'G1 UNIONTEMP ATEMPI Y SECANCO '!B99</f>
        <v xml:space="preserve">CUMPLE </v>
      </c>
      <c r="N165" s="134" t="str">
        <f>+'G2 UNIONTEMP ATEMPI Y SECAN '!C90</f>
        <v xml:space="preserve">CUMPLE </v>
      </c>
      <c r="O165" s="140" t="str">
        <f>+'G1 SEGURIDAD NAPOLES'!C99</f>
        <v>CUMPLE</v>
      </c>
      <c r="P165" s="64" t="str">
        <f>+'G2 SEGURIDAD ATLAS'!C90</f>
        <v>CUMPLE</v>
      </c>
    </row>
    <row r="166" spans="1:16" ht="25.9" customHeight="1" x14ac:dyDescent="0.2">
      <c r="A166" s="99" t="s">
        <v>219</v>
      </c>
      <c r="B166" s="100"/>
      <c r="C166" s="100"/>
      <c r="D166" s="100"/>
      <c r="E166" s="207"/>
      <c r="F166" s="100"/>
      <c r="G166" s="100"/>
      <c r="H166" s="100"/>
      <c r="I166" s="139"/>
      <c r="J166" s="100"/>
      <c r="K166" s="139"/>
      <c r="L166" s="100"/>
      <c r="M166" s="139"/>
      <c r="N166" s="100"/>
      <c r="O166" s="174"/>
      <c r="P166" s="139"/>
    </row>
    <row r="167" spans="1:16" ht="99" customHeight="1" x14ac:dyDescent="0.2">
      <c r="A167" s="7" t="s">
        <v>218</v>
      </c>
      <c r="B167" s="64" t="str">
        <f>+'UT SEG 321 UMNG'!B175:B175</f>
        <v>CUMPLE</v>
      </c>
      <c r="C167" s="63" t="str">
        <f>+'UT A&amp;D G2 '!B102</f>
        <v>CUMPLE</v>
      </c>
      <c r="D167" s="81" t="str">
        <f>+'UT PASCUAL 2021 G1'!C101</f>
        <v>CUMPLE</v>
      </c>
      <c r="E167" s="201" t="str">
        <f>+'UT PASCUAL 2021 G2'!C92</f>
        <v>CUMPLE</v>
      </c>
      <c r="F167" s="64" t="str">
        <f>+'UT NUEVIG G1'!B108</f>
        <v>CUMPLE</v>
      </c>
      <c r="G167" s="110" t="str">
        <f>+'UT NUEVIG G2'!C92</f>
        <v>CUMPLE</v>
      </c>
      <c r="H167" s="134" t="str">
        <f>+'UT DIGITAL - LASER 2021'!C162</f>
        <v>CUMPLE</v>
      </c>
      <c r="I167" s="63" t="str">
        <f>+'G1 UT AFILCO-INTERCONTINENTAL '!C101</f>
        <v>CUMPLE</v>
      </c>
      <c r="J167" s="134" t="str">
        <f>+'G2 UT AFILCO-INTERCONTINENTAL'!C92</f>
        <v>CUMPLE</v>
      </c>
      <c r="K167" s="63" t="str">
        <f>+'G1 UT ALTUM (VISE-ACOSTA)'!C101</f>
        <v>CUMPLE</v>
      </c>
      <c r="L167" s="134" t="str">
        <f>+'G2 UT ALTUM (VISE- ACOSTA)'!C93</f>
        <v>CUMPLE</v>
      </c>
      <c r="M167" s="63" t="str">
        <f>+'G1 UNIONTEMP ATEMPI Y SECANCO '!B101</f>
        <v xml:space="preserve">CUMPLE </v>
      </c>
      <c r="N167" s="134" t="str">
        <f>+'G2 UNIONTEMP ATEMPI Y SECAN '!C92</f>
        <v xml:space="preserve">CUMPLE </v>
      </c>
      <c r="O167" s="140" t="str">
        <f>+'G1 SEGURIDAD NAPOLES'!C101</f>
        <v>CUMPLE</v>
      </c>
      <c r="P167" s="64" t="str">
        <f>+'G2 SEGURIDAD ATLAS'!C92</f>
        <v>CUMPLE</v>
      </c>
    </row>
    <row r="168" spans="1:16" s="9" customFormat="1" ht="27.6" customHeight="1" x14ac:dyDescent="0.2">
      <c r="A168" s="229" t="s">
        <v>228</v>
      </c>
      <c r="B168" s="229"/>
      <c r="C168" s="229"/>
      <c r="D168" s="229"/>
      <c r="E168" s="229"/>
      <c r="F168" s="229"/>
      <c r="G168" s="229"/>
      <c r="H168" s="100"/>
      <c r="I168" s="100"/>
      <c r="J168" s="100"/>
      <c r="K168" s="100"/>
      <c r="L168" s="100"/>
      <c r="M168" s="100"/>
      <c r="N168" s="100"/>
      <c r="O168" s="174"/>
      <c r="P168" s="100"/>
    </row>
    <row r="169" spans="1:16" s="95" customFormat="1" ht="22.9" customHeight="1" x14ac:dyDescent="0.2">
      <c r="A169" s="216" t="s">
        <v>38</v>
      </c>
      <c r="B169" s="217"/>
      <c r="C169" s="217"/>
      <c r="D169" s="217"/>
      <c r="E169" s="217"/>
      <c r="F169" s="217"/>
      <c r="G169" s="217"/>
      <c r="H169" s="136"/>
      <c r="I169" s="117"/>
      <c r="J169" s="136"/>
      <c r="K169" s="117"/>
      <c r="L169" s="136"/>
      <c r="M169" s="117"/>
      <c r="N169" s="136"/>
      <c r="O169" s="175"/>
      <c r="P169" s="117"/>
    </row>
    <row r="170" spans="1:16" s="9" customFormat="1" ht="141.6" customHeight="1" x14ac:dyDescent="0.2">
      <c r="A170" s="8" t="s">
        <v>37</v>
      </c>
      <c r="B170" s="66">
        <f>+'UT SEG 321 UMNG'!B179:B179</f>
        <v>0</v>
      </c>
      <c r="C170" s="70">
        <f>+'UT A&amp;D G2 '!B105</f>
        <v>0</v>
      </c>
      <c r="D170" s="66">
        <f>+'UT PASCUAL 2021 G1'!C104</f>
        <v>0</v>
      </c>
      <c r="E170" s="70">
        <f>+'UT PASCUAL 2021 G2'!C95</f>
        <v>0</v>
      </c>
      <c r="F170" s="66">
        <f>+'UT NUEVIG G1'!B111</f>
        <v>0</v>
      </c>
      <c r="G170" s="115">
        <f>+'UT NUEVIG G2'!C95</f>
        <v>0</v>
      </c>
      <c r="H170" s="66">
        <f>+'UT DIGITAL - LASER 2021'!C165</f>
        <v>0</v>
      </c>
      <c r="I170" s="70">
        <f>+'G1 UT AFILCO-INTERCONTINENTAL '!C104</f>
        <v>0</v>
      </c>
      <c r="J170" s="137">
        <f>+'G2 UT AFILCO-INTERCONTINENTAL'!C95</f>
        <v>0</v>
      </c>
      <c r="K170" s="70">
        <f>+'G1 UT ALTUM (VISE-ACOSTA)'!C104</f>
        <v>0</v>
      </c>
      <c r="L170" s="137">
        <f>+'G2 UT ALTUM (VISE- ACOSTA)'!C96</f>
        <v>50</v>
      </c>
      <c r="M170" s="70">
        <f>+'G1 UNIONTEMP ATEMPI Y SECANCO '!B104</f>
        <v>0</v>
      </c>
      <c r="N170" s="137">
        <f>+'G2 UNIONTEMP ATEMPI Y SECAN '!C95</f>
        <v>0</v>
      </c>
      <c r="O170" s="176">
        <f>+'G1 SEGURIDAD NAPOLES'!C104</f>
        <v>0</v>
      </c>
      <c r="P170" s="81">
        <f>+'G2 SEGURIDAD ATLAS'!C95</f>
        <v>0</v>
      </c>
    </row>
    <row r="171" spans="1:16" s="9" customFormat="1" ht="15" x14ac:dyDescent="0.2">
      <c r="A171" s="218" t="s">
        <v>39</v>
      </c>
      <c r="B171" s="219"/>
      <c r="C171" s="219"/>
      <c r="D171" s="219"/>
      <c r="E171" s="219"/>
      <c r="F171" s="219"/>
      <c r="G171" s="219"/>
      <c r="H171" s="136"/>
      <c r="I171" s="136"/>
      <c r="J171" s="136"/>
      <c r="K171" s="136"/>
      <c r="L171" s="136"/>
      <c r="M171" s="136"/>
      <c r="N171" s="136"/>
      <c r="O171" s="175"/>
      <c r="P171" s="136"/>
    </row>
    <row r="172" spans="1:16" s="9" customFormat="1" ht="409.15" customHeight="1" x14ac:dyDescent="0.2">
      <c r="A172" s="8" t="s">
        <v>593</v>
      </c>
      <c r="B172" s="66">
        <f>+'UT SEG 321 UMNG'!B181:B181</f>
        <v>0</v>
      </c>
      <c r="C172" s="162">
        <f>+'UT A&amp;D G2 '!B107</f>
        <v>0</v>
      </c>
      <c r="D172" s="66">
        <f>+'UT PASCUAL 2021 G1'!C106</f>
        <v>0</v>
      </c>
      <c r="E172" s="70">
        <f>+'UT PASCUAL 2021 G2'!C97</f>
        <v>0</v>
      </c>
      <c r="F172" s="66">
        <f>+'UT NUEVIG G1'!B113</f>
        <v>0</v>
      </c>
      <c r="G172" s="115">
        <f>+'UT NUEVIG G2'!C97</f>
        <v>0</v>
      </c>
      <c r="H172" s="137">
        <f>+'UT DIGITAL - LASER 2021'!C167</f>
        <v>0</v>
      </c>
      <c r="I172" s="162">
        <f>+'G1 UT AFILCO-INTERCONTINENTAL '!C106</f>
        <v>0</v>
      </c>
      <c r="J172" s="163">
        <f>+'G2 UT AFILCO-INTERCONTINENTAL'!C97</f>
        <v>0</v>
      </c>
      <c r="K172" s="70">
        <f>+'G1 UT ALTUM (VISE-ACOSTA)'!C106</f>
        <v>0</v>
      </c>
      <c r="L172" s="137">
        <f>+'G2 UT ALTUM (VISE- ACOSTA)'!C98</f>
        <v>200</v>
      </c>
      <c r="M172" s="70">
        <f>+'G1 UNIONTEMP ATEMPI Y SECANCO '!B106</f>
        <v>0</v>
      </c>
      <c r="N172" s="137">
        <f>+'G2 UNIONTEMP ATEMPI Y SECAN '!C97</f>
        <v>0</v>
      </c>
      <c r="O172" s="176">
        <f>+'G1 SEGURIDAD NAPOLES'!C106</f>
        <v>0</v>
      </c>
      <c r="P172" s="81">
        <f>+'G2 SEGURIDAD ATLAS'!C97</f>
        <v>0</v>
      </c>
    </row>
    <row r="173" spans="1:16" s="9" customFormat="1" ht="27" customHeight="1" x14ac:dyDescent="0.2">
      <c r="A173" s="218" t="s">
        <v>41</v>
      </c>
      <c r="B173" s="219"/>
      <c r="C173" s="219"/>
      <c r="D173" s="219"/>
      <c r="E173" s="219"/>
      <c r="F173" s="219"/>
      <c r="G173" s="219"/>
      <c r="H173" s="136"/>
      <c r="I173" s="136"/>
      <c r="J173" s="136"/>
      <c r="K173" s="136"/>
      <c r="L173" s="136"/>
      <c r="M173" s="136"/>
      <c r="N173" s="136"/>
      <c r="O173" s="175"/>
      <c r="P173" s="136"/>
    </row>
    <row r="174" spans="1:16" s="9" customFormat="1" ht="264.60000000000002" customHeight="1" x14ac:dyDescent="0.2">
      <c r="A174" s="8" t="s">
        <v>40</v>
      </c>
      <c r="B174" s="66">
        <f>+'UT SEG 321 UMNG'!B183:B183</f>
        <v>0</v>
      </c>
      <c r="C174" s="70">
        <f>+'UT A&amp;D G2 '!B109</f>
        <v>0</v>
      </c>
      <c r="D174" s="66">
        <f>+'UT PASCUAL 2021 G1'!C108</f>
        <v>0</v>
      </c>
      <c r="E174" s="70">
        <f>+'UT PASCUAL 2021 G2'!C99</f>
        <v>0</v>
      </c>
      <c r="F174" s="178">
        <f>+'UT NUEVIG G1'!B115</f>
        <v>0</v>
      </c>
      <c r="G174" s="115">
        <f>+'UT NUEVIG G2'!C99</f>
        <v>0</v>
      </c>
      <c r="H174" s="181">
        <f>+'UT DIGITAL - LASER 2021'!C169</f>
        <v>0</v>
      </c>
      <c r="I174" s="70">
        <f>+'G1 UT AFILCO-INTERCONTINENTAL '!C108</f>
        <v>0</v>
      </c>
      <c r="J174" s="137">
        <f>+'G2 UT AFILCO-INTERCONTINENTAL'!C99</f>
        <v>0</v>
      </c>
      <c r="K174" s="70">
        <f>+'G1 UT ALTUM (VISE-ACOSTA)'!C108</f>
        <v>0</v>
      </c>
      <c r="L174" s="137">
        <f>+'G2 UT ALTUM (VISE- ACOSTA)'!C100</f>
        <v>150</v>
      </c>
      <c r="M174" s="184">
        <f>+'G1 UNIONTEMP ATEMPI Y SECANCO '!B108</f>
        <v>0</v>
      </c>
      <c r="N174" s="181">
        <f>+'G2 UNIONTEMP ATEMPI Y SECAN '!C99</f>
        <v>0</v>
      </c>
      <c r="O174" s="176">
        <f>+'G1 SEGURIDAD NAPOLES'!C108</f>
        <v>150</v>
      </c>
      <c r="P174" s="184">
        <f>+'G2 SEGURIDAD ATLAS'!C99</f>
        <v>0</v>
      </c>
    </row>
    <row r="175" spans="1:16" s="9" customFormat="1" ht="15" x14ac:dyDescent="0.2">
      <c r="A175" s="218" t="s">
        <v>26</v>
      </c>
      <c r="B175" s="219"/>
      <c r="C175" s="219"/>
      <c r="D175" s="219"/>
      <c r="E175" s="219"/>
      <c r="F175" s="219"/>
      <c r="G175" s="219"/>
      <c r="H175" s="136"/>
      <c r="I175" s="136"/>
      <c r="J175" s="136"/>
      <c r="K175" s="136"/>
      <c r="L175" s="136"/>
      <c r="M175" s="136"/>
      <c r="N175" s="136"/>
      <c r="O175" s="175"/>
      <c r="P175" s="136"/>
    </row>
    <row r="176" spans="1:16" s="9" customFormat="1" ht="106.9" customHeight="1" x14ac:dyDescent="0.2">
      <c r="A176" s="8" t="s">
        <v>42</v>
      </c>
      <c r="B176" s="66">
        <f>+'UT SEG 321 UMNG'!B185:B185</f>
        <v>0</v>
      </c>
      <c r="C176" s="70">
        <f>+'UT A&amp;D G2 '!B113</f>
        <v>0</v>
      </c>
      <c r="D176" s="66">
        <f>+'UT PASCUAL 2021 G1'!C110</f>
        <v>0</v>
      </c>
      <c r="E176" s="70">
        <f>+'UT PASCUAL 2021 G2'!C101</f>
        <v>0</v>
      </c>
      <c r="F176" s="66">
        <f>+'UT NUEVIG G1'!B117</f>
        <v>0</v>
      </c>
      <c r="G176" s="115">
        <f>+'UT NUEVIG G2'!C101</f>
        <v>0</v>
      </c>
      <c r="H176" s="137">
        <f>+'UT DIGITAL - LASER 2021'!C171</f>
        <v>0</v>
      </c>
      <c r="I176" s="70">
        <f>+'G1 UT AFILCO-INTERCONTINENTAL '!C110</f>
        <v>0</v>
      </c>
      <c r="J176" s="137">
        <f>+'G2 UT AFILCO-INTERCONTINENTAL'!C101</f>
        <v>0</v>
      </c>
      <c r="K176" s="70">
        <f>+'G1 UT ALTUM (VISE-ACOSTA)'!C110</f>
        <v>0</v>
      </c>
      <c r="L176" s="137">
        <f>+'G2 UT ALTUM (VISE- ACOSTA)'!C102</f>
        <v>50</v>
      </c>
      <c r="M176" s="70">
        <f>+'G1 UNIONTEMP ATEMPI Y SECANCO '!B110</f>
        <v>0</v>
      </c>
      <c r="N176" s="137">
        <f>+'G2 UNIONTEMP ATEMPI Y SECAN '!C101</f>
        <v>0</v>
      </c>
      <c r="O176" s="181">
        <f>+'G1 SEGURIDAD NAPOLES'!C110</f>
        <v>0</v>
      </c>
      <c r="P176" s="184">
        <f>+'G2 SEGURIDAD ATLAS'!C101</f>
        <v>0</v>
      </c>
    </row>
    <row r="177" spans="1:16" s="9" customFormat="1" ht="15" x14ac:dyDescent="0.2">
      <c r="A177" s="218" t="s">
        <v>43</v>
      </c>
      <c r="B177" s="219"/>
      <c r="C177" s="219"/>
      <c r="D177" s="219"/>
      <c r="E177" s="219"/>
      <c r="F177" s="219"/>
      <c r="G177" s="219"/>
      <c r="H177" s="136"/>
      <c r="I177" s="136"/>
      <c r="J177" s="136"/>
      <c r="K177" s="136"/>
      <c r="L177" s="136"/>
      <c r="M177" s="136"/>
      <c r="N177" s="136"/>
      <c r="O177" s="175"/>
      <c r="P177" s="136"/>
    </row>
    <row r="178" spans="1:16" s="9" customFormat="1" ht="100.9" customHeight="1" x14ac:dyDescent="0.2">
      <c r="A178" s="8" t="s">
        <v>44</v>
      </c>
      <c r="B178" s="66">
        <f>+'UT SEG 321 UMNG'!B187:B187</f>
        <v>0</v>
      </c>
      <c r="C178" s="70">
        <f>+'UT A&amp;D G2 '!B113</f>
        <v>0</v>
      </c>
      <c r="D178" s="66">
        <f>+'UT PASCUAL 2021 G1'!C112</f>
        <v>0</v>
      </c>
      <c r="E178" s="70">
        <f>+'UT PASCUAL 2021 G2'!C103</f>
        <v>0</v>
      </c>
      <c r="F178" s="66">
        <f>+'UT NUEVIG G1'!B119</f>
        <v>0</v>
      </c>
      <c r="G178" s="115">
        <f>+'UT NUEVIG G2'!C103</f>
        <v>0</v>
      </c>
      <c r="H178" s="137">
        <f>+'UT DIGITAL - LASER 2021'!C173</f>
        <v>0</v>
      </c>
      <c r="I178" s="70">
        <f>+'G1 UT AFILCO-INTERCONTINENTAL '!C112</f>
        <v>0</v>
      </c>
      <c r="J178" s="137">
        <f>+'G2 UT AFILCO-INTERCONTINENTAL'!C103</f>
        <v>0</v>
      </c>
      <c r="K178" s="70">
        <f>+'G1 UT ALTUM (VISE-ACOSTA)'!C112</f>
        <v>0</v>
      </c>
      <c r="L178" s="137">
        <f>+'G2 UT ALTUM (VISE- ACOSTA)'!C104</f>
        <v>50</v>
      </c>
      <c r="M178" s="70">
        <f>+'G1 UNIONTEMP ATEMPI Y SECANCO '!B112</f>
        <v>0</v>
      </c>
      <c r="N178" s="137">
        <f>+'G2 UNIONTEMP ATEMPI Y SECAN '!C103</f>
        <v>0</v>
      </c>
      <c r="O178" s="176">
        <f>+'G1 SEGURIDAD NAPOLES'!C112</f>
        <v>50</v>
      </c>
      <c r="P178" s="81">
        <f>+'G2 SEGURIDAD ATLAS'!C103</f>
        <v>0</v>
      </c>
    </row>
    <row r="179" spans="1:16" ht="21.75" customHeight="1" x14ac:dyDescent="0.2">
      <c r="A179" s="96" t="s">
        <v>4</v>
      </c>
      <c r="B179" s="67">
        <f t="shared" ref="B179:G179" si="0">SUM(B170:B178)</f>
        <v>0</v>
      </c>
      <c r="C179" s="69">
        <f t="shared" si="0"/>
        <v>0</v>
      </c>
      <c r="D179" s="67">
        <f t="shared" si="0"/>
        <v>0</v>
      </c>
      <c r="E179" s="69">
        <f t="shared" si="0"/>
        <v>0</v>
      </c>
      <c r="F179" s="67">
        <f t="shared" si="0"/>
        <v>0</v>
      </c>
      <c r="G179" s="116">
        <f t="shared" si="0"/>
        <v>0</v>
      </c>
      <c r="H179" s="67">
        <f>SUM(H170:H178)</f>
        <v>0</v>
      </c>
      <c r="I179" s="69">
        <f t="shared" ref="I179:K179" si="1">SUM(I170:I178)</f>
        <v>0</v>
      </c>
      <c r="J179" s="67">
        <f>SUM(J170:J178)</f>
        <v>0</v>
      </c>
      <c r="K179" s="69">
        <f t="shared" si="1"/>
        <v>0</v>
      </c>
      <c r="L179" s="67">
        <f>SUM(L170:L178)</f>
        <v>500</v>
      </c>
      <c r="M179" s="69">
        <f t="shared" ref="M179" si="2">SUM(M170:M178)</f>
        <v>0</v>
      </c>
      <c r="N179" s="67">
        <f>SUM(N170:N178)</f>
        <v>0</v>
      </c>
      <c r="O179" s="69">
        <f>SUM(O170:O178)</f>
        <v>200</v>
      </c>
      <c r="P179" s="67">
        <f t="shared" ref="P179" si="3">SUM(P170:P178)</f>
        <v>0</v>
      </c>
    </row>
    <row r="181" spans="1:16" s="3" customFormat="1" ht="15" x14ac:dyDescent="0.25">
      <c r="A181" s="11" t="s">
        <v>0</v>
      </c>
      <c r="B181" s="5"/>
      <c r="C181" s="5"/>
      <c r="D181" s="2"/>
      <c r="E181" s="208"/>
      <c r="O181" s="177"/>
    </row>
    <row r="182" spans="1:16" ht="15" x14ac:dyDescent="0.2">
      <c r="E182" s="208"/>
    </row>
    <row r="193" spans="1:6" ht="15" x14ac:dyDescent="0.25">
      <c r="A193" s="204" t="s">
        <v>1154</v>
      </c>
      <c r="B193" s="205" t="s">
        <v>1161</v>
      </c>
      <c r="C193" s="210" t="s">
        <v>1288</v>
      </c>
      <c r="D193" s="210"/>
      <c r="E193" s="205" t="s">
        <v>1307</v>
      </c>
      <c r="F193" s="204" t="s">
        <v>1308</v>
      </c>
    </row>
    <row r="194" spans="1:6" ht="15" x14ac:dyDescent="0.2">
      <c r="A194" s="143" t="s">
        <v>581</v>
      </c>
      <c r="B194" s="69">
        <f>+B179</f>
        <v>0</v>
      </c>
      <c r="C194" s="211" t="s">
        <v>1314</v>
      </c>
      <c r="D194" s="211"/>
      <c r="E194" s="201" t="s">
        <v>7</v>
      </c>
      <c r="F194" s="201" t="s">
        <v>7</v>
      </c>
    </row>
    <row r="195" spans="1:6" ht="25.5" customHeight="1" x14ac:dyDescent="0.2">
      <c r="A195" s="143" t="s">
        <v>1155</v>
      </c>
      <c r="B195" s="69">
        <f>+C179</f>
        <v>0</v>
      </c>
      <c r="C195" s="211" t="s">
        <v>1315</v>
      </c>
      <c r="D195" s="211"/>
      <c r="E195" s="201" t="s">
        <v>7</v>
      </c>
      <c r="F195" s="201" t="s">
        <v>7</v>
      </c>
    </row>
    <row r="196" spans="1:6" ht="29.1" customHeight="1" x14ac:dyDescent="0.2">
      <c r="A196" s="143" t="s">
        <v>583</v>
      </c>
      <c r="B196" s="69">
        <f>+D179</f>
        <v>0</v>
      </c>
      <c r="C196" s="211" t="s">
        <v>1298</v>
      </c>
      <c r="D196" s="211"/>
      <c r="E196" s="201" t="s">
        <v>7</v>
      </c>
      <c r="F196" s="201" t="s">
        <v>7</v>
      </c>
    </row>
    <row r="197" spans="1:6" ht="15" x14ac:dyDescent="0.2">
      <c r="A197" s="143" t="s">
        <v>584</v>
      </c>
      <c r="B197" s="69">
        <f>+E179</f>
        <v>0</v>
      </c>
      <c r="C197" s="213" t="s">
        <v>1299</v>
      </c>
      <c r="D197" s="213"/>
      <c r="E197" s="201" t="s">
        <v>7</v>
      </c>
      <c r="F197" s="201" t="s">
        <v>7</v>
      </c>
    </row>
    <row r="198" spans="1:6" ht="35.1" customHeight="1" x14ac:dyDescent="0.2">
      <c r="A198" s="143" t="s">
        <v>585</v>
      </c>
      <c r="B198" s="69">
        <f>+F179</f>
        <v>0</v>
      </c>
      <c r="C198" s="211" t="s">
        <v>1300</v>
      </c>
      <c r="D198" s="211"/>
      <c r="E198" s="201" t="s">
        <v>138</v>
      </c>
      <c r="F198" s="201" t="s">
        <v>7</v>
      </c>
    </row>
    <row r="199" spans="1:6" ht="15" x14ac:dyDescent="0.2">
      <c r="A199" s="143" t="s">
        <v>586</v>
      </c>
      <c r="B199" s="69">
        <f>+G179</f>
        <v>0</v>
      </c>
      <c r="C199" s="213" t="s">
        <v>7</v>
      </c>
      <c r="D199" s="213"/>
      <c r="E199" s="201" t="s">
        <v>138</v>
      </c>
      <c r="F199" s="201" t="s">
        <v>7</v>
      </c>
    </row>
    <row r="200" spans="1:6" ht="30" customHeight="1" x14ac:dyDescent="0.2">
      <c r="A200" s="143" t="s">
        <v>1309</v>
      </c>
      <c r="B200" s="69">
        <f>+H179</f>
        <v>0</v>
      </c>
      <c r="C200" s="211" t="s">
        <v>1301</v>
      </c>
      <c r="D200" s="211"/>
      <c r="E200" s="201" t="s">
        <v>138</v>
      </c>
      <c r="F200" s="201" t="s">
        <v>7</v>
      </c>
    </row>
    <row r="201" spans="1:6" ht="15" x14ac:dyDescent="0.2">
      <c r="A201" s="143" t="s">
        <v>1156</v>
      </c>
      <c r="B201" s="69">
        <f>+I179</f>
        <v>0</v>
      </c>
      <c r="C201" s="213" t="s">
        <v>1302</v>
      </c>
      <c r="D201" s="213"/>
      <c r="E201" s="201" t="s">
        <v>7</v>
      </c>
      <c r="F201" s="201" t="s">
        <v>7</v>
      </c>
    </row>
    <row r="202" spans="1:6" ht="15" x14ac:dyDescent="0.2">
      <c r="A202" s="143" t="s">
        <v>1157</v>
      </c>
      <c r="B202" s="69">
        <f>+J179</f>
        <v>0</v>
      </c>
      <c r="C202" s="213" t="s">
        <v>1303</v>
      </c>
      <c r="D202" s="213"/>
      <c r="E202" s="201" t="s">
        <v>7</v>
      </c>
      <c r="F202" s="201" t="s">
        <v>7</v>
      </c>
    </row>
    <row r="203" spans="1:6" ht="15" x14ac:dyDescent="0.2">
      <c r="A203" s="143" t="s">
        <v>1311</v>
      </c>
      <c r="B203" s="69">
        <f>+K179</f>
        <v>0</v>
      </c>
      <c r="C203" s="213" t="s">
        <v>1304</v>
      </c>
      <c r="D203" s="213"/>
      <c r="E203" s="201" t="s">
        <v>7</v>
      </c>
      <c r="F203" s="201" t="s">
        <v>7</v>
      </c>
    </row>
    <row r="204" spans="1:6" ht="15" x14ac:dyDescent="0.2">
      <c r="A204" s="202" t="s">
        <v>1310</v>
      </c>
      <c r="B204" s="200">
        <f>+L179</f>
        <v>500</v>
      </c>
      <c r="C204" s="212" t="s">
        <v>7</v>
      </c>
      <c r="D204" s="212"/>
      <c r="E204" s="202" t="s">
        <v>7</v>
      </c>
      <c r="F204" s="202" t="s">
        <v>7</v>
      </c>
    </row>
    <row r="205" spans="1:6" ht="30" customHeight="1" x14ac:dyDescent="0.2">
      <c r="A205" s="143" t="s">
        <v>1160</v>
      </c>
      <c r="B205" s="69">
        <f>+M179</f>
        <v>0</v>
      </c>
      <c r="C205" s="211" t="s">
        <v>1305</v>
      </c>
      <c r="D205" s="211"/>
      <c r="E205" s="201" t="s">
        <v>7</v>
      </c>
      <c r="F205" s="201" t="s">
        <v>7</v>
      </c>
    </row>
    <row r="206" spans="1:6" ht="42" customHeight="1" x14ac:dyDescent="0.2">
      <c r="A206" s="143" t="s">
        <v>1286</v>
      </c>
      <c r="B206" s="69">
        <f>+N179</f>
        <v>0</v>
      </c>
      <c r="C206" s="211" t="s">
        <v>1306</v>
      </c>
      <c r="D206" s="211"/>
      <c r="E206" s="201" t="s">
        <v>7</v>
      </c>
      <c r="F206" s="201" t="s">
        <v>7</v>
      </c>
    </row>
    <row r="207" spans="1:6" ht="15" x14ac:dyDescent="0.2">
      <c r="A207" s="202" t="s">
        <v>1158</v>
      </c>
      <c r="B207" s="200">
        <f>+O179</f>
        <v>200</v>
      </c>
      <c r="C207" s="212" t="s">
        <v>7</v>
      </c>
      <c r="D207" s="212"/>
      <c r="E207" s="202" t="s">
        <v>7</v>
      </c>
      <c r="F207" s="202" t="s">
        <v>7</v>
      </c>
    </row>
    <row r="208" spans="1:6" ht="39.950000000000003" customHeight="1" x14ac:dyDescent="0.2">
      <c r="A208" s="143" t="s">
        <v>1159</v>
      </c>
      <c r="B208" s="69">
        <f>+P179</f>
        <v>0</v>
      </c>
      <c r="C208" s="211" t="s">
        <v>1287</v>
      </c>
      <c r="D208" s="211"/>
      <c r="E208" s="201" t="s">
        <v>7</v>
      </c>
      <c r="F208" s="209" t="s">
        <v>1313</v>
      </c>
    </row>
  </sheetData>
  <mergeCells count="34">
    <mergeCell ref="L17:M17"/>
    <mergeCell ref="A115:P115"/>
    <mergeCell ref="A177:G177"/>
    <mergeCell ref="A168:G168"/>
    <mergeCell ref="A5:G5"/>
    <mergeCell ref="A8:G8"/>
    <mergeCell ref="A26:G26"/>
    <mergeCell ref="A16:H16"/>
    <mergeCell ref="A65:H65"/>
    <mergeCell ref="A175:G175"/>
    <mergeCell ref="A173:G173"/>
    <mergeCell ref="A2:G2"/>
    <mergeCell ref="A3:G3"/>
    <mergeCell ref="A169:G169"/>
    <mergeCell ref="A171:G171"/>
    <mergeCell ref="I16:K16"/>
    <mergeCell ref="A17:K17"/>
    <mergeCell ref="A27:K27"/>
    <mergeCell ref="C193:D193"/>
    <mergeCell ref="C205:D205"/>
    <mergeCell ref="C206:D206"/>
    <mergeCell ref="C207:D207"/>
    <mergeCell ref="C208:D208"/>
    <mergeCell ref="C200:D200"/>
    <mergeCell ref="C199:D199"/>
    <mergeCell ref="C201:D201"/>
    <mergeCell ref="C202:D202"/>
    <mergeCell ref="C203:D203"/>
    <mergeCell ref="C204:D204"/>
    <mergeCell ref="C194:D194"/>
    <mergeCell ref="C195:D195"/>
    <mergeCell ref="C196:D196"/>
    <mergeCell ref="C197:D197"/>
    <mergeCell ref="C198:D198"/>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E106"/>
  <sheetViews>
    <sheetView topLeftCell="B98" zoomScale="58" zoomScaleNormal="58" workbookViewId="0">
      <selection activeCell="F109" sqref="F109"/>
    </sheetView>
  </sheetViews>
  <sheetFormatPr baseColWidth="10" defaultColWidth="11.42578125" defaultRowHeight="15" x14ac:dyDescent="0.25"/>
  <cols>
    <col min="1" max="1" width="9" style="18" customWidth="1"/>
    <col min="2" max="2" width="107" style="2" customWidth="1"/>
    <col min="3" max="3" width="16.28515625" style="3" bestFit="1" customWidth="1"/>
    <col min="4" max="4" width="63.28515625" style="2" customWidth="1"/>
    <col min="5" max="5" width="28.7109375" style="2" bestFit="1" customWidth="1"/>
    <col min="6" max="6" width="20.85546875" style="2" customWidth="1"/>
    <col min="7" max="7" width="13.5703125" style="2" bestFit="1" customWidth="1"/>
    <col min="8" max="16384" width="11.42578125" style="2"/>
  </cols>
  <sheetData>
    <row r="1" spans="1:5" ht="4.5" customHeight="1" x14ac:dyDescent="0.25"/>
    <row r="2" spans="1:5" ht="21.75" customHeight="1" x14ac:dyDescent="0.3">
      <c r="B2" s="214" t="s">
        <v>1164</v>
      </c>
      <c r="C2" s="214"/>
      <c r="D2" s="214"/>
    </row>
    <row r="3" spans="1:5" ht="18" customHeight="1" x14ac:dyDescent="0.2">
      <c r="B3" s="215" t="s">
        <v>25</v>
      </c>
      <c r="C3" s="215"/>
      <c r="D3" s="215"/>
    </row>
    <row r="4" spans="1:5" ht="9" customHeight="1" x14ac:dyDescent="0.25">
      <c r="B4" s="4"/>
      <c r="C4" s="4"/>
      <c r="D4" s="4"/>
    </row>
    <row r="5" spans="1:5" ht="37.5" customHeight="1" x14ac:dyDescent="0.2">
      <c r="B5" s="250" t="s">
        <v>8</v>
      </c>
      <c r="C5" s="250"/>
      <c r="D5" s="250"/>
    </row>
    <row r="6" spans="1:5" ht="9" customHeight="1" x14ac:dyDescent="0.25">
      <c r="B6" s="4"/>
      <c r="C6" s="4"/>
      <c r="D6" s="4"/>
    </row>
    <row r="7" spans="1:5" ht="21.75" customHeight="1" x14ac:dyDescent="0.2">
      <c r="B7" s="277" t="s">
        <v>793</v>
      </c>
      <c r="C7" s="278"/>
      <c r="D7" s="131" t="s">
        <v>842</v>
      </c>
    </row>
    <row r="8" spans="1:5" ht="6.75" customHeight="1" x14ac:dyDescent="0.25">
      <c r="B8" s="4"/>
      <c r="C8" s="4"/>
      <c r="D8" s="4"/>
    </row>
    <row r="9" spans="1:5" ht="21" customHeight="1" x14ac:dyDescent="0.2">
      <c r="B9" s="254" t="s">
        <v>2</v>
      </c>
      <c r="C9" s="255"/>
      <c r="D9" s="256"/>
      <c r="E9" s="5"/>
    </row>
    <row r="10" spans="1:5" ht="4.5" customHeight="1" x14ac:dyDescent="0.25">
      <c r="B10" s="4"/>
      <c r="C10" s="4"/>
      <c r="D10" s="4"/>
    </row>
    <row r="11" spans="1:5" ht="20.25" customHeight="1" x14ac:dyDescent="0.2">
      <c r="B11" s="80" t="s">
        <v>3</v>
      </c>
      <c r="C11" s="80" t="s">
        <v>5</v>
      </c>
      <c r="D11" s="80" t="s">
        <v>6</v>
      </c>
      <c r="E11" s="5"/>
    </row>
    <row r="12" spans="1:5" ht="120.6" customHeight="1" x14ac:dyDescent="0.2">
      <c r="A12" s="123"/>
      <c r="B12" s="7" t="s">
        <v>220</v>
      </c>
      <c r="C12" s="75" t="s">
        <v>7</v>
      </c>
      <c r="D12" s="24" t="s">
        <v>841</v>
      </c>
    </row>
    <row r="13" spans="1:5" ht="153.6" customHeight="1" x14ac:dyDescent="0.2">
      <c r="A13" s="123"/>
      <c r="B13" s="7" t="s">
        <v>221</v>
      </c>
      <c r="C13" s="75" t="s">
        <v>7</v>
      </c>
      <c r="D13" s="75" t="s">
        <v>840</v>
      </c>
    </row>
    <row r="14" spans="1:5" ht="69.75" customHeight="1" x14ac:dyDescent="0.2">
      <c r="A14" s="123"/>
      <c r="B14" s="7" t="s">
        <v>222</v>
      </c>
      <c r="C14" s="75" t="s">
        <v>7</v>
      </c>
      <c r="D14" s="75" t="s">
        <v>839</v>
      </c>
    </row>
    <row r="15" spans="1:5" ht="163.9" customHeight="1" x14ac:dyDescent="0.2">
      <c r="A15" s="123"/>
      <c r="B15" s="7" t="s">
        <v>223</v>
      </c>
      <c r="C15" s="75" t="s">
        <v>7</v>
      </c>
      <c r="D15" s="24" t="s">
        <v>838</v>
      </c>
    </row>
    <row r="16" spans="1:5" ht="200.45" customHeight="1" x14ac:dyDescent="0.2">
      <c r="A16" s="123"/>
      <c r="B16" s="7" t="s">
        <v>224</v>
      </c>
      <c r="C16" s="75" t="s">
        <v>7</v>
      </c>
      <c r="D16" s="75" t="s">
        <v>837</v>
      </c>
    </row>
    <row r="17" spans="1:4" x14ac:dyDescent="0.2">
      <c r="B17" s="247" t="s">
        <v>225</v>
      </c>
      <c r="C17" s="247"/>
      <c r="D17" s="247"/>
    </row>
    <row r="18" spans="1:4" ht="138" customHeight="1" x14ac:dyDescent="0.2">
      <c r="B18" s="222" t="s">
        <v>204</v>
      </c>
      <c r="C18" s="223"/>
      <c r="D18" s="257"/>
    </row>
    <row r="19" spans="1:4" ht="14.25" x14ac:dyDescent="0.2">
      <c r="B19" s="130" t="s">
        <v>27</v>
      </c>
      <c r="C19" s="288" t="s">
        <v>836</v>
      </c>
      <c r="D19" s="289"/>
    </row>
    <row r="20" spans="1:4" ht="14.25" x14ac:dyDescent="0.2">
      <c r="A20" s="123"/>
      <c r="B20" s="7" t="s">
        <v>28</v>
      </c>
      <c r="C20" s="75" t="s">
        <v>7</v>
      </c>
      <c r="D20" s="26" t="s">
        <v>835</v>
      </c>
    </row>
    <row r="21" spans="1:4" ht="14.25" x14ac:dyDescent="0.2">
      <c r="A21" s="123"/>
      <c r="B21" s="7" t="s">
        <v>29</v>
      </c>
      <c r="C21" s="75" t="s">
        <v>7</v>
      </c>
      <c r="D21" s="26" t="s">
        <v>834</v>
      </c>
    </row>
    <row r="22" spans="1:4" ht="42.75" x14ac:dyDescent="0.2">
      <c r="A22" s="123"/>
      <c r="B22" s="7" t="s">
        <v>30</v>
      </c>
      <c r="C22" s="187" t="s">
        <v>1168</v>
      </c>
      <c r="D22" s="188" t="s">
        <v>1211</v>
      </c>
    </row>
    <row r="23" spans="1:4" x14ac:dyDescent="0.2">
      <c r="B23" s="247" t="s">
        <v>226</v>
      </c>
      <c r="C23" s="247"/>
      <c r="D23" s="247"/>
    </row>
    <row r="24" spans="1:4" ht="183.6" customHeight="1" x14ac:dyDescent="0.2">
      <c r="B24" s="224" t="s">
        <v>206</v>
      </c>
      <c r="C24" s="225"/>
      <c r="D24" s="265"/>
    </row>
    <row r="25" spans="1:4" ht="14.25" x14ac:dyDescent="0.2">
      <c r="B25" s="130" t="s">
        <v>11</v>
      </c>
      <c r="C25" s="288" t="s">
        <v>833</v>
      </c>
      <c r="D25" s="289"/>
    </row>
    <row r="26" spans="1:4" ht="14.25" x14ac:dyDescent="0.2">
      <c r="A26" s="123"/>
      <c r="B26" s="7" t="s">
        <v>12</v>
      </c>
      <c r="C26" s="75" t="s">
        <v>7</v>
      </c>
      <c r="D26" s="26" t="s">
        <v>832</v>
      </c>
    </row>
    <row r="27" spans="1:4" ht="51" x14ac:dyDescent="0.2">
      <c r="A27" s="123"/>
      <c r="B27" s="7" t="s">
        <v>32</v>
      </c>
      <c r="C27" s="75" t="s">
        <v>7</v>
      </c>
      <c r="D27" s="26" t="s">
        <v>831</v>
      </c>
    </row>
    <row r="28" spans="1:4" ht="26.45" customHeight="1" x14ac:dyDescent="0.2">
      <c r="A28" s="123"/>
      <c r="B28" s="7" t="s">
        <v>33</v>
      </c>
      <c r="C28" s="77" t="s">
        <v>138</v>
      </c>
      <c r="D28" s="33" t="s">
        <v>1213</v>
      </c>
    </row>
    <row r="29" spans="1:4" ht="38.450000000000003" customHeight="1" x14ac:dyDescent="0.2">
      <c r="A29" s="123"/>
      <c r="B29" s="7" t="s">
        <v>13</v>
      </c>
      <c r="C29" s="75" t="s">
        <v>7</v>
      </c>
      <c r="D29" s="26" t="s">
        <v>830</v>
      </c>
    </row>
    <row r="30" spans="1:4" ht="38.25" x14ac:dyDescent="0.2">
      <c r="A30" s="123"/>
      <c r="B30" s="7" t="s">
        <v>14</v>
      </c>
      <c r="C30" s="187" t="s">
        <v>1168</v>
      </c>
      <c r="D30" s="188" t="s">
        <v>1212</v>
      </c>
    </row>
    <row r="31" spans="1:4" x14ac:dyDescent="0.25">
      <c r="B31" s="129" t="s">
        <v>15</v>
      </c>
      <c r="C31" s="286" t="s">
        <v>829</v>
      </c>
      <c r="D31" s="286"/>
    </row>
    <row r="32" spans="1:4" ht="14.25" x14ac:dyDescent="0.2">
      <c r="A32" s="123"/>
      <c r="B32" s="7" t="s">
        <v>12</v>
      </c>
      <c r="C32" s="75" t="s">
        <v>7</v>
      </c>
      <c r="D32" s="26" t="s">
        <v>828</v>
      </c>
    </row>
    <row r="33" spans="1:5" ht="51" x14ac:dyDescent="0.2">
      <c r="A33" s="123"/>
      <c r="B33" s="7" t="s">
        <v>32</v>
      </c>
      <c r="C33" s="75" t="s">
        <v>7</v>
      </c>
      <c r="D33" s="26" t="s">
        <v>827</v>
      </c>
      <c r="E33" s="128"/>
    </row>
    <row r="34" spans="1:5" ht="26.45" customHeight="1" x14ac:dyDescent="0.2">
      <c r="A34" s="123"/>
      <c r="B34" s="7" t="s">
        <v>33</v>
      </c>
      <c r="C34" s="77" t="s">
        <v>138</v>
      </c>
      <c r="D34" s="33" t="s">
        <v>1214</v>
      </c>
    </row>
    <row r="35" spans="1:5" ht="25.5" x14ac:dyDescent="0.2">
      <c r="A35" s="123"/>
      <c r="B35" s="7" t="s">
        <v>13</v>
      </c>
      <c r="C35" s="75" t="s">
        <v>7</v>
      </c>
      <c r="D35" s="26" t="s">
        <v>826</v>
      </c>
    </row>
    <row r="36" spans="1:5" ht="38.25" x14ac:dyDescent="0.2">
      <c r="A36" s="123"/>
      <c r="B36" s="7" t="s">
        <v>14</v>
      </c>
      <c r="C36" s="187" t="s">
        <v>1168</v>
      </c>
      <c r="D36" s="188" t="s">
        <v>1212</v>
      </c>
    </row>
    <row r="37" spans="1:5" x14ac:dyDescent="0.25">
      <c r="B37" s="129" t="s">
        <v>70</v>
      </c>
      <c r="C37" s="286" t="s">
        <v>825</v>
      </c>
      <c r="D37" s="286"/>
    </row>
    <row r="38" spans="1:5" ht="14.25" x14ac:dyDescent="0.2">
      <c r="A38" s="123"/>
      <c r="B38" s="7" t="s">
        <v>12</v>
      </c>
      <c r="C38" s="75" t="s">
        <v>7</v>
      </c>
      <c r="D38" s="26" t="s">
        <v>775</v>
      </c>
    </row>
    <row r="39" spans="1:5" ht="51" x14ac:dyDescent="0.2">
      <c r="A39" s="123"/>
      <c r="B39" s="7" t="s">
        <v>32</v>
      </c>
      <c r="C39" s="75" t="s">
        <v>7</v>
      </c>
      <c r="D39" s="26" t="s">
        <v>824</v>
      </c>
      <c r="E39" s="128"/>
    </row>
    <row r="40" spans="1:5" ht="26.45" customHeight="1" x14ac:dyDescent="0.2">
      <c r="A40" s="123"/>
      <c r="B40" s="7" t="s">
        <v>33</v>
      </c>
      <c r="C40" s="77" t="s">
        <v>138</v>
      </c>
      <c r="D40" s="33" t="s">
        <v>1215</v>
      </c>
    </row>
    <row r="41" spans="1:5" ht="25.5" x14ac:dyDescent="0.2">
      <c r="A41" s="123"/>
      <c r="B41" s="7" t="s">
        <v>13</v>
      </c>
      <c r="C41" s="75" t="s">
        <v>7</v>
      </c>
      <c r="D41" s="26" t="s">
        <v>823</v>
      </c>
    </row>
    <row r="42" spans="1:5" ht="38.25" x14ac:dyDescent="0.2">
      <c r="A42" s="123"/>
      <c r="B42" s="7" t="s">
        <v>14</v>
      </c>
      <c r="C42" s="187" t="s">
        <v>1168</v>
      </c>
      <c r="D42" s="188" t="s">
        <v>1216</v>
      </c>
    </row>
    <row r="43" spans="1:5" x14ac:dyDescent="0.2">
      <c r="B43" s="238" t="s">
        <v>227</v>
      </c>
      <c r="C43" s="238"/>
      <c r="D43" s="238"/>
    </row>
    <row r="44" spans="1:5" ht="91.15" customHeight="1" x14ac:dyDescent="0.2">
      <c r="B44" s="233" t="s">
        <v>207</v>
      </c>
      <c r="C44" s="234"/>
      <c r="D44" s="267"/>
    </row>
    <row r="45" spans="1:5" x14ac:dyDescent="0.25">
      <c r="B45" s="124" t="s">
        <v>16</v>
      </c>
      <c r="C45" s="287" t="s">
        <v>822</v>
      </c>
      <c r="D45" s="287"/>
    </row>
    <row r="46" spans="1:5" ht="14.25" x14ac:dyDescent="0.2">
      <c r="A46" s="123"/>
      <c r="B46" s="7" t="s">
        <v>34</v>
      </c>
      <c r="C46" s="75" t="s">
        <v>7</v>
      </c>
      <c r="D46" s="26" t="s">
        <v>771</v>
      </c>
      <c r="E46" s="29"/>
    </row>
    <row r="47" spans="1:5" ht="38.25" x14ac:dyDescent="0.2">
      <c r="A47" s="123"/>
      <c r="B47" s="7" t="s">
        <v>17</v>
      </c>
      <c r="C47" s="77" t="s">
        <v>138</v>
      </c>
      <c r="D47" s="33" t="s">
        <v>745</v>
      </c>
      <c r="E47" s="29"/>
    </row>
    <row r="48" spans="1:5" x14ac:dyDescent="0.25">
      <c r="B48" s="127" t="s">
        <v>18</v>
      </c>
      <c r="C48" s="286" t="s">
        <v>821</v>
      </c>
      <c r="D48" s="286"/>
    </row>
    <row r="49" spans="1:5" ht="14.25" x14ac:dyDescent="0.2">
      <c r="A49" s="123"/>
      <c r="B49" s="7" t="s">
        <v>34</v>
      </c>
      <c r="C49" s="75" t="s">
        <v>7</v>
      </c>
      <c r="D49" s="26" t="s">
        <v>768</v>
      </c>
      <c r="E49" s="29"/>
    </row>
    <row r="50" spans="1:5" ht="38.25" x14ac:dyDescent="0.2">
      <c r="A50" s="123"/>
      <c r="B50" s="7" t="s">
        <v>17</v>
      </c>
      <c r="C50" s="75" t="s">
        <v>7</v>
      </c>
      <c r="D50" s="26" t="s">
        <v>820</v>
      </c>
      <c r="E50" s="29"/>
    </row>
    <row r="51" spans="1:5" x14ac:dyDescent="0.25">
      <c r="B51" s="127" t="s">
        <v>19</v>
      </c>
      <c r="C51" s="286" t="s">
        <v>819</v>
      </c>
      <c r="D51" s="286"/>
    </row>
    <row r="52" spans="1:5" ht="14.25" x14ac:dyDescent="0.2">
      <c r="A52" s="123"/>
      <c r="B52" s="7" t="s">
        <v>34</v>
      </c>
      <c r="C52" s="75" t="s">
        <v>7</v>
      </c>
      <c r="D52" s="26" t="s">
        <v>766</v>
      </c>
    </row>
    <row r="53" spans="1:5" ht="38.25" x14ac:dyDescent="0.2">
      <c r="A53" s="123"/>
      <c r="B53" s="7" t="s">
        <v>17</v>
      </c>
      <c r="C53" s="75" t="s">
        <v>7</v>
      </c>
      <c r="D53" s="26" t="s">
        <v>818</v>
      </c>
    </row>
    <row r="54" spans="1:5" x14ac:dyDescent="0.25">
      <c r="B54" s="127" t="s">
        <v>104</v>
      </c>
      <c r="C54" s="286" t="s">
        <v>816</v>
      </c>
      <c r="D54" s="286"/>
    </row>
    <row r="55" spans="1:5" ht="14.25" x14ac:dyDescent="0.2">
      <c r="A55" s="123"/>
      <c r="B55" s="7" t="s">
        <v>34</v>
      </c>
      <c r="C55" s="75" t="s">
        <v>7</v>
      </c>
      <c r="D55" s="26" t="s">
        <v>763</v>
      </c>
    </row>
    <row r="56" spans="1:5" ht="38.25" x14ac:dyDescent="0.2">
      <c r="A56" s="123"/>
      <c r="B56" s="7" t="s">
        <v>17</v>
      </c>
      <c r="C56" s="77" t="s">
        <v>138</v>
      </c>
      <c r="D56" s="33" t="s">
        <v>745</v>
      </c>
    </row>
    <row r="57" spans="1:5" x14ac:dyDescent="0.25">
      <c r="B57" s="127" t="s">
        <v>108</v>
      </c>
      <c r="C57" s="286" t="s">
        <v>815</v>
      </c>
      <c r="D57" s="286"/>
    </row>
    <row r="58" spans="1:5" ht="14.25" x14ac:dyDescent="0.2">
      <c r="A58" s="123"/>
      <c r="B58" s="7" t="s">
        <v>34</v>
      </c>
      <c r="C58" s="75" t="s">
        <v>7</v>
      </c>
      <c r="D58" s="26" t="s">
        <v>760</v>
      </c>
    </row>
    <row r="59" spans="1:5" ht="38.25" x14ac:dyDescent="0.2">
      <c r="A59" s="123"/>
      <c r="B59" s="7" t="s">
        <v>17</v>
      </c>
      <c r="C59" s="77" t="s">
        <v>138</v>
      </c>
      <c r="D59" s="33" t="s">
        <v>745</v>
      </c>
    </row>
    <row r="60" spans="1:5" x14ac:dyDescent="0.25">
      <c r="B60" s="127" t="s">
        <v>112</v>
      </c>
      <c r="C60" s="286" t="s">
        <v>813</v>
      </c>
      <c r="D60" s="286"/>
    </row>
    <row r="61" spans="1:5" ht="14.25" x14ac:dyDescent="0.2">
      <c r="A61" s="123"/>
      <c r="B61" s="7" t="s">
        <v>34</v>
      </c>
      <c r="C61" s="75" t="s">
        <v>7</v>
      </c>
      <c r="D61" s="26" t="s">
        <v>812</v>
      </c>
    </row>
    <row r="62" spans="1:5" ht="38.25" x14ac:dyDescent="0.2">
      <c r="A62" s="123"/>
      <c r="B62" s="7" t="s">
        <v>17</v>
      </c>
      <c r="C62" s="75" t="s">
        <v>7</v>
      </c>
      <c r="D62" s="26" t="s">
        <v>758</v>
      </c>
    </row>
    <row r="63" spans="1:5" x14ac:dyDescent="0.2">
      <c r="A63" s="123"/>
      <c r="B63" s="238" t="s">
        <v>231</v>
      </c>
      <c r="C63" s="238"/>
      <c r="D63" s="238"/>
    </row>
    <row r="64" spans="1:5" ht="154.15" customHeight="1" x14ac:dyDescent="0.2">
      <c r="A64" s="123"/>
      <c r="B64" s="227" t="s">
        <v>209</v>
      </c>
      <c r="C64" s="228"/>
      <c r="D64" s="242"/>
    </row>
    <row r="65" spans="1:5" x14ac:dyDescent="0.25">
      <c r="B65" s="126" t="s">
        <v>20</v>
      </c>
      <c r="C65" s="284" t="s">
        <v>811</v>
      </c>
      <c r="D65" s="285"/>
    </row>
    <row r="66" spans="1:5" ht="14.25" x14ac:dyDescent="0.2">
      <c r="A66" s="123"/>
      <c r="B66" s="17" t="s">
        <v>12</v>
      </c>
      <c r="C66" s="75" t="s">
        <v>7</v>
      </c>
      <c r="D66" s="26" t="s">
        <v>755</v>
      </c>
    </row>
    <row r="67" spans="1:5" ht="38.25" x14ac:dyDescent="0.2">
      <c r="A67" s="123"/>
      <c r="B67" s="17" t="s">
        <v>21</v>
      </c>
      <c r="C67" s="75" t="s">
        <v>7</v>
      </c>
      <c r="D67" s="26" t="s">
        <v>810</v>
      </c>
      <c r="E67" s="29"/>
    </row>
    <row r="68" spans="1:5" ht="48.95" customHeight="1" x14ac:dyDescent="0.2">
      <c r="A68" s="123"/>
      <c r="B68" s="17" t="s">
        <v>167</v>
      </c>
      <c r="C68" s="77" t="s">
        <v>138</v>
      </c>
      <c r="D68" s="33" t="s">
        <v>1217</v>
      </c>
    </row>
    <row r="69" spans="1:5" ht="26.45" customHeight="1" x14ac:dyDescent="0.2">
      <c r="B69" s="17" t="s">
        <v>13</v>
      </c>
      <c r="C69" s="187" t="s">
        <v>7</v>
      </c>
      <c r="D69" s="188" t="s">
        <v>1218</v>
      </c>
    </row>
    <row r="70" spans="1:5" ht="38.25" x14ac:dyDescent="0.2">
      <c r="A70" s="123"/>
      <c r="B70" s="17" t="s">
        <v>35</v>
      </c>
      <c r="C70" s="187" t="s">
        <v>1168</v>
      </c>
      <c r="D70" s="188" t="s">
        <v>1212</v>
      </c>
    </row>
    <row r="71" spans="1:5" x14ac:dyDescent="0.25">
      <c r="B71" s="124" t="s">
        <v>22</v>
      </c>
      <c r="C71" s="283" t="s">
        <v>809</v>
      </c>
      <c r="D71" s="283"/>
    </row>
    <row r="72" spans="1:5" ht="14.25" x14ac:dyDescent="0.2">
      <c r="A72" s="123"/>
      <c r="B72" s="17" t="s">
        <v>12</v>
      </c>
      <c r="C72" s="75" t="s">
        <v>7</v>
      </c>
      <c r="D72" s="26" t="s">
        <v>808</v>
      </c>
    </row>
    <row r="73" spans="1:5" ht="38.25" x14ac:dyDescent="0.2">
      <c r="A73" s="123"/>
      <c r="B73" s="17" t="s">
        <v>21</v>
      </c>
      <c r="C73" s="75" t="s">
        <v>7</v>
      </c>
      <c r="D73" s="26" t="s">
        <v>807</v>
      </c>
      <c r="E73" s="125"/>
    </row>
    <row r="74" spans="1:5" ht="36" customHeight="1" x14ac:dyDescent="0.2">
      <c r="A74" s="123"/>
      <c r="B74" s="17" t="s">
        <v>167</v>
      </c>
      <c r="C74" s="75" t="s">
        <v>7</v>
      </c>
      <c r="D74" s="26" t="s">
        <v>806</v>
      </c>
    </row>
    <row r="75" spans="1:5" ht="44.45" customHeight="1" x14ac:dyDescent="0.2">
      <c r="B75" s="17" t="s">
        <v>13</v>
      </c>
      <c r="C75" s="187" t="s">
        <v>1168</v>
      </c>
      <c r="D75" s="188" t="s">
        <v>1219</v>
      </c>
    </row>
    <row r="76" spans="1:5" ht="38.25" x14ac:dyDescent="0.2">
      <c r="A76" s="123"/>
      <c r="B76" s="17" t="s">
        <v>35</v>
      </c>
      <c r="C76" s="75" t="s">
        <v>7</v>
      </c>
      <c r="D76" s="26" t="s">
        <v>805</v>
      </c>
    </row>
    <row r="77" spans="1:5" x14ac:dyDescent="0.25">
      <c r="B77" s="124" t="s">
        <v>23</v>
      </c>
      <c r="C77" s="283" t="s">
        <v>804</v>
      </c>
      <c r="D77" s="283"/>
    </row>
    <row r="78" spans="1:5" ht="14.25" x14ac:dyDescent="0.2">
      <c r="A78" s="123"/>
      <c r="B78" s="17" t="s">
        <v>12</v>
      </c>
      <c r="C78" s="75" t="s">
        <v>7</v>
      </c>
      <c r="D78" s="26" t="s">
        <v>803</v>
      </c>
    </row>
    <row r="79" spans="1:5" ht="38.25" x14ac:dyDescent="0.2">
      <c r="A79" s="123"/>
      <c r="B79" s="17" t="s">
        <v>21</v>
      </c>
      <c r="C79" s="75" t="s">
        <v>7</v>
      </c>
      <c r="D79" s="26" t="s">
        <v>802</v>
      </c>
    </row>
    <row r="80" spans="1:5" ht="36.75" customHeight="1" x14ac:dyDescent="0.2">
      <c r="A80" s="123"/>
      <c r="B80" s="17" t="s">
        <v>167</v>
      </c>
      <c r="C80" s="77" t="s">
        <v>138</v>
      </c>
      <c r="D80" s="33" t="s">
        <v>1220</v>
      </c>
    </row>
    <row r="81" spans="1:5" ht="26.45" customHeight="1" x14ac:dyDescent="0.2">
      <c r="B81" s="17" t="s">
        <v>13</v>
      </c>
      <c r="C81" s="187" t="s">
        <v>7</v>
      </c>
      <c r="D81" s="188" t="s">
        <v>1221</v>
      </c>
    </row>
    <row r="82" spans="1:5" ht="38.25" x14ac:dyDescent="0.2">
      <c r="A82" s="123"/>
      <c r="B82" s="17" t="s">
        <v>35</v>
      </c>
      <c r="C82" s="187" t="s">
        <v>7</v>
      </c>
      <c r="D82" s="188" t="s">
        <v>1222</v>
      </c>
    </row>
    <row r="83" spans="1:5" ht="26.45" customHeight="1" x14ac:dyDescent="0.2">
      <c r="A83" s="123"/>
      <c r="B83" s="239" t="s">
        <v>211</v>
      </c>
      <c r="C83" s="240"/>
      <c r="D83" s="241"/>
    </row>
    <row r="84" spans="1:5" ht="117" customHeight="1" x14ac:dyDescent="0.2">
      <c r="A84" s="123"/>
      <c r="B84" s="7" t="s">
        <v>210</v>
      </c>
      <c r="C84" s="75" t="s">
        <v>7</v>
      </c>
      <c r="D84" s="26" t="s">
        <v>801</v>
      </c>
      <c r="E84" s="29"/>
    </row>
    <row r="85" spans="1:5" ht="24.6" customHeight="1" x14ac:dyDescent="0.2">
      <c r="A85" s="123"/>
      <c r="B85" s="262" t="s">
        <v>213</v>
      </c>
      <c r="C85" s="262"/>
      <c r="D85" s="262"/>
      <c r="E85" s="29"/>
    </row>
    <row r="86" spans="1:5" ht="51.75" customHeight="1" x14ac:dyDescent="0.2">
      <c r="A86" s="123"/>
      <c r="B86" s="7" t="s">
        <v>212</v>
      </c>
      <c r="C86" s="75" t="s">
        <v>7</v>
      </c>
      <c r="D86" s="26" t="s">
        <v>800</v>
      </c>
    </row>
    <row r="87" spans="1:5" ht="19.899999999999999" customHeight="1" x14ac:dyDescent="0.2">
      <c r="A87" s="123"/>
      <c r="B87" s="262" t="s">
        <v>215</v>
      </c>
      <c r="C87" s="262"/>
      <c r="D87" s="262"/>
    </row>
    <row r="88" spans="1:5" ht="57" customHeight="1" x14ac:dyDescent="0.2">
      <c r="A88" s="123"/>
      <c r="B88" s="7" t="s">
        <v>214</v>
      </c>
      <c r="C88" s="75" t="s">
        <v>7</v>
      </c>
      <c r="D88" s="26" t="s">
        <v>799</v>
      </c>
    </row>
    <row r="89" spans="1:5" ht="16.899999999999999" customHeight="1" x14ac:dyDescent="0.2">
      <c r="A89" s="123"/>
      <c r="B89" s="263" t="s">
        <v>216</v>
      </c>
      <c r="C89" s="262"/>
      <c r="D89" s="264"/>
    </row>
    <row r="90" spans="1:5" ht="101.45" customHeight="1" x14ac:dyDescent="0.2">
      <c r="A90" s="123"/>
      <c r="B90" s="7" t="s">
        <v>217</v>
      </c>
      <c r="C90" s="59" t="s">
        <v>1285</v>
      </c>
      <c r="D90" s="59" t="s">
        <v>1223</v>
      </c>
    </row>
    <row r="91" spans="1:5" ht="25.9" customHeight="1" x14ac:dyDescent="0.2">
      <c r="A91" s="123"/>
      <c r="B91" s="263" t="s">
        <v>219</v>
      </c>
      <c r="C91" s="262"/>
      <c r="D91" s="264"/>
    </row>
    <row r="92" spans="1:5" ht="99" customHeight="1" x14ac:dyDescent="0.2">
      <c r="A92" s="123"/>
      <c r="B92" s="7" t="s">
        <v>218</v>
      </c>
      <c r="C92" s="75" t="s">
        <v>7</v>
      </c>
      <c r="D92" s="26" t="s">
        <v>798</v>
      </c>
    </row>
    <row r="93" spans="1:5" s="9" customFormat="1" ht="27.6" customHeight="1" x14ac:dyDescent="0.2">
      <c r="A93" s="18"/>
      <c r="B93" s="229" t="s">
        <v>228</v>
      </c>
      <c r="C93" s="229"/>
      <c r="D93" s="229"/>
      <c r="E93" s="2"/>
    </row>
    <row r="94" spans="1:5" s="9" customFormat="1" ht="35.450000000000003" customHeight="1" x14ac:dyDescent="0.2">
      <c r="A94" s="20"/>
      <c r="B94" s="254" t="s">
        <v>38</v>
      </c>
      <c r="C94" s="255"/>
      <c r="D94" s="10">
        <v>50</v>
      </c>
      <c r="E94" s="2"/>
    </row>
    <row r="95" spans="1:5" s="9" customFormat="1" ht="340.9" customHeight="1" x14ac:dyDescent="0.2">
      <c r="A95" s="18"/>
      <c r="B95" s="8" t="s">
        <v>37</v>
      </c>
      <c r="C95" s="76">
        <v>0</v>
      </c>
      <c r="D95" s="36" t="s">
        <v>733</v>
      </c>
      <c r="E95" s="2"/>
    </row>
    <row r="96" spans="1:5" s="9" customFormat="1" x14ac:dyDescent="0.2">
      <c r="A96" s="18"/>
      <c r="B96" s="254" t="s">
        <v>39</v>
      </c>
      <c r="C96" s="255"/>
      <c r="D96" s="10">
        <v>200</v>
      </c>
      <c r="E96" s="2"/>
    </row>
    <row r="97" spans="1:5" s="9" customFormat="1" ht="409.15" customHeight="1" x14ac:dyDescent="0.2">
      <c r="A97" s="18"/>
      <c r="B97" s="8" t="s">
        <v>200</v>
      </c>
      <c r="C97" s="76">
        <v>0</v>
      </c>
      <c r="D97" s="36" t="s">
        <v>797</v>
      </c>
      <c r="E97" s="2"/>
    </row>
    <row r="98" spans="1:5" s="9" customFormat="1" ht="55.15" customHeight="1" x14ac:dyDescent="0.2">
      <c r="A98" s="18"/>
      <c r="B98" s="254" t="s">
        <v>41</v>
      </c>
      <c r="C98" s="255"/>
      <c r="D98" s="10">
        <v>150</v>
      </c>
      <c r="E98" s="2"/>
    </row>
    <row r="99" spans="1:5" s="9" customFormat="1" ht="178.5" x14ac:dyDescent="0.2">
      <c r="A99" s="18"/>
      <c r="B99" s="8" t="s">
        <v>40</v>
      </c>
      <c r="C99" s="74">
        <v>0</v>
      </c>
      <c r="D99" s="37" t="s">
        <v>1297</v>
      </c>
      <c r="E99" s="2"/>
    </row>
    <row r="100" spans="1:5" s="9" customFormat="1" x14ac:dyDescent="0.2">
      <c r="A100" s="18"/>
      <c r="B100" s="254" t="s">
        <v>26</v>
      </c>
      <c r="C100" s="255"/>
      <c r="D100" s="10">
        <v>50</v>
      </c>
      <c r="E100" s="2"/>
    </row>
    <row r="101" spans="1:5" s="9" customFormat="1" ht="63.75" x14ac:dyDescent="0.2">
      <c r="A101" s="18"/>
      <c r="B101" s="8" t="s">
        <v>42</v>
      </c>
      <c r="C101" s="74">
        <v>0</v>
      </c>
      <c r="D101" s="37" t="s">
        <v>796</v>
      </c>
      <c r="E101" s="2"/>
    </row>
    <row r="102" spans="1:5" s="9" customFormat="1" x14ac:dyDescent="0.2">
      <c r="A102" s="18"/>
      <c r="B102" s="254" t="s">
        <v>43</v>
      </c>
      <c r="C102" s="255"/>
      <c r="D102" s="10">
        <v>50</v>
      </c>
      <c r="E102" s="2"/>
    </row>
    <row r="103" spans="1:5" s="9" customFormat="1" ht="63.75" x14ac:dyDescent="0.2">
      <c r="A103" s="18"/>
      <c r="B103" s="8" t="s">
        <v>44</v>
      </c>
      <c r="C103" s="74">
        <v>0</v>
      </c>
      <c r="D103" s="37" t="s">
        <v>795</v>
      </c>
      <c r="E103" s="2"/>
    </row>
    <row r="104" spans="1:5" ht="21.75" customHeight="1" x14ac:dyDescent="0.2">
      <c r="B104" s="1" t="s">
        <v>4</v>
      </c>
      <c r="C104" s="259">
        <f>+C103+C101+C99+C97+C95</f>
        <v>0</v>
      </c>
      <c r="D104" s="260"/>
    </row>
    <row r="106" spans="1:5" x14ac:dyDescent="0.25">
      <c r="B106" s="11" t="s">
        <v>0</v>
      </c>
    </row>
  </sheetData>
  <mergeCells count="38">
    <mergeCell ref="B102:C102"/>
    <mergeCell ref="C104:D104"/>
    <mergeCell ref="B94:C94"/>
    <mergeCell ref="B96:C96"/>
    <mergeCell ref="B98:C98"/>
    <mergeCell ref="B87:D87"/>
    <mergeCell ref="B89:D89"/>
    <mergeCell ref="B91:D91"/>
    <mergeCell ref="B93:D93"/>
    <mergeCell ref="B100:C100"/>
    <mergeCell ref="C65:D65"/>
    <mergeCell ref="C71:D71"/>
    <mergeCell ref="C77:D77"/>
    <mergeCell ref="B83:D83"/>
    <mergeCell ref="B85:D85"/>
    <mergeCell ref="C54:D54"/>
    <mergeCell ref="C57:D57"/>
    <mergeCell ref="C60:D60"/>
    <mergeCell ref="B63:D63"/>
    <mergeCell ref="B64:D64"/>
    <mergeCell ref="B43:D43"/>
    <mergeCell ref="B44:D44"/>
    <mergeCell ref="C45:D45"/>
    <mergeCell ref="C48:D48"/>
    <mergeCell ref="C51:D51"/>
    <mergeCell ref="B23:D23"/>
    <mergeCell ref="B24:D24"/>
    <mergeCell ref="C25:D25"/>
    <mergeCell ref="C31:D31"/>
    <mergeCell ref="C37:D37"/>
    <mergeCell ref="B18:D18"/>
    <mergeCell ref="C19:D19"/>
    <mergeCell ref="B2:D2"/>
    <mergeCell ref="B3:D3"/>
    <mergeCell ref="B5:D5"/>
    <mergeCell ref="B7:C7"/>
    <mergeCell ref="B9:D9"/>
    <mergeCell ref="B17:D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E115"/>
  <sheetViews>
    <sheetView topLeftCell="A107" zoomScale="63" zoomScaleNormal="63" workbookViewId="0">
      <selection activeCell="F112" sqref="F112"/>
    </sheetView>
  </sheetViews>
  <sheetFormatPr baseColWidth="10" defaultColWidth="11.42578125" defaultRowHeight="15" x14ac:dyDescent="0.25"/>
  <cols>
    <col min="1" max="1" width="9" style="18" customWidth="1"/>
    <col min="2" max="2" width="107" style="2" customWidth="1"/>
    <col min="3" max="3" width="14.28515625" style="3" bestFit="1" customWidth="1"/>
    <col min="4" max="4" width="63.28515625" style="2" customWidth="1"/>
    <col min="5" max="5" width="28.7109375" style="2" bestFit="1" customWidth="1"/>
    <col min="6" max="6" width="20.85546875" style="2" customWidth="1"/>
    <col min="7" max="7" width="13.5703125" style="2" bestFit="1" customWidth="1"/>
    <col min="8" max="16384" width="11.42578125" style="2"/>
  </cols>
  <sheetData>
    <row r="1" spans="1:5" ht="4.5" customHeight="1" x14ac:dyDescent="0.25"/>
    <row r="2" spans="1:5" ht="21.75" customHeight="1" x14ac:dyDescent="0.3">
      <c r="B2" s="214" t="s">
        <v>1164</v>
      </c>
      <c r="C2" s="214"/>
      <c r="D2" s="214"/>
    </row>
    <row r="3" spans="1:5" ht="18" customHeight="1" x14ac:dyDescent="0.2">
      <c r="B3" s="215" t="s">
        <v>25</v>
      </c>
      <c r="C3" s="215"/>
      <c r="D3" s="215"/>
    </row>
    <row r="4" spans="1:5" ht="9" customHeight="1" x14ac:dyDescent="0.25">
      <c r="B4" s="4"/>
      <c r="C4" s="4"/>
      <c r="D4" s="4"/>
    </row>
    <row r="5" spans="1:5" ht="37.5" customHeight="1" x14ac:dyDescent="0.2">
      <c r="B5" s="250" t="s">
        <v>8</v>
      </c>
      <c r="C5" s="250"/>
      <c r="D5" s="250"/>
    </row>
    <row r="6" spans="1:5" ht="9" customHeight="1" x14ac:dyDescent="0.25">
      <c r="B6" s="4"/>
      <c r="C6" s="4"/>
      <c r="D6" s="4"/>
    </row>
    <row r="7" spans="1:5" ht="21.75" customHeight="1" x14ac:dyDescent="0.2">
      <c r="B7" s="277" t="s">
        <v>926</v>
      </c>
      <c r="C7" s="278"/>
      <c r="D7" s="131" t="s">
        <v>792</v>
      </c>
    </row>
    <row r="8" spans="1:5" ht="6.75" customHeight="1" x14ac:dyDescent="0.25">
      <c r="B8" s="4"/>
      <c r="C8" s="4"/>
      <c r="D8" s="4"/>
    </row>
    <row r="9" spans="1:5" ht="21" customHeight="1" x14ac:dyDescent="0.2">
      <c r="B9" s="254" t="s">
        <v>2</v>
      </c>
      <c r="C9" s="255"/>
      <c r="D9" s="256"/>
      <c r="E9" s="5"/>
    </row>
    <row r="10" spans="1:5" ht="4.5" customHeight="1" x14ac:dyDescent="0.25">
      <c r="B10" s="4"/>
      <c r="C10" s="4"/>
      <c r="D10" s="4"/>
    </row>
    <row r="11" spans="1:5" ht="20.25" customHeight="1" x14ac:dyDescent="0.2">
      <c r="B11" s="80" t="s">
        <v>3</v>
      </c>
      <c r="C11" s="80" t="s">
        <v>5</v>
      </c>
      <c r="D11" s="80" t="s">
        <v>6</v>
      </c>
      <c r="E11" s="5"/>
    </row>
    <row r="12" spans="1:5" ht="156" customHeight="1" x14ac:dyDescent="0.2">
      <c r="A12" s="123"/>
      <c r="B12" s="7" t="s">
        <v>220</v>
      </c>
      <c r="C12" s="75" t="s">
        <v>7</v>
      </c>
      <c r="D12" s="24" t="s">
        <v>925</v>
      </c>
    </row>
    <row r="13" spans="1:5" ht="153.6" customHeight="1" x14ac:dyDescent="0.2">
      <c r="A13" s="123"/>
      <c r="B13" s="7" t="s">
        <v>221</v>
      </c>
      <c r="C13" s="75" t="s">
        <v>7</v>
      </c>
      <c r="D13" s="75" t="s">
        <v>924</v>
      </c>
    </row>
    <row r="14" spans="1:5" ht="69.75" customHeight="1" x14ac:dyDescent="0.2">
      <c r="A14" s="123"/>
      <c r="B14" s="7" t="s">
        <v>222</v>
      </c>
      <c r="C14" s="75" t="s">
        <v>7</v>
      </c>
      <c r="D14" s="75" t="s">
        <v>923</v>
      </c>
    </row>
    <row r="15" spans="1:5" ht="163.9" customHeight="1" x14ac:dyDescent="0.2">
      <c r="A15" s="123"/>
      <c r="B15" s="7" t="s">
        <v>223</v>
      </c>
      <c r="C15" s="75" t="s">
        <v>7</v>
      </c>
      <c r="D15" s="24" t="s">
        <v>922</v>
      </c>
    </row>
    <row r="16" spans="1:5" ht="200.45" customHeight="1" x14ac:dyDescent="0.2">
      <c r="A16" s="123"/>
      <c r="B16" s="7" t="s">
        <v>224</v>
      </c>
      <c r="C16" s="75" t="s">
        <v>7</v>
      </c>
      <c r="D16" s="75" t="s">
        <v>921</v>
      </c>
    </row>
    <row r="17" spans="1:4" x14ac:dyDescent="0.2">
      <c r="B17" s="247" t="s">
        <v>225</v>
      </c>
      <c r="C17" s="247"/>
      <c r="D17" s="247"/>
    </row>
    <row r="18" spans="1:4" ht="134.44999999999999" customHeight="1" x14ac:dyDescent="0.2">
      <c r="B18" s="222" t="s">
        <v>203</v>
      </c>
      <c r="C18" s="223"/>
      <c r="D18" s="257"/>
    </row>
    <row r="19" spans="1:4" ht="14.25" x14ac:dyDescent="0.2">
      <c r="B19" s="130" t="s">
        <v>27</v>
      </c>
      <c r="C19" s="288" t="s">
        <v>920</v>
      </c>
      <c r="D19" s="289"/>
    </row>
    <row r="20" spans="1:4" ht="14.25" x14ac:dyDescent="0.2">
      <c r="A20" s="123"/>
      <c r="B20" s="7" t="s">
        <v>28</v>
      </c>
      <c r="C20" s="75" t="s">
        <v>7</v>
      </c>
      <c r="D20" s="26" t="s">
        <v>919</v>
      </c>
    </row>
    <row r="21" spans="1:4" ht="14.25" x14ac:dyDescent="0.2">
      <c r="A21" s="123"/>
      <c r="B21" s="7" t="s">
        <v>29</v>
      </c>
      <c r="C21" s="75" t="s">
        <v>7</v>
      </c>
      <c r="D21" s="26" t="s">
        <v>918</v>
      </c>
    </row>
    <row r="22" spans="1:4" ht="14.25" x14ac:dyDescent="0.2">
      <c r="A22" s="123"/>
      <c r="B22" s="7" t="s">
        <v>30</v>
      </c>
      <c r="C22" s="75" t="s">
        <v>7</v>
      </c>
      <c r="D22" s="26" t="s">
        <v>917</v>
      </c>
    </row>
    <row r="23" spans="1:4" x14ac:dyDescent="0.2">
      <c r="B23" s="247" t="s">
        <v>226</v>
      </c>
      <c r="C23" s="247"/>
      <c r="D23" s="247"/>
    </row>
    <row r="24" spans="1:4" ht="193.15" customHeight="1" x14ac:dyDescent="0.2">
      <c r="B24" s="224" t="s">
        <v>205</v>
      </c>
      <c r="C24" s="225"/>
      <c r="D24" s="265"/>
    </row>
    <row r="25" spans="1:4" ht="14.25" x14ac:dyDescent="0.2">
      <c r="B25" s="130" t="s">
        <v>11</v>
      </c>
      <c r="C25" s="288" t="s">
        <v>916</v>
      </c>
      <c r="D25" s="289"/>
    </row>
    <row r="26" spans="1:4" ht="14.25" x14ac:dyDescent="0.2">
      <c r="A26" s="123"/>
      <c r="B26" s="7" t="s">
        <v>12</v>
      </c>
      <c r="C26" s="75" t="s">
        <v>7</v>
      </c>
      <c r="D26" s="26" t="s">
        <v>915</v>
      </c>
    </row>
    <row r="27" spans="1:4" ht="51" x14ac:dyDescent="0.2">
      <c r="A27" s="123"/>
      <c r="B27" s="7" t="s">
        <v>32</v>
      </c>
      <c r="C27" s="75" t="s">
        <v>7</v>
      </c>
      <c r="D27" s="26" t="s">
        <v>914</v>
      </c>
    </row>
    <row r="28" spans="1:4" ht="42.75" x14ac:dyDescent="0.2">
      <c r="A28" s="123"/>
      <c r="B28" s="7" t="s">
        <v>33</v>
      </c>
      <c r="C28" s="77" t="s">
        <v>138</v>
      </c>
      <c r="D28" s="33" t="s">
        <v>913</v>
      </c>
    </row>
    <row r="29" spans="1:4" ht="38.450000000000003" customHeight="1" x14ac:dyDescent="0.2">
      <c r="A29" s="123"/>
      <c r="B29" s="7" t="s">
        <v>13</v>
      </c>
      <c r="C29" s="75" t="s">
        <v>7</v>
      </c>
      <c r="D29" s="27" t="s">
        <v>912</v>
      </c>
    </row>
    <row r="30" spans="1:4" ht="38.25" x14ac:dyDescent="0.2">
      <c r="A30" s="123"/>
      <c r="B30" s="7" t="s">
        <v>14</v>
      </c>
      <c r="C30" s="75" t="s">
        <v>7</v>
      </c>
      <c r="D30" s="26" t="s">
        <v>911</v>
      </c>
    </row>
    <row r="31" spans="1:4" x14ac:dyDescent="0.25">
      <c r="B31" s="129" t="s">
        <v>15</v>
      </c>
      <c r="C31" s="286" t="s">
        <v>910</v>
      </c>
      <c r="D31" s="286"/>
    </row>
    <row r="32" spans="1:4" ht="14.25" x14ac:dyDescent="0.2">
      <c r="A32" s="123"/>
      <c r="B32" s="7" t="s">
        <v>12</v>
      </c>
      <c r="C32" s="75" t="s">
        <v>7</v>
      </c>
      <c r="D32" s="26" t="s">
        <v>909</v>
      </c>
    </row>
    <row r="33" spans="1:5" ht="51" x14ac:dyDescent="0.2">
      <c r="A33" s="123"/>
      <c r="B33" s="7" t="s">
        <v>32</v>
      </c>
      <c r="C33" s="75" t="s">
        <v>7</v>
      </c>
      <c r="D33" s="26" t="s">
        <v>908</v>
      </c>
      <c r="E33" s="128"/>
    </row>
    <row r="34" spans="1:5" ht="42.75" x14ac:dyDescent="0.2">
      <c r="A34" s="123"/>
      <c r="B34" s="7" t="s">
        <v>33</v>
      </c>
      <c r="C34" s="77" t="s">
        <v>138</v>
      </c>
      <c r="D34" s="33" t="s">
        <v>907</v>
      </c>
    </row>
    <row r="35" spans="1:5" ht="25.5" x14ac:dyDescent="0.2">
      <c r="A35" s="123"/>
      <c r="B35" s="7" t="s">
        <v>13</v>
      </c>
      <c r="C35" s="75" t="s">
        <v>7</v>
      </c>
      <c r="D35" s="27" t="s">
        <v>906</v>
      </c>
    </row>
    <row r="36" spans="1:5" ht="38.25" x14ac:dyDescent="0.2">
      <c r="A36" s="123"/>
      <c r="B36" s="7" t="s">
        <v>14</v>
      </c>
      <c r="C36" s="75" t="s">
        <v>7</v>
      </c>
      <c r="D36" s="26" t="s">
        <v>905</v>
      </c>
    </row>
    <row r="37" spans="1:5" x14ac:dyDescent="0.25">
      <c r="B37" s="129" t="s">
        <v>70</v>
      </c>
      <c r="C37" s="286" t="s">
        <v>904</v>
      </c>
      <c r="D37" s="286"/>
    </row>
    <row r="38" spans="1:5" ht="14.25" x14ac:dyDescent="0.2">
      <c r="A38" s="123"/>
      <c r="B38" s="7" t="s">
        <v>12</v>
      </c>
      <c r="C38" s="75" t="s">
        <v>7</v>
      </c>
      <c r="D38" s="26" t="s">
        <v>903</v>
      </c>
    </row>
    <row r="39" spans="1:5" ht="51" x14ac:dyDescent="0.2">
      <c r="A39" s="123"/>
      <c r="B39" s="7" t="s">
        <v>32</v>
      </c>
      <c r="C39" s="75" t="s">
        <v>7</v>
      </c>
      <c r="D39" s="26" t="s">
        <v>902</v>
      </c>
      <c r="E39" s="128"/>
    </row>
    <row r="40" spans="1:5" ht="28.5" x14ac:dyDescent="0.2">
      <c r="A40" s="123"/>
      <c r="B40" s="7" t="s">
        <v>33</v>
      </c>
      <c r="C40" s="77" t="s">
        <v>138</v>
      </c>
      <c r="D40" s="33" t="s">
        <v>901</v>
      </c>
    </row>
    <row r="41" spans="1:5" ht="25.5" x14ac:dyDescent="0.2">
      <c r="A41" s="123"/>
      <c r="B41" s="7" t="s">
        <v>13</v>
      </c>
      <c r="C41" s="75" t="s">
        <v>7</v>
      </c>
      <c r="D41" s="27" t="s">
        <v>900</v>
      </c>
    </row>
    <row r="42" spans="1:5" ht="38.25" x14ac:dyDescent="0.2">
      <c r="A42" s="123"/>
      <c r="B42" s="7" t="s">
        <v>14</v>
      </c>
      <c r="C42" s="75" t="s">
        <v>7</v>
      </c>
      <c r="D42" s="26" t="s">
        <v>899</v>
      </c>
    </row>
    <row r="43" spans="1:5" x14ac:dyDescent="0.2">
      <c r="B43" s="238" t="s">
        <v>227</v>
      </c>
      <c r="C43" s="238"/>
      <c r="D43" s="238"/>
    </row>
    <row r="44" spans="1:5" ht="82.9" customHeight="1" x14ac:dyDescent="0.2">
      <c r="B44" s="233" t="s">
        <v>208</v>
      </c>
      <c r="C44" s="234"/>
      <c r="D44" s="267"/>
    </row>
    <row r="45" spans="1:5" x14ac:dyDescent="0.25">
      <c r="B45" s="124" t="s">
        <v>16</v>
      </c>
      <c r="C45" s="287" t="s">
        <v>898</v>
      </c>
      <c r="D45" s="287"/>
    </row>
    <row r="46" spans="1:5" ht="14.25" x14ac:dyDescent="0.2">
      <c r="A46" s="123"/>
      <c r="B46" s="7" t="s">
        <v>34</v>
      </c>
      <c r="C46" s="75" t="s">
        <v>7</v>
      </c>
      <c r="D46" s="26" t="s">
        <v>897</v>
      </c>
      <c r="E46" s="29"/>
    </row>
    <row r="47" spans="1:5" ht="38.25" x14ac:dyDescent="0.2">
      <c r="A47" s="123"/>
      <c r="B47" s="7" t="s">
        <v>17</v>
      </c>
      <c r="C47" s="75" t="s">
        <v>7</v>
      </c>
      <c r="D47" s="26" t="s">
        <v>896</v>
      </c>
      <c r="E47" s="29"/>
    </row>
    <row r="48" spans="1:5" x14ac:dyDescent="0.25">
      <c r="B48" s="127" t="s">
        <v>18</v>
      </c>
      <c r="C48" s="286" t="s">
        <v>895</v>
      </c>
      <c r="D48" s="286"/>
    </row>
    <row r="49" spans="1:5" ht="14.25" x14ac:dyDescent="0.2">
      <c r="A49" s="123"/>
      <c r="B49" s="7" t="s">
        <v>34</v>
      </c>
      <c r="C49" s="75" t="s">
        <v>7</v>
      </c>
      <c r="D49" s="26" t="s">
        <v>894</v>
      </c>
      <c r="E49" s="29"/>
    </row>
    <row r="50" spans="1:5" ht="38.25" x14ac:dyDescent="0.2">
      <c r="A50" s="123"/>
      <c r="B50" s="7" t="s">
        <v>17</v>
      </c>
      <c r="C50" s="75" t="s">
        <v>7</v>
      </c>
      <c r="D50" s="26" t="s">
        <v>893</v>
      </c>
      <c r="E50" s="29"/>
    </row>
    <row r="51" spans="1:5" x14ac:dyDescent="0.25">
      <c r="B51" s="127" t="s">
        <v>19</v>
      </c>
      <c r="C51" s="286" t="s">
        <v>892</v>
      </c>
      <c r="D51" s="286"/>
    </row>
    <row r="52" spans="1:5" ht="14.25" x14ac:dyDescent="0.2">
      <c r="A52" s="123"/>
      <c r="B52" s="7" t="s">
        <v>34</v>
      </c>
      <c r="C52" s="75" t="s">
        <v>7</v>
      </c>
      <c r="D52" s="26" t="s">
        <v>891</v>
      </c>
    </row>
    <row r="53" spans="1:5" ht="38.25" x14ac:dyDescent="0.2">
      <c r="A53" s="123"/>
      <c r="B53" s="7" t="s">
        <v>17</v>
      </c>
      <c r="C53" s="75" t="s">
        <v>7</v>
      </c>
      <c r="D53" s="26" t="s">
        <v>890</v>
      </c>
    </row>
    <row r="54" spans="1:5" x14ac:dyDescent="0.25">
      <c r="B54" s="127" t="s">
        <v>104</v>
      </c>
      <c r="C54" s="286" t="s">
        <v>889</v>
      </c>
      <c r="D54" s="286"/>
    </row>
    <row r="55" spans="1:5" ht="14.25" x14ac:dyDescent="0.2">
      <c r="A55" s="123"/>
      <c r="B55" s="7" t="s">
        <v>34</v>
      </c>
      <c r="C55" s="75" t="s">
        <v>7</v>
      </c>
      <c r="D55" s="26" t="s">
        <v>888</v>
      </c>
    </row>
    <row r="56" spans="1:5" ht="38.25" x14ac:dyDescent="0.2">
      <c r="A56" s="123"/>
      <c r="B56" s="7" t="s">
        <v>17</v>
      </c>
      <c r="C56" s="75" t="s">
        <v>7</v>
      </c>
      <c r="D56" s="26" t="s">
        <v>887</v>
      </c>
    </row>
    <row r="57" spans="1:5" x14ac:dyDescent="0.25">
      <c r="B57" s="127" t="s">
        <v>108</v>
      </c>
      <c r="C57" s="286" t="s">
        <v>886</v>
      </c>
      <c r="D57" s="286"/>
    </row>
    <row r="58" spans="1:5" ht="14.25" x14ac:dyDescent="0.2">
      <c r="A58" s="123"/>
      <c r="B58" s="7" t="s">
        <v>34</v>
      </c>
      <c r="C58" s="75" t="s">
        <v>7</v>
      </c>
      <c r="D58" s="26" t="s">
        <v>885</v>
      </c>
    </row>
    <row r="59" spans="1:5" ht="38.25" x14ac:dyDescent="0.2">
      <c r="A59" s="123"/>
      <c r="B59" s="7" t="s">
        <v>17</v>
      </c>
      <c r="C59" s="75" t="s">
        <v>7</v>
      </c>
      <c r="D59" s="26" t="s">
        <v>884</v>
      </c>
    </row>
    <row r="60" spans="1:5" x14ac:dyDescent="0.25">
      <c r="B60" s="127" t="s">
        <v>112</v>
      </c>
      <c r="C60" s="286" t="s">
        <v>883</v>
      </c>
      <c r="D60" s="286"/>
    </row>
    <row r="61" spans="1:5" ht="14.25" x14ac:dyDescent="0.2">
      <c r="A61" s="123"/>
      <c r="B61" s="7" t="s">
        <v>34</v>
      </c>
      <c r="C61" s="75" t="s">
        <v>7</v>
      </c>
      <c r="D61" s="26" t="s">
        <v>882</v>
      </c>
    </row>
    <row r="62" spans="1:5" ht="38.25" x14ac:dyDescent="0.2">
      <c r="A62" s="123"/>
      <c r="B62" s="7" t="s">
        <v>17</v>
      </c>
      <c r="C62" s="75" t="s">
        <v>7</v>
      </c>
      <c r="D62" s="26" t="s">
        <v>881</v>
      </c>
    </row>
    <row r="63" spans="1:5" x14ac:dyDescent="0.25">
      <c r="B63" s="127" t="s">
        <v>116</v>
      </c>
      <c r="C63" s="286" t="s">
        <v>880</v>
      </c>
      <c r="D63" s="286"/>
    </row>
    <row r="64" spans="1:5" ht="14.25" x14ac:dyDescent="0.2">
      <c r="A64" s="123"/>
      <c r="B64" s="7" t="s">
        <v>34</v>
      </c>
      <c r="C64" s="75" t="s">
        <v>7</v>
      </c>
      <c r="D64" s="26" t="s">
        <v>879</v>
      </c>
    </row>
    <row r="65" spans="1:5" ht="38.25" x14ac:dyDescent="0.2">
      <c r="A65" s="123"/>
      <c r="B65" s="7" t="s">
        <v>17</v>
      </c>
      <c r="C65" s="75" t="s">
        <v>7</v>
      </c>
      <c r="D65" s="26" t="s">
        <v>878</v>
      </c>
    </row>
    <row r="66" spans="1:5" ht="13.9" customHeight="1" x14ac:dyDescent="0.25">
      <c r="B66" s="127" t="s">
        <v>121</v>
      </c>
      <c r="C66" s="286" t="s">
        <v>877</v>
      </c>
      <c r="D66" s="286"/>
    </row>
    <row r="67" spans="1:5" ht="14.25" x14ac:dyDescent="0.2">
      <c r="A67" s="123"/>
      <c r="B67" s="7" t="s">
        <v>34</v>
      </c>
      <c r="C67" s="75" t="s">
        <v>7</v>
      </c>
      <c r="D67" s="26" t="s">
        <v>876</v>
      </c>
    </row>
    <row r="68" spans="1:5" ht="38.25" x14ac:dyDescent="0.2">
      <c r="A68" s="123"/>
      <c r="B68" s="7" t="s">
        <v>17</v>
      </c>
      <c r="C68" s="75" t="s">
        <v>7</v>
      </c>
      <c r="D68" s="26" t="s">
        <v>875</v>
      </c>
    </row>
    <row r="69" spans="1:5" x14ac:dyDescent="0.25">
      <c r="B69" s="127" t="s">
        <v>124</v>
      </c>
      <c r="C69" s="286" t="s">
        <v>874</v>
      </c>
      <c r="D69" s="286"/>
    </row>
    <row r="70" spans="1:5" ht="14.25" x14ac:dyDescent="0.2">
      <c r="A70" s="123"/>
      <c r="B70" s="7" t="s">
        <v>34</v>
      </c>
      <c r="C70" s="75" t="s">
        <v>7</v>
      </c>
      <c r="D70" s="26" t="s">
        <v>873</v>
      </c>
    </row>
    <row r="71" spans="1:5" ht="38.25" x14ac:dyDescent="0.2">
      <c r="A71" s="123"/>
      <c r="B71" s="7" t="s">
        <v>17</v>
      </c>
      <c r="C71" s="75" t="s">
        <v>7</v>
      </c>
      <c r="D71" s="26" t="s">
        <v>872</v>
      </c>
    </row>
    <row r="72" spans="1:5" x14ac:dyDescent="0.2">
      <c r="A72" s="123"/>
      <c r="B72" s="238" t="s">
        <v>231</v>
      </c>
      <c r="C72" s="238"/>
      <c r="D72" s="238"/>
    </row>
    <row r="73" spans="1:5" ht="154.15" customHeight="1" x14ac:dyDescent="0.2">
      <c r="A73" s="123"/>
      <c r="B73" s="227" t="s">
        <v>209</v>
      </c>
      <c r="C73" s="228"/>
      <c r="D73" s="242"/>
    </row>
    <row r="74" spans="1:5" x14ac:dyDescent="0.25">
      <c r="B74" s="126" t="s">
        <v>20</v>
      </c>
      <c r="C74" s="284" t="s">
        <v>871</v>
      </c>
      <c r="D74" s="285"/>
    </row>
    <row r="75" spans="1:5" ht="14.25" x14ac:dyDescent="0.2">
      <c r="A75" s="123"/>
      <c r="B75" s="17" t="s">
        <v>12</v>
      </c>
      <c r="C75" s="145" t="s">
        <v>7</v>
      </c>
      <c r="D75" s="32" t="s">
        <v>870</v>
      </c>
    </row>
    <row r="76" spans="1:5" ht="38.25" x14ac:dyDescent="0.2">
      <c r="A76" s="123"/>
      <c r="B76" s="17" t="s">
        <v>21</v>
      </c>
      <c r="C76" s="145" t="s">
        <v>7</v>
      </c>
      <c r="D76" s="32" t="s">
        <v>869</v>
      </c>
      <c r="E76" s="29"/>
    </row>
    <row r="77" spans="1:5" ht="39" customHeight="1" x14ac:dyDescent="0.2">
      <c r="A77" s="123"/>
      <c r="B77" s="17" t="s">
        <v>167</v>
      </c>
      <c r="C77" s="145" t="s">
        <v>7</v>
      </c>
      <c r="D77" s="32" t="s">
        <v>868</v>
      </c>
    </row>
    <row r="78" spans="1:5" ht="25.5" x14ac:dyDescent="0.2">
      <c r="B78" s="17" t="s">
        <v>13</v>
      </c>
      <c r="C78" s="146" t="s">
        <v>7</v>
      </c>
      <c r="D78" s="32" t="s">
        <v>867</v>
      </c>
    </row>
    <row r="79" spans="1:5" ht="38.25" x14ac:dyDescent="0.2">
      <c r="A79" s="123"/>
      <c r="B79" s="17" t="s">
        <v>35</v>
      </c>
      <c r="C79" s="146" t="s">
        <v>7</v>
      </c>
      <c r="D79" s="32" t="s">
        <v>866</v>
      </c>
    </row>
    <row r="80" spans="1:5" x14ac:dyDescent="0.25">
      <c r="B80" s="124" t="s">
        <v>22</v>
      </c>
      <c r="C80" s="283" t="s">
        <v>865</v>
      </c>
      <c r="D80" s="283"/>
    </row>
    <row r="81" spans="1:5" ht="14.25" x14ac:dyDescent="0.2">
      <c r="A81" s="123"/>
      <c r="B81" s="17" t="s">
        <v>12</v>
      </c>
      <c r="C81" s="145" t="s">
        <v>7</v>
      </c>
      <c r="D81" s="32" t="s">
        <v>864</v>
      </c>
    </row>
    <row r="82" spans="1:5" ht="38.25" x14ac:dyDescent="0.2">
      <c r="A82" s="123"/>
      <c r="B82" s="17" t="s">
        <v>21</v>
      </c>
      <c r="C82" s="145" t="s">
        <v>7</v>
      </c>
      <c r="D82" s="32" t="s">
        <v>863</v>
      </c>
      <c r="E82" s="125"/>
    </row>
    <row r="83" spans="1:5" ht="35.25" customHeight="1" x14ac:dyDescent="0.2">
      <c r="A83" s="123"/>
      <c r="B83" s="17" t="s">
        <v>167</v>
      </c>
      <c r="C83" s="145" t="s">
        <v>7</v>
      </c>
      <c r="D83" s="32" t="s">
        <v>862</v>
      </c>
    </row>
    <row r="84" spans="1:5" ht="25.5" x14ac:dyDescent="0.2">
      <c r="B84" s="17" t="s">
        <v>13</v>
      </c>
      <c r="C84" s="146" t="s">
        <v>7</v>
      </c>
      <c r="D84" s="32" t="s">
        <v>861</v>
      </c>
    </row>
    <row r="85" spans="1:5" ht="38.25" x14ac:dyDescent="0.2">
      <c r="A85" s="123"/>
      <c r="B85" s="17" t="s">
        <v>35</v>
      </c>
      <c r="C85" s="146" t="s">
        <v>7</v>
      </c>
      <c r="D85" s="32" t="s">
        <v>860</v>
      </c>
    </row>
    <row r="86" spans="1:5" x14ac:dyDescent="0.25">
      <c r="B86" s="124" t="s">
        <v>23</v>
      </c>
      <c r="C86" s="283" t="s">
        <v>859</v>
      </c>
      <c r="D86" s="283"/>
    </row>
    <row r="87" spans="1:5" ht="14.25" x14ac:dyDescent="0.2">
      <c r="A87" s="123"/>
      <c r="B87" s="17" t="s">
        <v>12</v>
      </c>
      <c r="C87" s="145" t="s">
        <v>7</v>
      </c>
      <c r="D87" s="32" t="s">
        <v>858</v>
      </c>
    </row>
    <row r="88" spans="1:5" ht="38.25" x14ac:dyDescent="0.2">
      <c r="A88" s="123"/>
      <c r="B88" s="17" t="s">
        <v>21</v>
      </c>
      <c r="C88" s="145" t="s">
        <v>7</v>
      </c>
      <c r="D88" s="32" t="s">
        <v>857</v>
      </c>
    </row>
    <row r="89" spans="1:5" ht="36.75" customHeight="1" x14ac:dyDescent="0.2">
      <c r="A89" s="123"/>
      <c r="B89" s="17" t="s">
        <v>167</v>
      </c>
      <c r="C89" s="145" t="s">
        <v>7</v>
      </c>
      <c r="D89" s="32" t="s">
        <v>856</v>
      </c>
    </row>
    <row r="90" spans="1:5" ht="25.5" x14ac:dyDescent="0.2">
      <c r="B90" s="17" t="s">
        <v>13</v>
      </c>
      <c r="C90" s="146" t="s">
        <v>7</v>
      </c>
      <c r="D90" s="32" t="s">
        <v>855</v>
      </c>
    </row>
    <row r="91" spans="1:5" ht="38.25" x14ac:dyDescent="0.2">
      <c r="A91" s="123"/>
      <c r="B91" s="17" t="s">
        <v>35</v>
      </c>
      <c r="C91" s="146" t="s">
        <v>7</v>
      </c>
      <c r="D91" s="32" t="s">
        <v>854</v>
      </c>
    </row>
    <row r="92" spans="1:5" ht="26.45" customHeight="1" x14ac:dyDescent="0.2">
      <c r="A92" s="123"/>
      <c r="B92" s="239" t="s">
        <v>211</v>
      </c>
      <c r="C92" s="240"/>
      <c r="D92" s="241"/>
    </row>
    <row r="93" spans="1:5" ht="117" customHeight="1" x14ac:dyDescent="0.2">
      <c r="A93" s="123"/>
      <c r="B93" s="7" t="s">
        <v>210</v>
      </c>
      <c r="C93" s="75" t="s">
        <v>7</v>
      </c>
      <c r="D93" s="75" t="s">
        <v>853</v>
      </c>
      <c r="E93" s="29"/>
    </row>
    <row r="94" spans="1:5" ht="24.6" customHeight="1" x14ac:dyDescent="0.2">
      <c r="A94" s="123"/>
      <c r="B94" s="262" t="s">
        <v>213</v>
      </c>
      <c r="C94" s="262"/>
      <c r="D94" s="262"/>
      <c r="E94" s="29"/>
    </row>
    <row r="95" spans="1:5" ht="82.15" customHeight="1" x14ac:dyDescent="0.2">
      <c r="A95" s="123"/>
      <c r="B95" s="7" t="s">
        <v>212</v>
      </c>
      <c r="C95" s="75" t="s">
        <v>7</v>
      </c>
      <c r="D95" s="75" t="s">
        <v>852</v>
      </c>
    </row>
    <row r="96" spans="1:5" ht="19.899999999999999" customHeight="1" x14ac:dyDescent="0.2">
      <c r="A96" s="123"/>
      <c r="B96" s="262" t="s">
        <v>215</v>
      </c>
      <c r="C96" s="262"/>
      <c r="D96" s="262"/>
    </row>
    <row r="97" spans="1:5" ht="57" customHeight="1" x14ac:dyDescent="0.2">
      <c r="A97" s="123"/>
      <c r="B97" s="7" t="s">
        <v>214</v>
      </c>
      <c r="C97" s="75" t="s">
        <v>7</v>
      </c>
      <c r="D97" s="75" t="s">
        <v>851</v>
      </c>
    </row>
    <row r="98" spans="1:5" ht="16.899999999999999" customHeight="1" x14ac:dyDescent="0.2">
      <c r="A98" s="123"/>
      <c r="B98" s="263" t="s">
        <v>216</v>
      </c>
      <c r="C98" s="262"/>
      <c r="D98" s="264"/>
    </row>
    <row r="99" spans="1:5" ht="101.45" customHeight="1" x14ac:dyDescent="0.2">
      <c r="A99" s="123"/>
      <c r="B99" s="7" t="s">
        <v>217</v>
      </c>
      <c r="C99" s="75" t="s">
        <v>7</v>
      </c>
      <c r="D99" s="75" t="s">
        <v>850</v>
      </c>
    </row>
    <row r="100" spans="1:5" ht="25.9" customHeight="1" x14ac:dyDescent="0.2">
      <c r="A100" s="123"/>
      <c r="B100" s="263" t="s">
        <v>219</v>
      </c>
      <c r="C100" s="262"/>
      <c r="D100" s="264"/>
    </row>
    <row r="101" spans="1:5" ht="99" customHeight="1" x14ac:dyDescent="0.2">
      <c r="A101" s="123"/>
      <c r="B101" s="7" t="s">
        <v>218</v>
      </c>
      <c r="C101" s="75" t="s">
        <v>7</v>
      </c>
      <c r="D101" s="75" t="s">
        <v>849</v>
      </c>
    </row>
    <row r="102" spans="1:5" s="9" customFormat="1" ht="27.6" customHeight="1" x14ac:dyDescent="0.2">
      <c r="A102" s="18"/>
      <c r="B102" s="229" t="s">
        <v>228</v>
      </c>
      <c r="C102" s="229"/>
      <c r="D102" s="229"/>
      <c r="E102" s="2"/>
    </row>
    <row r="103" spans="1:5" s="9" customFormat="1" ht="35.450000000000003" customHeight="1" x14ac:dyDescent="0.2">
      <c r="A103" s="20"/>
      <c r="B103" s="254" t="s">
        <v>38</v>
      </c>
      <c r="C103" s="255"/>
      <c r="D103" s="10">
        <v>50</v>
      </c>
      <c r="E103" s="2"/>
    </row>
    <row r="104" spans="1:5" s="9" customFormat="1" ht="340.9" customHeight="1" x14ac:dyDescent="0.2">
      <c r="A104" s="18"/>
      <c r="B104" s="8" t="s">
        <v>37</v>
      </c>
      <c r="C104" s="76">
        <v>0</v>
      </c>
      <c r="D104" s="36" t="s">
        <v>848</v>
      </c>
      <c r="E104" s="2"/>
    </row>
    <row r="105" spans="1:5" s="9" customFormat="1" x14ac:dyDescent="0.2">
      <c r="A105" s="18"/>
      <c r="B105" s="254" t="s">
        <v>39</v>
      </c>
      <c r="C105" s="255"/>
      <c r="D105" s="10">
        <v>200</v>
      </c>
      <c r="E105" s="2"/>
    </row>
    <row r="106" spans="1:5" s="9" customFormat="1" ht="409.15" customHeight="1" x14ac:dyDescent="0.2">
      <c r="A106" s="18"/>
      <c r="B106" s="8" t="s">
        <v>200</v>
      </c>
      <c r="C106" s="76">
        <v>0</v>
      </c>
      <c r="D106" s="36" t="s">
        <v>847</v>
      </c>
      <c r="E106" s="2"/>
    </row>
    <row r="107" spans="1:5" s="9" customFormat="1" ht="55.15" customHeight="1" x14ac:dyDescent="0.2">
      <c r="A107" s="18"/>
      <c r="B107" s="254" t="s">
        <v>41</v>
      </c>
      <c r="C107" s="255"/>
      <c r="D107" s="10">
        <v>150</v>
      </c>
      <c r="E107" s="2"/>
    </row>
    <row r="108" spans="1:5" s="9" customFormat="1" ht="178.5" x14ac:dyDescent="0.2">
      <c r="A108" s="18"/>
      <c r="B108" s="8" t="s">
        <v>40</v>
      </c>
      <c r="C108" s="74">
        <v>0</v>
      </c>
      <c r="D108" s="36" t="s">
        <v>846</v>
      </c>
      <c r="E108" s="2"/>
    </row>
    <row r="109" spans="1:5" s="9" customFormat="1" x14ac:dyDescent="0.2">
      <c r="A109" s="18"/>
      <c r="B109" s="254" t="s">
        <v>26</v>
      </c>
      <c r="C109" s="255"/>
      <c r="D109" s="10">
        <v>50</v>
      </c>
      <c r="E109" s="2"/>
    </row>
    <row r="110" spans="1:5" s="9" customFormat="1" ht="63.75" x14ac:dyDescent="0.2">
      <c r="A110" s="18"/>
      <c r="B110" s="8" t="s">
        <v>42</v>
      </c>
      <c r="C110" s="74">
        <v>0</v>
      </c>
      <c r="D110" s="37" t="s">
        <v>845</v>
      </c>
      <c r="E110" s="2"/>
    </row>
    <row r="111" spans="1:5" s="9" customFormat="1" x14ac:dyDescent="0.2">
      <c r="A111" s="18"/>
      <c r="B111" s="254" t="s">
        <v>43</v>
      </c>
      <c r="C111" s="255"/>
      <c r="D111" s="10">
        <v>50</v>
      </c>
      <c r="E111" s="2"/>
    </row>
    <row r="112" spans="1:5" s="9" customFormat="1" ht="63.75" x14ac:dyDescent="0.2">
      <c r="A112" s="18"/>
      <c r="B112" s="8" t="s">
        <v>44</v>
      </c>
      <c r="C112" s="74">
        <v>0</v>
      </c>
      <c r="D112" s="37" t="s">
        <v>844</v>
      </c>
      <c r="E112" s="2"/>
    </row>
    <row r="113" spans="2:4" ht="21.75" customHeight="1" x14ac:dyDescent="0.2">
      <c r="B113" s="1" t="s">
        <v>4</v>
      </c>
      <c r="C113" s="259">
        <f>+C112+C110+C108+C106+C104</f>
        <v>0</v>
      </c>
      <c r="D113" s="260"/>
    </row>
    <row r="115" spans="2:4" x14ac:dyDescent="0.25">
      <c r="B115" s="11" t="s">
        <v>0</v>
      </c>
    </row>
  </sheetData>
  <mergeCells count="41">
    <mergeCell ref="B100:D100"/>
    <mergeCell ref="B102:D102"/>
    <mergeCell ref="B109:C109"/>
    <mergeCell ref="B111:C111"/>
    <mergeCell ref="C113:D113"/>
    <mergeCell ref="B103:C103"/>
    <mergeCell ref="B105:C105"/>
    <mergeCell ref="B107:C107"/>
    <mergeCell ref="C86:D86"/>
    <mergeCell ref="B92:D92"/>
    <mergeCell ref="B94:D94"/>
    <mergeCell ref="B96:D96"/>
    <mergeCell ref="B98:D98"/>
    <mergeCell ref="C69:D69"/>
    <mergeCell ref="B72:D72"/>
    <mergeCell ref="B73:D73"/>
    <mergeCell ref="C74:D74"/>
    <mergeCell ref="C80:D80"/>
    <mergeCell ref="C54:D54"/>
    <mergeCell ref="C57:D57"/>
    <mergeCell ref="C60:D60"/>
    <mergeCell ref="C63:D63"/>
    <mergeCell ref="C66:D66"/>
    <mergeCell ref="B43:D43"/>
    <mergeCell ref="B44:D44"/>
    <mergeCell ref="C45:D45"/>
    <mergeCell ref="C48:D48"/>
    <mergeCell ref="C51:D51"/>
    <mergeCell ref="B23:D23"/>
    <mergeCell ref="B24:D24"/>
    <mergeCell ref="C25:D25"/>
    <mergeCell ref="C31:D31"/>
    <mergeCell ref="C37:D37"/>
    <mergeCell ref="C19:D19"/>
    <mergeCell ref="B2:D2"/>
    <mergeCell ref="B3:D3"/>
    <mergeCell ref="B5:D5"/>
    <mergeCell ref="B7:C7"/>
    <mergeCell ref="B9:D9"/>
    <mergeCell ref="B17:D17"/>
    <mergeCell ref="B18:D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E107"/>
  <sheetViews>
    <sheetView topLeftCell="A99" zoomScale="52" zoomScaleNormal="52" workbookViewId="0">
      <selection activeCell="E111" sqref="E111"/>
    </sheetView>
  </sheetViews>
  <sheetFormatPr baseColWidth="10" defaultColWidth="11.42578125" defaultRowHeight="15" x14ac:dyDescent="0.25"/>
  <cols>
    <col min="1" max="1" width="9" style="18" customWidth="1"/>
    <col min="2" max="2" width="107" style="2" customWidth="1"/>
    <col min="3" max="3" width="16.28515625" style="3" bestFit="1" customWidth="1"/>
    <col min="4" max="4" width="63.28515625" style="2" customWidth="1"/>
    <col min="5" max="5" width="28.7109375" style="2" bestFit="1" customWidth="1"/>
    <col min="6" max="6" width="20.85546875" style="2" customWidth="1"/>
    <col min="7" max="7" width="13.5703125" style="2" bestFit="1" customWidth="1"/>
    <col min="8" max="16384" width="11.42578125" style="2"/>
  </cols>
  <sheetData>
    <row r="1" spans="1:5" ht="4.5" customHeight="1" x14ac:dyDescent="0.25"/>
    <row r="2" spans="1:5" ht="21.75" customHeight="1" x14ac:dyDescent="0.3">
      <c r="B2" s="214" t="s">
        <v>1162</v>
      </c>
      <c r="C2" s="214"/>
      <c r="D2" s="214"/>
    </row>
    <row r="3" spans="1:5" ht="18" customHeight="1" x14ac:dyDescent="0.2">
      <c r="B3" s="215" t="s">
        <v>25</v>
      </c>
      <c r="C3" s="215"/>
      <c r="D3" s="215"/>
    </row>
    <row r="4" spans="1:5" ht="9" customHeight="1" x14ac:dyDescent="0.25">
      <c r="B4" s="4"/>
      <c r="C4" s="4"/>
      <c r="D4" s="4"/>
    </row>
    <row r="5" spans="1:5" ht="37.5" customHeight="1" x14ac:dyDescent="0.2">
      <c r="B5" s="250" t="s">
        <v>8</v>
      </c>
      <c r="C5" s="250"/>
      <c r="D5" s="250"/>
    </row>
    <row r="6" spans="1:5" ht="9" customHeight="1" x14ac:dyDescent="0.25">
      <c r="B6" s="4"/>
      <c r="C6" s="4"/>
      <c r="D6" s="4"/>
    </row>
    <row r="7" spans="1:5" ht="21.75" customHeight="1" x14ac:dyDescent="0.2">
      <c r="B7" s="277" t="s">
        <v>926</v>
      </c>
      <c r="C7" s="278"/>
      <c r="D7" s="131" t="s">
        <v>989</v>
      </c>
    </row>
    <row r="8" spans="1:5" ht="6.75" customHeight="1" x14ac:dyDescent="0.25">
      <c r="B8" s="4"/>
      <c r="C8" s="4"/>
      <c r="D8" s="4"/>
    </row>
    <row r="9" spans="1:5" ht="21" customHeight="1" x14ac:dyDescent="0.2">
      <c r="B9" s="254" t="s">
        <v>2</v>
      </c>
      <c r="C9" s="255"/>
      <c r="D9" s="256"/>
      <c r="E9" s="5"/>
    </row>
    <row r="10" spans="1:5" ht="4.5" customHeight="1" x14ac:dyDescent="0.25">
      <c r="B10" s="4"/>
      <c r="C10" s="4"/>
      <c r="D10" s="4"/>
    </row>
    <row r="11" spans="1:5" ht="20.25" customHeight="1" x14ac:dyDescent="0.2">
      <c r="B11" s="80" t="s">
        <v>3</v>
      </c>
      <c r="C11" s="80" t="s">
        <v>5</v>
      </c>
      <c r="D11" s="80" t="s">
        <v>6</v>
      </c>
      <c r="E11" s="5"/>
    </row>
    <row r="12" spans="1:5" ht="156" customHeight="1" x14ac:dyDescent="0.2">
      <c r="A12" s="123"/>
      <c r="B12" s="7" t="s">
        <v>220</v>
      </c>
      <c r="C12" s="75" t="s">
        <v>7</v>
      </c>
      <c r="D12" s="24" t="s">
        <v>988</v>
      </c>
    </row>
    <row r="13" spans="1:5" ht="153.6" customHeight="1" x14ac:dyDescent="0.2">
      <c r="A13" s="123"/>
      <c r="B13" s="7" t="s">
        <v>221</v>
      </c>
      <c r="C13" s="75" t="s">
        <v>7</v>
      </c>
      <c r="D13" s="75" t="s">
        <v>987</v>
      </c>
    </row>
    <row r="14" spans="1:5" ht="69.75" customHeight="1" x14ac:dyDescent="0.2">
      <c r="A14" s="123"/>
      <c r="B14" s="7" t="s">
        <v>222</v>
      </c>
      <c r="C14" s="75" t="s">
        <v>7</v>
      </c>
      <c r="D14" s="75" t="s">
        <v>986</v>
      </c>
    </row>
    <row r="15" spans="1:5" ht="163.9" customHeight="1" x14ac:dyDescent="0.2">
      <c r="A15" s="123"/>
      <c r="B15" s="7" t="s">
        <v>223</v>
      </c>
      <c r="C15" s="75" t="s">
        <v>7</v>
      </c>
      <c r="D15" s="24" t="s">
        <v>985</v>
      </c>
    </row>
    <row r="16" spans="1:5" ht="200.45" customHeight="1" x14ac:dyDescent="0.2">
      <c r="A16" s="123"/>
      <c r="B16" s="7" t="s">
        <v>224</v>
      </c>
      <c r="C16" s="75" t="s">
        <v>7</v>
      </c>
      <c r="D16" s="75" t="s">
        <v>984</v>
      </c>
    </row>
    <row r="17" spans="1:4" x14ac:dyDescent="0.2">
      <c r="B17" s="247" t="s">
        <v>225</v>
      </c>
      <c r="C17" s="247"/>
      <c r="D17" s="247"/>
    </row>
    <row r="18" spans="1:4" ht="138" customHeight="1" x14ac:dyDescent="0.2">
      <c r="B18" s="222" t="s">
        <v>204</v>
      </c>
      <c r="C18" s="223"/>
      <c r="D18" s="257"/>
    </row>
    <row r="19" spans="1:4" ht="14.25" x14ac:dyDescent="0.2">
      <c r="B19" s="130" t="s">
        <v>27</v>
      </c>
      <c r="C19" s="288" t="s">
        <v>983</v>
      </c>
      <c r="D19" s="289"/>
    </row>
    <row r="20" spans="1:4" ht="14.25" x14ac:dyDescent="0.2">
      <c r="A20" s="123"/>
      <c r="B20" s="7" t="s">
        <v>28</v>
      </c>
      <c r="C20" s="75" t="s">
        <v>7</v>
      </c>
      <c r="D20" s="26" t="s">
        <v>982</v>
      </c>
    </row>
    <row r="21" spans="1:4" ht="14.25" x14ac:dyDescent="0.2">
      <c r="A21" s="123"/>
      <c r="B21" s="7" t="s">
        <v>29</v>
      </c>
      <c r="C21" s="75" t="s">
        <v>7</v>
      </c>
      <c r="D21" s="26" t="s">
        <v>981</v>
      </c>
    </row>
    <row r="22" spans="1:4" ht="14.25" x14ac:dyDescent="0.2">
      <c r="A22" s="123"/>
      <c r="B22" s="7" t="s">
        <v>30</v>
      </c>
      <c r="C22" s="75" t="s">
        <v>7</v>
      </c>
      <c r="D22" s="26" t="s">
        <v>980</v>
      </c>
    </row>
    <row r="23" spans="1:4" x14ac:dyDescent="0.2">
      <c r="B23" s="247" t="s">
        <v>226</v>
      </c>
      <c r="C23" s="247"/>
      <c r="D23" s="247"/>
    </row>
    <row r="24" spans="1:4" ht="193.15" customHeight="1" x14ac:dyDescent="0.2">
      <c r="B24" s="224" t="s">
        <v>205</v>
      </c>
      <c r="C24" s="225"/>
      <c r="D24" s="265"/>
    </row>
    <row r="25" spans="1:4" ht="183.6" customHeight="1" x14ac:dyDescent="0.2">
      <c r="B25" s="224" t="s">
        <v>206</v>
      </c>
      <c r="C25" s="225"/>
      <c r="D25" s="265"/>
    </row>
    <row r="26" spans="1:4" ht="14.25" x14ac:dyDescent="0.2">
      <c r="B26" s="130" t="s">
        <v>11</v>
      </c>
      <c r="C26" s="288" t="s">
        <v>979</v>
      </c>
      <c r="D26" s="289"/>
    </row>
    <row r="27" spans="1:4" ht="14.25" x14ac:dyDescent="0.2">
      <c r="A27" s="123"/>
      <c r="B27" s="7" t="s">
        <v>12</v>
      </c>
      <c r="C27" s="75" t="s">
        <v>7</v>
      </c>
      <c r="D27" s="26" t="s">
        <v>978</v>
      </c>
    </row>
    <row r="28" spans="1:4" ht="51" x14ac:dyDescent="0.2">
      <c r="A28" s="123"/>
      <c r="B28" s="7" t="s">
        <v>32</v>
      </c>
      <c r="C28" s="75" t="s">
        <v>7</v>
      </c>
      <c r="D28" s="26" t="s">
        <v>977</v>
      </c>
    </row>
    <row r="29" spans="1:4" ht="25.5" x14ac:dyDescent="0.2">
      <c r="A29" s="123"/>
      <c r="B29" s="7" t="s">
        <v>33</v>
      </c>
      <c r="C29" s="75" t="s">
        <v>7</v>
      </c>
      <c r="D29" s="26" t="s">
        <v>976</v>
      </c>
    </row>
    <row r="30" spans="1:4" ht="38.450000000000003" customHeight="1" x14ac:dyDescent="0.2">
      <c r="A30" s="123"/>
      <c r="B30" s="7" t="s">
        <v>13</v>
      </c>
      <c r="C30" s="75" t="s">
        <v>7</v>
      </c>
      <c r="D30" s="27" t="s">
        <v>975</v>
      </c>
    </row>
    <row r="31" spans="1:4" ht="38.25" x14ac:dyDescent="0.2">
      <c r="A31" s="123"/>
      <c r="B31" s="7" t="s">
        <v>14</v>
      </c>
      <c r="C31" s="75" t="s">
        <v>7</v>
      </c>
      <c r="D31" s="26" t="s">
        <v>974</v>
      </c>
    </row>
    <row r="32" spans="1:4" x14ac:dyDescent="0.25">
      <c r="B32" s="129" t="s">
        <v>15</v>
      </c>
      <c r="C32" s="286" t="s">
        <v>973</v>
      </c>
      <c r="D32" s="286"/>
    </row>
    <row r="33" spans="1:5" ht="14.25" x14ac:dyDescent="0.2">
      <c r="A33" s="123"/>
      <c r="B33" s="7" t="s">
        <v>12</v>
      </c>
      <c r="C33" s="75" t="s">
        <v>7</v>
      </c>
      <c r="D33" s="26" t="s">
        <v>972</v>
      </c>
    </row>
    <row r="34" spans="1:5" ht="51" x14ac:dyDescent="0.2">
      <c r="A34" s="123"/>
      <c r="B34" s="7" t="s">
        <v>32</v>
      </c>
      <c r="C34" s="75" t="s">
        <v>7</v>
      </c>
      <c r="D34" s="26" t="s">
        <v>971</v>
      </c>
      <c r="E34" s="128"/>
    </row>
    <row r="35" spans="1:5" ht="25.5" x14ac:dyDescent="0.2">
      <c r="A35" s="123"/>
      <c r="B35" s="7" t="s">
        <v>33</v>
      </c>
      <c r="C35" s="75" t="s">
        <v>7</v>
      </c>
      <c r="D35" s="26" t="s">
        <v>970</v>
      </c>
    </row>
    <row r="36" spans="1:5" ht="25.5" x14ac:dyDescent="0.2">
      <c r="A36" s="123"/>
      <c r="B36" s="7" t="s">
        <v>13</v>
      </c>
      <c r="C36" s="75" t="s">
        <v>7</v>
      </c>
      <c r="D36" s="27" t="s">
        <v>969</v>
      </c>
    </row>
    <row r="37" spans="1:5" ht="38.25" x14ac:dyDescent="0.2">
      <c r="A37" s="123"/>
      <c r="B37" s="7" t="s">
        <v>14</v>
      </c>
      <c r="C37" s="75" t="s">
        <v>7</v>
      </c>
      <c r="D37" s="26" t="s">
        <v>968</v>
      </c>
    </row>
    <row r="38" spans="1:5" x14ac:dyDescent="0.25">
      <c r="B38" s="129" t="s">
        <v>70</v>
      </c>
      <c r="C38" s="286" t="s">
        <v>967</v>
      </c>
      <c r="D38" s="286"/>
    </row>
    <row r="39" spans="1:5" ht="14.25" x14ac:dyDescent="0.2">
      <c r="A39" s="123"/>
      <c r="B39" s="7" t="s">
        <v>12</v>
      </c>
      <c r="C39" s="75" t="s">
        <v>7</v>
      </c>
      <c r="D39" s="26" t="s">
        <v>966</v>
      </c>
    </row>
    <row r="40" spans="1:5" ht="51" x14ac:dyDescent="0.2">
      <c r="A40" s="123"/>
      <c r="B40" s="7" t="s">
        <v>32</v>
      </c>
      <c r="C40" s="75" t="s">
        <v>7</v>
      </c>
      <c r="D40" s="26" t="s">
        <v>881</v>
      </c>
      <c r="E40" s="128"/>
    </row>
    <row r="41" spans="1:5" ht="25.5" x14ac:dyDescent="0.2">
      <c r="A41" s="123"/>
      <c r="B41" s="7" t="s">
        <v>33</v>
      </c>
      <c r="C41" s="75" t="s">
        <v>7</v>
      </c>
      <c r="D41" s="26" t="s">
        <v>965</v>
      </c>
    </row>
    <row r="42" spans="1:5" ht="25.5" x14ac:dyDescent="0.2">
      <c r="A42" s="123"/>
      <c r="B42" s="7" t="s">
        <v>13</v>
      </c>
      <c r="C42" s="75" t="s">
        <v>7</v>
      </c>
      <c r="D42" s="27" t="s">
        <v>964</v>
      </c>
    </row>
    <row r="43" spans="1:5" ht="38.25" x14ac:dyDescent="0.2">
      <c r="A43" s="123"/>
      <c r="B43" s="7" t="s">
        <v>14</v>
      </c>
      <c r="C43" s="75" t="s">
        <v>7</v>
      </c>
      <c r="D43" s="26" t="s">
        <v>882</v>
      </c>
    </row>
    <row r="44" spans="1:5" x14ac:dyDescent="0.2">
      <c r="B44" s="238" t="s">
        <v>227</v>
      </c>
      <c r="C44" s="238"/>
      <c r="D44" s="238"/>
    </row>
    <row r="45" spans="1:5" ht="91.15" customHeight="1" x14ac:dyDescent="0.2">
      <c r="B45" s="233" t="s">
        <v>207</v>
      </c>
      <c r="C45" s="234"/>
      <c r="D45" s="267"/>
    </row>
    <row r="46" spans="1:5" x14ac:dyDescent="0.25">
      <c r="B46" s="124" t="s">
        <v>16</v>
      </c>
      <c r="C46" s="287" t="s">
        <v>963</v>
      </c>
      <c r="D46" s="287"/>
    </row>
    <row r="47" spans="1:5" ht="14.25" x14ac:dyDescent="0.2">
      <c r="A47" s="123"/>
      <c r="B47" s="7" t="s">
        <v>34</v>
      </c>
      <c r="C47" s="75" t="s">
        <v>7</v>
      </c>
      <c r="D47" s="26" t="s">
        <v>962</v>
      </c>
      <c r="E47" s="29"/>
    </row>
    <row r="48" spans="1:5" ht="38.25" x14ac:dyDescent="0.2">
      <c r="A48" s="123"/>
      <c r="B48" s="7" t="s">
        <v>17</v>
      </c>
      <c r="C48" s="75" t="s">
        <v>7</v>
      </c>
      <c r="D48" s="26" t="s">
        <v>961</v>
      </c>
      <c r="E48" s="29"/>
    </row>
    <row r="49" spans="1:5" x14ac:dyDescent="0.25">
      <c r="B49" s="127" t="s">
        <v>18</v>
      </c>
      <c r="C49" s="286" t="s">
        <v>960</v>
      </c>
      <c r="D49" s="286"/>
    </row>
    <row r="50" spans="1:5" ht="14.25" x14ac:dyDescent="0.2">
      <c r="A50" s="123"/>
      <c r="B50" s="7" t="s">
        <v>34</v>
      </c>
      <c r="C50" s="75" t="s">
        <v>7</v>
      </c>
      <c r="D50" s="26" t="s">
        <v>959</v>
      </c>
      <c r="E50" s="29"/>
    </row>
    <row r="51" spans="1:5" ht="38.25" x14ac:dyDescent="0.2">
      <c r="A51" s="123"/>
      <c r="B51" s="7" t="s">
        <v>17</v>
      </c>
      <c r="C51" s="75" t="s">
        <v>7</v>
      </c>
      <c r="D51" s="26" t="s">
        <v>958</v>
      </c>
      <c r="E51" s="29"/>
    </row>
    <row r="52" spans="1:5" x14ac:dyDescent="0.25">
      <c r="B52" s="127" t="s">
        <v>19</v>
      </c>
      <c r="C52" s="286" t="s">
        <v>957</v>
      </c>
      <c r="D52" s="286"/>
    </row>
    <row r="53" spans="1:5" ht="14.25" x14ac:dyDescent="0.2">
      <c r="A53" s="123"/>
      <c r="B53" s="7" t="s">
        <v>34</v>
      </c>
      <c r="C53" s="75" t="s">
        <v>7</v>
      </c>
      <c r="D53" s="26" t="s">
        <v>956</v>
      </c>
    </row>
    <row r="54" spans="1:5" ht="38.25" x14ac:dyDescent="0.2">
      <c r="A54" s="123"/>
      <c r="B54" s="7" t="s">
        <v>17</v>
      </c>
      <c r="C54" s="75" t="s">
        <v>7</v>
      </c>
      <c r="D54" s="26" t="s">
        <v>955</v>
      </c>
    </row>
    <row r="55" spans="1:5" x14ac:dyDescent="0.25">
      <c r="B55" s="127" t="s">
        <v>104</v>
      </c>
      <c r="C55" s="286" t="s">
        <v>954</v>
      </c>
      <c r="D55" s="286"/>
    </row>
    <row r="56" spans="1:5" ht="14.25" x14ac:dyDescent="0.2">
      <c r="A56" s="123"/>
      <c r="B56" s="7" t="s">
        <v>34</v>
      </c>
      <c r="C56" s="75" t="s">
        <v>7</v>
      </c>
      <c r="D56" s="26" t="s">
        <v>953</v>
      </c>
    </row>
    <row r="57" spans="1:5" ht="38.25" x14ac:dyDescent="0.2">
      <c r="A57" s="123"/>
      <c r="B57" s="7" t="s">
        <v>17</v>
      </c>
      <c r="C57" s="75" t="s">
        <v>7</v>
      </c>
      <c r="D57" s="26" t="s">
        <v>873</v>
      </c>
    </row>
    <row r="58" spans="1:5" x14ac:dyDescent="0.25">
      <c r="B58" s="127" t="s">
        <v>108</v>
      </c>
      <c r="C58" s="286" t="s">
        <v>952</v>
      </c>
      <c r="D58" s="286"/>
    </row>
    <row r="59" spans="1:5" ht="14.25" x14ac:dyDescent="0.2">
      <c r="A59" s="123"/>
      <c r="B59" s="7" t="s">
        <v>34</v>
      </c>
      <c r="C59" s="75" t="s">
        <v>7</v>
      </c>
      <c r="D59" s="26" t="s">
        <v>951</v>
      </c>
    </row>
    <row r="60" spans="1:5" ht="38.25" x14ac:dyDescent="0.2">
      <c r="A60" s="123"/>
      <c r="B60" s="7" t="s">
        <v>17</v>
      </c>
      <c r="C60" s="75" t="s">
        <v>7</v>
      </c>
      <c r="D60" s="26" t="s">
        <v>950</v>
      </c>
    </row>
    <row r="61" spans="1:5" x14ac:dyDescent="0.25">
      <c r="B61" s="127" t="s">
        <v>112</v>
      </c>
      <c r="C61" s="286" t="s">
        <v>949</v>
      </c>
      <c r="D61" s="286"/>
    </row>
    <row r="62" spans="1:5" ht="14.25" x14ac:dyDescent="0.2">
      <c r="A62" s="123"/>
      <c r="B62" s="7" t="s">
        <v>34</v>
      </c>
      <c r="C62" s="75" t="s">
        <v>7</v>
      </c>
      <c r="D62" s="26" t="s">
        <v>948</v>
      </c>
    </row>
    <row r="63" spans="1:5" ht="38.25" x14ac:dyDescent="0.2">
      <c r="A63" s="123"/>
      <c r="B63" s="7" t="s">
        <v>17</v>
      </c>
      <c r="C63" s="75" t="s">
        <v>7</v>
      </c>
      <c r="D63" s="26" t="s">
        <v>947</v>
      </c>
    </row>
    <row r="64" spans="1:5" x14ac:dyDescent="0.2">
      <c r="A64" s="123"/>
      <c r="B64" s="238" t="s">
        <v>231</v>
      </c>
      <c r="C64" s="238"/>
      <c r="D64" s="238"/>
    </row>
    <row r="65" spans="1:5" ht="154.15" customHeight="1" x14ac:dyDescent="0.2">
      <c r="A65" s="123"/>
      <c r="B65" s="227" t="s">
        <v>209</v>
      </c>
      <c r="C65" s="228"/>
      <c r="D65" s="242"/>
    </row>
    <row r="66" spans="1:5" x14ac:dyDescent="0.25">
      <c r="B66" s="126" t="s">
        <v>20</v>
      </c>
      <c r="C66" s="284" t="s">
        <v>946</v>
      </c>
      <c r="D66" s="285"/>
    </row>
    <row r="67" spans="1:5" ht="14.25" x14ac:dyDescent="0.2">
      <c r="A67" s="123"/>
      <c r="B67" s="17" t="s">
        <v>12</v>
      </c>
      <c r="C67" s="145" t="s">
        <v>7</v>
      </c>
      <c r="D67" s="32" t="s">
        <v>870</v>
      </c>
    </row>
    <row r="68" spans="1:5" ht="38.25" x14ac:dyDescent="0.2">
      <c r="A68" s="123"/>
      <c r="B68" s="17" t="s">
        <v>21</v>
      </c>
      <c r="C68" s="145" t="s">
        <v>7</v>
      </c>
      <c r="D68" s="32" t="s">
        <v>868</v>
      </c>
      <c r="E68" s="29"/>
    </row>
    <row r="69" spans="1:5" ht="39" customHeight="1" x14ac:dyDescent="0.2">
      <c r="A69" s="123"/>
      <c r="B69" s="17" t="s">
        <v>167</v>
      </c>
      <c r="C69" s="145" t="s">
        <v>7</v>
      </c>
      <c r="D69" s="32" t="s">
        <v>945</v>
      </c>
    </row>
    <row r="70" spans="1:5" ht="25.5" x14ac:dyDescent="0.2">
      <c r="B70" s="17" t="s">
        <v>13</v>
      </c>
      <c r="C70" s="145" t="s">
        <v>7</v>
      </c>
      <c r="D70" s="32" t="s">
        <v>944</v>
      </c>
    </row>
    <row r="71" spans="1:5" ht="38.25" x14ac:dyDescent="0.2">
      <c r="A71" s="123"/>
      <c r="B71" s="17" t="s">
        <v>35</v>
      </c>
      <c r="C71" s="145" t="s">
        <v>7</v>
      </c>
      <c r="D71" s="32" t="s">
        <v>869</v>
      </c>
    </row>
    <row r="72" spans="1:5" x14ac:dyDescent="0.25">
      <c r="B72" s="124" t="s">
        <v>22</v>
      </c>
      <c r="C72" s="283" t="s">
        <v>943</v>
      </c>
      <c r="D72" s="283"/>
    </row>
    <row r="73" spans="1:5" ht="14.25" x14ac:dyDescent="0.2">
      <c r="A73" s="123"/>
      <c r="B73" s="17" t="s">
        <v>12</v>
      </c>
      <c r="C73" s="145" t="s">
        <v>7</v>
      </c>
      <c r="D73" s="32" t="s">
        <v>864</v>
      </c>
    </row>
    <row r="74" spans="1:5" ht="38.25" x14ac:dyDescent="0.2">
      <c r="A74" s="123"/>
      <c r="B74" s="17" t="s">
        <v>21</v>
      </c>
      <c r="C74" s="145" t="s">
        <v>7</v>
      </c>
      <c r="D74" s="32" t="s">
        <v>862</v>
      </c>
      <c r="E74" s="125"/>
    </row>
    <row r="75" spans="1:5" ht="35.25" customHeight="1" x14ac:dyDescent="0.2">
      <c r="A75" s="123"/>
      <c r="B75" s="17" t="s">
        <v>167</v>
      </c>
      <c r="C75" s="145" t="s">
        <v>7</v>
      </c>
      <c r="D75" s="32" t="s">
        <v>942</v>
      </c>
    </row>
    <row r="76" spans="1:5" ht="25.5" x14ac:dyDescent="0.2">
      <c r="B76" s="17" t="s">
        <v>13</v>
      </c>
      <c r="C76" s="145" t="s">
        <v>7</v>
      </c>
      <c r="D76" s="32" t="s">
        <v>941</v>
      </c>
    </row>
    <row r="77" spans="1:5" ht="38.25" x14ac:dyDescent="0.2">
      <c r="A77" s="123"/>
      <c r="B77" s="17" t="s">
        <v>35</v>
      </c>
      <c r="C77" s="145" t="s">
        <v>7</v>
      </c>
      <c r="D77" s="32" t="s">
        <v>863</v>
      </c>
    </row>
    <row r="78" spans="1:5" x14ac:dyDescent="0.25">
      <c r="B78" s="124" t="s">
        <v>23</v>
      </c>
      <c r="C78" s="283" t="s">
        <v>940</v>
      </c>
      <c r="D78" s="283"/>
    </row>
    <row r="79" spans="1:5" ht="14.25" x14ac:dyDescent="0.2">
      <c r="A79" s="123"/>
      <c r="B79" s="17" t="s">
        <v>12</v>
      </c>
      <c r="C79" s="145" t="s">
        <v>7</v>
      </c>
      <c r="D79" s="32" t="s">
        <v>857</v>
      </c>
    </row>
    <row r="80" spans="1:5" ht="38.25" x14ac:dyDescent="0.2">
      <c r="A80" s="123"/>
      <c r="B80" s="17" t="s">
        <v>21</v>
      </c>
      <c r="C80" s="145" t="s">
        <v>7</v>
      </c>
      <c r="D80" s="32" t="s">
        <v>939</v>
      </c>
    </row>
    <row r="81" spans="1:5" ht="36.75" customHeight="1" x14ac:dyDescent="0.2">
      <c r="A81" s="123"/>
      <c r="B81" s="17" t="s">
        <v>167</v>
      </c>
      <c r="C81" s="145" t="s">
        <v>7</v>
      </c>
      <c r="D81" s="32" t="s">
        <v>938</v>
      </c>
    </row>
    <row r="82" spans="1:5" ht="25.5" x14ac:dyDescent="0.2">
      <c r="B82" s="17" t="s">
        <v>13</v>
      </c>
      <c r="C82" s="145" t="s">
        <v>7</v>
      </c>
      <c r="D82" s="32" t="s">
        <v>937</v>
      </c>
    </row>
    <row r="83" spans="1:5" ht="38.25" x14ac:dyDescent="0.2">
      <c r="A83" s="123"/>
      <c r="B83" s="17" t="s">
        <v>35</v>
      </c>
      <c r="C83" s="145" t="s">
        <v>7</v>
      </c>
      <c r="D83" s="32" t="s">
        <v>856</v>
      </c>
    </row>
    <row r="84" spans="1:5" ht="26.45" customHeight="1" x14ac:dyDescent="0.2">
      <c r="A84" s="123"/>
      <c r="B84" s="239" t="s">
        <v>211</v>
      </c>
      <c r="C84" s="240"/>
      <c r="D84" s="241"/>
    </row>
    <row r="85" spans="1:5" ht="117" customHeight="1" x14ac:dyDescent="0.2">
      <c r="A85" s="123"/>
      <c r="B85" s="7" t="s">
        <v>210</v>
      </c>
      <c r="C85" s="75" t="s">
        <v>7</v>
      </c>
      <c r="D85" s="75" t="s">
        <v>936</v>
      </c>
      <c r="E85" s="29"/>
    </row>
    <row r="86" spans="1:5" ht="24.6" customHeight="1" x14ac:dyDescent="0.2">
      <c r="A86" s="123"/>
      <c r="B86" s="262" t="s">
        <v>213</v>
      </c>
      <c r="C86" s="262"/>
      <c r="D86" s="262"/>
      <c r="E86" s="29"/>
    </row>
    <row r="87" spans="1:5" ht="82.15" customHeight="1" x14ac:dyDescent="0.2">
      <c r="A87" s="123"/>
      <c r="B87" s="7" t="s">
        <v>212</v>
      </c>
      <c r="C87" s="75" t="s">
        <v>7</v>
      </c>
      <c r="D87" s="75" t="s">
        <v>935</v>
      </c>
    </row>
    <row r="88" spans="1:5" ht="19.899999999999999" customHeight="1" x14ac:dyDescent="0.2">
      <c r="A88" s="123"/>
      <c r="B88" s="262" t="s">
        <v>215</v>
      </c>
      <c r="C88" s="262"/>
      <c r="D88" s="262"/>
    </row>
    <row r="89" spans="1:5" ht="57" customHeight="1" x14ac:dyDescent="0.2">
      <c r="A89" s="123"/>
      <c r="B89" s="7" t="s">
        <v>214</v>
      </c>
      <c r="C89" s="75" t="s">
        <v>7</v>
      </c>
      <c r="D89" s="75" t="s">
        <v>934</v>
      </c>
    </row>
    <row r="90" spans="1:5" ht="16.899999999999999" customHeight="1" x14ac:dyDescent="0.2">
      <c r="A90" s="123"/>
      <c r="B90" s="263" t="s">
        <v>216</v>
      </c>
      <c r="C90" s="262"/>
      <c r="D90" s="264"/>
    </row>
    <row r="91" spans="1:5" ht="101.45" customHeight="1" x14ac:dyDescent="0.2">
      <c r="A91" s="123"/>
      <c r="B91" s="7" t="s">
        <v>217</v>
      </c>
      <c r="C91" s="75" t="s">
        <v>7</v>
      </c>
      <c r="D91" s="75" t="s">
        <v>933</v>
      </c>
    </row>
    <row r="92" spans="1:5" ht="25.9" customHeight="1" x14ac:dyDescent="0.2">
      <c r="A92" s="123"/>
      <c r="B92" s="263" t="s">
        <v>219</v>
      </c>
      <c r="C92" s="262"/>
      <c r="D92" s="264"/>
    </row>
    <row r="93" spans="1:5" ht="99" customHeight="1" x14ac:dyDescent="0.2">
      <c r="A93" s="123"/>
      <c r="B93" s="7" t="s">
        <v>218</v>
      </c>
      <c r="C93" s="75" t="s">
        <v>7</v>
      </c>
      <c r="D93" s="75" t="s">
        <v>932</v>
      </c>
    </row>
    <row r="94" spans="1:5" s="9" customFormat="1" ht="27.6" customHeight="1" x14ac:dyDescent="0.2">
      <c r="A94" s="18"/>
      <c r="B94" s="229" t="s">
        <v>228</v>
      </c>
      <c r="C94" s="229"/>
      <c r="D94" s="229"/>
      <c r="E94" s="2"/>
    </row>
    <row r="95" spans="1:5" s="9" customFormat="1" ht="35.450000000000003" customHeight="1" x14ac:dyDescent="0.2">
      <c r="A95" s="20"/>
      <c r="B95" s="254" t="s">
        <v>38</v>
      </c>
      <c r="C95" s="255"/>
      <c r="D95" s="10">
        <v>50</v>
      </c>
      <c r="E95" s="2"/>
    </row>
    <row r="96" spans="1:5" s="9" customFormat="1" ht="138.6" customHeight="1" x14ac:dyDescent="0.2">
      <c r="A96" s="18"/>
      <c r="B96" s="8" t="s">
        <v>37</v>
      </c>
      <c r="C96" s="76">
        <v>50</v>
      </c>
      <c r="D96" s="36" t="s">
        <v>931</v>
      </c>
      <c r="E96" s="2"/>
    </row>
    <row r="97" spans="1:5" s="9" customFormat="1" x14ac:dyDescent="0.2">
      <c r="A97" s="18"/>
      <c r="B97" s="254" t="s">
        <v>39</v>
      </c>
      <c r="C97" s="255"/>
      <c r="D97" s="10">
        <v>200</v>
      </c>
      <c r="E97" s="2"/>
    </row>
    <row r="98" spans="1:5" s="9" customFormat="1" ht="409.15" customHeight="1" x14ac:dyDescent="0.2">
      <c r="A98" s="18"/>
      <c r="B98" s="8" t="s">
        <v>200</v>
      </c>
      <c r="C98" s="76">
        <v>200</v>
      </c>
      <c r="D98" s="36" t="s">
        <v>930</v>
      </c>
      <c r="E98" s="2"/>
    </row>
    <row r="99" spans="1:5" s="9" customFormat="1" ht="55.15" customHeight="1" x14ac:dyDescent="0.2">
      <c r="A99" s="18"/>
      <c r="B99" s="254" t="s">
        <v>41</v>
      </c>
      <c r="C99" s="255"/>
      <c r="D99" s="10">
        <v>150</v>
      </c>
      <c r="E99" s="2"/>
    </row>
    <row r="100" spans="1:5" s="9" customFormat="1" ht="178.5" x14ac:dyDescent="0.2">
      <c r="A100" s="18"/>
      <c r="B100" s="8" t="s">
        <v>40</v>
      </c>
      <c r="C100" s="74">
        <v>150</v>
      </c>
      <c r="D100" s="36" t="s">
        <v>929</v>
      </c>
      <c r="E100" s="2"/>
    </row>
    <row r="101" spans="1:5" s="9" customFormat="1" x14ac:dyDescent="0.2">
      <c r="A101" s="18"/>
      <c r="B101" s="254" t="s">
        <v>26</v>
      </c>
      <c r="C101" s="255"/>
      <c r="D101" s="10">
        <v>50</v>
      </c>
      <c r="E101" s="2"/>
    </row>
    <row r="102" spans="1:5" s="9" customFormat="1" ht="63.75" x14ac:dyDescent="0.2">
      <c r="A102" s="18"/>
      <c r="B102" s="8" t="s">
        <v>42</v>
      </c>
      <c r="C102" s="74">
        <v>50</v>
      </c>
      <c r="D102" s="37" t="s">
        <v>928</v>
      </c>
      <c r="E102" s="2"/>
    </row>
    <row r="103" spans="1:5" s="9" customFormat="1" x14ac:dyDescent="0.2">
      <c r="A103" s="18"/>
      <c r="B103" s="254" t="s">
        <v>43</v>
      </c>
      <c r="C103" s="255"/>
      <c r="D103" s="10">
        <v>50</v>
      </c>
      <c r="E103" s="2"/>
    </row>
    <row r="104" spans="1:5" s="9" customFormat="1" ht="63.75" x14ac:dyDescent="0.2">
      <c r="A104" s="18"/>
      <c r="B104" s="8" t="s">
        <v>44</v>
      </c>
      <c r="C104" s="74">
        <v>50</v>
      </c>
      <c r="D104" s="37" t="s">
        <v>927</v>
      </c>
      <c r="E104" s="2"/>
    </row>
    <row r="105" spans="1:5" ht="21.75" customHeight="1" x14ac:dyDescent="0.2">
      <c r="B105" s="1" t="s">
        <v>4</v>
      </c>
      <c r="C105" s="259">
        <f>+C104+C102+C100+C98+C96</f>
        <v>500</v>
      </c>
      <c r="D105" s="260"/>
    </row>
    <row r="107" spans="1:5" x14ac:dyDescent="0.25">
      <c r="B107" s="11" t="s">
        <v>0</v>
      </c>
    </row>
  </sheetData>
  <mergeCells count="39">
    <mergeCell ref="B101:C101"/>
    <mergeCell ref="B103:C103"/>
    <mergeCell ref="C105:D105"/>
    <mergeCell ref="B95:C95"/>
    <mergeCell ref="B97:C97"/>
    <mergeCell ref="B99:C99"/>
    <mergeCell ref="B86:D86"/>
    <mergeCell ref="B88:D88"/>
    <mergeCell ref="B90:D90"/>
    <mergeCell ref="B92:D92"/>
    <mergeCell ref="B94:D94"/>
    <mergeCell ref="B65:D65"/>
    <mergeCell ref="C66:D66"/>
    <mergeCell ref="C72:D72"/>
    <mergeCell ref="C78:D78"/>
    <mergeCell ref="B84:D84"/>
    <mergeCell ref="C52:D52"/>
    <mergeCell ref="C55:D55"/>
    <mergeCell ref="C58:D58"/>
    <mergeCell ref="C61:D61"/>
    <mergeCell ref="B64:D64"/>
    <mergeCell ref="C38:D38"/>
    <mergeCell ref="B44:D44"/>
    <mergeCell ref="B45:D45"/>
    <mergeCell ref="C46:D46"/>
    <mergeCell ref="C49:D49"/>
    <mergeCell ref="B23:D23"/>
    <mergeCell ref="B24:D24"/>
    <mergeCell ref="B25:D25"/>
    <mergeCell ref="C26:D26"/>
    <mergeCell ref="C32:D32"/>
    <mergeCell ref="B18:D18"/>
    <mergeCell ref="C19:D19"/>
    <mergeCell ref="B2:D2"/>
    <mergeCell ref="B3:D3"/>
    <mergeCell ref="B5:D5"/>
    <mergeCell ref="B7:C7"/>
    <mergeCell ref="B9:D9"/>
    <mergeCell ref="B17:D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0.499984740745262"/>
  </sheetPr>
  <dimension ref="A1:E115"/>
  <sheetViews>
    <sheetView topLeftCell="A108" zoomScale="58" zoomScaleNormal="58" workbookViewId="0">
      <selection activeCell="F119" sqref="F119"/>
    </sheetView>
  </sheetViews>
  <sheetFormatPr baseColWidth="10" defaultColWidth="11.42578125" defaultRowHeight="15" x14ac:dyDescent="0.25"/>
  <cols>
    <col min="1" max="1" width="9" style="18" customWidth="1"/>
    <col min="2" max="2" width="107" style="2" customWidth="1"/>
    <col min="3" max="3" width="16.28515625" style="3" bestFit="1" customWidth="1"/>
    <col min="4" max="4" width="63.28515625" style="2" customWidth="1"/>
    <col min="5" max="5" width="28.7109375" style="2" bestFit="1" customWidth="1"/>
    <col min="6" max="6" width="20.85546875" style="2" customWidth="1"/>
    <col min="7" max="7" width="13.5703125" style="2" bestFit="1" customWidth="1"/>
    <col min="8" max="16384" width="11.42578125" style="2"/>
  </cols>
  <sheetData>
    <row r="1" spans="1:5" ht="4.5" customHeight="1" x14ac:dyDescent="0.25"/>
    <row r="2" spans="1:5" ht="21.75" customHeight="1" x14ac:dyDescent="0.3">
      <c r="B2" s="214" t="s">
        <v>1162</v>
      </c>
      <c r="C2" s="214"/>
      <c r="D2" s="214"/>
    </row>
    <row r="3" spans="1:5" ht="18" customHeight="1" x14ac:dyDescent="0.2">
      <c r="B3" s="215" t="s">
        <v>25</v>
      </c>
      <c r="C3" s="215"/>
      <c r="D3" s="215"/>
    </row>
    <row r="4" spans="1:5" ht="9" customHeight="1" x14ac:dyDescent="0.25">
      <c r="B4" s="4"/>
      <c r="C4" s="4"/>
      <c r="D4" s="4"/>
    </row>
    <row r="5" spans="1:5" ht="37.5" customHeight="1" x14ac:dyDescent="0.2">
      <c r="B5" s="250" t="s">
        <v>8</v>
      </c>
      <c r="C5" s="250"/>
      <c r="D5" s="250"/>
    </row>
    <row r="6" spans="1:5" ht="9" customHeight="1" x14ac:dyDescent="0.25">
      <c r="B6" s="4"/>
      <c r="C6" s="4"/>
      <c r="D6" s="4"/>
    </row>
    <row r="7" spans="1:5" ht="21.75" customHeight="1" x14ac:dyDescent="0.2">
      <c r="B7" s="277" t="s">
        <v>1120</v>
      </c>
      <c r="C7" s="278"/>
      <c r="D7" s="131" t="s">
        <v>792</v>
      </c>
    </row>
    <row r="8" spans="1:5" ht="6.75" customHeight="1" x14ac:dyDescent="0.25">
      <c r="B8" s="4"/>
      <c r="C8" s="4"/>
      <c r="D8" s="4"/>
    </row>
    <row r="9" spans="1:5" ht="21" customHeight="1" x14ac:dyDescent="0.2">
      <c r="B9" s="254" t="s">
        <v>2</v>
      </c>
      <c r="C9" s="255"/>
      <c r="D9" s="256"/>
      <c r="E9" s="5"/>
    </row>
    <row r="10" spans="1:5" ht="4.5" customHeight="1" x14ac:dyDescent="0.25">
      <c r="B10" s="4"/>
      <c r="C10" s="4"/>
      <c r="D10" s="4"/>
    </row>
    <row r="11" spans="1:5" ht="20.25" customHeight="1" x14ac:dyDescent="0.2">
      <c r="B11" s="80" t="s">
        <v>3</v>
      </c>
      <c r="C11" s="80" t="s">
        <v>5</v>
      </c>
      <c r="D11" s="80" t="s">
        <v>6</v>
      </c>
      <c r="E11" s="5"/>
    </row>
    <row r="12" spans="1:5" ht="156" customHeight="1" x14ac:dyDescent="0.2">
      <c r="A12" s="123"/>
      <c r="B12" s="7" t="s">
        <v>220</v>
      </c>
      <c r="C12" s="75" t="s">
        <v>7</v>
      </c>
      <c r="D12" s="24" t="s">
        <v>1119</v>
      </c>
    </row>
    <row r="13" spans="1:5" ht="153.6" customHeight="1" x14ac:dyDescent="0.2">
      <c r="A13" s="123"/>
      <c r="B13" s="7" t="s">
        <v>221</v>
      </c>
      <c r="C13" s="75" t="s">
        <v>7</v>
      </c>
      <c r="D13" s="75" t="s">
        <v>1118</v>
      </c>
    </row>
    <row r="14" spans="1:5" ht="69.75" customHeight="1" x14ac:dyDescent="0.2">
      <c r="A14" s="123"/>
      <c r="B14" s="7" t="s">
        <v>222</v>
      </c>
      <c r="C14" s="75" t="s">
        <v>7</v>
      </c>
      <c r="D14" s="75" t="s">
        <v>1117</v>
      </c>
    </row>
    <row r="15" spans="1:5" ht="163.9" customHeight="1" x14ac:dyDescent="0.2">
      <c r="A15" s="123"/>
      <c r="B15" s="7" t="s">
        <v>223</v>
      </c>
      <c r="C15" s="75" t="s">
        <v>7</v>
      </c>
      <c r="D15" s="24" t="s">
        <v>1116</v>
      </c>
    </row>
    <row r="16" spans="1:5" ht="200.45" customHeight="1" x14ac:dyDescent="0.2">
      <c r="A16" s="123"/>
      <c r="B16" s="7" t="s">
        <v>224</v>
      </c>
      <c r="C16" s="75" t="s">
        <v>7</v>
      </c>
      <c r="D16" s="75" t="s">
        <v>1115</v>
      </c>
    </row>
    <row r="17" spans="1:4" x14ac:dyDescent="0.2">
      <c r="B17" s="247" t="s">
        <v>225</v>
      </c>
      <c r="C17" s="247"/>
      <c r="D17" s="247"/>
    </row>
    <row r="18" spans="1:4" ht="134.44999999999999" customHeight="1" x14ac:dyDescent="0.2">
      <c r="B18" s="222" t="s">
        <v>203</v>
      </c>
      <c r="C18" s="223"/>
      <c r="D18" s="257"/>
    </row>
    <row r="19" spans="1:4" ht="14.25" x14ac:dyDescent="0.2">
      <c r="B19" s="130" t="s">
        <v>27</v>
      </c>
      <c r="C19" s="288" t="s">
        <v>1114</v>
      </c>
      <c r="D19" s="289"/>
    </row>
    <row r="20" spans="1:4" ht="14.25" x14ac:dyDescent="0.2">
      <c r="A20" s="123"/>
      <c r="B20" s="7" t="s">
        <v>28</v>
      </c>
      <c r="C20" s="75" t="s">
        <v>7</v>
      </c>
      <c r="D20" s="26" t="s">
        <v>1113</v>
      </c>
    </row>
    <row r="21" spans="1:4" ht="14.25" x14ac:dyDescent="0.2">
      <c r="A21" s="123"/>
      <c r="B21" s="7" t="s">
        <v>29</v>
      </c>
      <c r="C21" s="75" t="s">
        <v>7</v>
      </c>
      <c r="D21" s="26" t="s">
        <v>1112</v>
      </c>
    </row>
    <row r="22" spans="1:4" ht="14.25" x14ac:dyDescent="0.2">
      <c r="A22" s="123"/>
      <c r="B22" s="7" t="s">
        <v>30</v>
      </c>
      <c r="C22" s="75" t="s">
        <v>7</v>
      </c>
      <c r="D22" s="26" t="s">
        <v>1111</v>
      </c>
    </row>
    <row r="23" spans="1:4" x14ac:dyDescent="0.2">
      <c r="B23" s="247" t="s">
        <v>226</v>
      </c>
      <c r="C23" s="247"/>
      <c r="D23" s="247"/>
    </row>
    <row r="24" spans="1:4" ht="193.15" customHeight="1" x14ac:dyDescent="0.2">
      <c r="B24" s="224" t="s">
        <v>205</v>
      </c>
      <c r="C24" s="225"/>
      <c r="D24" s="265"/>
    </row>
    <row r="25" spans="1:4" ht="14.25" x14ac:dyDescent="0.2">
      <c r="B25" s="130" t="s">
        <v>11</v>
      </c>
      <c r="C25" s="288" t="s">
        <v>1110</v>
      </c>
      <c r="D25" s="289"/>
    </row>
    <row r="26" spans="1:4" ht="14.25" x14ac:dyDescent="0.2">
      <c r="A26" s="123"/>
      <c r="B26" s="7" t="s">
        <v>12</v>
      </c>
      <c r="C26" s="75" t="s">
        <v>7</v>
      </c>
      <c r="D26" s="26" t="s">
        <v>1109</v>
      </c>
    </row>
    <row r="27" spans="1:4" ht="51" x14ac:dyDescent="0.2">
      <c r="A27" s="123"/>
      <c r="B27" s="7" t="s">
        <v>32</v>
      </c>
      <c r="C27" s="75" t="s">
        <v>7</v>
      </c>
      <c r="D27" s="26" t="s">
        <v>1108</v>
      </c>
    </row>
    <row r="28" spans="1:4" ht="25.5" x14ac:dyDescent="0.2">
      <c r="A28" s="123"/>
      <c r="B28" s="7" t="s">
        <v>33</v>
      </c>
      <c r="C28" s="75" t="s">
        <v>7</v>
      </c>
      <c r="D28" s="26" t="s">
        <v>1107</v>
      </c>
    </row>
    <row r="29" spans="1:4" ht="38.450000000000003" customHeight="1" x14ac:dyDescent="0.2">
      <c r="A29" s="123"/>
      <c r="B29" s="7" t="s">
        <v>13</v>
      </c>
      <c r="C29" s="75" t="s">
        <v>7</v>
      </c>
      <c r="D29" s="27" t="s">
        <v>1106</v>
      </c>
    </row>
    <row r="30" spans="1:4" ht="38.25" x14ac:dyDescent="0.2">
      <c r="A30" s="123"/>
      <c r="B30" s="7" t="s">
        <v>14</v>
      </c>
      <c r="C30" s="75" t="s">
        <v>7</v>
      </c>
      <c r="D30" s="26" t="s">
        <v>1105</v>
      </c>
    </row>
    <row r="31" spans="1:4" x14ac:dyDescent="0.25">
      <c r="B31" s="129" t="s">
        <v>15</v>
      </c>
      <c r="C31" s="286" t="s">
        <v>1104</v>
      </c>
      <c r="D31" s="286"/>
    </row>
    <row r="32" spans="1:4" ht="14.25" x14ac:dyDescent="0.2">
      <c r="A32" s="123"/>
      <c r="B32" s="7" t="s">
        <v>12</v>
      </c>
      <c r="C32" s="75" t="s">
        <v>7</v>
      </c>
      <c r="D32" s="26" t="s">
        <v>1103</v>
      </c>
    </row>
    <row r="33" spans="1:5" ht="51" x14ac:dyDescent="0.2">
      <c r="A33" s="123"/>
      <c r="B33" s="7" t="s">
        <v>32</v>
      </c>
      <c r="C33" s="75" t="s">
        <v>7</v>
      </c>
      <c r="D33" s="26" t="s">
        <v>1102</v>
      </c>
      <c r="E33" s="128"/>
    </row>
    <row r="34" spans="1:5" ht="25.5" x14ac:dyDescent="0.2">
      <c r="A34" s="123"/>
      <c r="B34" s="7" t="s">
        <v>33</v>
      </c>
      <c r="C34" s="75" t="s">
        <v>7</v>
      </c>
      <c r="D34" s="26" t="s">
        <v>1101</v>
      </c>
    </row>
    <row r="35" spans="1:5" ht="25.5" x14ac:dyDescent="0.2">
      <c r="A35" s="123"/>
      <c r="B35" s="7" t="s">
        <v>13</v>
      </c>
      <c r="C35" s="75" t="s">
        <v>7</v>
      </c>
      <c r="D35" s="27" t="s">
        <v>1100</v>
      </c>
    </row>
    <row r="36" spans="1:5" ht="38.25" x14ac:dyDescent="0.2">
      <c r="A36" s="123"/>
      <c r="B36" s="7" t="s">
        <v>14</v>
      </c>
      <c r="C36" s="75" t="s">
        <v>7</v>
      </c>
      <c r="D36" s="26" t="s">
        <v>1099</v>
      </c>
    </row>
    <row r="37" spans="1:5" x14ac:dyDescent="0.25">
      <c r="B37" s="129" t="s">
        <v>70</v>
      </c>
      <c r="C37" s="286" t="s">
        <v>1098</v>
      </c>
      <c r="D37" s="286"/>
    </row>
    <row r="38" spans="1:5" ht="14.25" x14ac:dyDescent="0.2">
      <c r="A38" s="123"/>
      <c r="B38" s="7" t="s">
        <v>12</v>
      </c>
      <c r="C38" s="75" t="s">
        <v>7</v>
      </c>
      <c r="D38" s="26" t="s">
        <v>1097</v>
      </c>
    </row>
    <row r="39" spans="1:5" ht="51" x14ac:dyDescent="0.2">
      <c r="A39" s="123"/>
      <c r="B39" s="7" t="s">
        <v>32</v>
      </c>
      <c r="C39" s="75" t="s">
        <v>7</v>
      </c>
      <c r="D39" s="26" t="s">
        <v>1096</v>
      </c>
      <c r="E39" s="128"/>
    </row>
    <row r="40" spans="1:5" ht="25.5" x14ac:dyDescent="0.2">
      <c r="A40" s="123"/>
      <c r="B40" s="7" t="s">
        <v>33</v>
      </c>
      <c r="C40" s="75" t="s">
        <v>7</v>
      </c>
      <c r="D40" s="26" t="s">
        <v>1095</v>
      </c>
    </row>
    <row r="41" spans="1:5" ht="25.5" x14ac:dyDescent="0.2">
      <c r="A41" s="123"/>
      <c r="B41" s="7" t="s">
        <v>13</v>
      </c>
      <c r="C41" s="75" t="s">
        <v>7</v>
      </c>
      <c r="D41" s="27" t="s">
        <v>1094</v>
      </c>
    </row>
    <row r="42" spans="1:5" ht="38.25" x14ac:dyDescent="0.2">
      <c r="A42" s="123"/>
      <c r="B42" s="7" t="s">
        <v>14</v>
      </c>
      <c r="C42" s="75" t="s">
        <v>7</v>
      </c>
      <c r="D42" s="26" t="s">
        <v>1093</v>
      </c>
    </row>
    <row r="43" spans="1:5" x14ac:dyDescent="0.2">
      <c r="B43" s="238" t="s">
        <v>227</v>
      </c>
      <c r="C43" s="238"/>
      <c r="D43" s="238"/>
    </row>
    <row r="44" spans="1:5" ht="82.9" customHeight="1" x14ac:dyDescent="0.2">
      <c r="B44" s="233" t="s">
        <v>208</v>
      </c>
      <c r="C44" s="234"/>
      <c r="D44" s="267"/>
    </row>
    <row r="45" spans="1:5" x14ac:dyDescent="0.25">
      <c r="B45" s="124" t="s">
        <v>16</v>
      </c>
      <c r="C45" s="287" t="s">
        <v>1092</v>
      </c>
      <c r="D45" s="287"/>
    </row>
    <row r="46" spans="1:5" ht="14.25" x14ac:dyDescent="0.2">
      <c r="A46" s="123"/>
      <c r="B46" s="7" t="s">
        <v>34</v>
      </c>
      <c r="C46" s="75" t="s">
        <v>7</v>
      </c>
      <c r="D46" s="26" t="s">
        <v>1091</v>
      </c>
      <c r="E46" s="29"/>
    </row>
    <row r="47" spans="1:5" ht="38.25" x14ac:dyDescent="0.2">
      <c r="A47" s="123"/>
      <c r="B47" s="7" t="s">
        <v>17</v>
      </c>
      <c r="C47" s="75" t="s">
        <v>7</v>
      </c>
      <c r="D47" s="26" t="s">
        <v>1090</v>
      </c>
      <c r="E47" s="29"/>
    </row>
    <row r="48" spans="1:5" x14ac:dyDescent="0.25">
      <c r="B48" s="127" t="s">
        <v>18</v>
      </c>
      <c r="C48" s="286" t="s">
        <v>1089</v>
      </c>
      <c r="D48" s="286"/>
    </row>
    <row r="49" spans="1:5" ht="14.25" x14ac:dyDescent="0.2">
      <c r="A49" s="123"/>
      <c r="B49" s="7" t="s">
        <v>34</v>
      </c>
      <c r="C49" s="75" t="s">
        <v>7</v>
      </c>
      <c r="D49" s="26" t="s">
        <v>1088</v>
      </c>
      <c r="E49" s="29"/>
    </row>
    <row r="50" spans="1:5" ht="38.25" x14ac:dyDescent="0.2">
      <c r="A50" s="123"/>
      <c r="B50" s="7" t="s">
        <v>17</v>
      </c>
      <c r="C50" s="75" t="s">
        <v>7</v>
      </c>
      <c r="D50" s="26" t="s">
        <v>1087</v>
      </c>
      <c r="E50" s="29"/>
    </row>
    <row r="51" spans="1:5" x14ac:dyDescent="0.25">
      <c r="B51" s="127" t="s">
        <v>19</v>
      </c>
      <c r="C51" s="286" t="s">
        <v>1086</v>
      </c>
      <c r="D51" s="286"/>
    </row>
    <row r="52" spans="1:5" ht="14.25" x14ac:dyDescent="0.2">
      <c r="A52" s="123"/>
      <c r="B52" s="7" t="s">
        <v>34</v>
      </c>
      <c r="C52" s="78" t="s">
        <v>7</v>
      </c>
      <c r="D52" s="26" t="s">
        <v>1085</v>
      </c>
    </row>
    <row r="53" spans="1:5" ht="38.25" x14ac:dyDescent="0.2">
      <c r="A53" s="123"/>
      <c r="B53" s="7" t="s">
        <v>17</v>
      </c>
      <c r="C53" s="78" t="s">
        <v>7</v>
      </c>
      <c r="D53" s="26" t="s">
        <v>1084</v>
      </c>
    </row>
    <row r="54" spans="1:5" x14ac:dyDescent="0.25">
      <c r="B54" s="127" t="s">
        <v>104</v>
      </c>
      <c r="C54" s="286" t="s">
        <v>1083</v>
      </c>
      <c r="D54" s="286"/>
    </row>
    <row r="55" spans="1:5" ht="14.25" x14ac:dyDescent="0.2">
      <c r="A55" s="123"/>
      <c r="B55" s="7" t="s">
        <v>34</v>
      </c>
      <c r="C55" s="78" t="s">
        <v>7</v>
      </c>
      <c r="D55" s="26" t="s">
        <v>1082</v>
      </c>
    </row>
    <row r="56" spans="1:5" ht="38.25" x14ac:dyDescent="0.2">
      <c r="A56" s="123"/>
      <c r="B56" s="7" t="s">
        <v>17</v>
      </c>
      <c r="C56" s="78" t="s">
        <v>7</v>
      </c>
      <c r="D56" s="26" t="s">
        <v>1081</v>
      </c>
    </row>
    <row r="57" spans="1:5" x14ac:dyDescent="0.25">
      <c r="B57" s="127" t="s">
        <v>108</v>
      </c>
      <c r="C57" s="286" t="s">
        <v>1080</v>
      </c>
      <c r="D57" s="286"/>
    </row>
    <row r="58" spans="1:5" ht="14.25" x14ac:dyDescent="0.2">
      <c r="A58" s="123"/>
      <c r="B58" s="7" t="s">
        <v>34</v>
      </c>
      <c r="C58" s="78" t="s">
        <v>7</v>
      </c>
      <c r="D58" s="26" t="s">
        <v>775</v>
      </c>
    </row>
    <row r="59" spans="1:5" ht="38.25" x14ac:dyDescent="0.2">
      <c r="A59" s="123"/>
      <c r="B59" s="7" t="s">
        <v>17</v>
      </c>
      <c r="C59" s="78" t="s">
        <v>7</v>
      </c>
      <c r="D59" s="26" t="s">
        <v>1079</v>
      </c>
    </row>
    <row r="60" spans="1:5" x14ac:dyDescent="0.25">
      <c r="B60" s="127" t="s">
        <v>112</v>
      </c>
      <c r="C60" s="286" t="s">
        <v>1078</v>
      </c>
      <c r="D60" s="286"/>
    </row>
    <row r="61" spans="1:5" ht="14.25" x14ac:dyDescent="0.2">
      <c r="A61" s="123"/>
      <c r="B61" s="7" t="s">
        <v>34</v>
      </c>
      <c r="C61" s="78" t="s">
        <v>7</v>
      </c>
      <c r="D61" s="26" t="s">
        <v>1077</v>
      </c>
    </row>
    <row r="62" spans="1:5" ht="38.25" x14ac:dyDescent="0.2">
      <c r="A62" s="123"/>
      <c r="B62" s="7" t="s">
        <v>17</v>
      </c>
      <c r="C62" s="78" t="s">
        <v>7</v>
      </c>
      <c r="D62" s="26" t="s">
        <v>1076</v>
      </c>
    </row>
    <row r="63" spans="1:5" x14ac:dyDescent="0.25">
      <c r="B63" s="127" t="s">
        <v>116</v>
      </c>
      <c r="C63" s="286" t="s">
        <v>1075</v>
      </c>
      <c r="D63" s="286"/>
    </row>
    <row r="64" spans="1:5" ht="14.25" x14ac:dyDescent="0.2">
      <c r="A64" s="123"/>
      <c r="B64" s="7" t="s">
        <v>34</v>
      </c>
      <c r="C64" s="78" t="s">
        <v>7</v>
      </c>
      <c r="D64" s="26" t="s">
        <v>1074</v>
      </c>
    </row>
    <row r="65" spans="1:5" ht="38.25" x14ac:dyDescent="0.2">
      <c r="A65" s="123"/>
      <c r="B65" s="7" t="s">
        <v>17</v>
      </c>
      <c r="C65" s="78" t="s">
        <v>7</v>
      </c>
      <c r="D65" s="26" t="s">
        <v>1073</v>
      </c>
    </row>
    <row r="66" spans="1:5" ht="13.9" customHeight="1" x14ac:dyDescent="0.25">
      <c r="B66" s="127" t="s">
        <v>121</v>
      </c>
      <c r="C66" s="286" t="s">
        <v>1072</v>
      </c>
      <c r="D66" s="286"/>
    </row>
    <row r="67" spans="1:5" ht="14.25" x14ac:dyDescent="0.2">
      <c r="A67" s="123"/>
      <c r="B67" s="7" t="s">
        <v>34</v>
      </c>
      <c r="C67" s="78" t="s">
        <v>7</v>
      </c>
      <c r="D67" s="26" t="s">
        <v>1071</v>
      </c>
    </row>
    <row r="68" spans="1:5" ht="38.25" x14ac:dyDescent="0.2">
      <c r="A68" s="123"/>
      <c r="B68" s="7" t="s">
        <v>17</v>
      </c>
      <c r="C68" s="78" t="s">
        <v>7</v>
      </c>
      <c r="D68" s="26" t="s">
        <v>1070</v>
      </c>
    </row>
    <row r="69" spans="1:5" x14ac:dyDescent="0.25">
      <c r="B69" s="127" t="s">
        <v>124</v>
      </c>
      <c r="C69" s="286" t="s">
        <v>1069</v>
      </c>
      <c r="D69" s="286"/>
    </row>
    <row r="70" spans="1:5" ht="14.25" x14ac:dyDescent="0.2">
      <c r="A70" s="123"/>
      <c r="B70" s="7" t="s">
        <v>34</v>
      </c>
      <c r="C70" s="78" t="s">
        <v>7</v>
      </c>
      <c r="D70" s="26" t="s">
        <v>1068</v>
      </c>
    </row>
    <row r="71" spans="1:5" ht="38.25" x14ac:dyDescent="0.2">
      <c r="A71" s="123"/>
      <c r="B71" s="7" t="s">
        <v>17</v>
      </c>
      <c r="C71" s="78" t="s">
        <v>7</v>
      </c>
      <c r="D71" s="26" t="s">
        <v>1067</v>
      </c>
    </row>
    <row r="72" spans="1:5" x14ac:dyDescent="0.2">
      <c r="A72" s="123"/>
      <c r="B72" s="238" t="s">
        <v>231</v>
      </c>
      <c r="C72" s="238"/>
      <c r="D72" s="238"/>
    </row>
    <row r="73" spans="1:5" ht="154.15" customHeight="1" x14ac:dyDescent="0.2">
      <c r="A73" s="123"/>
      <c r="B73" s="227" t="s">
        <v>209</v>
      </c>
      <c r="C73" s="228"/>
      <c r="D73" s="242"/>
    </row>
    <row r="74" spans="1:5" x14ac:dyDescent="0.25">
      <c r="B74" s="126" t="s">
        <v>20</v>
      </c>
      <c r="C74" s="284" t="s">
        <v>1066</v>
      </c>
      <c r="D74" s="285"/>
    </row>
    <row r="75" spans="1:5" ht="14.25" x14ac:dyDescent="0.2">
      <c r="A75" s="123"/>
      <c r="B75" s="17" t="s">
        <v>12</v>
      </c>
      <c r="C75" s="145" t="s">
        <v>7</v>
      </c>
      <c r="D75" s="32" t="s">
        <v>817</v>
      </c>
    </row>
    <row r="76" spans="1:5" ht="38.25" x14ac:dyDescent="0.2">
      <c r="A76" s="123"/>
      <c r="B76" s="17" t="s">
        <v>21</v>
      </c>
      <c r="C76" s="145" t="s">
        <v>7</v>
      </c>
      <c r="D76" s="32" t="s">
        <v>1065</v>
      </c>
      <c r="E76" s="29"/>
    </row>
    <row r="77" spans="1:5" ht="41.25" customHeight="1" x14ac:dyDescent="0.2">
      <c r="A77" s="123"/>
      <c r="B77" s="17" t="s">
        <v>167</v>
      </c>
      <c r="C77" s="145" t="s">
        <v>7</v>
      </c>
      <c r="D77" s="32" t="s">
        <v>1064</v>
      </c>
    </row>
    <row r="78" spans="1:5" ht="25.5" x14ac:dyDescent="0.2">
      <c r="B78" s="17" t="s">
        <v>13</v>
      </c>
      <c r="C78" s="145" t="s">
        <v>7</v>
      </c>
      <c r="D78" s="32" t="s">
        <v>1063</v>
      </c>
    </row>
    <row r="79" spans="1:5" ht="38.25" x14ac:dyDescent="0.2">
      <c r="A79" s="123"/>
      <c r="B79" s="17" t="s">
        <v>35</v>
      </c>
      <c r="C79" s="145" t="s">
        <v>7</v>
      </c>
      <c r="D79" s="32" t="s">
        <v>1062</v>
      </c>
    </row>
    <row r="80" spans="1:5" x14ac:dyDescent="0.25">
      <c r="B80" s="124" t="s">
        <v>22</v>
      </c>
      <c r="C80" s="283" t="s">
        <v>1061</v>
      </c>
      <c r="D80" s="283"/>
    </row>
    <row r="81" spans="1:5" ht="14.25" x14ac:dyDescent="0.2">
      <c r="A81" s="123"/>
      <c r="B81" s="17" t="s">
        <v>12</v>
      </c>
      <c r="C81" s="145" t="s">
        <v>7</v>
      </c>
      <c r="D81" s="32" t="s">
        <v>760</v>
      </c>
    </row>
    <row r="82" spans="1:5" ht="38.25" x14ac:dyDescent="0.2">
      <c r="A82" s="123"/>
      <c r="B82" s="17" t="s">
        <v>21</v>
      </c>
      <c r="C82" s="145" t="s">
        <v>7</v>
      </c>
      <c r="D82" s="32" t="s">
        <v>814</v>
      </c>
      <c r="E82" s="125"/>
    </row>
    <row r="83" spans="1:5" ht="34.5" customHeight="1" x14ac:dyDescent="0.2">
      <c r="A83" s="123"/>
      <c r="B83" s="17" t="s">
        <v>167</v>
      </c>
      <c r="C83" s="145" t="s">
        <v>7</v>
      </c>
      <c r="D83" s="32" t="s">
        <v>1060</v>
      </c>
    </row>
    <row r="84" spans="1:5" ht="25.5" x14ac:dyDescent="0.2">
      <c r="B84" s="17" t="s">
        <v>13</v>
      </c>
      <c r="C84" s="145" t="s">
        <v>7</v>
      </c>
      <c r="D84" s="32" t="s">
        <v>1059</v>
      </c>
    </row>
    <row r="85" spans="1:5" ht="38.25" x14ac:dyDescent="0.2">
      <c r="A85" s="123"/>
      <c r="B85" s="17" t="s">
        <v>35</v>
      </c>
      <c r="C85" s="145" t="s">
        <v>7</v>
      </c>
      <c r="D85" s="32" t="s">
        <v>1058</v>
      </c>
    </row>
    <row r="86" spans="1:5" x14ac:dyDescent="0.25">
      <c r="B86" s="124" t="s">
        <v>23</v>
      </c>
      <c r="C86" s="283" t="s">
        <v>1057</v>
      </c>
      <c r="D86" s="283"/>
    </row>
    <row r="87" spans="1:5" ht="14.25" x14ac:dyDescent="0.2">
      <c r="A87" s="123"/>
      <c r="B87" s="17" t="s">
        <v>12</v>
      </c>
      <c r="C87" s="145" t="s">
        <v>7</v>
      </c>
      <c r="D87" s="32" t="s">
        <v>756</v>
      </c>
    </row>
    <row r="88" spans="1:5" ht="38.25" x14ac:dyDescent="0.2">
      <c r="A88" s="123"/>
      <c r="B88" s="17" t="s">
        <v>21</v>
      </c>
      <c r="C88" s="145" t="s">
        <v>7</v>
      </c>
      <c r="D88" s="32" t="s">
        <v>755</v>
      </c>
    </row>
    <row r="89" spans="1:5" ht="37.5" customHeight="1" x14ac:dyDescent="0.2">
      <c r="A89" s="123"/>
      <c r="B89" s="17" t="s">
        <v>167</v>
      </c>
      <c r="C89" s="145" t="s">
        <v>7</v>
      </c>
      <c r="D89" s="32" t="s">
        <v>1056</v>
      </c>
    </row>
    <row r="90" spans="1:5" ht="25.5" x14ac:dyDescent="0.2">
      <c r="B90" s="17" t="s">
        <v>13</v>
      </c>
      <c r="C90" s="145" t="s">
        <v>7</v>
      </c>
      <c r="D90" s="32" t="s">
        <v>1055</v>
      </c>
    </row>
    <row r="91" spans="1:5" ht="38.25" x14ac:dyDescent="0.2">
      <c r="A91" s="123"/>
      <c r="B91" s="17" t="s">
        <v>35</v>
      </c>
      <c r="C91" s="145" t="s">
        <v>7</v>
      </c>
      <c r="D91" s="32" t="s">
        <v>1054</v>
      </c>
    </row>
    <row r="92" spans="1:5" ht="26.45" customHeight="1" x14ac:dyDescent="0.2">
      <c r="A92" s="123"/>
      <c r="B92" s="239" t="s">
        <v>211</v>
      </c>
      <c r="C92" s="240"/>
      <c r="D92" s="241"/>
    </row>
    <row r="93" spans="1:5" ht="117" customHeight="1" x14ac:dyDescent="0.2">
      <c r="A93" s="123"/>
      <c r="B93" s="7" t="s">
        <v>210</v>
      </c>
      <c r="C93" s="75" t="s">
        <v>7</v>
      </c>
      <c r="D93" s="75" t="s">
        <v>1053</v>
      </c>
      <c r="E93" s="29"/>
    </row>
    <row r="94" spans="1:5" ht="24.6" customHeight="1" x14ac:dyDescent="0.2">
      <c r="A94" s="123"/>
      <c r="B94" s="262" t="s">
        <v>213</v>
      </c>
      <c r="C94" s="262"/>
      <c r="D94" s="262"/>
      <c r="E94" s="29"/>
    </row>
    <row r="95" spans="1:5" ht="82.15" customHeight="1" x14ac:dyDescent="0.2">
      <c r="A95" s="123"/>
      <c r="B95" s="7" t="s">
        <v>212</v>
      </c>
      <c r="C95" s="75" t="s">
        <v>7</v>
      </c>
      <c r="D95" s="75" t="s">
        <v>749</v>
      </c>
    </row>
    <row r="96" spans="1:5" ht="19.899999999999999" customHeight="1" x14ac:dyDescent="0.2">
      <c r="A96" s="123"/>
      <c r="B96" s="262" t="s">
        <v>215</v>
      </c>
      <c r="C96" s="262"/>
      <c r="D96" s="262"/>
    </row>
    <row r="97" spans="1:5" ht="57" customHeight="1" x14ac:dyDescent="0.2">
      <c r="A97" s="123"/>
      <c r="B97" s="7" t="s">
        <v>214</v>
      </c>
      <c r="C97" s="75" t="s">
        <v>7</v>
      </c>
      <c r="D97" s="75" t="s">
        <v>1052</v>
      </c>
    </row>
    <row r="98" spans="1:5" ht="16.899999999999999" customHeight="1" x14ac:dyDescent="0.2">
      <c r="A98" s="123"/>
      <c r="B98" s="263" t="s">
        <v>216</v>
      </c>
      <c r="C98" s="262"/>
      <c r="D98" s="264"/>
    </row>
    <row r="99" spans="1:5" ht="101.45" customHeight="1" x14ac:dyDescent="0.2">
      <c r="A99" s="123"/>
      <c r="B99" s="7" t="s">
        <v>217</v>
      </c>
      <c r="C99" s="75" t="s">
        <v>7</v>
      </c>
      <c r="D99" s="75" t="s">
        <v>1051</v>
      </c>
    </row>
    <row r="100" spans="1:5" ht="25.9" customHeight="1" x14ac:dyDescent="0.2">
      <c r="A100" s="123"/>
      <c r="B100" s="263" t="s">
        <v>219</v>
      </c>
      <c r="C100" s="262"/>
      <c r="D100" s="264"/>
    </row>
    <row r="101" spans="1:5" ht="99" customHeight="1" x14ac:dyDescent="0.2">
      <c r="A101" s="123"/>
      <c r="B101" s="7" t="s">
        <v>218</v>
      </c>
      <c r="C101" s="75" t="s">
        <v>7</v>
      </c>
      <c r="D101" s="75" t="s">
        <v>1050</v>
      </c>
    </row>
    <row r="102" spans="1:5" s="9" customFormat="1" ht="27.6" customHeight="1" x14ac:dyDescent="0.2">
      <c r="A102" s="18"/>
      <c r="B102" s="229" t="s">
        <v>228</v>
      </c>
      <c r="C102" s="229"/>
      <c r="D102" s="229"/>
      <c r="E102" s="2"/>
    </row>
    <row r="103" spans="1:5" s="9" customFormat="1" ht="35.450000000000003" customHeight="1" x14ac:dyDescent="0.2">
      <c r="A103" s="20"/>
      <c r="B103" s="254" t="s">
        <v>38</v>
      </c>
      <c r="C103" s="255"/>
      <c r="D103" s="10">
        <v>50</v>
      </c>
      <c r="E103" s="2"/>
    </row>
    <row r="104" spans="1:5" s="9" customFormat="1" ht="187.9" customHeight="1" x14ac:dyDescent="0.2">
      <c r="A104" s="18"/>
      <c r="B104" s="8" t="s">
        <v>37</v>
      </c>
      <c r="C104" s="76">
        <v>0</v>
      </c>
      <c r="D104" s="36" t="s">
        <v>1049</v>
      </c>
      <c r="E104" s="2"/>
    </row>
    <row r="105" spans="1:5" s="9" customFormat="1" x14ac:dyDescent="0.2">
      <c r="A105" s="18"/>
      <c r="B105" s="254" t="s">
        <v>39</v>
      </c>
      <c r="C105" s="255"/>
      <c r="D105" s="10">
        <v>200</v>
      </c>
      <c r="E105" s="2"/>
    </row>
    <row r="106" spans="1:5" s="9" customFormat="1" ht="409.15" customHeight="1" x14ac:dyDescent="0.2">
      <c r="A106" s="18"/>
      <c r="B106" s="8" t="s">
        <v>200</v>
      </c>
      <c r="C106" s="76">
        <v>0</v>
      </c>
      <c r="D106" s="36" t="s">
        <v>1048</v>
      </c>
      <c r="E106" s="2"/>
    </row>
    <row r="107" spans="1:5" s="9" customFormat="1" ht="55.15" customHeight="1" x14ac:dyDescent="0.2">
      <c r="A107" s="18"/>
      <c r="B107" s="254" t="s">
        <v>41</v>
      </c>
      <c r="C107" s="255"/>
      <c r="D107" s="10">
        <v>150</v>
      </c>
      <c r="E107" s="2"/>
    </row>
    <row r="108" spans="1:5" s="9" customFormat="1" ht="178.5" x14ac:dyDescent="0.2">
      <c r="A108" s="18"/>
      <c r="B108" s="8" t="s">
        <v>40</v>
      </c>
      <c r="C108" s="74">
        <v>150</v>
      </c>
      <c r="D108" s="36" t="s">
        <v>1047</v>
      </c>
      <c r="E108" s="2"/>
    </row>
    <row r="109" spans="1:5" s="9" customFormat="1" x14ac:dyDescent="0.2">
      <c r="A109" s="18"/>
      <c r="B109" s="254" t="s">
        <v>26</v>
      </c>
      <c r="C109" s="255"/>
      <c r="D109" s="10">
        <v>50</v>
      </c>
      <c r="E109" s="2"/>
    </row>
    <row r="110" spans="1:5" s="9" customFormat="1" ht="113.45" customHeight="1" x14ac:dyDescent="0.2">
      <c r="A110" s="18"/>
      <c r="B110" s="8" t="s">
        <v>42</v>
      </c>
      <c r="C110" s="182">
        <v>0</v>
      </c>
      <c r="D110" s="183" t="s">
        <v>1181</v>
      </c>
      <c r="E110" s="2"/>
    </row>
    <row r="111" spans="1:5" s="9" customFormat="1" x14ac:dyDescent="0.2">
      <c r="A111" s="18"/>
      <c r="B111" s="254" t="s">
        <v>43</v>
      </c>
      <c r="C111" s="255"/>
      <c r="D111" s="10">
        <v>50</v>
      </c>
      <c r="E111" s="2"/>
    </row>
    <row r="112" spans="1:5" s="9" customFormat="1" ht="63.75" x14ac:dyDescent="0.2">
      <c r="A112" s="18"/>
      <c r="B112" s="8" t="s">
        <v>44</v>
      </c>
      <c r="C112" s="74">
        <v>50</v>
      </c>
      <c r="D112" s="37" t="s">
        <v>1046</v>
      </c>
      <c r="E112" s="2"/>
    </row>
    <row r="113" spans="2:4" ht="21.75" customHeight="1" x14ac:dyDescent="0.2">
      <c r="B113" s="1" t="s">
        <v>4</v>
      </c>
      <c r="C113" s="259">
        <f>+C112+C110+C108+C106+C104</f>
        <v>200</v>
      </c>
      <c r="D113" s="260"/>
    </row>
    <row r="115" spans="2:4" x14ac:dyDescent="0.25">
      <c r="B115" s="11" t="s">
        <v>0</v>
      </c>
    </row>
  </sheetData>
  <mergeCells count="41">
    <mergeCell ref="B100:D100"/>
    <mergeCell ref="B102:D102"/>
    <mergeCell ref="B109:C109"/>
    <mergeCell ref="B111:C111"/>
    <mergeCell ref="C113:D113"/>
    <mergeCell ref="B103:C103"/>
    <mergeCell ref="B105:C105"/>
    <mergeCell ref="B107:C107"/>
    <mergeCell ref="C86:D86"/>
    <mergeCell ref="B92:D92"/>
    <mergeCell ref="B94:D94"/>
    <mergeCell ref="B96:D96"/>
    <mergeCell ref="B98:D98"/>
    <mergeCell ref="C69:D69"/>
    <mergeCell ref="B72:D72"/>
    <mergeCell ref="B73:D73"/>
    <mergeCell ref="C74:D74"/>
    <mergeCell ref="C80:D80"/>
    <mergeCell ref="C54:D54"/>
    <mergeCell ref="C57:D57"/>
    <mergeCell ref="C60:D60"/>
    <mergeCell ref="C63:D63"/>
    <mergeCell ref="C66:D66"/>
    <mergeCell ref="B43:D43"/>
    <mergeCell ref="B44:D44"/>
    <mergeCell ref="C45:D45"/>
    <mergeCell ref="C48:D48"/>
    <mergeCell ref="C51:D51"/>
    <mergeCell ref="B23:D23"/>
    <mergeCell ref="B24:D24"/>
    <mergeCell ref="C25:D25"/>
    <mergeCell ref="C31:D31"/>
    <mergeCell ref="C37:D37"/>
    <mergeCell ref="C19:D19"/>
    <mergeCell ref="B2:D2"/>
    <mergeCell ref="B3:D3"/>
    <mergeCell ref="B5:D5"/>
    <mergeCell ref="B7:C7"/>
    <mergeCell ref="B9:D9"/>
    <mergeCell ref="B17:D17"/>
    <mergeCell ref="B18:D1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749992370372631"/>
  </sheetPr>
  <dimension ref="A1:E106"/>
  <sheetViews>
    <sheetView topLeftCell="A100" zoomScale="63" zoomScaleNormal="63" workbookViewId="0">
      <selection activeCell="D115" sqref="D115"/>
    </sheetView>
  </sheetViews>
  <sheetFormatPr baseColWidth="10" defaultColWidth="11.42578125" defaultRowHeight="15" x14ac:dyDescent="0.25"/>
  <cols>
    <col min="1" max="1" width="9" style="18" customWidth="1"/>
    <col min="2" max="2" width="107" style="2" customWidth="1"/>
    <col min="3" max="3" width="14.28515625" style="3" bestFit="1" customWidth="1"/>
    <col min="4" max="4" width="63.28515625" style="2" customWidth="1"/>
    <col min="5" max="5" width="28.7109375" style="2" bestFit="1" customWidth="1"/>
    <col min="6" max="6" width="20.85546875" style="2" customWidth="1"/>
    <col min="7" max="7" width="13.5703125" style="2" bestFit="1" customWidth="1"/>
    <col min="8" max="16384" width="11.42578125" style="2"/>
  </cols>
  <sheetData>
    <row r="1" spans="1:5" ht="4.5" customHeight="1" x14ac:dyDescent="0.25"/>
    <row r="2" spans="1:5" ht="21.75" customHeight="1" x14ac:dyDescent="0.3">
      <c r="B2" s="214" t="s">
        <v>1162</v>
      </c>
      <c r="C2" s="214"/>
      <c r="D2" s="214"/>
    </row>
    <row r="3" spans="1:5" ht="18" customHeight="1" x14ac:dyDescent="0.2">
      <c r="B3" s="215" t="s">
        <v>25</v>
      </c>
      <c r="C3" s="215"/>
      <c r="D3" s="215"/>
    </row>
    <row r="4" spans="1:5" ht="9" customHeight="1" x14ac:dyDescent="0.25">
      <c r="B4" s="4"/>
      <c r="C4" s="4"/>
      <c r="D4" s="4"/>
    </row>
    <row r="5" spans="1:5" ht="37.5" customHeight="1" x14ac:dyDescent="0.2">
      <c r="B5" s="250" t="s">
        <v>8</v>
      </c>
      <c r="C5" s="250"/>
      <c r="D5" s="250"/>
    </row>
    <row r="6" spans="1:5" ht="9" customHeight="1" x14ac:dyDescent="0.25">
      <c r="B6" s="4"/>
      <c r="C6" s="4"/>
      <c r="D6" s="4"/>
    </row>
    <row r="7" spans="1:5" ht="21.75" customHeight="1" x14ac:dyDescent="0.2">
      <c r="B7" s="277" t="s">
        <v>1144</v>
      </c>
      <c r="C7" s="278"/>
      <c r="D7" s="131" t="s">
        <v>1143</v>
      </c>
    </row>
    <row r="8" spans="1:5" ht="6.75" customHeight="1" x14ac:dyDescent="0.25">
      <c r="B8" s="4"/>
      <c r="C8" s="4"/>
      <c r="D8" s="4"/>
    </row>
    <row r="9" spans="1:5" ht="21" customHeight="1" x14ac:dyDescent="0.2">
      <c r="B9" s="254" t="s">
        <v>2</v>
      </c>
      <c r="C9" s="255"/>
      <c r="D9" s="256"/>
      <c r="E9" s="5"/>
    </row>
    <row r="10" spans="1:5" ht="4.5" customHeight="1" x14ac:dyDescent="0.25">
      <c r="B10" s="4"/>
      <c r="C10" s="4"/>
      <c r="D10" s="4"/>
    </row>
    <row r="11" spans="1:5" ht="20.25" customHeight="1" x14ac:dyDescent="0.2">
      <c r="B11" s="80" t="s">
        <v>3</v>
      </c>
      <c r="C11" s="80" t="s">
        <v>5</v>
      </c>
      <c r="D11" s="80" t="s">
        <v>6</v>
      </c>
      <c r="E11" s="5"/>
    </row>
    <row r="12" spans="1:5" ht="138" customHeight="1" x14ac:dyDescent="0.2">
      <c r="A12" s="123"/>
      <c r="B12" s="7" t="s">
        <v>220</v>
      </c>
      <c r="C12" s="75" t="s">
        <v>7</v>
      </c>
      <c r="D12" s="24" t="s">
        <v>1142</v>
      </c>
    </row>
    <row r="13" spans="1:5" ht="153.6" customHeight="1" x14ac:dyDescent="0.2">
      <c r="A13" s="123"/>
      <c r="B13" s="7" t="s">
        <v>221</v>
      </c>
      <c r="C13" s="75" t="s">
        <v>7</v>
      </c>
      <c r="D13" s="75" t="s">
        <v>1141</v>
      </c>
    </row>
    <row r="14" spans="1:5" ht="69.75" customHeight="1" x14ac:dyDescent="0.2">
      <c r="A14" s="123"/>
      <c r="B14" s="7" t="s">
        <v>222</v>
      </c>
      <c r="C14" s="75" t="s">
        <v>7</v>
      </c>
      <c r="D14" s="75" t="s">
        <v>1140</v>
      </c>
    </row>
    <row r="15" spans="1:5" ht="163.9" customHeight="1" x14ac:dyDescent="0.2">
      <c r="A15" s="123"/>
      <c r="B15" s="7" t="s">
        <v>223</v>
      </c>
      <c r="C15" s="75" t="s">
        <v>7</v>
      </c>
      <c r="D15" s="24" t="s">
        <v>1139</v>
      </c>
    </row>
    <row r="16" spans="1:5" ht="200.45" customHeight="1" x14ac:dyDescent="0.2">
      <c r="A16" s="123"/>
      <c r="B16" s="7" t="s">
        <v>224</v>
      </c>
      <c r="C16" s="146" t="s">
        <v>1146</v>
      </c>
      <c r="D16" s="146" t="s">
        <v>745</v>
      </c>
    </row>
    <row r="17" spans="1:4" x14ac:dyDescent="0.2">
      <c r="B17" s="247" t="s">
        <v>225</v>
      </c>
      <c r="C17" s="247"/>
      <c r="D17" s="247"/>
    </row>
    <row r="18" spans="1:4" ht="138" customHeight="1" x14ac:dyDescent="0.2">
      <c r="B18" s="222" t="s">
        <v>204</v>
      </c>
      <c r="C18" s="223"/>
      <c r="D18" s="257"/>
    </row>
    <row r="19" spans="1:4" ht="14.25" x14ac:dyDescent="0.2">
      <c r="B19" s="130" t="s">
        <v>27</v>
      </c>
      <c r="C19" s="288" t="s">
        <v>1138</v>
      </c>
      <c r="D19" s="289"/>
    </row>
    <row r="20" spans="1:4" ht="14.25" x14ac:dyDescent="0.2">
      <c r="A20" s="123"/>
      <c r="B20" s="7" t="s">
        <v>28</v>
      </c>
      <c r="C20" s="75" t="s">
        <v>7</v>
      </c>
      <c r="D20" s="26" t="s">
        <v>1137</v>
      </c>
    </row>
    <row r="21" spans="1:4" ht="14.25" x14ac:dyDescent="0.2">
      <c r="A21" s="123"/>
      <c r="B21" s="7" t="s">
        <v>29</v>
      </c>
      <c r="C21" s="75" t="s">
        <v>7</v>
      </c>
      <c r="D21" s="26" t="s">
        <v>1136</v>
      </c>
    </row>
    <row r="22" spans="1:4" ht="13.9" customHeight="1" x14ac:dyDescent="0.2">
      <c r="A22" s="123"/>
      <c r="B22" s="7" t="s">
        <v>30</v>
      </c>
      <c r="C22" s="77" t="s">
        <v>138</v>
      </c>
      <c r="D22" s="33" t="s">
        <v>745</v>
      </c>
    </row>
    <row r="23" spans="1:4" x14ac:dyDescent="0.2">
      <c r="B23" s="247" t="s">
        <v>226</v>
      </c>
      <c r="C23" s="247"/>
      <c r="D23" s="247"/>
    </row>
    <row r="24" spans="1:4" ht="183.6" customHeight="1" x14ac:dyDescent="0.2">
      <c r="B24" s="224" t="s">
        <v>206</v>
      </c>
      <c r="C24" s="225"/>
      <c r="D24" s="265"/>
    </row>
    <row r="25" spans="1:4" ht="14.25" x14ac:dyDescent="0.2">
      <c r="B25" s="130" t="s">
        <v>11</v>
      </c>
      <c r="C25" s="288" t="s">
        <v>1135</v>
      </c>
      <c r="D25" s="289"/>
    </row>
    <row r="26" spans="1:4" ht="13.9" customHeight="1" x14ac:dyDescent="0.2">
      <c r="A26" s="123"/>
      <c r="B26" s="7" t="s">
        <v>12</v>
      </c>
      <c r="C26" s="77" t="s">
        <v>138</v>
      </c>
      <c r="D26" s="33" t="s">
        <v>745</v>
      </c>
    </row>
    <row r="27" spans="1:4" ht="51" x14ac:dyDescent="0.2">
      <c r="A27" s="123"/>
      <c r="B27" s="7" t="s">
        <v>32</v>
      </c>
      <c r="C27" s="77" t="s">
        <v>138</v>
      </c>
      <c r="D27" s="33" t="s">
        <v>745</v>
      </c>
    </row>
    <row r="28" spans="1:4" ht="26.45" customHeight="1" x14ac:dyDescent="0.2">
      <c r="A28" s="123"/>
      <c r="B28" s="7" t="s">
        <v>33</v>
      </c>
      <c r="C28" s="77" t="s">
        <v>138</v>
      </c>
      <c r="D28" s="33" t="s">
        <v>745</v>
      </c>
    </row>
    <row r="29" spans="1:4" ht="38.450000000000003" customHeight="1" x14ac:dyDescent="0.2">
      <c r="A29" s="123"/>
      <c r="B29" s="7" t="s">
        <v>13</v>
      </c>
      <c r="C29" s="77" t="s">
        <v>138</v>
      </c>
      <c r="D29" s="33" t="s">
        <v>745</v>
      </c>
    </row>
    <row r="30" spans="1:4" ht="38.25" x14ac:dyDescent="0.2">
      <c r="A30" s="123"/>
      <c r="B30" s="7" t="s">
        <v>14</v>
      </c>
      <c r="C30" s="77" t="s">
        <v>138</v>
      </c>
      <c r="D30" s="33" t="s">
        <v>745</v>
      </c>
    </row>
    <row r="31" spans="1:4" x14ac:dyDescent="0.25">
      <c r="B31" s="129" t="s">
        <v>15</v>
      </c>
      <c r="C31" s="286" t="s">
        <v>1130</v>
      </c>
      <c r="D31" s="286"/>
    </row>
    <row r="32" spans="1:4" ht="13.9" customHeight="1" x14ac:dyDescent="0.2">
      <c r="A32" s="123"/>
      <c r="B32" s="7" t="s">
        <v>12</v>
      </c>
      <c r="C32" s="77" t="s">
        <v>138</v>
      </c>
      <c r="D32" s="33" t="s">
        <v>745</v>
      </c>
    </row>
    <row r="33" spans="1:5" ht="51" x14ac:dyDescent="0.2">
      <c r="A33" s="123"/>
      <c r="B33" s="7" t="s">
        <v>32</v>
      </c>
      <c r="C33" s="77" t="s">
        <v>138</v>
      </c>
      <c r="D33" s="33" t="s">
        <v>745</v>
      </c>
      <c r="E33" s="128"/>
    </row>
    <row r="34" spans="1:5" ht="26.45" customHeight="1" x14ac:dyDescent="0.2">
      <c r="A34" s="123"/>
      <c r="B34" s="7" t="s">
        <v>33</v>
      </c>
      <c r="C34" s="77" t="s">
        <v>138</v>
      </c>
      <c r="D34" s="33" t="s">
        <v>745</v>
      </c>
    </row>
    <row r="35" spans="1:5" ht="26.45" customHeight="1" x14ac:dyDescent="0.2">
      <c r="A35" s="123"/>
      <c r="B35" s="7" t="s">
        <v>13</v>
      </c>
      <c r="C35" s="77" t="s">
        <v>138</v>
      </c>
      <c r="D35" s="33" t="s">
        <v>745</v>
      </c>
    </row>
    <row r="36" spans="1:5" ht="38.25" x14ac:dyDescent="0.2">
      <c r="A36" s="123"/>
      <c r="B36" s="7" t="s">
        <v>14</v>
      </c>
      <c r="C36" s="77" t="s">
        <v>138</v>
      </c>
      <c r="D36" s="33" t="s">
        <v>745</v>
      </c>
    </row>
    <row r="37" spans="1:5" x14ac:dyDescent="0.25">
      <c r="B37" s="129" t="s">
        <v>70</v>
      </c>
      <c r="C37" s="286" t="s">
        <v>1130</v>
      </c>
      <c r="D37" s="286"/>
    </row>
    <row r="38" spans="1:5" ht="13.9" customHeight="1" x14ac:dyDescent="0.2">
      <c r="A38" s="123"/>
      <c r="B38" s="7" t="s">
        <v>12</v>
      </c>
      <c r="C38" s="77" t="s">
        <v>138</v>
      </c>
      <c r="D38" s="33" t="s">
        <v>745</v>
      </c>
    </row>
    <row r="39" spans="1:5" ht="51" x14ac:dyDescent="0.2">
      <c r="A39" s="123"/>
      <c r="B39" s="7" t="s">
        <v>32</v>
      </c>
      <c r="C39" s="77" t="s">
        <v>138</v>
      </c>
      <c r="D39" s="33" t="s">
        <v>745</v>
      </c>
      <c r="E39" s="128"/>
    </row>
    <row r="40" spans="1:5" ht="26.45" customHeight="1" x14ac:dyDescent="0.2">
      <c r="A40" s="123"/>
      <c r="B40" s="7" t="s">
        <v>33</v>
      </c>
      <c r="C40" s="77" t="s">
        <v>138</v>
      </c>
      <c r="D40" s="33" t="s">
        <v>745</v>
      </c>
    </row>
    <row r="41" spans="1:5" ht="26.45" customHeight="1" x14ac:dyDescent="0.2">
      <c r="A41" s="123"/>
      <c r="B41" s="7" t="s">
        <v>13</v>
      </c>
      <c r="C41" s="77" t="s">
        <v>138</v>
      </c>
      <c r="D41" s="33" t="s">
        <v>745</v>
      </c>
    </row>
    <row r="42" spans="1:5" ht="38.25" x14ac:dyDescent="0.2">
      <c r="A42" s="123"/>
      <c r="B42" s="7" t="s">
        <v>14</v>
      </c>
      <c r="C42" s="77" t="s">
        <v>138</v>
      </c>
      <c r="D42" s="33" t="s">
        <v>745</v>
      </c>
    </row>
    <row r="43" spans="1:5" x14ac:dyDescent="0.2">
      <c r="B43" s="238" t="s">
        <v>227</v>
      </c>
      <c r="C43" s="238"/>
      <c r="D43" s="238"/>
    </row>
    <row r="44" spans="1:5" ht="91.15" customHeight="1" x14ac:dyDescent="0.2">
      <c r="B44" s="233" t="s">
        <v>207</v>
      </c>
      <c r="C44" s="234"/>
      <c r="D44" s="267"/>
    </row>
    <row r="45" spans="1:5" x14ac:dyDescent="0.25">
      <c r="B45" s="124" t="s">
        <v>16</v>
      </c>
      <c r="C45" s="287" t="s">
        <v>1134</v>
      </c>
      <c r="D45" s="287"/>
    </row>
    <row r="46" spans="1:5" ht="13.9" customHeight="1" x14ac:dyDescent="0.2">
      <c r="A46" s="123"/>
      <c r="B46" s="7" t="s">
        <v>34</v>
      </c>
      <c r="C46" s="77" t="s">
        <v>138</v>
      </c>
      <c r="D46" s="33" t="s">
        <v>745</v>
      </c>
      <c r="E46" s="29"/>
    </row>
    <row r="47" spans="1:5" ht="38.25" x14ac:dyDescent="0.2">
      <c r="A47" s="123"/>
      <c r="B47" s="7" t="s">
        <v>17</v>
      </c>
      <c r="C47" s="77" t="s">
        <v>138</v>
      </c>
      <c r="D47" s="33" t="s">
        <v>745</v>
      </c>
      <c r="E47" s="29"/>
    </row>
    <row r="48" spans="1:5" x14ac:dyDescent="0.25">
      <c r="B48" s="127" t="s">
        <v>18</v>
      </c>
      <c r="C48" s="286" t="s">
        <v>1133</v>
      </c>
      <c r="D48" s="286"/>
    </row>
    <row r="49" spans="1:5" ht="13.9" customHeight="1" x14ac:dyDescent="0.2">
      <c r="A49" s="123"/>
      <c r="B49" s="7" t="s">
        <v>34</v>
      </c>
      <c r="C49" s="77" t="s">
        <v>138</v>
      </c>
      <c r="D49" s="33" t="s">
        <v>745</v>
      </c>
      <c r="E49" s="29"/>
    </row>
    <row r="50" spans="1:5" ht="38.25" x14ac:dyDescent="0.2">
      <c r="A50" s="123"/>
      <c r="B50" s="7" t="s">
        <v>17</v>
      </c>
      <c r="C50" s="77" t="s">
        <v>138</v>
      </c>
      <c r="D50" s="33" t="s">
        <v>745</v>
      </c>
      <c r="E50" s="29"/>
    </row>
    <row r="51" spans="1:5" x14ac:dyDescent="0.25">
      <c r="B51" s="127" t="s">
        <v>19</v>
      </c>
      <c r="C51" s="286" t="s">
        <v>1130</v>
      </c>
      <c r="D51" s="286"/>
    </row>
    <row r="52" spans="1:5" ht="13.9" customHeight="1" x14ac:dyDescent="0.2">
      <c r="A52" s="123"/>
      <c r="B52" s="7" t="s">
        <v>34</v>
      </c>
      <c r="C52" s="77" t="s">
        <v>138</v>
      </c>
      <c r="D52" s="33" t="s">
        <v>745</v>
      </c>
    </row>
    <row r="53" spans="1:5" ht="38.25" x14ac:dyDescent="0.2">
      <c r="A53" s="123"/>
      <c r="B53" s="7" t="s">
        <v>17</v>
      </c>
      <c r="C53" s="77" t="s">
        <v>138</v>
      </c>
      <c r="D53" s="33" t="s">
        <v>745</v>
      </c>
    </row>
    <row r="54" spans="1:5" x14ac:dyDescent="0.25">
      <c r="B54" s="127" t="s">
        <v>104</v>
      </c>
      <c r="C54" s="286" t="s">
        <v>1130</v>
      </c>
      <c r="D54" s="286"/>
    </row>
    <row r="55" spans="1:5" ht="13.9" customHeight="1" x14ac:dyDescent="0.2">
      <c r="A55" s="123"/>
      <c r="B55" s="7" t="s">
        <v>34</v>
      </c>
      <c r="C55" s="77" t="s">
        <v>138</v>
      </c>
      <c r="D55" s="33" t="s">
        <v>745</v>
      </c>
    </row>
    <row r="56" spans="1:5" ht="38.25" x14ac:dyDescent="0.2">
      <c r="A56" s="123"/>
      <c r="B56" s="7" t="s">
        <v>17</v>
      </c>
      <c r="C56" s="77" t="s">
        <v>138</v>
      </c>
      <c r="D56" s="33" t="s">
        <v>745</v>
      </c>
    </row>
    <row r="57" spans="1:5" x14ac:dyDescent="0.25">
      <c r="B57" s="127" t="s">
        <v>108</v>
      </c>
      <c r="C57" s="286" t="s">
        <v>1130</v>
      </c>
      <c r="D57" s="286"/>
    </row>
    <row r="58" spans="1:5" ht="13.9" customHeight="1" x14ac:dyDescent="0.2">
      <c r="A58" s="123"/>
      <c r="B58" s="7" t="s">
        <v>34</v>
      </c>
      <c r="C58" s="77" t="s">
        <v>138</v>
      </c>
      <c r="D58" s="33" t="s">
        <v>745</v>
      </c>
    </row>
    <row r="59" spans="1:5" ht="38.25" x14ac:dyDescent="0.2">
      <c r="A59" s="123"/>
      <c r="B59" s="7" t="s">
        <v>17</v>
      </c>
      <c r="C59" s="77" t="s">
        <v>138</v>
      </c>
      <c r="D59" s="33" t="s">
        <v>745</v>
      </c>
    </row>
    <row r="60" spans="1:5" x14ac:dyDescent="0.25">
      <c r="B60" s="127" t="s">
        <v>112</v>
      </c>
      <c r="C60" s="286" t="s">
        <v>1130</v>
      </c>
      <c r="D60" s="286"/>
    </row>
    <row r="61" spans="1:5" ht="13.9" customHeight="1" x14ac:dyDescent="0.2">
      <c r="A61" s="123"/>
      <c r="B61" s="7" t="s">
        <v>34</v>
      </c>
      <c r="C61" s="77" t="s">
        <v>138</v>
      </c>
      <c r="D61" s="33" t="s">
        <v>745</v>
      </c>
    </row>
    <row r="62" spans="1:5" ht="38.25" x14ac:dyDescent="0.2">
      <c r="A62" s="123"/>
      <c r="B62" s="7" t="s">
        <v>17</v>
      </c>
      <c r="C62" s="77" t="s">
        <v>138</v>
      </c>
      <c r="D62" s="33" t="s">
        <v>745</v>
      </c>
    </row>
    <row r="63" spans="1:5" x14ac:dyDescent="0.2">
      <c r="A63" s="123"/>
      <c r="B63" s="238" t="s">
        <v>231</v>
      </c>
      <c r="C63" s="238"/>
      <c r="D63" s="238"/>
    </row>
    <row r="64" spans="1:5" ht="154.15" customHeight="1" x14ac:dyDescent="0.2">
      <c r="A64" s="123"/>
      <c r="B64" s="227" t="s">
        <v>209</v>
      </c>
      <c r="C64" s="228"/>
      <c r="D64" s="242"/>
    </row>
    <row r="65" spans="1:5" x14ac:dyDescent="0.25">
      <c r="B65" s="126" t="s">
        <v>20</v>
      </c>
      <c r="C65" s="284" t="s">
        <v>1132</v>
      </c>
      <c r="D65" s="285"/>
    </row>
    <row r="66" spans="1:5" ht="13.9" customHeight="1" x14ac:dyDescent="0.2">
      <c r="A66" s="123"/>
      <c r="B66" s="17" t="s">
        <v>12</v>
      </c>
      <c r="C66" s="79" t="s">
        <v>138</v>
      </c>
      <c r="D66" s="33" t="s">
        <v>745</v>
      </c>
    </row>
    <row r="67" spans="1:5" ht="38.25" x14ac:dyDescent="0.2">
      <c r="A67" s="123"/>
      <c r="B67" s="17" t="s">
        <v>21</v>
      </c>
      <c r="C67" s="79" t="s">
        <v>138</v>
      </c>
      <c r="D67" s="33" t="s">
        <v>745</v>
      </c>
      <c r="E67" s="29"/>
    </row>
    <row r="68" spans="1:5" ht="26.45" customHeight="1" x14ac:dyDescent="0.2">
      <c r="A68" s="123"/>
      <c r="B68" s="17" t="s">
        <v>167</v>
      </c>
      <c r="C68" s="79" t="s">
        <v>138</v>
      </c>
      <c r="D68" s="33" t="s">
        <v>745</v>
      </c>
    </row>
    <row r="69" spans="1:5" ht="26.45" customHeight="1" x14ac:dyDescent="0.2">
      <c r="B69" s="17" t="s">
        <v>13</v>
      </c>
      <c r="C69" s="79" t="s">
        <v>138</v>
      </c>
      <c r="D69" s="33" t="s">
        <v>745</v>
      </c>
    </row>
    <row r="70" spans="1:5" ht="38.25" x14ac:dyDescent="0.2">
      <c r="A70" s="123"/>
      <c r="B70" s="17" t="s">
        <v>35</v>
      </c>
      <c r="C70" s="79" t="s">
        <v>138</v>
      </c>
      <c r="D70" s="33" t="s">
        <v>745</v>
      </c>
    </row>
    <row r="71" spans="1:5" x14ac:dyDescent="0.25">
      <c r="B71" s="124" t="s">
        <v>22</v>
      </c>
      <c r="C71" s="283" t="s">
        <v>1131</v>
      </c>
      <c r="D71" s="283"/>
    </row>
    <row r="72" spans="1:5" ht="13.9" customHeight="1" x14ac:dyDescent="0.2">
      <c r="A72" s="123"/>
      <c r="B72" s="17" t="s">
        <v>12</v>
      </c>
      <c r="C72" s="79" t="s">
        <v>138</v>
      </c>
      <c r="D72" s="33" t="s">
        <v>745</v>
      </c>
    </row>
    <row r="73" spans="1:5" ht="38.25" x14ac:dyDescent="0.2">
      <c r="A73" s="123"/>
      <c r="B73" s="17" t="s">
        <v>21</v>
      </c>
      <c r="C73" s="79" t="s">
        <v>138</v>
      </c>
      <c r="D73" s="33" t="s">
        <v>745</v>
      </c>
      <c r="E73" s="125"/>
    </row>
    <row r="74" spans="1:5" ht="26.45" customHeight="1" x14ac:dyDescent="0.2">
      <c r="A74" s="123"/>
      <c r="B74" s="17" t="s">
        <v>167</v>
      </c>
      <c r="C74" s="79" t="s">
        <v>138</v>
      </c>
      <c r="D74" s="33" t="s">
        <v>745</v>
      </c>
    </row>
    <row r="75" spans="1:5" ht="26.45" customHeight="1" x14ac:dyDescent="0.2">
      <c r="B75" s="17" t="s">
        <v>13</v>
      </c>
      <c r="C75" s="79" t="s">
        <v>138</v>
      </c>
      <c r="D75" s="33" t="s">
        <v>745</v>
      </c>
    </row>
    <row r="76" spans="1:5" ht="38.25" x14ac:dyDescent="0.2">
      <c r="A76" s="123"/>
      <c r="B76" s="17" t="s">
        <v>35</v>
      </c>
      <c r="C76" s="79" t="s">
        <v>138</v>
      </c>
      <c r="D76" s="33" t="s">
        <v>745</v>
      </c>
    </row>
    <row r="77" spans="1:5" x14ac:dyDescent="0.25">
      <c r="B77" s="124" t="s">
        <v>23</v>
      </c>
      <c r="C77" s="283" t="s">
        <v>1130</v>
      </c>
      <c r="D77" s="283"/>
    </row>
    <row r="78" spans="1:5" ht="13.9" customHeight="1" x14ac:dyDescent="0.2">
      <c r="A78" s="123"/>
      <c r="B78" s="17" t="s">
        <v>12</v>
      </c>
      <c r="C78" s="79" t="s">
        <v>138</v>
      </c>
      <c r="D78" s="33" t="s">
        <v>745</v>
      </c>
    </row>
    <row r="79" spans="1:5" ht="38.25" x14ac:dyDescent="0.2">
      <c r="A79" s="123"/>
      <c r="B79" s="17" t="s">
        <v>21</v>
      </c>
      <c r="C79" s="79" t="s">
        <v>138</v>
      </c>
      <c r="D79" s="33" t="s">
        <v>745</v>
      </c>
    </row>
    <row r="80" spans="1:5" ht="26.45" customHeight="1" x14ac:dyDescent="0.2">
      <c r="A80" s="123"/>
      <c r="B80" s="17" t="s">
        <v>167</v>
      </c>
      <c r="C80" s="79" t="s">
        <v>138</v>
      </c>
      <c r="D80" s="33" t="s">
        <v>745</v>
      </c>
    </row>
    <row r="81" spans="1:5" ht="26.45" customHeight="1" x14ac:dyDescent="0.2">
      <c r="B81" s="17" t="s">
        <v>13</v>
      </c>
      <c r="C81" s="79" t="s">
        <v>138</v>
      </c>
      <c r="D81" s="33" t="s">
        <v>745</v>
      </c>
    </row>
    <row r="82" spans="1:5" ht="38.25" x14ac:dyDescent="0.2">
      <c r="A82" s="123"/>
      <c r="B82" s="17" t="s">
        <v>35</v>
      </c>
      <c r="C82" s="79" t="s">
        <v>138</v>
      </c>
      <c r="D82" s="33" t="s">
        <v>745</v>
      </c>
    </row>
    <row r="83" spans="1:5" ht="26.45" customHeight="1" x14ac:dyDescent="0.2">
      <c r="A83" s="123"/>
      <c r="B83" s="239" t="s">
        <v>211</v>
      </c>
      <c r="C83" s="240"/>
      <c r="D83" s="241"/>
    </row>
    <row r="84" spans="1:5" ht="117" customHeight="1" x14ac:dyDescent="0.2">
      <c r="A84" s="123"/>
      <c r="B84" s="7" t="s">
        <v>210</v>
      </c>
      <c r="C84" s="75" t="s">
        <v>7</v>
      </c>
      <c r="D84" s="75" t="s">
        <v>1129</v>
      </c>
      <c r="E84" s="29"/>
    </row>
    <row r="85" spans="1:5" ht="24.6" customHeight="1" x14ac:dyDescent="0.2">
      <c r="A85" s="123"/>
      <c r="B85" s="262" t="s">
        <v>213</v>
      </c>
      <c r="C85" s="262"/>
      <c r="D85" s="262"/>
      <c r="E85" s="29"/>
    </row>
    <row r="86" spans="1:5" ht="82.15" customHeight="1" x14ac:dyDescent="0.2">
      <c r="A86" s="123"/>
      <c r="B86" s="7" t="s">
        <v>212</v>
      </c>
      <c r="C86" s="75" t="s">
        <v>7</v>
      </c>
      <c r="D86" s="75" t="s">
        <v>1128</v>
      </c>
    </row>
    <row r="87" spans="1:5" ht="19.899999999999999" customHeight="1" x14ac:dyDescent="0.2">
      <c r="A87" s="123"/>
      <c r="B87" s="262" t="s">
        <v>215</v>
      </c>
      <c r="C87" s="262"/>
      <c r="D87" s="262"/>
    </row>
    <row r="88" spans="1:5" ht="57" customHeight="1" x14ac:dyDescent="0.2">
      <c r="A88" s="123"/>
      <c r="B88" s="7" t="s">
        <v>214</v>
      </c>
      <c r="C88" s="75" t="s">
        <v>7</v>
      </c>
      <c r="D88" s="75" t="s">
        <v>1127</v>
      </c>
    </row>
    <row r="89" spans="1:5" ht="16.899999999999999" customHeight="1" x14ac:dyDescent="0.2">
      <c r="A89" s="123"/>
      <c r="B89" s="263" t="s">
        <v>216</v>
      </c>
      <c r="C89" s="262"/>
      <c r="D89" s="264"/>
    </row>
    <row r="90" spans="1:5" ht="101.45" customHeight="1" x14ac:dyDescent="0.2">
      <c r="A90" s="123"/>
      <c r="B90" s="7" t="s">
        <v>217</v>
      </c>
      <c r="C90" s="75" t="s">
        <v>7</v>
      </c>
      <c r="D90" s="75" t="s">
        <v>1126</v>
      </c>
    </row>
    <row r="91" spans="1:5" ht="25.9" customHeight="1" x14ac:dyDescent="0.2">
      <c r="A91" s="123"/>
      <c r="B91" s="263" t="s">
        <v>219</v>
      </c>
      <c r="C91" s="262"/>
      <c r="D91" s="264"/>
    </row>
    <row r="92" spans="1:5" ht="99" customHeight="1" x14ac:dyDescent="0.2">
      <c r="A92" s="123"/>
      <c r="B92" s="7" t="s">
        <v>218</v>
      </c>
      <c r="C92" s="75" t="s">
        <v>7</v>
      </c>
      <c r="D92" s="75" t="s">
        <v>1125</v>
      </c>
    </row>
    <row r="93" spans="1:5" s="9" customFormat="1" ht="27.6" customHeight="1" x14ac:dyDescent="0.2">
      <c r="A93" s="18"/>
      <c r="B93" s="229" t="s">
        <v>228</v>
      </c>
      <c r="C93" s="229"/>
      <c r="D93" s="229"/>
      <c r="E93" s="2"/>
    </row>
    <row r="94" spans="1:5" s="9" customFormat="1" ht="35.450000000000003" customHeight="1" x14ac:dyDescent="0.2">
      <c r="A94" s="20"/>
      <c r="B94" s="254" t="s">
        <v>38</v>
      </c>
      <c r="C94" s="255"/>
      <c r="D94" s="10">
        <v>50</v>
      </c>
      <c r="E94" s="2"/>
    </row>
    <row r="95" spans="1:5" s="9" customFormat="1" ht="153" customHeight="1" x14ac:dyDescent="0.2">
      <c r="A95" s="18"/>
      <c r="B95" s="8" t="s">
        <v>37</v>
      </c>
      <c r="C95" s="76">
        <v>0</v>
      </c>
      <c r="D95" s="36" t="s">
        <v>1124</v>
      </c>
      <c r="E95" s="2"/>
    </row>
    <row r="96" spans="1:5" s="9" customFormat="1" x14ac:dyDescent="0.2">
      <c r="A96" s="18"/>
      <c r="B96" s="254" t="s">
        <v>39</v>
      </c>
      <c r="C96" s="255"/>
      <c r="D96" s="10">
        <v>200</v>
      </c>
      <c r="E96" s="2"/>
    </row>
    <row r="97" spans="1:5" s="9" customFormat="1" ht="409.15" customHeight="1" x14ac:dyDescent="0.2">
      <c r="A97" s="18"/>
      <c r="B97" s="8" t="s">
        <v>200</v>
      </c>
      <c r="C97" s="76">
        <v>0</v>
      </c>
      <c r="D97" s="36" t="s">
        <v>1123</v>
      </c>
      <c r="E97" s="2"/>
    </row>
    <row r="98" spans="1:5" s="9" customFormat="1" ht="55.15" customHeight="1" x14ac:dyDescent="0.2">
      <c r="A98" s="18"/>
      <c r="B98" s="254" t="s">
        <v>41</v>
      </c>
      <c r="C98" s="255"/>
      <c r="D98" s="10">
        <v>150</v>
      </c>
      <c r="E98" s="2"/>
    </row>
    <row r="99" spans="1:5" s="9" customFormat="1" ht="178.5" x14ac:dyDescent="0.2">
      <c r="A99" s="18"/>
      <c r="B99" s="8" t="s">
        <v>40</v>
      </c>
      <c r="C99" s="182">
        <v>0</v>
      </c>
      <c r="D99" s="183" t="s">
        <v>1182</v>
      </c>
      <c r="E99" s="2"/>
    </row>
    <row r="100" spans="1:5" s="9" customFormat="1" x14ac:dyDescent="0.2">
      <c r="A100" s="18"/>
      <c r="B100" s="254" t="s">
        <v>26</v>
      </c>
      <c r="C100" s="255"/>
      <c r="D100" s="10">
        <v>50</v>
      </c>
      <c r="E100" s="2"/>
    </row>
    <row r="101" spans="1:5" s="9" customFormat="1" ht="63.75" x14ac:dyDescent="0.2">
      <c r="A101" s="18"/>
      <c r="B101" s="8" t="s">
        <v>42</v>
      </c>
      <c r="C101" s="182">
        <v>0</v>
      </c>
      <c r="D101" s="185" t="s">
        <v>1183</v>
      </c>
      <c r="E101" s="2"/>
    </row>
    <row r="102" spans="1:5" s="9" customFormat="1" x14ac:dyDescent="0.2">
      <c r="A102" s="18"/>
      <c r="B102" s="254" t="s">
        <v>43</v>
      </c>
      <c r="C102" s="255"/>
      <c r="D102" s="10">
        <v>50</v>
      </c>
      <c r="E102" s="2"/>
    </row>
    <row r="103" spans="1:5" s="9" customFormat="1" ht="63.75" x14ac:dyDescent="0.2">
      <c r="A103" s="18"/>
      <c r="B103" s="8" t="s">
        <v>44</v>
      </c>
      <c r="C103" s="74">
        <v>0</v>
      </c>
      <c r="D103" s="37" t="s">
        <v>1122</v>
      </c>
      <c r="E103" s="2"/>
    </row>
    <row r="104" spans="1:5" ht="21.75" customHeight="1" x14ac:dyDescent="0.2">
      <c r="B104" s="1" t="s">
        <v>4</v>
      </c>
      <c r="C104" s="259">
        <f>+C103+C101+C99+C97+C95</f>
        <v>0</v>
      </c>
      <c r="D104" s="260"/>
    </row>
    <row r="106" spans="1:5" x14ac:dyDescent="0.25">
      <c r="B106" s="11" t="s">
        <v>0</v>
      </c>
    </row>
  </sheetData>
  <mergeCells count="38">
    <mergeCell ref="B102:C102"/>
    <mergeCell ref="C104:D104"/>
    <mergeCell ref="B94:C94"/>
    <mergeCell ref="B96:C96"/>
    <mergeCell ref="B98:C98"/>
    <mergeCell ref="B87:D87"/>
    <mergeCell ref="B89:D89"/>
    <mergeCell ref="B91:D91"/>
    <mergeCell ref="B93:D93"/>
    <mergeCell ref="B100:C100"/>
    <mergeCell ref="C65:D65"/>
    <mergeCell ref="C71:D71"/>
    <mergeCell ref="C77:D77"/>
    <mergeCell ref="B83:D83"/>
    <mergeCell ref="B85:D85"/>
    <mergeCell ref="C54:D54"/>
    <mergeCell ref="C57:D57"/>
    <mergeCell ref="C60:D60"/>
    <mergeCell ref="B63:D63"/>
    <mergeCell ref="B64:D64"/>
    <mergeCell ref="B43:D43"/>
    <mergeCell ref="B44:D44"/>
    <mergeCell ref="C45:D45"/>
    <mergeCell ref="C48:D48"/>
    <mergeCell ref="C51:D51"/>
    <mergeCell ref="B23:D23"/>
    <mergeCell ref="B24:D24"/>
    <mergeCell ref="C25:D25"/>
    <mergeCell ref="C31:D31"/>
    <mergeCell ref="C37:D37"/>
    <mergeCell ref="B18:D18"/>
    <mergeCell ref="C19:D19"/>
    <mergeCell ref="B2:D2"/>
    <mergeCell ref="B3:D3"/>
    <mergeCell ref="B5:D5"/>
    <mergeCell ref="B7:C7"/>
    <mergeCell ref="B9:D9"/>
    <mergeCell ref="B17:D1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C115"/>
  <sheetViews>
    <sheetView view="pageBreakPreview" topLeftCell="A108" zoomScale="56" zoomScaleNormal="130" zoomScaleSheetLayoutView="56" zoomScalePageLayoutView="130" workbookViewId="0">
      <selection activeCell="G117" sqref="G117"/>
    </sheetView>
  </sheetViews>
  <sheetFormatPr baseColWidth="10" defaultColWidth="11.42578125" defaultRowHeight="15" x14ac:dyDescent="0.25"/>
  <cols>
    <col min="1" max="1" width="106.85546875" style="2" customWidth="1"/>
    <col min="2" max="2" width="15.28515625" style="3" bestFit="1" customWidth="1"/>
    <col min="3" max="3" width="78.5703125" style="2" customWidth="1"/>
    <col min="4" max="4" width="20.85546875" style="2" customWidth="1"/>
    <col min="5" max="5" width="13.5703125" style="2" bestFit="1" customWidth="1"/>
    <col min="6" max="16384" width="11.42578125" style="2"/>
  </cols>
  <sheetData>
    <row r="1" spans="1:3" ht="4.5" customHeight="1" x14ac:dyDescent="0.25"/>
    <row r="2" spans="1:3" ht="21.75" customHeight="1" x14ac:dyDescent="0.3">
      <c r="A2" s="214" t="s">
        <v>1162</v>
      </c>
      <c r="B2" s="214"/>
      <c r="C2" s="214"/>
    </row>
    <row r="3" spans="1:3" ht="18" customHeight="1" x14ac:dyDescent="0.2">
      <c r="A3" s="215" t="s">
        <v>25</v>
      </c>
      <c r="B3" s="215"/>
      <c r="C3" s="215"/>
    </row>
    <row r="4" spans="1:3" ht="9" customHeight="1" x14ac:dyDescent="0.25">
      <c r="A4" s="4"/>
      <c r="B4" s="4"/>
      <c r="C4" s="4"/>
    </row>
    <row r="5" spans="1:3" ht="37.5" customHeight="1" x14ac:dyDescent="0.2">
      <c r="A5" s="250" t="s">
        <v>8</v>
      </c>
      <c r="B5" s="250"/>
      <c r="C5" s="250"/>
    </row>
    <row r="6" spans="1:3" ht="9" customHeight="1" x14ac:dyDescent="0.25">
      <c r="A6" s="4"/>
      <c r="B6" s="4"/>
      <c r="C6" s="4"/>
    </row>
    <row r="7" spans="1:3" ht="21.75" customHeight="1" x14ac:dyDescent="0.2">
      <c r="A7" s="251" t="s">
        <v>1153</v>
      </c>
      <c r="B7" s="252"/>
      <c r="C7" s="253"/>
    </row>
    <row r="8" spans="1:3" ht="6.75" customHeight="1" x14ac:dyDescent="0.25">
      <c r="A8" s="4"/>
      <c r="B8" s="4"/>
      <c r="C8" s="4"/>
    </row>
    <row r="9" spans="1:3" ht="21" customHeight="1" x14ac:dyDescent="0.2">
      <c r="A9" s="254" t="s">
        <v>2</v>
      </c>
      <c r="B9" s="255"/>
      <c r="C9" s="256"/>
    </row>
    <row r="10" spans="1:3" ht="4.5" customHeight="1" x14ac:dyDescent="0.25">
      <c r="A10" s="4"/>
      <c r="B10" s="4"/>
      <c r="C10" s="4"/>
    </row>
    <row r="11" spans="1:3" ht="20.25" customHeight="1" x14ac:dyDescent="0.2">
      <c r="A11" s="80" t="s">
        <v>3</v>
      </c>
      <c r="B11" s="80" t="s">
        <v>5</v>
      </c>
      <c r="C11" s="80" t="s">
        <v>6</v>
      </c>
    </row>
    <row r="12" spans="1:3" ht="118.15" customHeight="1" x14ac:dyDescent="0.2">
      <c r="A12" s="7" t="s">
        <v>220</v>
      </c>
      <c r="B12" s="75" t="s">
        <v>24</v>
      </c>
      <c r="C12" s="24" t="s">
        <v>1042</v>
      </c>
    </row>
    <row r="13" spans="1:3" ht="153.6" customHeight="1" x14ac:dyDescent="0.2">
      <c r="A13" s="7" t="s">
        <v>221</v>
      </c>
      <c r="B13" s="75" t="s">
        <v>24</v>
      </c>
      <c r="C13" s="24" t="s">
        <v>1041</v>
      </c>
    </row>
    <row r="14" spans="1:3" ht="63.75" x14ac:dyDescent="0.2">
      <c r="A14" s="7" t="s">
        <v>222</v>
      </c>
      <c r="B14" s="75" t="s">
        <v>24</v>
      </c>
      <c r="C14" s="24" t="s">
        <v>1040</v>
      </c>
    </row>
    <row r="15" spans="1:3" ht="163.9" customHeight="1" x14ac:dyDescent="0.2">
      <c r="A15" s="7" t="s">
        <v>223</v>
      </c>
      <c r="B15" s="75" t="s">
        <v>24</v>
      </c>
      <c r="C15" s="24" t="s">
        <v>1151</v>
      </c>
    </row>
    <row r="16" spans="1:3" ht="200.45" customHeight="1" x14ac:dyDescent="0.2">
      <c r="A16" s="7" t="s">
        <v>224</v>
      </c>
      <c r="B16" s="75" t="s">
        <v>24</v>
      </c>
      <c r="C16" s="24" t="s">
        <v>1150</v>
      </c>
    </row>
    <row r="17" spans="1:3" x14ac:dyDescent="0.2">
      <c r="A17" s="247" t="s">
        <v>225</v>
      </c>
      <c r="B17" s="247"/>
      <c r="C17" s="247"/>
    </row>
    <row r="18" spans="1:3" ht="134.44999999999999" customHeight="1" x14ac:dyDescent="0.2">
      <c r="A18" s="222" t="s">
        <v>203</v>
      </c>
      <c r="B18" s="223"/>
      <c r="C18" s="257"/>
    </row>
    <row r="19" spans="1:3" ht="14.25" x14ac:dyDescent="0.2">
      <c r="A19" s="12" t="s">
        <v>27</v>
      </c>
      <c r="B19" s="274" t="s">
        <v>1039</v>
      </c>
      <c r="C19" s="275"/>
    </row>
    <row r="20" spans="1:3" ht="42.75" x14ac:dyDescent="0.2">
      <c r="A20" s="7" t="s">
        <v>713</v>
      </c>
      <c r="B20" s="78" t="s">
        <v>24</v>
      </c>
      <c r="C20" s="24" t="s">
        <v>1038</v>
      </c>
    </row>
    <row r="21" spans="1:3" ht="13.9" customHeight="1" x14ac:dyDescent="0.2">
      <c r="A21" s="7" t="s">
        <v>29</v>
      </c>
      <c r="B21" s="78" t="s">
        <v>24</v>
      </c>
      <c r="C21" s="24" t="s">
        <v>1037</v>
      </c>
    </row>
    <row r="22" spans="1:3" ht="28.5" x14ac:dyDescent="0.2">
      <c r="A22" s="7" t="s">
        <v>30</v>
      </c>
      <c r="B22" s="78" t="s">
        <v>24</v>
      </c>
      <c r="C22" s="24" t="s">
        <v>1036</v>
      </c>
    </row>
    <row r="23" spans="1:3" x14ac:dyDescent="0.2">
      <c r="A23" s="247" t="s">
        <v>226</v>
      </c>
      <c r="B23" s="247"/>
      <c r="C23" s="247"/>
    </row>
    <row r="24" spans="1:3" ht="193.15" customHeight="1" x14ac:dyDescent="0.2">
      <c r="A24" s="224" t="s">
        <v>205</v>
      </c>
      <c r="B24" s="225"/>
      <c r="C24" s="265"/>
    </row>
    <row r="25" spans="1:3" ht="14.25" x14ac:dyDescent="0.2">
      <c r="A25" s="149" t="s">
        <v>11</v>
      </c>
      <c r="B25" s="274" t="s">
        <v>1035</v>
      </c>
      <c r="C25" s="275"/>
    </row>
    <row r="26" spans="1:3" ht="28.5" x14ac:dyDescent="0.2">
      <c r="A26" s="7" t="s">
        <v>12</v>
      </c>
      <c r="B26" s="78" t="s">
        <v>24</v>
      </c>
      <c r="C26" s="24" t="s">
        <v>1034</v>
      </c>
    </row>
    <row r="27" spans="1:3" ht="51" x14ac:dyDescent="0.2">
      <c r="A27" s="7" t="s">
        <v>32</v>
      </c>
      <c r="B27" s="78" t="s">
        <v>24</v>
      </c>
      <c r="C27" s="24" t="s">
        <v>1033</v>
      </c>
    </row>
    <row r="28" spans="1:3" ht="57" x14ac:dyDescent="0.2">
      <c r="A28" s="7" t="s">
        <v>33</v>
      </c>
      <c r="B28" s="78" t="s">
        <v>24</v>
      </c>
      <c r="C28" s="24" t="s">
        <v>1032</v>
      </c>
    </row>
    <row r="29" spans="1:3" ht="38.450000000000003" customHeight="1" x14ac:dyDescent="0.2">
      <c r="A29" s="7" t="s">
        <v>13</v>
      </c>
      <c r="B29" s="78" t="s">
        <v>24</v>
      </c>
      <c r="C29" s="24" t="s">
        <v>1031</v>
      </c>
    </row>
    <row r="30" spans="1:3" ht="38.25" x14ac:dyDescent="0.2">
      <c r="A30" s="7" t="s">
        <v>14</v>
      </c>
      <c r="B30" s="78" t="s">
        <v>24</v>
      </c>
      <c r="C30" s="24" t="s">
        <v>1030</v>
      </c>
    </row>
    <row r="31" spans="1:3" x14ac:dyDescent="0.25">
      <c r="A31" s="149" t="s">
        <v>15</v>
      </c>
      <c r="B31" s="271" t="s">
        <v>1029</v>
      </c>
      <c r="C31" s="271"/>
    </row>
    <row r="32" spans="1:3" ht="28.5" x14ac:dyDescent="0.2">
      <c r="A32" s="7" t="s">
        <v>12</v>
      </c>
      <c r="B32" s="78" t="s">
        <v>24</v>
      </c>
      <c r="C32" s="24" t="s">
        <v>1028</v>
      </c>
    </row>
    <row r="33" spans="1:3" ht="51" x14ac:dyDescent="0.2">
      <c r="A33" s="7" t="s">
        <v>32</v>
      </c>
      <c r="B33" s="78" t="s">
        <v>24</v>
      </c>
      <c r="C33" s="24" t="s">
        <v>1027</v>
      </c>
    </row>
    <row r="34" spans="1:3" ht="42.75" x14ac:dyDescent="0.2">
      <c r="A34" s="7" t="s">
        <v>33</v>
      </c>
      <c r="B34" s="78" t="s">
        <v>24</v>
      </c>
      <c r="C34" s="24" t="s">
        <v>1026</v>
      </c>
    </row>
    <row r="35" spans="1:3" ht="28.5" x14ac:dyDescent="0.2">
      <c r="A35" s="7" t="s">
        <v>13</v>
      </c>
      <c r="B35" s="78" t="s">
        <v>24</v>
      </c>
      <c r="C35" s="24" t="s">
        <v>1025</v>
      </c>
    </row>
    <row r="36" spans="1:3" ht="38.25" x14ac:dyDescent="0.2">
      <c r="A36" s="7" t="s">
        <v>14</v>
      </c>
      <c r="B36" s="78" t="s">
        <v>24</v>
      </c>
      <c r="C36" s="24" t="s">
        <v>1024</v>
      </c>
    </row>
    <row r="37" spans="1:3" x14ac:dyDescent="0.25">
      <c r="A37" s="149" t="s">
        <v>70</v>
      </c>
      <c r="B37" s="271" t="s">
        <v>1023</v>
      </c>
      <c r="C37" s="271"/>
    </row>
    <row r="38" spans="1:3" ht="28.5" x14ac:dyDescent="0.2">
      <c r="A38" s="7" t="s">
        <v>12</v>
      </c>
      <c r="B38" s="78" t="s">
        <v>24</v>
      </c>
      <c r="C38" s="24" t="s">
        <v>1022</v>
      </c>
    </row>
    <row r="39" spans="1:3" ht="51" x14ac:dyDescent="0.2">
      <c r="A39" s="7" t="s">
        <v>32</v>
      </c>
      <c r="B39" s="78" t="s">
        <v>24</v>
      </c>
      <c r="C39" s="24" t="s">
        <v>1021</v>
      </c>
    </row>
    <row r="40" spans="1:3" ht="26.45" customHeight="1" x14ac:dyDescent="0.2">
      <c r="A40" s="7" t="s">
        <v>33</v>
      </c>
      <c r="B40" s="192" t="s">
        <v>1227</v>
      </c>
      <c r="C40" s="193" t="s">
        <v>1225</v>
      </c>
    </row>
    <row r="41" spans="1:3" ht="42.75" x14ac:dyDescent="0.2">
      <c r="A41" s="7" t="s">
        <v>13</v>
      </c>
      <c r="B41" s="192" t="s">
        <v>1227</v>
      </c>
      <c r="C41" s="193" t="s">
        <v>1226</v>
      </c>
    </row>
    <row r="42" spans="1:3" ht="38.25" x14ac:dyDescent="0.2">
      <c r="A42" s="7" t="s">
        <v>14</v>
      </c>
      <c r="B42" s="78" t="s">
        <v>24</v>
      </c>
      <c r="C42" s="24" t="s">
        <v>1020</v>
      </c>
    </row>
    <row r="43" spans="1:3" x14ac:dyDescent="0.2">
      <c r="A43" s="238" t="s">
        <v>227</v>
      </c>
      <c r="B43" s="238"/>
      <c r="C43" s="238"/>
    </row>
    <row r="44" spans="1:3" ht="82.9" customHeight="1" x14ac:dyDescent="0.2">
      <c r="A44" s="233" t="s">
        <v>208</v>
      </c>
      <c r="B44" s="234"/>
      <c r="C44" s="267"/>
    </row>
    <row r="45" spans="1:3" x14ac:dyDescent="0.25">
      <c r="A45" s="15" t="s">
        <v>16</v>
      </c>
      <c r="B45" s="270" t="s">
        <v>1019</v>
      </c>
      <c r="C45" s="270"/>
    </row>
    <row r="46" spans="1:3" ht="28.5" x14ac:dyDescent="0.2">
      <c r="A46" s="7" t="s">
        <v>34</v>
      </c>
      <c r="B46" s="79" t="s">
        <v>1001</v>
      </c>
      <c r="C46" s="160" t="s">
        <v>1229</v>
      </c>
    </row>
    <row r="47" spans="1:3" ht="38.25" x14ac:dyDescent="0.2">
      <c r="A47" s="7" t="s">
        <v>17</v>
      </c>
      <c r="B47" s="78" t="s">
        <v>24</v>
      </c>
      <c r="C47" s="24" t="s">
        <v>1018</v>
      </c>
    </row>
    <row r="48" spans="1:3" x14ac:dyDescent="0.25">
      <c r="A48" s="16" t="s">
        <v>18</v>
      </c>
      <c r="B48" s="271" t="s">
        <v>1017</v>
      </c>
      <c r="C48" s="271"/>
    </row>
    <row r="49" spans="1:3" ht="28.5" x14ac:dyDescent="0.2">
      <c r="A49" s="7" t="s">
        <v>34</v>
      </c>
      <c r="B49" s="79" t="s">
        <v>1001</v>
      </c>
      <c r="C49" s="160" t="s">
        <v>1228</v>
      </c>
    </row>
    <row r="50" spans="1:3" ht="38.25" x14ac:dyDescent="0.2">
      <c r="A50" s="7" t="s">
        <v>17</v>
      </c>
      <c r="B50" s="78" t="s">
        <v>24</v>
      </c>
      <c r="C50" s="24" t="s">
        <v>1016</v>
      </c>
    </row>
    <row r="51" spans="1:3" x14ac:dyDescent="0.25">
      <c r="A51" s="16" t="s">
        <v>19</v>
      </c>
      <c r="B51" s="271" t="s">
        <v>1015</v>
      </c>
      <c r="C51" s="271"/>
    </row>
    <row r="52" spans="1:3" ht="13.9" customHeight="1" x14ac:dyDescent="0.2">
      <c r="A52" s="7" t="s">
        <v>34</v>
      </c>
      <c r="B52" s="58" t="s">
        <v>1001</v>
      </c>
      <c r="C52" s="144" t="s">
        <v>1230</v>
      </c>
    </row>
    <row r="53" spans="1:3" ht="38.25" x14ac:dyDescent="0.2">
      <c r="A53" s="7" t="s">
        <v>17</v>
      </c>
      <c r="B53" s="78" t="s">
        <v>24</v>
      </c>
      <c r="C53" s="24" t="s">
        <v>1014</v>
      </c>
    </row>
    <row r="54" spans="1:3" x14ac:dyDescent="0.25">
      <c r="A54" s="16" t="s">
        <v>104</v>
      </c>
      <c r="B54" s="271" t="s">
        <v>1013</v>
      </c>
      <c r="C54" s="271"/>
    </row>
    <row r="55" spans="1:3" ht="28.5" x14ac:dyDescent="0.2">
      <c r="A55" s="7" t="s">
        <v>34</v>
      </c>
      <c r="B55" s="58" t="s">
        <v>1001</v>
      </c>
      <c r="C55" s="144" t="s">
        <v>1231</v>
      </c>
    </row>
    <row r="56" spans="1:3" ht="38.25" x14ac:dyDescent="0.2">
      <c r="A56" s="7" t="s">
        <v>17</v>
      </c>
      <c r="B56" s="78" t="s">
        <v>24</v>
      </c>
      <c r="C56" s="24" t="s">
        <v>1012</v>
      </c>
    </row>
    <row r="57" spans="1:3" x14ac:dyDescent="0.25">
      <c r="A57" s="16" t="s">
        <v>108</v>
      </c>
      <c r="B57" s="271" t="s">
        <v>1011</v>
      </c>
      <c r="C57" s="271"/>
    </row>
    <row r="58" spans="1:3" ht="28.5" x14ac:dyDescent="0.2">
      <c r="A58" s="7" t="s">
        <v>34</v>
      </c>
      <c r="B58" s="58" t="s">
        <v>1001</v>
      </c>
      <c r="C58" s="144" t="s">
        <v>1230</v>
      </c>
    </row>
    <row r="59" spans="1:3" ht="38.25" x14ac:dyDescent="0.2">
      <c r="A59" s="7" t="s">
        <v>17</v>
      </c>
      <c r="B59" s="78" t="s">
        <v>24</v>
      </c>
      <c r="C59" s="24" t="s">
        <v>1010</v>
      </c>
    </row>
    <row r="60" spans="1:3" x14ac:dyDescent="0.25">
      <c r="A60" s="16" t="s">
        <v>112</v>
      </c>
      <c r="B60" s="271" t="s">
        <v>1009</v>
      </c>
      <c r="C60" s="271"/>
    </row>
    <row r="61" spans="1:3" ht="28.5" x14ac:dyDescent="0.2">
      <c r="A61" s="7" t="s">
        <v>34</v>
      </c>
      <c r="B61" s="58" t="s">
        <v>1001</v>
      </c>
      <c r="C61" s="144" t="s">
        <v>1230</v>
      </c>
    </row>
    <row r="62" spans="1:3" ht="38.25" x14ac:dyDescent="0.2">
      <c r="A62" s="7" t="s">
        <v>17</v>
      </c>
      <c r="B62" s="78" t="s">
        <v>24</v>
      </c>
      <c r="C62" s="24" t="s">
        <v>1008</v>
      </c>
    </row>
    <row r="63" spans="1:3" x14ac:dyDescent="0.25">
      <c r="A63" s="16" t="s">
        <v>116</v>
      </c>
      <c r="B63" s="271" t="s">
        <v>1007</v>
      </c>
      <c r="C63" s="271"/>
    </row>
    <row r="64" spans="1:3" ht="28.5" x14ac:dyDescent="0.2">
      <c r="A64" s="7" t="s">
        <v>34</v>
      </c>
      <c r="B64" s="58" t="s">
        <v>1001</v>
      </c>
      <c r="C64" s="144" t="s">
        <v>1230</v>
      </c>
    </row>
    <row r="65" spans="1:3" ht="38.25" x14ac:dyDescent="0.2">
      <c r="A65" s="7" t="s">
        <v>17</v>
      </c>
      <c r="B65" s="78" t="s">
        <v>24</v>
      </c>
      <c r="C65" s="24" t="s">
        <v>1006</v>
      </c>
    </row>
    <row r="66" spans="1:3" ht="13.9" customHeight="1" x14ac:dyDescent="0.25">
      <c r="A66" s="16" t="s">
        <v>121</v>
      </c>
      <c r="B66" s="271" t="s">
        <v>1005</v>
      </c>
      <c r="C66" s="271"/>
    </row>
    <row r="67" spans="1:3" ht="28.5" x14ac:dyDescent="0.2">
      <c r="A67" s="7" t="s">
        <v>34</v>
      </c>
      <c r="B67" s="58" t="s">
        <v>1001</v>
      </c>
      <c r="C67" s="144" t="s">
        <v>1230</v>
      </c>
    </row>
    <row r="68" spans="1:3" ht="38.25" x14ac:dyDescent="0.2">
      <c r="A68" s="7" t="s">
        <v>17</v>
      </c>
      <c r="B68" s="78" t="s">
        <v>24</v>
      </c>
      <c r="C68" s="24" t="s">
        <v>1004</v>
      </c>
    </row>
    <row r="69" spans="1:3" x14ac:dyDescent="0.25">
      <c r="A69" s="16" t="s">
        <v>124</v>
      </c>
      <c r="B69" s="271" t="s">
        <v>1003</v>
      </c>
      <c r="C69" s="271"/>
    </row>
    <row r="70" spans="1:3" ht="28.5" x14ac:dyDescent="0.2">
      <c r="A70" s="7" t="s">
        <v>34</v>
      </c>
      <c r="B70" s="58" t="s">
        <v>1001</v>
      </c>
      <c r="C70" s="144" t="s">
        <v>1230</v>
      </c>
    </row>
    <row r="71" spans="1:3" ht="38.25" x14ac:dyDescent="0.2">
      <c r="A71" s="7" t="s">
        <v>17</v>
      </c>
      <c r="B71" s="78" t="s">
        <v>24</v>
      </c>
      <c r="C71" s="24" t="s">
        <v>1002</v>
      </c>
    </row>
    <row r="72" spans="1:3" x14ac:dyDescent="0.2">
      <c r="A72" s="238" t="s">
        <v>231</v>
      </c>
      <c r="B72" s="238"/>
      <c r="C72" s="238"/>
    </row>
    <row r="73" spans="1:3" ht="154.15" customHeight="1" x14ac:dyDescent="0.2">
      <c r="A73" s="227" t="s">
        <v>209</v>
      </c>
      <c r="B73" s="228"/>
      <c r="C73" s="242"/>
    </row>
    <row r="74" spans="1:3" x14ac:dyDescent="0.25">
      <c r="A74" s="15" t="s">
        <v>20</v>
      </c>
      <c r="B74" s="280" t="s">
        <v>1232</v>
      </c>
      <c r="C74" s="281"/>
    </row>
    <row r="75" spans="1:3" ht="13.9" customHeight="1" x14ac:dyDescent="0.2">
      <c r="A75" s="17" t="s">
        <v>12</v>
      </c>
      <c r="B75" s="190" t="s">
        <v>24</v>
      </c>
      <c r="C75" s="194" t="s">
        <v>1233</v>
      </c>
    </row>
    <row r="76" spans="1:3" ht="38.25" x14ac:dyDescent="0.2">
      <c r="A76" s="17" t="s">
        <v>21</v>
      </c>
      <c r="B76" s="190" t="s">
        <v>24</v>
      </c>
      <c r="C76" s="194" t="s">
        <v>1233</v>
      </c>
    </row>
    <row r="77" spans="1:3" ht="26.45" customHeight="1" x14ac:dyDescent="0.2">
      <c r="A77" s="17" t="s">
        <v>167</v>
      </c>
      <c r="B77" s="79" t="s">
        <v>1001</v>
      </c>
      <c r="C77" s="160" t="s">
        <v>1234</v>
      </c>
    </row>
    <row r="78" spans="1:3" ht="26.45" customHeight="1" x14ac:dyDescent="0.2">
      <c r="A78" s="17" t="s">
        <v>13</v>
      </c>
      <c r="B78" s="190" t="s">
        <v>24</v>
      </c>
      <c r="C78" s="194" t="s">
        <v>1235</v>
      </c>
    </row>
    <row r="79" spans="1:3" ht="38.25" x14ac:dyDescent="0.2">
      <c r="A79" s="17" t="s">
        <v>35</v>
      </c>
      <c r="B79" s="190" t="s">
        <v>24</v>
      </c>
      <c r="C79" s="194" t="s">
        <v>1235</v>
      </c>
    </row>
    <row r="80" spans="1:3" x14ac:dyDescent="0.25">
      <c r="A80" s="15" t="s">
        <v>22</v>
      </c>
      <c r="B80" s="276" t="s">
        <v>1236</v>
      </c>
      <c r="C80" s="276"/>
    </row>
    <row r="81" spans="1:3" ht="14.25" x14ac:dyDescent="0.2">
      <c r="A81" s="17" t="s">
        <v>12</v>
      </c>
      <c r="B81" s="190" t="s">
        <v>24</v>
      </c>
      <c r="C81" s="194" t="s">
        <v>1233</v>
      </c>
    </row>
    <row r="82" spans="1:3" ht="38.25" x14ac:dyDescent="0.2">
      <c r="A82" s="17" t="s">
        <v>21</v>
      </c>
      <c r="B82" s="190" t="s">
        <v>24</v>
      </c>
      <c r="C82" s="194" t="s">
        <v>1233</v>
      </c>
    </row>
    <row r="83" spans="1:3" ht="26.45" customHeight="1" x14ac:dyDescent="0.2">
      <c r="A83" s="17" t="s">
        <v>167</v>
      </c>
      <c r="B83" s="79" t="s">
        <v>1001</v>
      </c>
      <c r="C83" s="160" t="s">
        <v>1234</v>
      </c>
    </row>
    <row r="84" spans="1:3" ht="26.45" customHeight="1" x14ac:dyDescent="0.2">
      <c r="A84" s="17" t="s">
        <v>13</v>
      </c>
      <c r="B84" s="190" t="s">
        <v>24</v>
      </c>
      <c r="C84" s="194" t="s">
        <v>1235</v>
      </c>
    </row>
    <row r="85" spans="1:3" ht="38.25" x14ac:dyDescent="0.2">
      <c r="A85" s="17" t="s">
        <v>35</v>
      </c>
      <c r="B85" s="190" t="s">
        <v>24</v>
      </c>
      <c r="C85" s="194" t="s">
        <v>1235</v>
      </c>
    </row>
    <row r="86" spans="1:3" x14ac:dyDescent="0.25">
      <c r="A86" s="15" t="s">
        <v>23</v>
      </c>
      <c r="B86" s="276" t="s">
        <v>1237</v>
      </c>
      <c r="C86" s="276"/>
    </row>
    <row r="87" spans="1:3" ht="13.9" customHeight="1" x14ac:dyDescent="0.2">
      <c r="A87" s="17" t="s">
        <v>12</v>
      </c>
      <c r="B87" s="190" t="s">
        <v>24</v>
      </c>
      <c r="C87" s="194" t="s">
        <v>1233</v>
      </c>
    </row>
    <row r="88" spans="1:3" ht="38.25" x14ac:dyDescent="0.2">
      <c r="A88" s="17" t="s">
        <v>21</v>
      </c>
      <c r="B88" s="190" t="s">
        <v>24</v>
      </c>
      <c r="C88" s="194" t="s">
        <v>1233</v>
      </c>
    </row>
    <row r="89" spans="1:3" ht="26.45" customHeight="1" x14ac:dyDescent="0.2">
      <c r="A89" s="17" t="s">
        <v>167</v>
      </c>
      <c r="B89" s="79" t="s">
        <v>1001</v>
      </c>
      <c r="C89" s="160" t="s">
        <v>1234</v>
      </c>
    </row>
    <row r="90" spans="1:3" ht="26.45" customHeight="1" x14ac:dyDescent="0.2">
      <c r="A90" s="17" t="s">
        <v>13</v>
      </c>
      <c r="B90" s="190" t="s">
        <v>24</v>
      </c>
      <c r="C90" s="194" t="s">
        <v>1235</v>
      </c>
    </row>
    <row r="91" spans="1:3" ht="38.25" x14ac:dyDescent="0.2">
      <c r="A91" s="17" t="s">
        <v>35</v>
      </c>
      <c r="B91" s="190" t="s">
        <v>24</v>
      </c>
      <c r="C91" s="194" t="s">
        <v>1235</v>
      </c>
    </row>
    <row r="92" spans="1:3" ht="26.45" customHeight="1" x14ac:dyDescent="0.2">
      <c r="A92" s="239" t="s">
        <v>211</v>
      </c>
      <c r="B92" s="240"/>
      <c r="C92" s="241"/>
    </row>
    <row r="93" spans="1:3" ht="117" customHeight="1" x14ac:dyDescent="0.2">
      <c r="A93" s="7" t="s">
        <v>210</v>
      </c>
      <c r="B93" s="78" t="s">
        <v>24</v>
      </c>
      <c r="C93" s="24" t="s">
        <v>999</v>
      </c>
    </row>
    <row r="94" spans="1:3" ht="24.6" customHeight="1" x14ac:dyDescent="0.2">
      <c r="A94" s="262" t="s">
        <v>213</v>
      </c>
      <c r="B94" s="262"/>
      <c r="C94" s="262"/>
    </row>
    <row r="95" spans="1:3" ht="82.15" customHeight="1" x14ac:dyDescent="0.2">
      <c r="A95" s="7" t="s">
        <v>212</v>
      </c>
      <c r="B95" s="78" t="s">
        <v>24</v>
      </c>
      <c r="C95" s="24" t="s">
        <v>1149</v>
      </c>
    </row>
    <row r="96" spans="1:3" ht="19.899999999999999" customHeight="1" x14ac:dyDescent="0.2">
      <c r="A96" s="262" t="s">
        <v>215</v>
      </c>
      <c r="B96" s="262"/>
      <c r="C96" s="262"/>
    </row>
    <row r="97" spans="1:3" ht="57" customHeight="1" x14ac:dyDescent="0.2">
      <c r="A97" s="7" t="s">
        <v>214</v>
      </c>
      <c r="B97" s="78" t="s">
        <v>24</v>
      </c>
      <c r="C97" s="24" t="s">
        <v>998</v>
      </c>
    </row>
    <row r="98" spans="1:3" ht="21.6" customHeight="1" x14ac:dyDescent="0.2">
      <c r="A98" s="263" t="s">
        <v>216</v>
      </c>
      <c r="B98" s="262"/>
      <c r="C98" s="264"/>
    </row>
    <row r="99" spans="1:3" ht="101.45" customHeight="1" x14ac:dyDescent="0.2">
      <c r="A99" s="7" t="s">
        <v>997</v>
      </c>
      <c r="B99" s="78" t="s">
        <v>24</v>
      </c>
      <c r="C99" s="24" t="s">
        <v>996</v>
      </c>
    </row>
    <row r="100" spans="1:3" ht="25.9" customHeight="1" x14ac:dyDescent="0.2">
      <c r="A100" s="263" t="s">
        <v>219</v>
      </c>
      <c r="B100" s="262"/>
      <c r="C100" s="264"/>
    </row>
    <row r="101" spans="1:3" ht="99" customHeight="1" x14ac:dyDescent="0.2">
      <c r="A101" s="7" t="s">
        <v>995</v>
      </c>
      <c r="B101" s="78" t="s">
        <v>24</v>
      </c>
      <c r="C101" s="24" t="s">
        <v>994</v>
      </c>
    </row>
    <row r="102" spans="1:3" s="9" customFormat="1" ht="27.6" customHeight="1" x14ac:dyDescent="0.2">
      <c r="A102" s="229" t="s">
        <v>228</v>
      </c>
      <c r="B102" s="229"/>
      <c r="C102" s="229"/>
    </row>
    <row r="103" spans="1:3" s="9" customFormat="1" ht="35.450000000000003" customHeight="1" x14ac:dyDescent="0.2">
      <c r="A103" s="254" t="s">
        <v>38</v>
      </c>
      <c r="B103" s="255"/>
      <c r="C103" s="10">
        <v>50</v>
      </c>
    </row>
    <row r="104" spans="1:3" s="9" customFormat="1" ht="200.45" customHeight="1" x14ac:dyDescent="0.2">
      <c r="A104" s="8" t="s">
        <v>37</v>
      </c>
      <c r="B104" s="76">
        <v>0</v>
      </c>
      <c r="C104" s="24" t="s">
        <v>1224</v>
      </c>
    </row>
    <row r="105" spans="1:3" s="9" customFormat="1" x14ac:dyDescent="0.2">
      <c r="A105" s="254" t="s">
        <v>39</v>
      </c>
      <c r="B105" s="255"/>
      <c r="C105" s="10">
        <v>200</v>
      </c>
    </row>
    <row r="106" spans="1:3" s="9" customFormat="1" ht="409.15" customHeight="1" x14ac:dyDescent="0.2">
      <c r="A106" s="8" t="s">
        <v>200</v>
      </c>
      <c r="B106" s="76">
        <v>0</v>
      </c>
      <c r="C106" s="24" t="s">
        <v>1148</v>
      </c>
    </row>
    <row r="107" spans="1:3" s="9" customFormat="1" ht="55.15" customHeight="1" x14ac:dyDescent="0.2">
      <c r="A107" s="254" t="s">
        <v>41</v>
      </c>
      <c r="B107" s="255"/>
      <c r="C107" s="10">
        <v>150</v>
      </c>
    </row>
    <row r="108" spans="1:3" s="9" customFormat="1" ht="194.1" customHeight="1" x14ac:dyDescent="0.2">
      <c r="A108" s="8" t="s">
        <v>40</v>
      </c>
      <c r="B108" s="186">
        <v>0</v>
      </c>
      <c r="C108" s="160" t="s">
        <v>1184</v>
      </c>
    </row>
    <row r="109" spans="1:3" s="9" customFormat="1" x14ac:dyDescent="0.2">
      <c r="A109" s="254" t="s">
        <v>26</v>
      </c>
      <c r="B109" s="255"/>
      <c r="C109" s="10" t="s">
        <v>1147</v>
      </c>
    </row>
    <row r="110" spans="1:3" s="9" customFormat="1" ht="71.25" x14ac:dyDescent="0.2">
      <c r="A110" s="8" t="s">
        <v>42</v>
      </c>
      <c r="B110" s="186">
        <v>0</v>
      </c>
      <c r="C110" s="160" t="s">
        <v>1290</v>
      </c>
    </row>
    <row r="111" spans="1:3" s="9" customFormat="1" x14ac:dyDescent="0.2">
      <c r="A111" s="254" t="s">
        <v>43</v>
      </c>
      <c r="B111" s="255"/>
      <c r="C111" s="10">
        <v>50</v>
      </c>
    </row>
    <row r="112" spans="1:3" s="9" customFormat="1" ht="63.75" x14ac:dyDescent="0.2">
      <c r="A112" s="8" t="s">
        <v>44</v>
      </c>
      <c r="B112" s="151">
        <v>0</v>
      </c>
      <c r="C112" s="24" t="s">
        <v>992</v>
      </c>
    </row>
    <row r="113" spans="1:3" ht="21.75" customHeight="1" x14ac:dyDescent="0.2">
      <c r="A113" s="1" t="s">
        <v>4</v>
      </c>
      <c r="B113" s="259">
        <f>+B112+B110+B108+B106+B104</f>
        <v>0</v>
      </c>
      <c r="C113" s="260"/>
    </row>
    <row r="115" spans="1:3" x14ac:dyDescent="0.25">
      <c r="A115" s="11" t="s">
        <v>0</v>
      </c>
    </row>
  </sheetData>
  <mergeCells count="41">
    <mergeCell ref="A111:B111"/>
    <mergeCell ref="B113:C113"/>
    <mergeCell ref="A18:C18"/>
    <mergeCell ref="A103:B103"/>
    <mergeCell ref="A105:B105"/>
    <mergeCell ref="A98:C98"/>
    <mergeCell ref="A100:C100"/>
    <mergeCell ref="A107:B107"/>
    <mergeCell ref="A102:C102"/>
    <mergeCell ref="A109:B109"/>
    <mergeCell ref="B80:C80"/>
    <mergeCell ref="B86:C86"/>
    <mergeCell ref="A92:C92"/>
    <mergeCell ref="A94:C94"/>
    <mergeCell ref="A96:C96"/>
    <mergeCell ref="B66:C66"/>
    <mergeCell ref="A72:C72"/>
    <mergeCell ref="A73:C73"/>
    <mergeCell ref="B74:C74"/>
    <mergeCell ref="B69:C69"/>
    <mergeCell ref="B51:C51"/>
    <mergeCell ref="B54:C54"/>
    <mergeCell ref="B57:C57"/>
    <mergeCell ref="B60:C60"/>
    <mergeCell ref="B63:C63"/>
    <mergeCell ref="B37:C37"/>
    <mergeCell ref="A43:C43"/>
    <mergeCell ref="A44:C44"/>
    <mergeCell ref="B45:C45"/>
    <mergeCell ref="B48:C48"/>
    <mergeCell ref="B19:C19"/>
    <mergeCell ref="A23:C23"/>
    <mergeCell ref="A24:C24"/>
    <mergeCell ref="B25:C25"/>
    <mergeCell ref="B31:C31"/>
    <mergeCell ref="A17:C17"/>
    <mergeCell ref="A2:C2"/>
    <mergeCell ref="A3:C3"/>
    <mergeCell ref="A5:C5"/>
    <mergeCell ref="A7:C7"/>
    <mergeCell ref="A9:C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106"/>
  <sheetViews>
    <sheetView view="pageBreakPreview" topLeftCell="A100" zoomScale="73" zoomScaleNormal="130" zoomScaleSheetLayoutView="69" zoomScalePageLayoutView="130" workbookViewId="0">
      <selection activeCell="E111" sqref="E111"/>
    </sheetView>
  </sheetViews>
  <sheetFormatPr baseColWidth="10" defaultColWidth="11.42578125" defaultRowHeight="15" x14ac:dyDescent="0.25"/>
  <cols>
    <col min="1" max="1" width="9" style="18" customWidth="1"/>
    <col min="2" max="2" width="75" style="2" customWidth="1"/>
    <col min="3" max="3" width="20.7109375" style="3" customWidth="1"/>
    <col min="4" max="4" width="78.5703125" style="2" customWidth="1"/>
    <col min="5" max="5" width="28.7109375" style="2" bestFit="1" customWidth="1"/>
    <col min="6" max="6" width="20.85546875" style="2" customWidth="1"/>
    <col min="7" max="7" width="13.5703125" style="2" bestFit="1" customWidth="1"/>
    <col min="8" max="16384" width="11.42578125" style="2"/>
  </cols>
  <sheetData>
    <row r="1" spans="1:5" ht="4.5" customHeight="1" x14ac:dyDescent="0.25"/>
    <row r="2" spans="1:5" ht="21.75" customHeight="1" x14ac:dyDescent="0.3">
      <c r="B2" s="214" t="s">
        <v>1162</v>
      </c>
      <c r="C2" s="214"/>
      <c r="D2" s="214"/>
    </row>
    <row r="3" spans="1:5" ht="18" customHeight="1" x14ac:dyDescent="0.2">
      <c r="B3" s="215" t="s">
        <v>25</v>
      </c>
      <c r="C3" s="215"/>
      <c r="D3" s="215"/>
    </row>
    <row r="4" spans="1:5" ht="9" customHeight="1" x14ac:dyDescent="0.25">
      <c r="B4" s="4"/>
      <c r="C4" s="4"/>
      <c r="D4" s="4"/>
    </row>
    <row r="5" spans="1:5" ht="37.5" customHeight="1" x14ac:dyDescent="0.2">
      <c r="B5" s="250" t="s">
        <v>8</v>
      </c>
      <c r="C5" s="250"/>
      <c r="D5" s="250"/>
    </row>
    <row r="6" spans="1:5" ht="9" customHeight="1" x14ac:dyDescent="0.25">
      <c r="B6" s="4"/>
      <c r="C6" s="4"/>
      <c r="D6" s="4"/>
    </row>
    <row r="7" spans="1:5" ht="21.75" customHeight="1" x14ac:dyDescent="0.2">
      <c r="B7" s="251" t="s">
        <v>1152</v>
      </c>
      <c r="C7" s="252"/>
      <c r="D7" s="253"/>
    </row>
    <row r="8" spans="1:5" ht="6.75" customHeight="1" x14ac:dyDescent="0.25">
      <c r="B8" s="4"/>
      <c r="C8" s="4"/>
      <c r="D8" s="4"/>
    </row>
    <row r="9" spans="1:5" ht="21" customHeight="1" x14ac:dyDescent="0.2">
      <c r="B9" s="254" t="s">
        <v>2</v>
      </c>
      <c r="C9" s="255"/>
      <c r="D9" s="256"/>
      <c r="E9" s="5"/>
    </row>
    <row r="10" spans="1:5" ht="4.5" customHeight="1" x14ac:dyDescent="0.25">
      <c r="B10" s="4"/>
      <c r="C10" s="4"/>
      <c r="D10" s="4"/>
    </row>
    <row r="11" spans="1:5" ht="20.25" customHeight="1" x14ac:dyDescent="0.2">
      <c r="B11" s="80" t="s">
        <v>3</v>
      </c>
      <c r="C11" s="80" t="s">
        <v>5</v>
      </c>
      <c r="D11" s="80" t="s">
        <v>6</v>
      </c>
      <c r="E11" s="5"/>
    </row>
    <row r="12" spans="1:5" ht="156" customHeight="1" x14ac:dyDescent="0.2">
      <c r="A12" s="21" t="s">
        <v>9</v>
      </c>
      <c r="B12" s="7" t="s">
        <v>220</v>
      </c>
      <c r="C12" s="75" t="s">
        <v>24</v>
      </c>
      <c r="D12" s="24" t="s">
        <v>1042</v>
      </c>
    </row>
    <row r="13" spans="1:5" ht="228.75" customHeight="1" x14ac:dyDescent="0.2">
      <c r="A13" s="21" t="s">
        <v>9</v>
      </c>
      <c r="B13" s="7" t="s">
        <v>221</v>
      </c>
      <c r="C13" s="75" t="s">
        <v>24</v>
      </c>
      <c r="D13" s="24" t="s">
        <v>1041</v>
      </c>
    </row>
    <row r="14" spans="1:5" ht="104.25" customHeight="1" x14ac:dyDescent="0.2">
      <c r="A14" s="21"/>
      <c r="B14" s="7" t="s">
        <v>222</v>
      </c>
      <c r="C14" s="75" t="s">
        <v>24</v>
      </c>
      <c r="D14" s="24" t="s">
        <v>1040</v>
      </c>
    </row>
    <row r="15" spans="1:5" ht="133.5" customHeight="1" x14ac:dyDescent="0.2">
      <c r="A15" s="21"/>
      <c r="B15" s="7" t="s">
        <v>223</v>
      </c>
      <c r="C15" s="75" t="s">
        <v>24</v>
      </c>
      <c r="D15" s="24" t="s">
        <v>1151</v>
      </c>
    </row>
    <row r="16" spans="1:5" ht="200.45" customHeight="1" x14ac:dyDescent="0.2">
      <c r="A16" s="21"/>
      <c r="B16" s="7" t="s">
        <v>224</v>
      </c>
      <c r="C16" s="75" t="s">
        <v>24</v>
      </c>
      <c r="D16" s="24" t="s">
        <v>1150</v>
      </c>
    </row>
    <row r="17" spans="1:4" x14ac:dyDescent="0.2">
      <c r="B17" s="247" t="s">
        <v>225</v>
      </c>
      <c r="C17" s="247"/>
      <c r="D17" s="247"/>
    </row>
    <row r="18" spans="1:4" ht="138" customHeight="1" x14ac:dyDescent="0.2">
      <c r="B18" s="222" t="s">
        <v>204</v>
      </c>
      <c r="C18" s="223"/>
      <c r="D18" s="257"/>
    </row>
    <row r="19" spans="1:4" ht="14.25" x14ac:dyDescent="0.2">
      <c r="B19" s="12" t="s">
        <v>31</v>
      </c>
      <c r="C19" s="291" t="s">
        <v>1238</v>
      </c>
      <c r="D19" s="292"/>
    </row>
    <row r="20" spans="1:4" ht="25.5" x14ac:dyDescent="0.2">
      <c r="A20" s="21" t="s">
        <v>9</v>
      </c>
      <c r="B20" s="7" t="s">
        <v>28</v>
      </c>
      <c r="C20" s="190" t="s">
        <v>24</v>
      </c>
      <c r="D20" s="194" t="s">
        <v>1239</v>
      </c>
    </row>
    <row r="21" spans="1:4" ht="14.25" x14ac:dyDescent="0.2">
      <c r="A21" s="21" t="s">
        <v>9</v>
      </c>
      <c r="B21" s="7" t="s">
        <v>29</v>
      </c>
      <c r="C21" s="190" t="s">
        <v>24</v>
      </c>
      <c r="D21" s="194" t="s">
        <v>1240</v>
      </c>
    </row>
    <row r="22" spans="1:4" ht="25.5" x14ac:dyDescent="0.2">
      <c r="A22" s="21" t="s">
        <v>9</v>
      </c>
      <c r="B22" s="7" t="s">
        <v>30</v>
      </c>
      <c r="C22" s="190" t="s">
        <v>24</v>
      </c>
      <c r="D22" s="194" t="s">
        <v>1241</v>
      </c>
    </row>
    <row r="23" spans="1:4" x14ac:dyDescent="0.2">
      <c r="B23" s="247" t="s">
        <v>226</v>
      </c>
      <c r="C23" s="247"/>
      <c r="D23" s="247"/>
    </row>
    <row r="24" spans="1:4" ht="183.6" customHeight="1" x14ac:dyDescent="0.2">
      <c r="B24" s="224" t="s">
        <v>206</v>
      </c>
      <c r="C24" s="225"/>
      <c r="D24" s="265"/>
    </row>
    <row r="25" spans="1:4" x14ac:dyDescent="0.25">
      <c r="A25" s="21"/>
      <c r="B25" s="149" t="s">
        <v>71</v>
      </c>
      <c r="C25" s="290" t="s">
        <v>1242</v>
      </c>
      <c r="D25" s="290"/>
    </row>
    <row r="26" spans="1:4" ht="49.5" customHeight="1" x14ac:dyDescent="0.2">
      <c r="A26" s="21"/>
      <c r="B26" s="7" t="s">
        <v>12</v>
      </c>
      <c r="C26" s="190" t="s">
        <v>24</v>
      </c>
      <c r="D26" s="194" t="s">
        <v>1243</v>
      </c>
    </row>
    <row r="27" spans="1:4" ht="49.5" customHeight="1" x14ac:dyDescent="0.2">
      <c r="A27" s="21"/>
      <c r="B27" s="7" t="s">
        <v>32</v>
      </c>
      <c r="C27" s="190" t="s">
        <v>24</v>
      </c>
      <c r="D27" s="194" t="s">
        <v>1243</v>
      </c>
    </row>
    <row r="28" spans="1:4" ht="49.5" customHeight="1" x14ac:dyDescent="0.2">
      <c r="A28" s="21"/>
      <c r="B28" s="7" t="s">
        <v>33</v>
      </c>
      <c r="C28" s="79" t="s">
        <v>1001</v>
      </c>
      <c r="D28" s="160" t="s">
        <v>1000</v>
      </c>
    </row>
    <row r="29" spans="1:4" ht="49.5" customHeight="1" x14ac:dyDescent="0.2">
      <c r="A29" s="21"/>
      <c r="B29" s="7" t="s">
        <v>13</v>
      </c>
      <c r="C29" s="79" t="s">
        <v>1001</v>
      </c>
      <c r="D29" s="160" t="s">
        <v>1000</v>
      </c>
    </row>
    <row r="30" spans="1:4" ht="49.5" customHeight="1" x14ac:dyDescent="0.2">
      <c r="A30" s="21"/>
      <c r="B30" s="7" t="s">
        <v>14</v>
      </c>
      <c r="C30" s="190" t="s">
        <v>24</v>
      </c>
      <c r="D30" s="194" t="s">
        <v>1243</v>
      </c>
    </row>
    <row r="31" spans="1:4" ht="15" customHeight="1" x14ac:dyDescent="0.25">
      <c r="A31" s="21"/>
      <c r="B31" s="149" t="s">
        <v>77</v>
      </c>
      <c r="C31" s="290" t="s">
        <v>1244</v>
      </c>
      <c r="D31" s="290"/>
    </row>
    <row r="32" spans="1:4" ht="49.5" customHeight="1" x14ac:dyDescent="0.2">
      <c r="A32" s="21"/>
      <c r="B32" s="7" t="s">
        <v>12</v>
      </c>
      <c r="C32" s="190" t="s">
        <v>24</v>
      </c>
      <c r="D32" s="194" t="s">
        <v>1243</v>
      </c>
    </row>
    <row r="33" spans="1:4" ht="49.5" customHeight="1" x14ac:dyDescent="0.2">
      <c r="A33" s="21"/>
      <c r="B33" s="7" t="s">
        <v>32</v>
      </c>
      <c r="C33" s="190" t="s">
        <v>24</v>
      </c>
      <c r="D33" s="194" t="s">
        <v>1243</v>
      </c>
    </row>
    <row r="34" spans="1:4" ht="49.5" customHeight="1" x14ac:dyDescent="0.2">
      <c r="A34" s="21"/>
      <c r="B34" s="7" t="s">
        <v>33</v>
      </c>
      <c r="C34" s="58" t="s">
        <v>1001</v>
      </c>
      <c r="D34" s="144" t="s">
        <v>1000</v>
      </c>
    </row>
    <row r="35" spans="1:4" ht="49.5" customHeight="1" x14ac:dyDescent="0.2">
      <c r="A35" s="21"/>
      <c r="B35" s="7" t="s">
        <v>13</v>
      </c>
      <c r="C35" s="190" t="s">
        <v>24</v>
      </c>
      <c r="D35" s="194" t="s">
        <v>1243</v>
      </c>
    </row>
    <row r="36" spans="1:4" ht="49.5" customHeight="1" x14ac:dyDescent="0.2">
      <c r="A36" s="21"/>
      <c r="B36" s="7" t="s">
        <v>14</v>
      </c>
      <c r="C36" s="190" t="s">
        <v>24</v>
      </c>
      <c r="D36" s="194" t="s">
        <v>1243</v>
      </c>
    </row>
    <row r="37" spans="1:4" ht="19.5" customHeight="1" x14ac:dyDescent="0.25">
      <c r="A37" s="21"/>
      <c r="B37" s="149" t="s">
        <v>83</v>
      </c>
      <c r="C37" s="271" t="s">
        <v>1245</v>
      </c>
      <c r="D37" s="271"/>
    </row>
    <row r="38" spans="1:4" ht="49.5" customHeight="1" x14ac:dyDescent="0.2">
      <c r="A38" s="21"/>
      <c r="B38" s="7" t="s">
        <v>12</v>
      </c>
      <c r="C38" s="190" t="s">
        <v>24</v>
      </c>
      <c r="D38" s="194" t="s">
        <v>1246</v>
      </c>
    </row>
    <row r="39" spans="1:4" ht="49.5" customHeight="1" x14ac:dyDescent="0.2">
      <c r="A39" s="21"/>
      <c r="B39" s="7" t="s">
        <v>32</v>
      </c>
      <c r="C39" s="190" t="s">
        <v>24</v>
      </c>
      <c r="D39" s="194" t="s">
        <v>1243</v>
      </c>
    </row>
    <row r="40" spans="1:4" ht="49.5" customHeight="1" x14ac:dyDescent="0.2">
      <c r="A40" s="21"/>
      <c r="B40" s="7" t="s">
        <v>33</v>
      </c>
      <c r="C40" s="79" t="s">
        <v>1001</v>
      </c>
      <c r="D40" s="160" t="s">
        <v>1000</v>
      </c>
    </row>
    <row r="41" spans="1:4" ht="49.5" customHeight="1" x14ac:dyDescent="0.2">
      <c r="A41" s="21"/>
      <c r="B41" s="7" t="s">
        <v>13</v>
      </c>
      <c r="C41" s="190" t="s">
        <v>24</v>
      </c>
      <c r="D41" s="194" t="s">
        <v>1243</v>
      </c>
    </row>
    <row r="42" spans="1:4" ht="49.5" customHeight="1" x14ac:dyDescent="0.2">
      <c r="A42" s="21"/>
      <c r="B42" s="7" t="s">
        <v>14</v>
      </c>
      <c r="C42" s="190" t="s">
        <v>24</v>
      </c>
      <c r="D42" s="194" t="s">
        <v>1243</v>
      </c>
    </row>
    <row r="43" spans="1:4" x14ac:dyDescent="0.2">
      <c r="B43" s="238" t="s">
        <v>227</v>
      </c>
      <c r="C43" s="238"/>
      <c r="D43" s="238"/>
    </row>
    <row r="44" spans="1:4" ht="91.15" customHeight="1" x14ac:dyDescent="0.2">
      <c r="B44" s="233" t="s">
        <v>207</v>
      </c>
      <c r="C44" s="234"/>
      <c r="D44" s="267"/>
    </row>
    <row r="45" spans="1:4" x14ac:dyDescent="0.25">
      <c r="A45" s="21"/>
      <c r="B45" s="16" t="s">
        <v>128</v>
      </c>
      <c r="C45" s="271" t="s">
        <v>1248</v>
      </c>
      <c r="D45" s="271"/>
    </row>
    <row r="46" spans="1:4" ht="13.9" customHeight="1" x14ac:dyDescent="0.2">
      <c r="A46" s="21"/>
      <c r="B46" s="7" t="s">
        <v>34</v>
      </c>
      <c r="C46" s="190" t="s">
        <v>24</v>
      </c>
      <c r="D46" s="194" t="s">
        <v>1247</v>
      </c>
    </row>
    <row r="47" spans="1:4" ht="51" x14ac:dyDescent="0.2">
      <c r="A47" s="21"/>
      <c r="B47" s="7" t="s">
        <v>17</v>
      </c>
      <c r="C47" s="190" t="s">
        <v>24</v>
      </c>
      <c r="D47" s="194" t="s">
        <v>1247</v>
      </c>
    </row>
    <row r="48" spans="1:4" x14ac:dyDescent="0.25">
      <c r="A48" s="21"/>
      <c r="B48" s="16" t="s">
        <v>132</v>
      </c>
      <c r="C48" s="271" t="s">
        <v>1249</v>
      </c>
      <c r="D48" s="271"/>
    </row>
    <row r="49" spans="1:4" ht="13.9" customHeight="1" x14ac:dyDescent="0.2">
      <c r="A49" s="21"/>
      <c r="B49" s="7" t="s">
        <v>34</v>
      </c>
      <c r="C49" s="190" t="s">
        <v>24</v>
      </c>
      <c r="D49" s="194" t="s">
        <v>1247</v>
      </c>
    </row>
    <row r="50" spans="1:4" ht="51" x14ac:dyDescent="0.2">
      <c r="A50" s="21"/>
      <c r="B50" s="7" t="s">
        <v>17</v>
      </c>
      <c r="C50" s="58" t="s">
        <v>1001</v>
      </c>
      <c r="D50" s="144" t="s">
        <v>1000</v>
      </c>
    </row>
    <row r="51" spans="1:4" x14ac:dyDescent="0.25">
      <c r="A51" s="21"/>
      <c r="B51" s="16" t="s">
        <v>136</v>
      </c>
      <c r="C51" s="271" t="s">
        <v>1250</v>
      </c>
      <c r="D51" s="271"/>
    </row>
    <row r="52" spans="1:4" ht="13.9" customHeight="1" x14ac:dyDescent="0.2">
      <c r="A52" s="21"/>
      <c r="B52" s="7" t="s">
        <v>34</v>
      </c>
      <c r="C52" s="190" t="s">
        <v>24</v>
      </c>
      <c r="D52" s="194" t="s">
        <v>1247</v>
      </c>
    </row>
    <row r="53" spans="1:4" ht="51" x14ac:dyDescent="0.2">
      <c r="A53" s="21"/>
      <c r="B53" s="7" t="s">
        <v>17</v>
      </c>
      <c r="C53" s="190" t="s">
        <v>24</v>
      </c>
      <c r="D53" s="194" t="s">
        <v>1247</v>
      </c>
    </row>
    <row r="54" spans="1:4" x14ac:dyDescent="0.25">
      <c r="A54" s="21"/>
      <c r="B54" s="16" t="s">
        <v>140</v>
      </c>
      <c r="C54" s="271" t="s">
        <v>1251</v>
      </c>
      <c r="D54" s="271"/>
    </row>
    <row r="55" spans="1:4" ht="13.9" customHeight="1" x14ac:dyDescent="0.2">
      <c r="A55" s="21"/>
      <c r="B55" s="7" t="s">
        <v>34</v>
      </c>
      <c r="C55" s="190" t="s">
        <v>24</v>
      </c>
      <c r="D55" s="194" t="s">
        <v>1247</v>
      </c>
    </row>
    <row r="56" spans="1:4" ht="51" x14ac:dyDescent="0.2">
      <c r="A56" s="21"/>
      <c r="B56" s="7" t="s">
        <v>17</v>
      </c>
      <c r="C56" s="190" t="s">
        <v>24</v>
      </c>
      <c r="D56" s="194" t="s">
        <v>1247</v>
      </c>
    </row>
    <row r="57" spans="1:4" x14ac:dyDescent="0.25">
      <c r="A57" s="21"/>
      <c r="B57" s="16" t="s">
        <v>144</v>
      </c>
      <c r="C57" s="271" t="s">
        <v>1252</v>
      </c>
      <c r="D57" s="271"/>
    </row>
    <row r="58" spans="1:4" ht="13.9" customHeight="1" x14ac:dyDescent="0.2">
      <c r="A58" s="21"/>
      <c r="B58" s="7" t="s">
        <v>34</v>
      </c>
      <c r="C58" s="190" t="s">
        <v>24</v>
      </c>
      <c r="D58" s="194" t="s">
        <v>1247</v>
      </c>
    </row>
    <row r="59" spans="1:4" ht="51" x14ac:dyDescent="0.2">
      <c r="A59" s="21"/>
      <c r="B59" s="7" t="s">
        <v>17</v>
      </c>
      <c r="C59" s="190" t="s">
        <v>24</v>
      </c>
      <c r="D59" s="194" t="s">
        <v>1247</v>
      </c>
    </row>
    <row r="60" spans="1:4" x14ac:dyDescent="0.25">
      <c r="A60" s="21"/>
      <c r="B60" s="16" t="s">
        <v>148</v>
      </c>
      <c r="C60" s="271" t="s">
        <v>1253</v>
      </c>
      <c r="D60" s="271"/>
    </row>
    <row r="61" spans="1:4" ht="13.9" customHeight="1" x14ac:dyDescent="0.2">
      <c r="A61" s="21"/>
      <c r="B61" s="7" t="s">
        <v>34</v>
      </c>
      <c r="C61" s="190" t="s">
        <v>24</v>
      </c>
      <c r="D61" s="194" t="s">
        <v>1247</v>
      </c>
    </row>
    <row r="62" spans="1:4" ht="51" x14ac:dyDescent="0.2">
      <c r="A62" s="21"/>
      <c r="B62" s="7" t="s">
        <v>17</v>
      </c>
      <c r="C62" s="190" t="s">
        <v>24</v>
      </c>
      <c r="D62" s="194" t="s">
        <v>1247</v>
      </c>
    </row>
    <row r="63" spans="1:4" x14ac:dyDescent="0.2">
      <c r="A63" s="21"/>
      <c r="B63" s="238" t="s">
        <v>231</v>
      </c>
      <c r="C63" s="238"/>
      <c r="D63" s="238"/>
    </row>
    <row r="64" spans="1:4" ht="154.15" customHeight="1" x14ac:dyDescent="0.2">
      <c r="A64" s="21"/>
      <c r="B64" s="227" t="s">
        <v>209</v>
      </c>
      <c r="C64" s="228"/>
      <c r="D64" s="242"/>
    </row>
    <row r="65" spans="1:4" x14ac:dyDescent="0.25">
      <c r="B65" s="15" t="s">
        <v>156</v>
      </c>
      <c r="C65" s="268" t="s">
        <v>1254</v>
      </c>
      <c r="D65" s="269"/>
    </row>
    <row r="66" spans="1:4" ht="13.9" customHeight="1" x14ac:dyDescent="0.2">
      <c r="A66" s="21" t="s">
        <v>9</v>
      </c>
      <c r="B66" s="17" t="s">
        <v>12</v>
      </c>
      <c r="C66" s="190" t="s">
        <v>24</v>
      </c>
      <c r="D66" s="194" t="s">
        <v>1255</v>
      </c>
    </row>
    <row r="67" spans="1:4" ht="51" x14ac:dyDescent="0.2">
      <c r="A67" s="21" t="s">
        <v>9</v>
      </c>
      <c r="B67" s="17" t="s">
        <v>21</v>
      </c>
      <c r="C67" s="190" t="s">
        <v>24</v>
      </c>
      <c r="D67" s="194" t="s">
        <v>1255</v>
      </c>
    </row>
    <row r="68" spans="1:4" ht="38.25" x14ac:dyDescent="0.2">
      <c r="A68" s="21" t="s">
        <v>9</v>
      </c>
      <c r="B68" s="17" t="s">
        <v>167</v>
      </c>
      <c r="C68" s="79" t="s">
        <v>1001</v>
      </c>
      <c r="D68" s="160" t="s">
        <v>1256</v>
      </c>
    </row>
    <row r="69" spans="1:4" ht="38.25" x14ac:dyDescent="0.2">
      <c r="B69" s="17" t="s">
        <v>13</v>
      </c>
      <c r="C69" s="190" t="s">
        <v>24</v>
      </c>
      <c r="D69" s="194" t="s">
        <v>1255</v>
      </c>
    </row>
    <row r="70" spans="1:4" ht="51" x14ac:dyDescent="0.2">
      <c r="A70" s="21" t="s">
        <v>9</v>
      </c>
      <c r="B70" s="17" t="s">
        <v>35</v>
      </c>
      <c r="C70" s="190" t="s">
        <v>24</v>
      </c>
      <c r="D70" s="194" t="s">
        <v>1255</v>
      </c>
    </row>
    <row r="71" spans="1:4" x14ac:dyDescent="0.25">
      <c r="B71" s="15" t="s">
        <v>157</v>
      </c>
      <c r="C71" s="270" t="s">
        <v>1257</v>
      </c>
      <c r="D71" s="270"/>
    </row>
    <row r="72" spans="1:4" ht="13.9" customHeight="1" x14ac:dyDescent="0.2">
      <c r="A72" s="21" t="s">
        <v>9</v>
      </c>
      <c r="B72" s="17" t="s">
        <v>12</v>
      </c>
      <c r="C72" s="79" t="s">
        <v>1001</v>
      </c>
      <c r="D72" s="160" t="s">
        <v>1000</v>
      </c>
    </row>
    <row r="73" spans="1:4" ht="51" x14ac:dyDescent="0.2">
      <c r="A73" s="21" t="s">
        <v>9</v>
      </c>
      <c r="B73" s="17" t="s">
        <v>21</v>
      </c>
      <c r="C73" s="190" t="s">
        <v>24</v>
      </c>
      <c r="D73" s="194" t="s">
        <v>1255</v>
      </c>
    </row>
    <row r="74" spans="1:4" ht="38.25" x14ac:dyDescent="0.2">
      <c r="A74" s="21" t="s">
        <v>9</v>
      </c>
      <c r="B74" s="17" t="s">
        <v>167</v>
      </c>
      <c r="C74" s="79" t="s">
        <v>1001</v>
      </c>
      <c r="D74" s="160" t="s">
        <v>1000</v>
      </c>
    </row>
    <row r="75" spans="1:4" ht="38.25" x14ac:dyDescent="0.2">
      <c r="B75" s="17" t="s">
        <v>13</v>
      </c>
      <c r="C75" s="190" t="s">
        <v>24</v>
      </c>
      <c r="D75" s="194" t="s">
        <v>1255</v>
      </c>
    </row>
    <row r="76" spans="1:4" ht="51" x14ac:dyDescent="0.2">
      <c r="A76" s="21" t="s">
        <v>9</v>
      </c>
      <c r="B76" s="17" t="s">
        <v>35</v>
      </c>
      <c r="C76" s="190" t="s">
        <v>24</v>
      </c>
      <c r="D76" s="194" t="s">
        <v>1255</v>
      </c>
    </row>
    <row r="77" spans="1:4" x14ac:dyDescent="0.25">
      <c r="B77" s="15" t="s">
        <v>158</v>
      </c>
      <c r="C77" s="270" t="s">
        <v>1258</v>
      </c>
      <c r="D77" s="270"/>
    </row>
    <row r="78" spans="1:4" ht="13.9" customHeight="1" x14ac:dyDescent="0.2">
      <c r="A78" s="21" t="s">
        <v>9</v>
      </c>
      <c r="B78" s="17" t="s">
        <v>12</v>
      </c>
      <c r="C78" s="58" t="s">
        <v>1001</v>
      </c>
      <c r="D78" s="144" t="s">
        <v>1000</v>
      </c>
    </row>
    <row r="79" spans="1:4" ht="51" x14ac:dyDescent="0.2">
      <c r="A79" s="21" t="s">
        <v>9</v>
      </c>
      <c r="B79" s="17" t="s">
        <v>21</v>
      </c>
      <c r="C79" s="190" t="s">
        <v>24</v>
      </c>
      <c r="D79" s="194" t="s">
        <v>1255</v>
      </c>
    </row>
    <row r="80" spans="1:4" ht="38.25" x14ac:dyDescent="0.2">
      <c r="A80" s="21" t="s">
        <v>9</v>
      </c>
      <c r="B80" s="17" t="s">
        <v>167</v>
      </c>
      <c r="C80" s="79" t="s">
        <v>1001</v>
      </c>
      <c r="D80" s="160" t="s">
        <v>1259</v>
      </c>
    </row>
    <row r="81" spans="1:5" ht="26.45" customHeight="1" x14ac:dyDescent="0.2">
      <c r="B81" s="17" t="s">
        <v>13</v>
      </c>
      <c r="C81" s="79" t="s">
        <v>1001</v>
      </c>
      <c r="D81" s="160" t="s">
        <v>1000</v>
      </c>
    </row>
    <row r="82" spans="1:5" ht="51" x14ac:dyDescent="0.2">
      <c r="A82" s="21" t="s">
        <v>9</v>
      </c>
      <c r="B82" s="17" t="s">
        <v>35</v>
      </c>
      <c r="C82" s="79" t="s">
        <v>1001</v>
      </c>
      <c r="D82" s="160" t="s">
        <v>1000</v>
      </c>
    </row>
    <row r="83" spans="1:5" ht="26.45" customHeight="1" x14ac:dyDescent="0.2">
      <c r="A83" s="21"/>
      <c r="B83" s="239" t="s">
        <v>211</v>
      </c>
      <c r="C83" s="240"/>
      <c r="D83" s="241"/>
    </row>
    <row r="84" spans="1:5" ht="117" customHeight="1" x14ac:dyDescent="0.2">
      <c r="A84" s="21" t="s">
        <v>9</v>
      </c>
      <c r="B84" s="7" t="s">
        <v>210</v>
      </c>
      <c r="C84" s="78" t="s">
        <v>24</v>
      </c>
      <c r="D84" s="24" t="s">
        <v>999</v>
      </c>
      <c r="E84" s="29"/>
    </row>
    <row r="85" spans="1:5" ht="24.6" customHeight="1" x14ac:dyDescent="0.2">
      <c r="A85" s="21"/>
      <c r="B85" s="262" t="s">
        <v>213</v>
      </c>
      <c r="C85" s="262"/>
      <c r="D85" s="262"/>
      <c r="E85" s="29"/>
    </row>
    <row r="86" spans="1:5" ht="82.15" customHeight="1" x14ac:dyDescent="0.2">
      <c r="A86" s="21" t="s">
        <v>9</v>
      </c>
      <c r="B86" s="7" t="s">
        <v>212</v>
      </c>
      <c r="C86" s="78" t="s">
        <v>24</v>
      </c>
      <c r="D86" s="24" t="s">
        <v>1149</v>
      </c>
    </row>
    <row r="87" spans="1:5" ht="19.899999999999999" customHeight="1" x14ac:dyDescent="0.2">
      <c r="A87" s="21"/>
      <c r="B87" s="262" t="s">
        <v>215</v>
      </c>
      <c r="C87" s="262"/>
      <c r="D87" s="262"/>
    </row>
    <row r="88" spans="1:5" ht="57" customHeight="1" x14ac:dyDescent="0.2">
      <c r="A88" s="21" t="s">
        <v>9</v>
      </c>
      <c r="B88" s="7" t="s">
        <v>214</v>
      </c>
      <c r="C88" s="78" t="s">
        <v>24</v>
      </c>
      <c r="D88" s="24" t="s">
        <v>998</v>
      </c>
    </row>
    <row r="89" spans="1:5" ht="21.6" customHeight="1" x14ac:dyDescent="0.2">
      <c r="A89" s="21"/>
      <c r="B89" s="263" t="s">
        <v>216</v>
      </c>
      <c r="C89" s="262"/>
      <c r="D89" s="264"/>
    </row>
    <row r="90" spans="1:5" ht="101.45" customHeight="1" x14ac:dyDescent="0.2">
      <c r="A90" s="21" t="s">
        <v>36</v>
      </c>
      <c r="B90" s="7" t="s">
        <v>997</v>
      </c>
      <c r="C90" s="78" t="s">
        <v>24</v>
      </c>
      <c r="D90" s="24" t="s">
        <v>996</v>
      </c>
    </row>
    <row r="91" spans="1:5" ht="25.9" customHeight="1" x14ac:dyDescent="0.2">
      <c r="A91" s="21"/>
      <c r="B91" s="263" t="s">
        <v>219</v>
      </c>
      <c r="C91" s="262"/>
      <c r="D91" s="264"/>
    </row>
    <row r="92" spans="1:5" ht="99" customHeight="1" x14ac:dyDescent="0.2">
      <c r="A92" s="21"/>
      <c r="B92" s="7" t="s">
        <v>995</v>
      </c>
      <c r="C92" s="78" t="s">
        <v>24</v>
      </c>
      <c r="D92" s="24" t="s">
        <v>994</v>
      </c>
    </row>
    <row r="93" spans="1:5" s="9" customFormat="1" ht="27.6" customHeight="1" x14ac:dyDescent="0.2">
      <c r="A93" s="19"/>
      <c r="B93" s="229" t="s">
        <v>228</v>
      </c>
      <c r="C93" s="229"/>
      <c r="D93" s="229"/>
    </row>
    <row r="94" spans="1:5" s="9" customFormat="1" ht="35.450000000000003" customHeight="1" x14ac:dyDescent="0.2">
      <c r="A94" s="20" t="s">
        <v>10</v>
      </c>
      <c r="B94" s="254" t="s">
        <v>38</v>
      </c>
      <c r="C94" s="255"/>
      <c r="D94" s="10">
        <v>50</v>
      </c>
    </row>
    <row r="95" spans="1:5" s="9" customFormat="1" ht="207.6" customHeight="1" x14ac:dyDescent="0.2">
      <c r="A95" s="19"/>
      <c r="B95" s="8" t="s">
        <v>37</v>
      </c>
      <c r="C95" s="76">
        <v>0</v>
      </c>
      <c r="D95" s="24" t="s">
        <v>993</v>
      </c>
    </row>
    <row r="96" spans="1:5" s="9" customFormat="1" x14ac:dyDescent="0.2">
      <c r="A96" s="19"/>
      <c r="B96" s="254" t="s">
        <v>39</v>
      </c>
      <c r="C96" s="255"/>
      <c r="D96" s="10">
        <v>200</v>
      </c>
    </row>
    <row r="97" spans="1:4" s="9" customFormat="1" ht="409.15" customHeight="1" x14ac:dyDescent="0.2">
      <c r="A97" s="19"/>
      <c r="B97" s="8" t="s">
        <v>200</v>
      </c>
      <c r="C97" s="76">
        <v>0</v>
      </c>
      <c r="D97" s="24" t="s">
        <v>1148</v>
      </c>
    </row>
    <row r="98" spans="1:4" s="9" customFormat="1" ht="55.15" customHeight="1" x14ac:dyDescent="0.2">
      <c r="A98" s="19"/>
      <c r="B98" s="254" t="s">
        <v>41</v>
      </c>
      <c r="C98" s="255"/>
      <c r="D98" s="10">
        <v>150</v>
      </c>
    </row>
    <row r="99" spans="1:4" s="9" customFormat="1" ht="242.25" x14ac:dyDescent="0.2">
      <c r="A99" s="19"/>
      <c r="B99" s="8" t="s">
        <v>40</v>
      </c>
      <c r="C99" s="186">
        <v>0</v>
      </c>
      <c r="D99" s="160" t="s">
        <v>1184</v>
      </c>
    </row>
    <row r="100" spans="1:4" s="9" customFormat="1" x14ac:dyDescent="0.2">
      <c r="A100" s="19"/>
      <c r="B100" s="254" t="s">
        <v>26</v>
      </c>
      <c r="C100" s="255"/>
      <c r="D100" s="10" t="s">
        <v>1147</v>
      </c>
    </row>
    <row r="101" spans="1:4" s="9" customFormat="1" ht="89.25" x14ac:dyDescent="0.2">
      <c r="A101" s="19"/>
      <c r="B101" s="8" t="s">
        <v>42</v>
      </c>
      <c r="C101" s="186">
        <v>0</v>
      </c>
      <c r="D101" s="160" t="s">
        <v>1289</v>
      </c>
    </row>
    <row r="102" spans="1:4" s="9" customFormat="1" x14ac:dyDescent="0.2">
      <c r="A102" s="19"/>
      <c r="B102" s="254" t="s">
        <v>43</v>
      </c>
      <c r="C102" s="255"/>
      <c r="D102" s="10">
        <v>50</v>
      </c>
    </row>
    <row r="103" spans="1:4" s="9" customFormat="1" ht="89.25" x14ac:dyDescent="0.2">
      <c r="A103" s="19"/>
      <c r="B103" s="8" t="s">
        <v>44</v>
      </c>
      <c r="C103" s="151">
        <v>0</v>
      </c>
      <c r="D103" s="24" t="s">
        <v>992</v>
      </c>
    </row>
    <row r="104" spans="1:4" ht="21.75" customHeight="1" x14ac:dyDescent="0.2">
      <c r="B104" s="1" t="s">
        <v>4</v>
      </c>
      <c r="C104" s="259">
        <f>+C103+C101+C99+C97+C95</f>
        <v>0</v>
      </c>
      <c r="D104" s="260"/>
    </row>
    <row r="106" spans="1:4" x14ac:dyDescent="0.25">
      <c r="B106" s="11" t="s">
        <v>0</v>
      </c>
    </row>
  </sheetData>
  <mergeCells count="38">
    <mergeCell ref="B2:D2"/>
    <mergeCell ref="B3:D3"/>
    <mergeCell ref="B5:D5"/>
    <mergeCell ref="B7:D7"/>
    <mergeCell ref="B9:D9"/>
    <mergeCell ref="B24:D24"/>
    <mergeCell ref="C19:D19"/>
    <mergeCell ref="B23:D23"/>
    <mergeCell ref="B18:D18"/>
    <mergeCell ref="B17:D17"/>
    <mergeCell ref="B43:D43"/>
    <mergeCell ref="B44:D44"/>
    <mergeCell ref="C37:D37"/>
    <mergeCell ref="C31:D31"/>
    <mergeCell ref="C25:D25"/>
    <mergeCell ref="C57:D57"/>
    <mergeCell ref="C51:D51"/>
    <mergeCell ref="C54:D54"/>
    <mergeCell ref="C48:D48"/>
    <mergeCell ref="C45:D45"/>
    <mergeCell ref="C77:D77"/>
    <mergeCell ref="C71:D71"/>
    <mergeCell ref="C65:D65"/>
    <mergeCell ref="C60:D60"/>
    <mergeCell ref="B63:D63"/>
    <mergeCell ref="B64:D64"/>
    <mergeCell ref="B89:D89"/>
    <mergeCell ref="B91:D91"/>
    <mergeCell ref="B83:D83"/>
    <mergeCell ref="B85:D85"/>
    <mergeCell ref="B87:D87"/>
    <mergeCell ref="C104:D104"/>
    <mergeCell ref="B98:C98"/>
    <mergeCell ref="B100:C100"/>
    <mergeCell ref="B102:C102"/>
    <mergeCell ref="B93:D93"/>
    <mergeCell ref="B94:C94"/>
    <mergeCell ref="B96:C96"/>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90"/>
  <sheetViews>
    <sheetView view="pageBreakPreview" topLeftCell="A184" zoomScale="85" zoomScaleNormal="130" zoomScaleSheetLayoutView="85" zoomScalePageLayoutView="130" workbookViewId="0">
      <selection activeCell="C192" sqref="C192"/>
    </sheetView>
  </sheetViews>
  <sheetFormatPr baseColWidth="10" defaultColWidth="11.42578125" defaultRowHeight="15" x14ac:dyDescent="0.25"/>
  <cols>
    <col min="1" max="1" width="106.85546875" style="2" customWidth="1"/>
    <col min="2" max="2" width="11" style="3" customWidth="1"/>
    <col min="3" max="3" width="68.5703125" style="2" customWidth="1"/>
    <col min="4" max="4" width="20.85546875" style="2" customWidth="1"/>
    <col min="5" max="5" width="13.5703125" style="2" bestFit="1" customWidth="1"/>
    <col min="6" max="16384" width="11.42578125" style="2"/>
  </cols>
  <sheetData>
    <row r="1" spans="1:6" ht="4.5" customHeight="1" x14ac:dyDescent="0.25"/>
    <row r="2" spans="1:6" ht="21.75" customHeight="1" x14ac:dyDescent="0.3">
      <c r="A2" s="214" t="s">
        <v>1162</v>
      </c>
      <c r="B2" s="214"/>
      <c r="C2" s="214"/>
      <c r="D2" s="153"/>
      <c r="E2" s="153"/>
      <c r="F2" s="153"/>
    </row>
    <row r="3" spans="1:6" ht="18" customHeight="1" x14ac:dyDescent="0.2">
      <c r="A3" s="215" t="s">
        <v>25</v>
      </c>
      <c r="B3" s="215"/>
      <c r="C3" s="215"/>
    </row>
    <row r="4" spans="1:6" ht="18" customHeight="1" x14ac:dyDescent="0.2">
      <c r="A4" s="121"/>
      <c r="B4" s="121"/>
      <c r="C4" s="121"/>
    </row>
    <row r="5" spans="1:6" ht="18" customHeight="1" x14ac:dyDescent="0.2">
      <c r="A5" s="121"/>
      <c r="B5" s="121"/>
      <c r="C5" s="121"/>
    </row>
    <row r="6" spans="1:6" ht="18" customHeight="1" x14ac:dyDescent="0.2">
      <c r="A6" s="121"/>
      <c r="B6" s="121"/>
      <c r="C6" s="121"/>
    </row>
    <row r="7" spans="1:6" ht="18" customHeight="1" x14ac:dyDescent="0.2">
      <c r="A7" s="121"/>
      <c r="B7" s="121"/>
      <c r="C7" s="121"/>
    </row>
    <row r="8" spans="1:6" ht="9" customHeight="1" x14ac:dyDescent="0.25">
      <c r="A8" s="4"/>
      <c r="B8" s="4"/>
      <c r="C8" s="4"/>
    </row>
    <row r="9" spans="1:6" ht="37.5" customHeight="1" x14ac:dyDescent="0.2">
      <c r="A9" s="250" t="s">
        <v>8</v>
      </c>
      <c r="B9" s="250"/>
      <c r="C9" s="250"/>
    </row>
    <row r="10" spans="1:6" ht="9" customHeight="1" x14ac:dyDescent="0.25">
      <c r="A10" s="4"/>
      <c r="B10" s="4"/>
      <c r="C10" s="4"/>
    </row>
    <row r="11" spans="1:6" ht="21.75" customHeight="1" x14ac:dyDescent="0.2">
      <c r="A11" s="251" t="s">
        <v>230</v>
      </c>
      <c r="B11" s="252"/>
      <c r="C11" s="253"/>
    </row>
    <row r="12" spans="1:6" ht="6.75" customHeight="1" x14ac:dyDescent="0.25">
      <c r="A12" s="4"/>
      <c r="B12" s="4"/>
      <c r="C12" s="4"/>
    </row>
    <row r="13" spans="1:6" ht="21" customHeight="1" x14ac:dyDescent="0.2">
      <c r="A13" s="254" t="s">
        <v>2</v>
      </c>
      <c r="B13" s="255"/>
      <c r="C13" s="256"/>
    </row>
    <row r="14" spans="1:6" ht="4.5" customHeight="1" x14ac:dyDescent="0.25">
      <c r="A14" s="4"/>
      <c r="B14" s="4"/>
      <c r="C14" s="4"/>
    </row>
    <row r="15" spans="1:6" ht="20.25" customHeight="1" x14ac:dyDescent="0.2">
      <c r="A15" s="6" t="s">
        <v>3</v>
      </c>
      <c r="B15" s="80" t="s">
        <v>5</v>
      </c>
      <c r="C15" s="6" t="s">
        <v>6</v>
      </c>
    </row>
    <row r="16" spans="1:6" ht="156" customHeight="1" x14ac:dyDescent="0.2">
      <c r="A16" s="7" t="s">
        <v>220</v>
      </c>
      <c r="B16" s="75" t="s">
        <v>24</v>
      </c>
      <c r="C16" s="24" t="s">
        <v>46</v>
      </c>
    </row>
    <row r="17" spans="1:3" ht="153.6" customHeight="1" x14ac:dyDescent="0.2">
      <c r="A17" s="7" t="s">
        <v>221</v>
      </c>
      <c r="B17" s="75" t="s">
        <v>24</v>
      </c>
      <c r="C17" s="25" t="s">
        <v>47</v>
      </c>
    </row>
    <row r="18" spans="1:3" ht="71.25" x14ac:dyDescent="0.2">
      <c r="A18" s="7" t="s">
        <v>222</v>
      </c>
      <c r="B18" s="75" t="s">
        <v>24</v>
      </c>
      <c r="C18" s="25" t="s">
        <v>48</v>
      </c>
    </row>
    <row r="19" spans="1:3" ht="163.9" customHeight="1" x14ac:dyDescent="0.2">
      <c r="A19" s="7" t="s">
        <v>223</v>
      </c>
      <c r="B19" s="75" t="s">
        <v>24</v>
      </c>
      <c r="C19" s="24" t="s">
        <v>49</v>
      </c>
    </row>
    <row r="20" spans="1:3" ht="200.45" customHeight="1" x14ac:dyDescent="0.2">
      <c r="A20" s="7" t="s">
        <v>224</v>
      </c>
      <c r="B20" s="75" t="s">
        <v>24</v>
      </c>
      <c r="C20" s="25" t="s">
        <v>50</v>
      </c>
    </row>
    <row r="21" spans="1:3" x14ac:dyDescent="0.2">
      <c r="A21" s="247" t="s">
        <v>225</v>
      </c>
      <c r="B21" s="247"/>
      <c r="C21" s="247"/>
    </row>
    <row r="22" spans="1:3" ht="123.6" customHeight="1" x14ac:dyDescent="0.2">
      <c r="A22" s="222" t="s">
        <v>203</v>
      </c>
      <c r="B22" s="223"/>
      <c r="C22" s="257"/>
    </row>
    <row r="23" spans="1:3" ht="123.6" customHeight="1" x14ac:dyDescent="0.2">
      <c r="A23" s="222" t="s">
        <v>204</v>
      </c>
      <c r="B23" s="223"/>
      <c r="C23" s="257"/>
    </row>
    <row r="24" spans="1:3" ht="14.25" x14ac:dyDescent="0.2">
      <c r="A24" s="12" t="s">
        <v>27</v>
      </c>
      <c r="B24" s="248" t="s">
        <v>51</v>
      </c>
      <c r="C24" s="249"/>
    </row>
    <row r="25" spans="1:3" ht="28.5" x14ac:dyDescent="0.2">
      <c r="A25" s="7" t="s">
        <v>28</v>
      </c>
      <c r="B25" s="75" t="s">
        <v>24</v>
      </c>
      <c r="C25" s="26" t="s">
        <v>52</v>
      </c>
    </row>
    <row r="26" spans="1:3" ht="14.25" x14ac:dyDescent="0.2">
      <c r="A26" s="7" t="s">
        <v>29</v>
      </c>
      <c r="B26" s="75" t="s">
        <v>24</v>
      </c>
      <c r="C26" s="26" t="s">
        <v>53</v>
      </c>
    </row>
    <row r="27" spans="1:3" ht="14.25" x14ac:dyDescent="0.2">
      <c r="A27" s="7" t="s">
        <v>30</v>
      </c>
      <c r="B27" s="75" t="s">
        <v>24</v>
      </c>
      <c r="C27" s="26" t="s">
        <v>54</v>
      </c>
    </row>
    <row r="28" spans="1:3" x14ac:dyDescent="0.2">
      <c r="A28" s="12" t="s">
        <v>31</v>
      </c>
      <c r="B28" s="248"/>
      <c r="C28" s="249"/>
    </row>
    <row r="29" spans="1:3" ht="14.25" x14ac:dyDescent="0.2">
      <c r="A29" s="7" t="s">
        <v>28</v>
      </c>
      <c r="B29" s="73"/>
      <c r="C29" s="13"/>
    </row>
    <row r="30" spans="1:3" ht="14.25" x14ac:dyDescent="0.2">
      <c r="A30" s="7" t="s">
        <v>29</v>
      </c>
      <c r="B30" s="73"/>
      <c r="C30" s="13"/>
    </row>
    <row r="31" spans="1:3" ht="14.25" x14ac:dyDescent="0.2">
      <c r="A31" s="7" t="s">
        <v>30</v>
      </c>
      <c r="B31" s="73"/>
      <c r="C31" s="13"/>
    </row>
    <row r="32" spans="1:3" x14ac:dyDescent="0.2">
      <c r="A32" s="247" t="s">
        <v>226</v>
      </c>
      <c r="B32" s="247"/>
      <c r="C32" s="247"/>
    </row>
    <row r="33" spans="1:3" ht="193.15" customHeight="1" x14ac:dyDescent="0.2">
      <c r="A33" s="224" t="s">
        <v>205</v>
      </c>
      <c r="B33" s="225"/>
      <c r="C33" s="265"/>
    </row>
    <row r="34" spans="1:3" ht="183.6" customHeight="1" x14ac:dyDescent="0.2">
      <c r="A34" s="224" t="s">
        <v>206</v>
      </c>
      <c r="B34" s="225"/>
      <c r="C34" s="265"/>
    </row>
    <row r="35" spans="1:3" ht="14.25" x14ac:dyDescent="0.2">
      <c r="A35" s="28" t="s">
        <v>11</v>
      </c>
      <c r="B35" s="218" t="s">
        <v>55</v>
      </c>
      <c r="C35" s="266"/>
    </row>
    <row r="36" spans="1:3" ht="14.25" x14ac:dyDescent="0.2">
      <c r="A36" s="7" t="s">
        <v>12</v>
      </c>
      <c r="B36" s="75" t="s">
        <v>24</v>
      </c>
      <c r="C36" s="26" t="s">
        <v>57</v>
      </c>
    </row>
    <row r="37" spans="1:3" ht="57" x14ac:dyDescent="0.2">
      <c r="A37" s="7" t="s">
        <v>32</v>
      </c>
      <c r="B37" s="75" t="s">
        <v>24</v>
      </c>
      <c r="C37" s="26" t="s">
        <v>62</v>
      </c>
    </row>
    <row r="38" spans="1:3" ht="25.5" x14ac:dyDescent="0.2">
      <c r="A38" s="7" t="s">
        <v>33</v>
      </c>
      <c r="B38" s="75" t="s">
        <v>24</v>
      </c>
      <c r="C38" s="26" t="s">
        <v>56</v>
      </c>
    </row>
    <row r="39" spans="1:3" ht="38.450000000000003" customHeight="1" x14ac:dyDescent="0.2">
      <c r="A39" s="7" t="s">
        <v>13</v>
      </c>
      <c r="B39" s="75" t="s">
        <v>24</v>
      </c>
      <c r="C39" s="27" t="s">
        <v>58</v>
      </c>
    </row>
    <row r="40" spans="1:3" ht="38.25" x14ac:dyDescent="0.2">
      <c r="A40" s="7" t="s">
        <v>14</v>
      </c>
      <c r="B40" s="75" t="s">
        <v>24</v>
      </c>
      <c r="C40" s="26" t="s">
        <v>94</v>
      </c>
    </row>
    <row r="41" spans="1:3" x14ac:dyDescent="0.25">
      <c r="A41" s="14" t="s">
        <v>15</v>
      </c>
      <c r="B41" s="235" t="s">
        <v>64</v>
      </c>
      <c r="C41" s="235"/>
    </row>
    <row r="42" spans="1:3" ht="14.25" x14ac:dyDescent="0.2">
      <c r="A42" s="7" t="s">
        <v>12</v>
      </c>
      <c r="B42" s="75" t="s">
        <v>24</v>
      </c>
      <c r="C42" s="26" t="s">
        <v>60</v>
      </c>
    </row>
    <row r="43" spans="1:3" ht="57" x14ac:dyDescent="0.2">
      <c r="A43" s="7" t="s">
        <v>32</v>
      </c>
      <c r="B43" s="75" t="s">
        <v>24</v>
      </c>
      <c r="C43" s="26" t="s">
        <v>61</v>
      </c>
    </row>
    <row r="44" spans="1:3" ht="25.5" x14ac:dyDescent="0.2">
      <c r="A44" s="7" t="s">
        <v>33</v>
      </c>
      <c r="B44" s="75" t="s">
        <v>24</v>
      </c>
      <c r="C44" s="26" t="s">
        <v>59</v>
      </c>
    </row>
    <row r="45" spans="1:3" ht="42.75" x14ac:dyDescent="0.2">
      <c r="A45" s="7" t="s">
        <v>13</v>
      </c>
      <c r="B45" s="75" t="s">
        <v>24</v>
      </c>
      <c r="C45" s="27" t="s">
        <v>63</v>
      </c>
    </row>
    <row r="46" spans="1:3" ht="38.25" x14ac:dyDescent="0.2">
      <c r="A46" s="7" t="s">
        <v>14</v>
      </c>
      <c r="B46" s="75" t="s">
        <v>24</v>
      </c>
      <c r="C46" s="26" t="s">
        <v>93</v>
      </c>
    </row>
    <row r="47" spans="1:3" x14ac:dyDescent="0.25">
      <c r="A47" s="31" t="s">
        <v>70</v>
      </c>
      <c r="B47" s="258" t="s">
        <v>65</v>
      </c>
      <c r="C47" s="258"/>
    </row>
    <row r="48" spans="1:3" ht="14.25" x14ac:dyDescent="0.2">
      <c r="A48" s="7" t="s">
        <v>12</v>
      </c>
      <c r="B48" s="75" t="s">
        <v>24</v>
      </c>
      <c r="C48" s="26" t="s">
        <v>66</v>
      </c>
    </row>
    <row r="49" spans="1:3" ht="57" x14ac:dyDescent="0.2">
      <c r="A49" s="7" t="s">
        <v>32</v>
      </c>
      <c r="B49" s="75" t="s">
        <v>24</v>
      </c>
      <c r="C49" s="26" t="s">
        <v>68</v>
      </c>
    </row>
    <row r="50" spans="1:3" ht="25.5" x14ac:dyDescent="0.2">
      <c r="A50" s="7" t="s">
        <v>33</v>
      </c>
      <c r="B50" s="75" t="s">
        <v>7</v>
      </c>
      <c r="C50" s="26" t="s">
        <v>67</v>
      </c>
    </row>
    <row r="51" spans="1:3" ht="42.75" x14ac:dyDescent="0.2">
      <c r="A51" s="7" t="s">
        <v>13</v>
      </c>
      <c r="B51" s="75" t="s">
        <v>24</v>
      </c>
      <c r="C51" s="27" t="s">
        <v>69</v>
      </c>
    </row>
    <row r="52" spans="1:3" ht="38.25" x14ac:dyDescent="0.2">
      <c r="A52" s="7" t="s">
        <v>14</v>
      </c>
      <c r="B52" s="75" t="s">
        <v>24</v>
      </c>
      <c r="C52" s="26" t="s">
        <v>92</v>
      </c>
    </row>
    <row r="53" spans="1:3" x14ac:dyDescent="0.25">
      <c r="A53" s="31" t="s">
        <v>71</v>
      </c>
      <c r="B53" s="258" t="s">
        <v>72</v>
      </c>
      <c r="C53" s="258"/>
    </row>
    <row r="54" spans="1:3" ht="14.25" x14ac:dyDescent="0.2">
      <c r="A54" s="7" t="s">
        <v>12</v>
      </c>
      <c r="B54" s="75" t="s">
        <v>24</v>
      </c>
      <c r="C54" s="26" t="s">
        <v>73</v>
      </c>
    </row>
    <row r="55" spans="1:3" ht="57" x14ac:dyDescent="0.2">
      <c r="A55" s="7" t="s">
        <v>32</v>
      </c>
      <c r="B55" s="75" t="s">
        <v>24</v>
      </c>
      <c r="C55" s="26" t="s">
        <v>74</v>
      </c>
    </row>
    <row r="56" spans="1:3" ht="25.5" x14ac:dyDescent="0.2">
      <c r="A56" s="7" t="s">
        <v>33</v>
      </c>
      <c r="B56" s="75" t="s">
        <v>24</v>
      </c>
      <c r="C56" s="26" t="s">
        <v>75</v>
      </c>
    </row>
    <row r="57" spans="1:3" ht="42.75" x14ac:dyDescent="0.2">
      <c r="A57" s="7" t="s">
        <v>13</v>
      </c>
      <c r="B57" s="75" t="s">
        <v>24</v>
      </c>
      <c r="C57" s="27" t="s">
        <v>76</v>
      </c>
    </row>
    <row r="58" spans="1:3" ht="38.25" x14ac:dyDescent="0.2">
      <c r="A58" s="7" t="s">
        <v>14</v>
      </c>
      <c r="B58" s="75" t="s">
        <v>24</v>
      </c>
      <c r="C58" s="26" t="s">
        <v>91</v>
      </c>
    </row>
    <row r="59" spans="1:3" x14ac:dyDescent="0.25">
      <c r="A59" s="31" t="s">
        <v>77</v>
      </c>
      <c r="B59" s="258" t="s">
        <v>78</v>
      </c>
      <c r="C59" s="258"/>
    </row>
    <row r="60" spans="1:3" ht="14.25" x14ac:dyDescent="0.2">
      <c r="A60" s="8" t="s">
        <v>12</v>
      </c>
      <c r="B60" s="75" t="s">
        <v>24</v>
      </c>
      <c r="C60" s="26" t="s">
        <v>79</v>
      </c>
    </row>
    <row r="61" spans="1:3" ht="57" x14ac:dyDescent="0.2">
      <c r="A61" s="7" t="s">
        <v>32</v>
      </c>
      <c r="B61" s="75" t="s">
        <v>24</v>
      </c>
      <c r="C61" s="26" t="s">
        <v>80</v>
      </c>
    </row>
    <row r="62" spans="1:3" ht="25.5" x14ac:dyDescent="0.2">
      <c r="A62" s="7" t="s">
        <v>33</v>
      </c>
      <c r="B62" s="75" t="s">
        <v>24</v>
      </c>
      <c r="C62" s="26" t="s">
        <v>81</v>
      </c>
    </row>
    <row r="63" spans="1:3" ht="42.75" x14ac:dyDescent="0.2">
      <c r="A63" s="7" t="s">
        <v>13</v>
      </c>
      <c r="B63" s="75" t="s">
        <v>24</v>
      </c>
      <c r="C63" s="27" t="s">
        <v>82</v>
      </c>
    </row>
    <row r="64" spans="1:3" ht="38.25" x14ac:dyDescent="0.2">
      <c r="A64" s="7" t="s">
        <v>14</v>
      </c>
      <c r="B64" s="75" t="s">
        <v>24</v>
      </c>
      <c r="C64" s="26" t="s">
        <v>90</v>
      </c>
    </row>
    <row r="65" spans="1:3" x14ac:dyDescent="0.25">
      <c r="A65" s="31" t="s">
        <v>83</v>
      </c>
      <c r="B65" s="258" t="s">
        <v>84</v>
      </c>
      <c r="C65" s="258"/>
    </row>
    <row r="66" spans="1:3" ht="14.25" x14ac:dyDescent="0.2">
      <c r="A66" s="8" t="s">
        <v>12</v>
      </c>
      <c r="B66" s="75" t="s">
        <v>24</v>
      </c>
      <c r="C66" s="26" t="s">
        <v>85</v>
      </c>
    </row>
    <row r="67" spans="1:3" ht="57" x14ac:dyDescent="0.2">
      <c r="A67" s="7" t="s">
        <v>32</v>
      </c>
      <c r="B67" s="75" t="s">
        <v>24</v>
      </c>
      <c r="C67" s="26" t="s">
        <v>86</v>
      </c>
    </row>
    <row r="68" spans="1:3" ht="25.5" x14ac:dyDescent="0.2">
      <c r="A68" s="7" t="s">
        <v>33</v>
      </c>
      <c r="B68" s="75" t="s">
        <v>24</v>
      </c>
      <c r="C68" s="26" t="s">
        <v>87</v>
      </c>
    </row>
    <row r="69" spans="1:3" ht="42.75" x14ac:dyDescent="0.2">
      <c r="A69" s="7" t="s">
        <v>13</v>
      </c>
      <c r="B69" s="75" t="s">
        <v>24</v>
      </c>
      <c r="C69" s="27" t="s">
        <v>89</v>
      </c>
    </row>
    <row r="70" spans="1:3" ht="38.25" x14ac:dyDescent="0.2">
      <c r="A70" s="7" t="s">
        <v>14</v>
      </c>
      <c r="B70" s="75" t="s">
        <v>24</v>
      </c>
      <c r="C70" s="26" t="s">
        <v>88</v>
      </c>
    </row>
    <row r="71" spans="1:3" x14ac:dyDescent="0.2">
      <c r="A71" s="238" t="s">
        <v>227</v>
      </c>
      <c r="B71" s="238"/>
      <c r="C71" s="238"/>
    </row>
    <row r="72" spans="1:3" ht="82.9" customHeight="1" x14ac:dyDescent="0.2">
      <c r="A72" s="233" t="s">
        <v>208</v>
      </c>
      <c r="B72" s="234"/>
      <c r="C72" s="267"/>
    </row>
    <row r="73" spans="1:3" ht="91.15" customHeight="1" x14ac:dyDescent="0.2">
      <c r="A73" s="233" t="s">
        <v>207</v>
      </c>
      <c r="B73" s="234"/>
      <c r="C73" s="267"/>
    </row>
    <row r="74" spans="1:3" x14ac:dyDescent="0.25">
      <c r="A74" s="15" t="s">
        <v>16</v>
      </c>
      <c r="B74" s="244" t="s">
        <v>95</v>
      </c>
      <c r="C74" s="244"/>
    </row>
    <row r="75" spans="1:3" ht="28.5" x14ac:dyDescent="0.2">
      <c r="A75" s="7" t="s">
        <v>34</v>
      </c>
      <c r="B75" s="75" t="s">
        <v>24</v>
      </c>
      <c r="C75" s="26" t="s">
        <v>98</v>
      </c>
    </row>
    <row r="76" spans="1:3" ht="38.25" x14ac:dyDescent="0.2">
      <c r="A76" s="7" t="s">
        <v>17</v>
      </c>
      <c r="B76" s="75" t="s">
        <v>24</v>
      </c>
      <c r="C76" s="26" t="s">
        <v>96</v>
      </c>
    </row>
    <row r="77" spans="1:3" x14ac:dyDescent="0.25">
      <c r="A77" s="16" t="s">
        <v>18</v>
      </c>
      <c r="B77" s="235" t="s">
        <v>97</v>
      </c>
      <c r="C77" s="235"/>
    </row>
    <row r="78" spans="1:3" ht="28.5" x14ac:dyDescent="0.2">
      <c r="A78" s="7" t="s">
        <v>34</v>
      </c>
      <c r="B78" s="75" t="s">
        <v>24</v>
      </c>
      <c r="C78" s="26" t="s">
        <v>99</v>
      </c>
    </row>
    <row r="79" spans="1:3" ht="38.25" x14ac:dyDescent="0.2">
      <c r="A79" s="7" t="s">
        <v>17</v>
      </c>
      <c r="B79" s="75" t="s">
        <v>24</v>
      </c>
      <c r="C79" s="26" t="s">
        <v>100</v>
      </c>
    </row>
    <row r="80" spans="1:3" x14ac:dyDescent="0.25">
      <c r="A80" s="16" t="s">
        <v>19</v>
      </c>
      <c r="B80" s="235" t="s">
        <v>101</v>
      </c>
      <c r="C80" s="235"/>
    </row>
    <row r="81" spans="1:3" ht="42.75" x14ac:dyDescent="0.2">
      <c r="A81" s="7" t="s">
        <v>34</v>
      </c>
      <c r="B81" s="78" t="s">
        <v>24</v>
      </c>
      <c r="C81" s="26" t="s">
        <v>102</v>
      </c>
    </row>
    <row r="82" spans="1:3" ht="38.25" x14ac:dyDescent="0.2">
      <c r="A82" s="7" t="s">
        <v>17</v>
      </c>
      <c r="B82" s="78" t="s">
        <v>24</v>
      </c>
      <c r="C82" s="26" t="s">
        <v>103</v>
      </c>
    </row>
    <row r="83" spans="1:3" x14ac:dyDescent="0.25">
      <c r="A83" s="16" t="s">
        <v>104</v>
      </c>
      <c r="B83" s="235" t="s">
        <v>105</v>
      </c>
      <c r="C83" s="235"/>
    </row>
    <row r="84" spans="1:3" ht="28.5" x14ac:dyDescent="0.2">
      <c r="A84" s="7" t="s">
        <v>34</v>
      </c>
      <c r="B84" s="78" t="s">
        <v>24</v>
      </c>
      <c r="C84" s="26" t="s">
        <v>106</v>
      </c>
    </row>
    <row r="85" spans="1:3" ht="38.25" x14ac:dyDescent="0.2">
      <c r="A85" s="7" t="s">
        <v>17</v>
      </c>
      <c r="B85" s="78" t="s">
        <v>24</v>
      </c>
      <c r="C85" s="26" t="s">
        <v>107</v>
      </c>
    </row>
    <row r="86" spans="1:3" x14ac:dyDescent="0.25">
      <c r="A86" s="16" t="s">
        <v>108</v>
      </c>
      <c r="B86" s="235" t="s">
        <v>109</v>
      </c>
      <c r="C86" s="235"/>
    </row>
    <row r="87" spans="1:3" ht="28.5" x14ac:dyDescent="0.2">
      <c r="A87" s="7" t="s">
        <v>34</v>
      </c>
      <c r="B87" s="78" t="s">
        <v>24</v>
      </c>
      <c r="C87" s="26" t="s">
        <v>110</v>
      </c>
    </row>
    <row r="88" spans="1:3" ht="38.25" x14ac:dyDescent="0.2">
      <c r="A88" s="7" t="s">
        <v>17</v>
      </c>
      <c r="B88" s="78" t="s">
        <v>24</v>
      </c>
      <c r="C88" s="26" t="s">
        <v>111</v>
      </c>
    </row>
    <row r="89" spans="1:3" x14ac:dyDescent="0.25">
      <c r="A89" s="16" t="s">
        <v>112</v>
      </c>
      <c r="B89" s="235" t="s">
        <v>113</v>
      </c>
      <c r="C89" s="235"/>
    </row>
    <row r="90" spans="1:3" ht="28.5" x14ac:dyDescent="0.2">
      <c r="A90" s="7" t="s">
        <v>34</v>
      </c>
      <c r="B90" s="78" t="s">
        <v>24</v>
      </c>
      <c r="C90" s="26" t="s">
        <v>114</v>
      </c>
    </row>
    <row r="91" spans="1:3" ht="38.25" x14ac:dyDescent="0.2">
      <c r="A91" s="7" t="s">
        <v>17</v>
      </c>
      <c r="B91" s="78" t="s">
        <v>24</v>
      </c>
      <c r="C91" s="26" t="s">
        <v>115</v>
      </c>
    </row>
    <row r="92" spans="1:3" x14ac:dyDescent="0.25">
      <c r="A92" s="16" t="s">
        <v>116</v>
      </c>
      <c r="B92" s="235" t="s">
        <v>117</v>
      </c>
      <c r="C92" s="235"/>
    </row>
    <row r="93" spans="1:3" ht="42.75" x14ac:dyDescent="0.2">
      <c r="A93" s="7" t="s">
        <v>34</v>
      </c>
      <c r="B93" s="78" t="s">
        <v>24</v>
      </c>
      <c r="C93" s="26" t="s">
        <v>118</v>
      </c>
    </row>
    <row r="94" spans="1:3" ht="38.25" x14ac:dyDescent="0.2">
      <c r="A94" s="7" t="s">
        <v>17</v>
      </c>
      <c r="B94" s="78" t="s">
        <v>24</v>
      </c>
      <c r="C94" s="26" t="s">
        <v>119</v>
      </c>
    </row>
    <row r="95" spans="1:3" ht="13.9" customHeight="1" x14ac:dyDescent="0.25">
      <c r="A95" s="16" t="s">
        <v>121</v>
      </c>
      <c r="B95" s="235" t="s">
        <v>120</v>
      </c>
      <c r="C95" s="235"/>
    </row>
    <row r="96" spans="1:3" ht="28.5" x14ac:dyDescent="0.2">
      <c r="A96" s="7" t="s">
        <v>34</v>
      </c>
      <c r="B96" s="78" t="s">
        <v>24</v>
      </c>
      <c r="C96" s="26" t="s">
        <v>122</v>
      </c>
    </row>
    <row r="97" spans="1:3" ht="38.25" x14ac:dyDescent="0.2">
      <c r="A97" s="7" t="s">
        <v>17</v>
      </c>
      <c r="B97" s="78" t="s">
        <v>24</v>
      </c>
      <c r="C97" s="26" t="s">
        <v>123</v>
      </c>
    </row>
    <row r="98" spans="1:3" x14ac:dyDescent="0.25">
      <c r="A98" s="16" t="s">
        <v>124</v>
      </c>
      <c r="B98" s="235" t="s">
        <v>125</v>
      </c>
      <c r="C98" s="235"/>
    </row>
    <row r="99" spans="1:3" ht="28.5" x14ac:dyDescent="0.2">
      <c r="A99" s="7" t="s">
        <v>34</v>
      </c>
      <c r="B99" s="78" t="s">
        <v>24</v>
      </c>
      <c r="C99" s="26" t="s">
        <v>126</v>
      </c>
    </row>
    <row r="100" spans="1:3" ht="38.25" x14ac:dyDescent="0.2">
      <c r="A100" s="7" t="s">
        <v>17</v>
      </c>
      <c r="B100" s="78" t="s">
        <v>24</v>
      </c>
      <c r="C100" s="26" t="s">
        <v>127</v>
      </c>
    </row>
    <row r="101" spans="1:3" x14ac:dyDescent="0.25">
      <c r="A101" s="16" t="s">
        <v>128</v>
      </c>
      <c r="B101" s="235" t="s">
        <v>129</v>
      </c>
      <c r="C101" s="235"/>
    </row>
    <row r="102" spans="1:3" ht="28.5" x14ac:dyDescent="0.2">
      <c r="A102" s="7" t="s">
        <v>34</v>
      </c>
      <c r="B102" s="78" t="s">
        <v>24</v>
      </c>
      <c r="C102" s="26" t="s">
        <v>134</v>
      </c>
    </row>
    <row r="103" spans="1:3" ht="38.25" x14ac:dyDescent="0.2">
      <c r="A103" s="7" t="s">
        <v>17</v>
      </c>
      <c r="B103" s="78" t="s">
        <v>24</v>
      </c>
      <c r="C103" s="26" t="s">
        <v>131</v>
      </c>
    </row>
    <row r="104" spans="1:3" x14ac:dyDescent="0.25">
      <c r="A104" s="16" t="s">
        <v>132</v>
      </c>
      <c r="B104" s="235" t="s">
        <v>133</v>
      </c>
      <c r="C104" s="235"/>
    </row>
    <row r="105" spans="1:3" ht="28.5" x14ac:dyDescent="0.2">
      <c r="A105" s="7" t="s">
        <v>34</v>
      </c>
      <c r="B105" s="78" t="s">
        <v>24</v>
      </c>
      <c r="C105" s="26" t="s">
        <v>130</v>
      </c>
    </row>
    <row r="106" spans="1:3" ht="38.25" x14ac:dyDescent="0.2">
      <c r="A106" s="7" t="s">
        <v>17</v>
      </c>
      <c r="B106" s="78" t="s">
        <v>24</v>
      </c>
      <c r="C106" s="26" t="s">
        <v>135</v>
      </c>
    </row>
    <row r="107" spans="1:3" x14ac:dyDescent="0.25">
      <c r="A107" s="16" t="s">
        <v>136</v>
      </c>
      <c r="B107" s="235" t="s">
        <v>137</v>
      </c>
      <c r="C107" s="235"/>
    </row>
    <row r="108" spans="1:3" ht="42.75" x14ac:dyDescent="0.2">
      <c r="A108" s="7" t="s">
        <v>34</v>
      </c>
      <c r="B108" s="154" t="s">
        <v>7</v>
      </c>
      <c r="C108" s="155" t="s">
        <v>1166</v>
      </c>
    </row>
    <row r="109" spans="1:3" ht="38.25" x14ac:dyDescent="0.2">
      <c r="A109" s="7" t="s">
        <v>17</v>
      </c>
      <c r="B109" s="78" t="s">
        <v>24</v>
      </c>
      <c r="C109" s="26" t="s">
        <v>139</v>
      </c>
    </row>
    <row r="110" spans="1:3" x14ac:dyDescent="0.25">
      <c r="A110" s="16" t="s">
        <v>140</v>
      </c>
      <c r="B110" s="235" t="s">
        <v>141</v>
      </c>
      <c r="C110" s="235"/>
    </row>
    <row r="111" spans="1:3" ht="42.75" x14ac:dyDescent="0.2">
      <c r="A111" s="7" t="s">
        <v>34</v>
      </c>
      <c r="B111" s="78" t="s">
        <v>7</v>
      </c>
      <c r="C111" s="26" t="s">
        <v>142</v>
      </c>
    </row>
    <row r="112" spans="1:3" ht="38.25" x14ac:dyDescent="0.2">
      <c r="A112" s="7" t="s">
        <v>17</v>
      </c>
      <c r="B112" s="78" t="s">
        <v>24</v>
      </c>
      <c r="C112" s="26" t="s">
        <v>143</v>
      </c>
    </row>
    <row r="113" spans="1:3" x14ac:dyDescent="0.25">
      <c r="A113" s="16" t="s">
        <v>144</v>
      </c>
      <c r="B113" s="235" t="s">
        <v>145</v>
      </c>
      <c r="C113" s="235"/>
    </row>
    <row r="114" spans="1:3" ht="28.5" x14ac:dyDescent="0.2">
      <c r="A114" s="7" t="s">
        <v>34</v>
      </c>
      <c r="B114" s="78" t="s">
        <v>7</v>
      </c>
      <c r="C114" s="26" t="s">
        <v>146</v>
      </c>
    </row>
    <row r="115" spans="1:3" ht="38.25" x14ac:dyDescent="0.2">
      <c r="A115" s="7" t="s">
        <v>17</v>
      </c>
      <c r="B115" s="78" t="s">
        <v>24</v>
      </c>
      <c r="C115" s="26" t="s">
        <v>147</v>
      </c>
    </row>
    <row r="116" spans="1:3" x14ac:dyDescent="0.25">
      <c r="A116" s="16" t="s">
        <v>148</v>
      </c>
      <c r="B116" s="235" t="s">
        <v>149</v>
      </c>
      <c r="C116" s="235"/>
    </row>
    <row r="117" spans="1:3" ht="28.5" x14ac:dyDescent="0.2">
      <c r="A117" s="7" t="s">
        <v>34</v>
      </c>
      <c r="B117" s="78" t="s">
        <v>7</v>
      </c>
      <c r="C117" s="26" t="s">
        <v>150</v>
      </c>
    </row>
    <row r="118" spans="1:3" ht="38.25" x14ac:dyDescent="0.2">
      <c r="A118" s="7" t="s">
        <v>17</v>
      </c>
      <c r="B118" s="78" t="s">
        <v>24</v>
      </c>
      <c r="C118" s="26" t="s">
        <v>154</v>
      </c>
    </row>
    <row r="119" spans="1:3" x14ac:dyDescent="0.25">
      <c r="A119" s="16" t="s">
        <v>151</v>
      </c>
      <c r="B119" s="235" t="s">
        <v>152</v>
      </c>
      <c r="C119" s="235"/>
    </row>
    <row r="120" spans="1:3" ht="14.25" x14ac:dyDescent="0.2">
      <c r="A120" s="7" t="s">
        <v>34</v>
      </c>
      <c r="B120" s="78" t="s">
        <v>7</v>
      </c>
      <c r="C120" s="26" t="s">
        <v>153</v>
      </c>
    </row>
    <row r="121" spans="1:3" ht="38.25" x14ac:dyDescent="0.2">
      <c r="A121" s="7" t="s">
        <v>17</v>
      </c>
      <c r="B121" s="78" t="s">
        <v>24</v>
      </c>
      <c r="C121" s="26" t="s">
        <v>155</v>
      </c>
    </row>
    <row r="122" spans="1:3" x14ac:dyDescent="0.2">
      <c r="A122" s="238" t="s">
        <v>231</v>
      </c>
      <c r="B122" s="238"/>
      <c r="C122" s="238"/>
    </row>
    <row r="123" spans="1:3" ht="154.15" customHeight="1" x14ac:dyDescent="0.2">
      <c r="A123" s="227" t="s">
        <v>209</v>
      </c>
      <c r="B123" s="228"/>
      <c r="C123" s="242"/>
    </row>
    <row r="124" spans="1:3" x14ac:dyDescent="0.25">
      <c r="A124" s="15" t="s">
        <v>20</v>
      </c>
      <c r="B124" s="245" t="s">
        <v>160</v>
      </c>
      <c r="C124" s="246"/>
    </row>
    <row r="125" spans="1:3" ht="14.25" x14ac:dyDescent="0.2">
      <c r="A125" s="17" t="s">
        <v>12</v>
      </c>
      <c r="B125" s="78" t="s">
        <v>7</v>
      </c>
      <c r="C125" s="26" t="s">
        <v>168</v>
      </c>
    </row>
    <row r="126" spans="1:3" ht="38.25" x14ac:dyDescent="0.2">
      <c r="A126" s="17" t="s">
        <v>21</v>
      </c>
      <c r="B126" s="78" t="s">
        <v>7</v>
      </c>
      <c r="C126" s="26" t="s">
        <v>169</v>
      </c>
    </row>
    <row r="127" spans="1:3" ht="105" customHeight="1" x14ac:dyDescent="0.2">
      <c r="A127" s="17" t="s">
        <v>167</v>
      </c>
      <c r="B127" s="154" t="s">
        <v>1168</v>
      </c>
      <c r="C127" s="155" t="s">
        <v>1167</v>
      </c>
    </row>
    <row r="128" spans="1:3" ht="28.5" x14ac:dyDescent="0.2">
      <c r="A128" s="17" t="s">
        <v>13</v>
      </c>
      <c r="B128" s="75" t="s">
        <v>7</v>
      </c>
      <c r="C128" s="26" t="s">
        <v>171</v>
      </c>
    </row>
    <row r="129" spans="1:3" ht="38.25" x14ac:dyDescent="0.2">
      <c r="A129" s="17" t="s">
        <v>35</v>
      </c>
      <c r="B129" s="75" t="s">
        <v>7</v>
      </c>
      <c r="C129" s="26" t="s">
        <v>170</v>
      </c>
    </row>
    <row r="130" spans="1:3" x14ac:dyDescent="0.25">
      <c r="A130" s="15" t="s">
        <v>22</v>
      </c>
      <c r="B130" s="261" t="s">
        <v>161</v>
      </c>
      <c r="C130" s="261"/>
    </row>
    <row r="131" spans="1:3" ht="14.25" x14ac:dyDescent="0.2">
      <c r="A131" s="17" t="s">
        <v>12</v>
      </c>
      <c r="B131" s="75" t="s">
        <v>7</v>
      </c>
      <c r="C131" s="26" t="s">
        <v>172</v>
      </c>
    </row>
    <row r="132" spans="1:3" ht="38.25" x14ac:dyDescent="0.2">
      <c r="A132" s="17" t="s">
        <v>21</v>
      </c>
      <c r="B132" s="75" t="s">
        <v>7</v>
      </c>
      <c r="C132" s="26" t="s">
        <v>173</v>
      </c>
    </row>
    <row r="133" spans="1:3" ht="110.45" customHeight="1" x14ac:dyDescent="0.2">
      <c r="A133" s="17" t="s">
        <v>167</v>
      </c>
      <c r="B133" s="157" t="s">
        <v>1168</v>
      </c>
      <c r="C133" s="155" t="s">
        <v>1169</v>
      </c>
    </row>
    <row r="134" spans="1:3" ht="28.5" x14ac:dyDescent="0.2">
      <c r="A134" s="17" t="s">
        <v>13</v>
      </c>
      <c r="B134" s="75" t="s">
        <v>7</v>
      </c>
      <c r="C134" s="26" t="s">
        <v>174</v>
      </c>
    </row>
    <row r="135" spans="1:3" ht="38.25" x14ac:dyDescent="0.2">
      <c r="A135" s="17" t="s">
        <v>35</v>
      </c>
      <c r="B135" s="75" t="s">
        <v>7</v>
      </c>
      <c r="C135" s="26" t="s">
        <v>179</v>
      </c>
    </row>
    <row r="136" spans="1:3" x14ac:dyDescent="0.25">
      <c r="A136" s="15" t="s">
        <v>23</v>
      </c>
      <c r="B136" s="244" t="s">
        <v>162</v>
      </c>
      <c r="C136" s="244"/>
    </row>
    <row r="137" spans="1:3" ht="14.25" x14ac:dyDescent="0.2">
      <c r="A137" s="17" t="s">
        <v>12</v>
      </c>
      <c r="B137" s="75" t="s">
        <v>7</v>
      </c>
      <c r="C137" s="26" t="s">
        <v>175</v>
      </c>
    </row>
    <row r="138" spans="1:3" ht="38.25" x14ac:dyDescent="0.2">
      <c r="A138" s="17" t="s">
        <v>21</v>
      </c>
      <c r="B138" s="78" t="s">
        <v>7</v>
      </c>
      <c r="C138" s="30" t="s">
        <v>176</v>
      </c>
    </row>
    <row r="139" spans="1:3" ht="161.25" x14ac:dyDescent="0.2">
      <c r="A139" s="17" t="s">
        <v>167</v>
      </c>
      <c r="B139" s="157" t="s">
        <v>7</v>
      </c>
      <c r="C139" s="158" t="s">
        <v>1170</v>
      </c>
    </row>
    <row r="140" spans="1:3" ht="28.5" x14ac:dyDescent="0.2">
      <c r="A140" s="17" t="s">
        <v>13</v>
      </c>
      <c r="B140" s="78" t="s">
        <v>7</v>
      </c>
      <c r="C140" s="26" t="s">
        <v>178</v>
      </c>
    </row>
    <row r="141" spans="1:3" ht="38.25" x14ac:dyDescent="0.2">
      <c r="A141" s="17" t="s">
        <v>35</v>
      </c>
      <c r="B141" s="78" t="s">
        <v>7</v>
      </c>
      <c r="C141" s="26" t="s">
        <v>177</v>
      </c>
    </row>
    <row r="142" spans="1:3" x14ac:dyDescent="0.25">
      <c r="A142" s="15" t="s">
        <v>156</v>
      </c>
      <c r="B142" s="236" t="s">
        <v>163</v>
      </c>
      <c r="C142" s="237"/>
    </row>
    <row r="143" spans="1:3" ht="14.25" x14ac:dyDescent="0.2">
      <c r="A143" s="17" t="s">
        <v>12</v>
      </c>
      <c r="B143" s="78" t="s">
        <v>7</v>
      </c>
      <c r="C143" s="26" t="s">
        <v>180</v>
      </c>
    </row>
    <row r="144" spans="1:3" ht="38.25" x14ac:dyDescent="0.2">
      <c r="A144" s="17" t="s">
        <v>21</v>
      </c>
      <c r="B144" s="78" t="s">
        <v>7</v>
      </c>
      <c r="C144" s="30" t="s">
        <v>181</v>
      </c>
    </row>
    <row r="145" spans="1:3" ht="147" x14ac:dyDescent="0.2">
      <c r="A145" s="17" t="s">
        <v>167</v>
      </c>
      <c r="B145" s="157" t="s">
        <v>7</v>
      </c>
      <c r="C145" s="159" t="s">
        <v>1171</v>
      </c>
    </row>
    <row r="146" spans="1:3" ht="28.5" x14ac:dyDescent="0.2">
      <c r="A146" s="17" t="s">
        <v>13</v>
      </c>
      <c r="B146" s="78" t="s">
        <v>7</v>
      </c>
      <c r="C146" s="26" t="s">
        <v>183</v>
      </c>
    </row>
    <row r="147" spans="1:3" ht="38.25" x14ac:dyDescent="0.2">
      <c r="A147" s="17" t="s">
        <v>35</v>
      </c>
      <c r="B147" s="78" t="s">
        <v>7</v>
      </c>
      <c r="C147" s="26" t="s">
        <v>182</v>
      </c>
    </row>
    <row r="148" spans="1:3" x14ac:dyDescent="0.25">
      <c r="A148" s="15" t="s">
        <v>157</v>
      </c>
      <c r="B148" s="244" t="s">
        <v>164</v>
      </c>
      <c r="C148" s="244"/>
    </row>
    <row r="149" spans="1:3" ht="14.25" x14ac:dyDescent="0.2">
      <c r="A149" s="17" t="s">
        <v>12</v>
      </c>
      <c r="B149" s="78" t="s">
        <v>7</v>
      </c>
      <c r="C149" s="26" t="s">
        <v>184</v>
      </c>
    </row>
    <row r="150" spans="1:3" ht="38.25" x14ac:dyDescent="0.2">
      <c r="A150" s="17" t="s">
        <v>21</v>
      </c>
      <c r="B150" s="78" t="s">
        <v>7</v>
      </c>
      <c r="C150" s="34" t="s">
        <v>185</v>
      </c>
    </row>
    <row r="151" spans="1:3" ht="130.5" x14ac:dyDescent="0.2">
      <c r="A151" s="17" t="s">
        <v>167</v>
      </c>
      <c r="B151" s="77" t="s">
        <v>138</v>
      </c>
      <c r="C151" s="33" t="s">
        <v>188</v>
      </c>
    </row>
    <row r="152" spans="1:3" ht="28.5" x14ac:dyDescent="0.2">
      <c r="A152" s="17" t="s">
        <v>13</v>
      </c>
      <c r="B152" s="78" t="s">
        <v>7</v>
      </c>
      <c r="C152" s="26" t="s">
        <v>187</v>
      </c>
    </row>
    <row r="153" spans="1:3" ht="38.25" x14ac:dyDescent="0.2">
      <c r="A153" s="17" t="s">
        <v>35</v>
      </c>
      <c r="B153" s="78" t="s">
        <v>7</v>
      </c>
      <c r="C153" s="26" t="s">
        <v>186</v>
      </c>
    </row>
    <row r="154" spans="1:3" x14ac:dyDescent="0.25">
      <c r="A154" s="15" t="s">
        <v>158</v>
      </c>
      <c r="B154" s="243" t="s">
        <v>165</v>
      </c>
      <c r="C154" s="243"/>
    </row>
    <row r="155" spans="1:3" ht="14.25" x14ac:dyDescent="0.2">
      <c r="A155" s="17" t="s">
        <v>12</v>
      </c>
      <c r="B155" s="78" t="s">
        <v>7</v>
      </c>
      <c r="C155" s="26" t="s">
        <v>189</v>
      </c>
    </row>
    <row r="156" spans="1:3" ht="38.25" x14ac:dyDescent="0.2">
      <c r="A156" s="17" t="s">
        <v>21</v>
      </c>
      <c r="B156" s="78" t="s">
        <v>7</v>
      </c>
      <c r="C156" s="34" t="s">
        <v>192</v>
      </c>
    </row>
    <row r="157" spans="1:3" ht="161.25" x14ac:dyDescent="0.2">
      <c r="A157" s="17" t="s">
        <v>167</v>
      </c>
      <c r="B157" s="157" t="s">
        <v>7</v>
      </c>
      <c r="C157" s="158" t="s">
        <v>1172</v>
      </c>
    </row>
    <row r="158" spans="1:3" ht="28.5" x14ac:dyDescent="0.2">
      <c r="A158" s="17" t="s">
        <v>13</v>
      </c>
      <c r="B158" s="78" t="s">
        <v>7</v>
      </c>
      <c r="C158" s="26" t="s">
        <v>191</v>
      </c>
    </row>
    <row r="159" spans="1:3" ht="38.25" x14ac:dyDescent="0.2">
      <c r="A159" s="17" t="s">
        <v>35</v>
      </c>
      <c r="B159" s="78" t="s">
        <v>7</v>
      </c>
      <c r="C159" s="26" t="s">
        <v>190</v>
      </c>
    </row>
    <row r="160" spans="1:3" x14ac:dyDescent="0.25">
      <c r="A160" s="15" t="s">
        <v>159</v>
      </c>
      <c r="B160" s="243" t="s">
        <v>166</v>
      </c>
      <c r="C160" s="243"/>
    </row>
    <row r="161" spans="1:3" ht="30" customHeight="1" x14ac:dyDescent="0.2">
      <c r="A161" s="17" t="s">
        <v>12</v>
      </c>
      <c r="B161" s="157" t="s">
        <v>1168</v>
      </c>
      <c r="C161" s="158" t="s">
        <v>1173</v>
      </c>
    </row>
    <row r="162" spans="1:3" ht="38.25" x14ac:dyDescent="0.2">
      <c r="A162" s="17" t="s">
        <v>21</v>
      </c>
      <c r="B162" s="75" t="s">
        <v>7</v>
      </c>
      <c r="C162" s="30" t="s">
        <v>193</v>
      </c>
    </row>
    <row r="163" spans="1:3" ht="132.75" x14ac:dyDescent="0.2">
      <c r="A163" s="17" t="s">
        <v>167</v>
      </c>
      <c r="B163" s="157" t="s">
        <v>7</v>
      </c>
      <c r="C163" s="158" t="s">
        <v>1174</v>
      </c>
    </row>
    <row r="164" spans="1:3" ht="28.5" x14ac:dyDescent="0.2">
      <c r="A164" s="17" t="s">
        <v>13</v>
      </c>
      <c r="B164" s="75" t="s">
        <v>7</v>
      </c>
      <c r="C164" s="32" t="s">
        <v>195</v>
      </c>
    </row>
    <row r="165" spans="1:3" ht="38.25" x14ac:dyDescent="0.2">
      <c r="A165" s="17" t="s">
        <v>35</v>
      </c>
      <c r="B165" s="75" t="s">
        <v>7</v>
      </c>
      <c r="C165" s="32" t="s">
        <v>194</v>
      </c>
    </row>
    <row r="166" spans="1:3" ht="26.45" customHeight="1" x14ac:dyDescent="0.2">
      <c r="A166" s="239" t="s">
        <v>211</v>
      </c>
      <c r="B166" s="240"/>
      <c r="C166" s="241"/>
    </row>
    <row r="167" spans="1:3" ht="117" customHeight="1" x14ac:dyDescent="0.2">
      <c r="A167" s="7" t="s">
        <v>210</v>
      </c>
      <c r="B167" s="75" t="s">
        <v>7</v>
      </c>
      <c r="C167" s="38" t="s">
        <v>196</v>
      </c>
    </row>
    <row r="168" spans="1:3" ht="24.6" customHeight="1" x14ac:dyDescent="0.2">
      <c r="A168" s="262" t="s">
        <v>213</v>
      </c>
      <c r="B168" s="262"/>
      <c r="C168" s="262"/>
    </row>
    <row r="169" spans="1:3" ht="82.15" customHeight="1" x14ac:dyDescent="0.2">
      <c r="A169" s="7" t="s">
        <v>212</v>
      </c>
      <c r="B169" s="75" t="s">
        <v>7</v>
      </c>
      <c r="C169" s="25" t="s">
        <v>197</v>
      </c>
    </row>
    <row r="170" spans="1:3" ht="19.899999999999999" customHeight="1" x14ac:dyDescent="0.2">
      <c r="A170" s="262" t="s">
        <v>215</v>
      </c>
      <c r="B170" s="262"/>
      <c r="C170" s="262"/>
    </row>
    <row r="171" spans="1:3" ht="57" customHeight="1" x14ac:dyDescent="0.2">
      <c r="A171" s="7" t="s">
        <v>214</v>
      </c>
      <c r="B171" s="75" t="s">
        <v>7</v>
      </c>
      <c r="C171" s="25" t="s">
        <v>198</v>
      </c>
    </row>
    <row r="172" spans="1:3" ht="16.899999999999999" customHeight="1" x14ac:dyDescent="0.2">
      <c r="A172" s="263" t="s">
        <v>216</v>
      </c>
      <c r="B172" s="262"/>
      <c r="C172" s="264"/>
    </row>
    <row r="173" spans="1:3" ht="125.45" customHeight="1" x14ac:dyDescent="0.2">
      <c r="A173" s="7" t="s">
        <v>217</v>
      </c>
      <c r="B173" s="157" t="s">
        <v>7</v>
      </c>
      <c r="C173" s="161" t="s">
        <v>1175</v>
      </c>
    </row>
    <row r="174" spans="1:3" ht="25.9" customHeight="1" x14ac:dyDescent="0.2">
      <c r="A174" s="263" t="s">
        <v>219</v>
      </c>
      <c r="B174" s="262"/>
      <c r="C174" s="264"/>
    </row>
    <row r="175" spans="1:3" ht="99" customHeight="1" x14ac:dyDescent="0.2">
      <c r="A175" s="7" t="s">
        <v>218</v>
      </c>
      <c r="B175" s="75" t="s">
        <v>7</v>
      </c>
      <c r="C175" s="25" t="s">
        <v>199</v>
      </c>
    </row>
    <row r="176" spans="1:3" ht="9" customHeight="1" x14ac:dyDescent="0.25"/>
    <row r="177" spans="1:3" s="9" customFormat="1" ht="27.6" customHeight="1" x14ac:dyDescent="0.2">
      <c r="A177" s="229" t="s">
        <v>228</v>
      </c>
      <c r="B177" s="229"/>
      <c r="C177" s="229"/>
    </row>
    <row r="178" spans="1:3" s="9" customFormat="1" ht="35.450000000000003" customHeight="1" x14ac:dyDescent="0.2">
      <c r="A178" s="254" t="s">
        <v>38</v>
      </c>
      <c r="B178" s="255"/>
      <c r="C178" s="10">
        <v>50</v>
      </c>
    </row>
    <row r="179" spans="1:3" s="9" customFormat="1" ht="366" customHeight="1" x14ac:dyDescent="0.2">
      <c r="A179" s="8" t="s">
        <v>37</v>
      </c>
      <c r="B179" s="76"/>
      <c r="C179" s="36" t="s">
        <v>229</v>
      </c>
    </row>
    <row r="180" spans="1:3" s="9" customFormat="1" x14ac:dyDescent="0.2">
      <c r="A180" s="254" t="s">
        <v>39</v>
      </c>
      <c r="B180" s="255"/>
      <c r="C180" s="10">
        <v>200</v>
      </c>
    </row>
    <row r="181" spans="1:3" s="9" customFormat="1" ht="409.15" customHeight="1" x14ac:dyDescent="0.2">
      <c r="A181" s="8" t="s">
        <v>200</v>
      </c>
      <c r="B181" s="76"/>
      <c r="C181" s="36" t="s">
        <v>201</v>
      </c>
    </row>
    <row r="182" spans="1:3" s="9" customFormat="1" ht="55.15" customHeight="1" x14ac:dyDescent="0.2">
      <c r="A182" s="254" t="s">
        <v>41</v>
      </c>
      <c r="B182" s="255"/>
      <c r="C182" s="10">
        <v>150</v>
      </c>
    </row>
    <row r="183" spans="1:3" s="9" customFormat="1" ht="222.6" customHeight="1" x14ac:dyDescent="0.2">
      <c r="A183" s="8" t="s">
        <v>40</v>
      </c>
      <c r="B183" s="74">
        <v>0</v>
      </c>
      <c r="C183" s="35" t="s">
        <v>595</v>
      </c>
    </row>
    <row r="184" spans="1:3" s="9" customFormat="1" x14ac:dyDescent="0.2">
      <c r="A184" s="254" t="s">
        <v>26</v>
      </c>
      <c r="B184" s="255"/>
      <c r="C184" s="10">
        <v>50</v>
      </c>
    </row>
    <row r="185" spans="1:3" s="9" customFormat="1" ht="63.75" x14ac:dyDescent="0.2">
      <c r="A185" s="8" t="s">
        <v>42</v>
      </c>
      <c r="B185" s="74">
        <v>0</v>
      </c>
      <c r="C185" s="37" t="s">
        <v>237</v>
      </c>
    </row>
    <row r="186" spans="1:3" s="9" customFormat="1" x14ac:dyDescent="0.2">
      <c r="A186" s="254" t="s">
        <v>43</v>
      </c>
      <c r="B186" s="255"/>
      <c r="C186" s="10">
        <v>50</v>
      </c>
    </row>
    <row r="187" spans="1:3" s="9" customFormat="1" ht="63.75" x14ac:dyDescent="0.2">
      <c r="A187" s="8" t="s">
        <v>44</v>
      </c>
      <c r="B187" s="74">
        <v>0</v>
      </c>
      <c r="C187" s="37" t="s">
        <v>202</v>
      </c>
    </row>
    <row r="188" spans="1:3" ht="21.75" customHeight="1" x14ac:dyDescent="0.2">
      <c r="A188" s="1" t="s">
        <v>4</v>
      </c>
      <c r="B188" s="259">
        <f>+B187+B185+B183+B181+B179</f>
        <v>0</v>
      </c>
      <c r="C188" s="260"/>
    </row>
    <row r="190" spans="1:3" x14ac:dyDescent="0.25">
      <c r="A190" s="11" t="s">
        <v>0</v>
      </c>
    </row>
  </sheetData>
  <mergeCells count="59">
    <mergeCell ref="A33:C33"/>
    <mergeCell ref="A34:C34"/>
    <mergeCell ref="B35:C35"/>
    <mergeCell ref="A32:C32"/>
    <mergeCell ref="B83:C83"/>
    <mergeCell ref="A72:C72"/>
    <mergeCell ref="A73:C73"/>
    <mergeCell ref="B74:C74"/>
    <mergeCell ref="B77:C77"/>
    <mergeCell ref="B80:C80"/>
    <mergeCell ref="B188:C188"/>
    <mergeCell ref="A184:B184"/>
    <mergeCell ref="A186:B186"/>
    <mergeCell ref="A177:C177"/>
    <mergeCell ref="B130:C130"/>
    <mergeCell ref="A168:C168"/>
    <mergeCell ref="A170:C170"/>
    <mergeCell ref="A172:C172"/>
    <mergeCell ref="A174:C174"/>
    <mergeCell ref="A182:B182"/>
    <mergeCell ref="A178:B178"/>
    <mergeCell ref="A180:B180"/>
    <mergeCell ref="B136:C136"/>
    <mergeCell ref="A21:C21"/>
    <mergeCell ref="B24:C24"/>
    <mergeCell ref="A71:C71"/>
    <mergeCell ref="B41:C41"/>
    <mergeCell ref="A2:C2"/>
    <mergeCell ref="A3:C3"/>
    <mergeCell ref="A9:C9"/>
    <mergeCell ref="A11:C11"/>
    <mergeCell ref="A13:C13"/>
    <mergeCell ref="A22:C22"/>
    <mergeCell ref="A23:C23"/>
    <mergeCell ref="B47:C47"/>
    <mergeCell ref="B53:C53"/>
    <mergeCell ref="B59:C59"/>
    <mergeCell ref="B65:C65"/>
    <mergeCell ref="B28:C28"/>
    <mergeCell ref="B98:C98"/>
    <mergeCell ref="B92:C92"/>
    <mergeCell ref="B89:C89"/>
    <mergeCell ref="B95:C95"/>
    <mergeCell ref="B86:C86"/>
    <mergeCell ref="B101:C101"/>
    <mergeCell ref="B104:C104"/>
    <mergeCell ref="B107:C107"/>
    <mergeCell ref="B110:C110"/>
    <mergeCell ref="B113:C113"/>
    <mergeCell ref="B116:C116"/>
    <mergeCell ref="B119:C119"/>
    <mergeCell ref="B142:C142"/>
    <mergeCell ref="A122:C122"/>
    <mergeCell ref="A166:C166"/>
    <mergeCell ref="A123:C123"/>
    <mergeCell ref="B154:C154"/>
    <mergeCell ref="B148:C148"/>
    <mergeCell ref="B160:C160"/>
    <mergeCell ref="B124:C124"/>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116"/>
  <sheetViews>
    <sheetView view="pageBreakPreview" topLeftCell="A112" zoomScale="80" zoomScaleNormal="130" zoomScaleSheetLayoutView="80" zoomScalePageLayoutView="130" workbookViewId="0">
      <selection activeCell="D121" sqref="D121"/>
    </sheetView>
  </sheetViews>
  <sheetFormatPr baseColWidth="10" defaultColWidth="11.42578125" defaultRowHeight="15" x14ac:dyDescent="0.25"/>
  <cols>
    <col min="1" max="1" width="106.85546875" style="2" customWidth="1"/>
    <col min="2" max="2" width="13.42578125" style="3" bestFit="1" customWidth="1"/>
    <col min="3" max="3" width="63.28515625" style="2" customWidth="1"/>
    <col min="4" max="4" width="13.5703125" style="2" bestFit="1" customWidth="1"/>
    <col min="5" max="16384" width="11.42578125" style="2"/>
  </cols>
  <sheetData>
    <row r="1" spans="1:3" ht="4.5" customHeight="1" x14ac:dyDescent="0.25"/>
    <row r="2" spans="1:3" ht="21.75" customHeight="1" x14ac:dyDescent="0.3">
      <c r="A2" s="214" t="s">
        <v>1</v>
      </c>
      <c r="B2" s="214"/>
      <c r="C2" s="214"/>
    </row>
    <row r="3" spans="1:3" ht="18" customHeight="1" x14ac:dyDescent="0.2">
      <c r="A3" s="215" t="s">
        <v>1163</v>
      </c>
      <c r="B3" s="215"/>
      <c r="C3" s="215"/>
    </row>
    <row r="4" spans="1:3" ht="9" customHeight="1" x14ac:dyDescent="0.25">
      <c r="A4" s="4"/>
      <c r="B4" s="4"/>
      <c r="C4" s="4"/>
    </row>
    <row r="5" spans="1:3" ht="37.5" customHeight="1" x14ac:dyDescent="0.2">
      <c r="A5" s="250" t="s">
        <v>8</v>
      </c>
      <c r="B5" s="250"/>
      <c r="C5" s="250"/>
    </row>
    <row r="6" spans="1:3" ht="9" customHeight="1" x14ac:dyDescent="0.25">
      <c r="A6" s="4"/>
      <c r="B6" s="4"/>
      <c r="C6" s="4"/>
    </row>
    <row r="7" spans="1:3" ht="21.75" customHeight="1" x14ac:dyDescent="0.2">
      <c r="A7" s="251" t="s">
        <v>45</v>
      </c>
      <c r="B7" s="252"/>
      <c r="C7" s="253"/>
    </row>
    <row r="8" spans="1:3" ht="6.75" customHeight="1" x14ac:dyDescent="0.25">
      <c r="A8" s="4"/>
      <c r="B8" s="4"/>
      <c r="C8" s="4"/>
    </row>
    <row r="9" spans="1:3" ht="21" customHeight="1" x14ac:dyDescent="0.2">
      <c r="A9" s="254" t="s">
        <v>2</v>
      </c>
      <c r="B9" s="255"/>
      <c r="C9" s="256"/>
    </row>
    <row r="10" spans="1:3" ht="4.5" customHeight="1" x14ac:dyDescent="0.25">
      <c r="A10" s="4"/>
      <c r="B10" s="4"/>
      <c r="C10" s="4"/>
    </row>
    <row r="11" spans="1:3" ht="20.25" customHeight="1" x14ac:dyDescent="0.2">
      <c r="A11" s="22" t="s">
        <v>3</v>
      </c>
      <c r="B11" s="46" t="s">
        <v>5</v>
      </c>
      <c r="C11" s="22" t="s">
        <v>6</v>
      </c>
    </row>
    <row r="12" spans="1:3" ht="156" customHeight="1" x14ac:dyDescent="0.2">
      <c r="A12" s="7" t="s">
        <v>220</v>
      </c>
      <c r="B12" s="42" t="s">
        <v>7</v>
      </c>
      <c r="C12" s="24" t="s">
        <v>514</v>
      </c>
    </row>
    <row r="13" spans="1:3" ht="153.6" customHeight="1" x14ac:dyDescent="0.2">
      <c r="A13" s="7" t="s">
        <v>221</v>
      </c>
      <c r="B13" s="42" t="s">
        <v>7</v>
      </c>
      <c r="C13" s="42" t="s">
        <v>515</v>
      </c>
    </row>
    <row r="14" spans="1:3" ht="156.75" x14ac:dyDescent="0.2">
      <c r="A14" s="7" t="s">
        <v>222</v>
      </c>
      <c r="B14" s="42" t="s">
        <v>7</v>
      </c>
      <c r="C14" s="24" t="s">
        <v>516</v>
      </c>
    </row>
    <row r="15" spans="1:3" ht="163.9" customHeight="1" x14ac:dyDescent="0.2">
      <c r="A15" s="7" t="s">
        <v>223</v>
      </c>
      <c r="B15" s="77" t="s">
        <v>1312</v>
      </c>
      <c r="C15" s="160" t="s">
        <v>1176</v>
      </c>
    </row>
    <row r="16" spans="1:3" ht="200.45" customHeight="1" x14ac:dyDescent="0.2">
      <c r="A16" s="7" t="s">
        <v>224</v>
      </c>
      <c r="B16" s="42" t="s">
        <v>7</v>
      </c>
      <c r="C16" s="42" t="s">
        <v>517</v>
      </c>
    </row>
    <row r="17" spans="1:3" x14ac:dyDescent="0.2">
      <c r="A17" s="247" t="s">
        <v>225</v>
      </c>
      <c r="B17" s="247"/>
      <c r="C17" s="247"/>
    </row>
    <row r="18" spans="1:3" ht="134.44999999999999" customHeight="1" x14ac:dyDescent="0.2">
      <c r="A18" s="222" t="s">
        <v>203</v>
      </c>
      <c r="B18" s="223"/>
      <c r="C18" s="257"/>
    </row>
    <row r="19" spans="1:3" ht="138" customHeight="1" x14ac:dyDescent="0.2">
      <c r="A19" s="222" t="s">
        <v>204</v>
      </c>
      <c r="B19" s="223"/>
      <c r="C19" s="257"/>
    </row>
    <row r="20" spans="1:3" ht="14.25" x14ac:dyDescent="0.2">
      <c r="A20" s="12" t="s">
        <v>27</v>
      </c>
      <c r="B20" s="274" t="s">
        <v>518</v>
      </c>
      <c r="C20" s="275"/>
    </row>
    <row r="21" spans="1:3" ht="14.25" x14ac:dyDescent="0.2">
      <c r="A21" s="7" t="s">
        <v>28</v>
      </c>
      <c r="B21" s="42" t="s">
        <v>7</v>
      </c>
      <c r="C21" s="26" t="s">
        <v>519</v>
      </c>
    </row>
    <row r="22" spans="1:3" ht="14.25" x14ac:dyDescent="0.2">
      <c r="A22" s="7" t="s">
        <v>29</v>
      </c>
      <c r="B22" s="42" t="s">
        <v>7</v>
      </c>
      <c r="C22" s="26" t="s">
        <v>520</v>
      </c>
    </row>
    <row r="23" spans="1:3" ht="28.5" x14ac:dyDescent="0.2">
      <c r="A23" s="7" t="s">
        <v>30</v>
      </c>
      <c r="B23" s="42" t="s">
        <v>7</v>
      </c>
      <c r="C23" s="26" t="s">
        <v>521</v>
      </c>
    </row>
    <row r="24" spans="1:3" x14ac:dyDescent="0.2">
      <c r="A24" s="247" t="s">
        <v>226</v>
      </c>
      <c r="B24" s="247"/>
      <c r="C24" s="247"/>
    </row>
    <row r="25" spans="1:3" ht="183.6" customHeight="1" x14ac:dyDescent="0.2">
      <c r="A25" s="224" t="s">
        <v>206</v>
      </c>
      <c r="B25" s="225"/>
      <c r="C25" s="265"/>
    </row>
    <row r="26" spans="1:3" ht="14.25" x14ac:dyDescent="0.2">
      <c r="A26" s="28" t="s">
        <v>11</v>
      </c>
      <c r="B26" s="274" t="s">
        <v>522</v>
      </c>
      <c r="C26" s="275"/>
    </row>
    <row r="27" spans="1:3" ht="14.25" x14ac:dyDescent="0.2">
      <c r="A27" s="7" t="s">
        <v>12</v>
      </c>
      <c r="B27" s="42" t="s">
        <v>7</v>
      </c>
      <c r="C27" s="26" t="s">
        <v>531</v>
      </c>
    </row>
    <row r="28" spans="1:3" ht="57" x14ac:dyDescent="0.2">
      <c r="A28" s="7" t="s">
        <v>32</v>
      </c>
      <c r="B28" s="42" t="s">
        <v>7</v>
      </c>
      <c r="C28" s="26" t="s">
        <v>533</v>
      </c>
    </row>
    <row r="29" spans="1:3" ht="25.5" x14ac:dyDescent="0.2">
      <c r="A29" s="7" t="s">
        <v>33</v>
      </c>
      <c r="B29" s="42" t="s">
        <v>7</v>
      </c>
      <c r="C29" s="26" t="s">
        <v>529</v>
      </c>
    </row>
    <row r="30" spans="1:3" ht="38.450000000000003" customHeight="1" x14ac:dyDescent="0.2">
      <c r="A30" s="7" t="s">
        <v>13</v>
      </c>
      <c r="B30" s="42" t="s">
        <v>7</v>
      </c>
      <c r="C30" s="27" t="s">
        <v>532</v>
      </c>
    </row>
    <row r="31" spans="1:3" ht="38.25" x14ac:dyDescent="0.2">
      <c r="A31" s="7" t="s">
        <v>14</v>
      </c>
      <c r="B31" s="42" t="s">
        <v>7</v>
      </c>
      <c r="C31" s="26" t="s">
        <v>530</v>
      </c>
    </row>
    <row r="32" spans="1:3" x14ac:dyDescent="0.25">
      <c r="A32" s="14" t="s">
        <v>15</v>
      </c>
      <c r="B32" s="271" t="s">
        <v>523</v>
      </c>
      <c r="C32" s="271"/>
    </row>
    <row r="33" spans="1:3" ht="14.25" x14ac:dyDescent="0.2">
      <c r="A33" s="7" t="s">
        <v>12</v>
      </c>
      <c r="B33" s="42" t="s">
        <v>7</v>
      </c>
      <c r="C33" s="26" t="s">
        <v>534</v>
      </c>
    </row>
    <row r="34" spans="1:3" ht="57" x14ac:dyDescent="0.2">
      <c r="A34" s="7" t="s">
        <v>32</v>
      </c>
      <c r="B34" s="42" t="s">
        <v>7</v>
      </c>
      <c r="C34" s="26" t="s">
        <v>537</v>
      </c>
    </row>
    <row r="35" spans="1:3" ht="25.5" x14ac:dyDescent="0.2">
      <c r="A35" s="7" t="s">
        <v>33</v>
      </c>
      <c r="B35" s="42" t="s">
        <v>7</v>
      </c>
      <c r="C35" s="26" t="s">
        <v>526</v>
      </c>
    </row>
    <row r="36" spans="1:3" ht="42.75" x14ac:dyDescent="0.2">
      <c r="A36" s="7" t="s">
        <v>13</v>
      </c>
      <c r="B36" s="42" t="s">
        <v>7</v>
      </c>
      <c r="C36" s="27" t="s">
        <v>532</v>
      </c>
    </row>
    <row r="37" spans="1:3" ht="38.25" x14ac:dyDescent="0.2">
      <c r="A37" s="7" t="s">
        <v>14</v>
      </c>
      <c r="B37" s="42" t="s">
        <v>7</v>
      </c>
      <c r="C37" s="26" t="s">
        <v>530</v>
      </c>
    </row>
    <row r="38" spans="1:3" ht="13.9" customHeight="1" x14ac:dyDescent="0.25">
      <c r="A38" s="31" t="s">
        <v>70</v>
      </c>
      <c r="B38" s="271" t="s">
        <v>525</v>
      </c>
      <c r="C38" s="271"/>
    </row>
    <row r="39" spans="1:3" ht="14.25" x14ac:dyDescent="0.2">
      <c r="A39" s="7" t="s">
        <v>12</v>
      </c>
      <c r="B39" s="42" t="s">
        <v>7</v>
      </c>
      <c r="C39" s="26" t="s">
        <v>538</v>
      </c>
    </row>
    <row r="40" spans="1:3" ht="57" x14ac:dyDescent="0.2">
      <c r="A40" s="7" t="s">
        <v>32</v>
      </c>
      <c r="B40" s="42" t="s">
        <v>7</v>
      </c>
      <c r="C40" s="26" t="s">
        <v>536</v>
      </c>
    </row>
    <row r="41" spans="1:3" ht="25.5" x14ac:dyDescent="0.2">
      <c r="A41" s="7" t="s">
        <v>33</v>
      </c>
      <c r="B41" s="42" t="s">
        <v>7</v>
      </c>
      <c r="C41" s="26" t="s">
        <v>527</v>
      </c>
    </row>
    <row r="42" spans="1:3" ht="42.75" x14ac:dyDescent="0.2">
      <c r="A42" s="7" t="s">
        <v>13</v>
      </c>
      <c r="B42" s="42" t="s">
        <v>7</v>
      </c>
      <c r="C42" s="27" t="s">
        <v>532</v>
      </c>
    </row>
    <row r="43" spans="1:3" ht="38.25" x14ac:dyDescent="0.2">
      <c r="A43" s="7" t="s">
        <v>14</v>
      </c>
      <c r="B43" s="42" t="s">
        <v>7</v>
      </c>
      <c r="C43" s="26" t="s">
        <v>535</v>
      </c>
    </row>
    <row r="44" spans="1:3" x14ac:dyDescent="0.25">
      <c r="A44" s="31" t="s">
        <v>71</v>
      </c>
      <c r="B44" s="272" t="s">
        <v>524</v>
      </c>
      <c r="C44" s="273"/>
    </row>
    <row r="45" spans="1:3" ht="14.25" x14ac:dyDescent="0.2">
      <c r="A45" s="7" t="s">
        <v>12</v>
      </c>
      <c r="B45" s="42" t="s">
        <v>7</v>
      </c>
      <c r="C45" s="60" t="s">
        <v>540</v>
      </c>
    </row>
    <row r="46" spans="1:3" ht="57" x14ac:dyDescent="0.2">
      <c r="A46" s="7" t="s">
        <v>32</v>
      </c>
      <c r="B46" s="42" t="s">
        <v>7</v>
      </c>
      <c r="C46" s="26" t="s">
        <v>541</v>
      </c>
    </row>
    <row r="47" spans="1:3" ht="25.5" x14ac:dyDescent="0.2">
      <c r="A47" s="7" t="s">
        <v>33</v>
      </c>
      <c r="B47" s="42" t="s">
        <v>7</v>
      </c>
      <c r="C47" s="26" t="s">
        <v>528</v>
      </c>
    </row>
    <row r="48" spans="1:3" ht="42.75" x14ac:dyDescent="0.2">
      <c r="A48" s="7" t="s">
        <v>13</v>
      </c>
      <c r="B48" s="42" t="s">
        <v>7</v>
      </c>
      <c r="C48" s="27" t="s">
        <v>532</v>
      </c>
    </row>
    <row r="49" spans="1:3" ht="38.25" x14ac:dyDescent="0.2">
      <c r="A49" s="7" t="s">
        <v>14</v>
      </c>
      <c r="B49" s="42" t="s">
        <v>7</v>
      </c>
      <c r="C49" s="26" t="s">
        <v>539</v>
      </c>
    </row>
    <row r="50" spans="1:3" x14ac:dyDescent="0.2">
      <c r="A50" s="238" t="s">
        <v>227</v>
      </c>
      <c r="B50" s="238"/>
      <c r="C50" s="238"/>
    </row>
    <row r="51" spans="1:3" ht="91.15" customHeight="1" x14ac:dyDescent="0.2">
      <c r="A51" s="233" t="s">
        <v>207</v>
      </c>
      <c r="B51" s="234"/>
      <c r="C51" s="267"/>
    </row>
    <row r="52" spans="1:3" x14ac:dyDescent="0.25">
      <c r="A52" s="15" t="s">
        <v>16</v>
      </c>
      <c r="B52" s="270" t="s">
        <v>542</v>
      </c>
      <c r="C52" s="270"/>
    </row>
    <row r="53" spans="1:3" ht="14.25" x14ac:dyDescent="0.2">
      <c r="A53" s="7" t="s">
        <v>34</v>
      </c>
      <c r="B53" s="42" t="s">
        <v>7</v>
      </c>
      <c r="C53" s="26" t="s">
        <v>543</v>
      </c>
    </row>
    <row r="54" spans="1:3" ht="38.25" x14ac:dyDescent="0.2">
      <c r="A54" s="7" t="s">
        <v>17</v>
      </c>
      <c r="B54" s="42" t="s">
        <v>7</v>
      </c>
      <c r="C54" s="26" t="s">
        <v>544</v>
      </c>
    </row>
    <row r="55" spans="1:3" x14ac:dyDescent="0.25">
      <c r="A55" s="16" t="s">
        <v>18</v>
      </c>
      <c r="B55" s="271" t="s">
        <v>545</v>
      </c>
      <c r="C55" s="271"/>
    </row>
    <row r="56" spans="1:3" ht="28.5" x14ac:dyDescent="0.2">
      <c r="A56" s="7" t="s">
        <v>34</v>
      </c>
      <c r="B56" s="42" t="s">
        <v>7</v>
      </c>
      <c r="C56" s="26" t="s">
        <v>546</v>
      </c>
    </row>
    <row r="57" spans="1:3" ht="38.25" x14ac:dyDescent="0.2">
      <c r="A57" s="7" t="s">
        <v>17</v>
      </c>
      <c r="B57" s="42" t="s">
        <v>7</v>
      </c>
      <c r="C57" s="26" t="s">
        <v>547</v>
      </c>
    </row>
    <row r="58" spans="1:3" x14ac:dyDescent="0.25">
      <c r="A58" s="16" t="s">
        <v>19</v>
      </c>
      <c r="B58" s="271" t="s">
        <v>548</v>
      </c>
      <c r="C58" s="271"/>
    </row>
    <row r="59" spans="1:3" ht="28.5" x14ac:dyDescent="0.2">
      <c r="A59" s="7" t="s">
        <v>34</v>
      </c>
      <c r="B59" s="42" t="s">
        <v>7</v>
      </c>
      <c r="C59" s="26" t="s">
        <v>549</v>
      </c>
    </row>
    <row r="60" spans="1:3" ht="38.25" x14ac:dyDescent="0.2">
      <c r="A60" s="7" t="s">
        <v>17</v>
      </c>
      <c r="B60" s="42" t="s">
        <v>7</v>
      </c>
      <c r="C60" s="26" t="s">
        <v>544</v>
      </c>
    </row>
    <row r="61" spans="1:3" x14ac:dyDescent="0.25">
      <c r="A61" s="16" t="s">
        <v>104</v>
      </c>
      <c r="B61" s="271" t="s">
        <v>550</v>
      </c>
      <c r="C61" s="271"/>
    </row>
    <row r="62" spans="1:3" ht="14.25" x14ac:dyDescent="0.2">
      <c r="A62" s="7" t="s">
        <v>34</v>
      </c>
      <c r="B62" s="42" t="s">
        <v>7</v>
      </c>
      <c r="C62" s="26" t="s">
        <v>551</v>
      </c>
    </row>
    <row r="63" spans="1:3" ht="38.25" x14ac:dyDescent="0.2">
      <c r="A63" s="7" t="s">
        <v>17</v>
      </c>
      <c r="B63" s="42" t="s">
        <v>7</v>
      </c>
      <c r="C63" s="26" t="s">
        <v>552</v>
      </c>
    </row>
    <row r="64" spans="1:3" x14ac:dyDescent="0.25">
      <c r="A64" s="16" t="s">
        <v>108</v>
      </c>
      <c r="B64" s="271" t="s">
        <v>553</v>
      </c>
      <c r="C64" s="271"/>
    </row>
    <row r="65" spans="1:3" ht="28.5" x14ac:dyDescent="0.2">
      <c r="A65" s="7" t="s">
        <v>34</v>
      </c>
      <c r="B65" s="42" t="s">
        <v>7</v>
      </c>
      <c r="C65" s="26" t="s">
        <v>554</v>
      </c>
    </row>
    <row r="66" spans="1:3" ht="38.25" x14ac:dyDescent="0.2">
      <c r="A66" s="7" t="s">
        <v>17</v>
      </c>
      <c r="B66" s="42" t="s">
        <v>7</v>
      </c>
      <c r="C66" s="26" t="s">
        <v>544</v>
      </c>
    </row>
    <row r="67" spans="1:3" x14ac:dyDescent="0.25">
      <c r="A67" s="16" t="s">
        <v>112</v>
      </c>
      <c r="B67" s="271" t="s">
        <v>555</v>
      </c>
      <c r="C67" s="271"/>
    </row>
    <row r="68" spans="1:3" ht="14.25" x14ac:dyDescent="0.2">
      <c r="A68" s="7" t="s">
        <v>34</v>
      </c>
      <c r="B68" s="42" t="s">
        <v>7</v>
      </c>
      <c r="C68" s="26" t="s">
        <v>556</v>
      </c>
    </row>
    <row r="69" spans="1:3" ht="38.25" x14ac:dyDescent="0.2">
      <c r="A69" s="7" t="s">
        <v>17</v>
      </c>
      <c r="B69" s="42" t="s">
        <v>7</v>
      </c>
      <c r="C69" s="26" t="s">
        <v>544</v>
      </c>
    </row>
    <row r="70" spans="1:3" x14ac:dyDescent="0.25">
      <c r="A70" s="16" t="s">
        <v>116</v>
      </c>
      <c r="B70" s="271" t="s">
        <v>557</v>
      </c>
      <c r="C70" s="271"/>
    </row>
    <row r="71" spans="1:3" ht="14.25" x14ac:dyDescent="0.2">
      <c r="A71" s="7" t="s">
        <v>34</v>
      </c>
      <c r="B71" s="42" t="s">
        <v>7</v>
      </c>
      <c r="C71" s="26" t="s">
        <v>558</v>
      </c>
    </row>
    <row r="72" spans="1:3" ht="38.25" x14ac:dyDescent="0.2">
      <c r="A72" s="7" t="s">
        <v>17</v>
      </c>
      <c r="B72" s="42" t="s">
        <v>7</v>
      </c>
      <c r="C72" s="26" t="s">
        <v>559</v>
      </c>
    </row>
    <row r="73" spans="1:3" x14ac:dyDescent="0.2">
      <c r="A73" s="238" t="s">
        <v>231</v>
      </c>
      <c r="B73" s="238"/>
      <c r="C73" s="238"/>
    </row>
    <row r="74" spans="1:3" ht="154.15" customHeight="1" x14ac:dyDescent="0.2">
      <c r="A74" s="227" t="s">
        <v>209</v>
      </c>
      <c r="B74" s="228"/>
      <c r="C74" s="242"/>
    </row>
    <row r="75" spans="1:3" x14ac:dyDescent="0.25">
      <c r="A75" s="15" t="s">
        <v>20</v>
      </c>
      <c r="B75" s="270" t="s">
        <v>560</v>
      </c>
      <c r="C75" s="270"/>
    </row>
    <row r="76" spans="1:3" ht="14.25" x14ac:dyDescent="0.2">
      <c r="A76" s="17" t="s">
        <v>12</v>
      </c>
      <c r="B76" s="42" t="s">
        <v>7</v>
      </c>
      <c r="C76" s="26" t="s">
        <v>570</v>
      </c>
    </row>
    <row r="77" spans="1:3" ht="38.25" x14ac:dyDescent="0.2">
      <c r="A77" s="17" t="s">
        <v>21</v>
      </c>
      <c r="B77" s="42" t="s">
        <v>7</v>
      </c>
      <c r="C77" s="61" t="s">
        <v>564</v>
      </c>
    </row>
    <row r="78" spans="1:3" ht="27.6" customHeight="1" x14ac:dyDescent="0.2">
      <c r="A78" s="17" t="s">
        <v>167</v>
      </c>
      <c r="B78" s="47" t="s">
        <v>138</v>
      </c>
      <c r="C78" s="33" t="s">
        <v>571</v>
      </c>
    </row>
    <row r="79" spans="1:3" ht="42.75" x14ac:dyDescent="0.2">
      <c r="A79" s="17" t="s">
        <v>13</v>
      </c>
      <c r="B79" s="42" t="s">
        <v>7</v>
      </c>
      <c r="C79" s="27" t="s">
        <v>532</v>
      </c>
    </row>
    <row r="80" spans="1:3" ht="38.25" x14ac:dyDescent="0.2">
      <c r="A80" s="17" t="s">
        <v>35</v>
      </c>
      <c r="B80" s="42" t="s">
        <v>7</v>
      </c>
      <c r="C80" s="26" t="s">
        <v>569</v>
      </c>
    </row>
    <row r="81" spans="1:3" x14ac:dyDescent="0.25">
      <c r="A81" s="15" t="s">
        <v>22</v>
      </c>
      <c r="B81" s="270" t="s">
        <v>561</v>
      </c>
      <c r="C81" s="270"/>
    </row>
    <row r="82" spans="1:3" ht="14.25" x14ac:dyDescent="0.2">
      <c r="A82" s="17" t="s">
        <v>12</v>
      </c>
      <c r="B82" s="42" t="s">
        <v>7</v>
      </c>
      <c r="C82" s="26" t="s">
        <v>567</v>
      </c>
    </row>
    <row r="83" spans="1:3" ht="38.25" x14ac:dyDescent="0.2">
      <c r="A83" s="17" t="s">
        <v>21</v>
      </c>
      <c r="B83" s="45" t="s">
        <v>7</v>
      </c>
      <c r="C83" s="61" t="s">
        <v>564</v>
      </c>
    </row>
    <row r="84" spans="1:3" ht="28.5" x14ac:dyDescent="0.2">
      <c r="A84" s="17" t="s">
        <v>167</v>
      </c>
      <c r="B84" s="47" t="s">
        <v>138</v>
      </c>
      <c r="C84" s="33" t="s">
        <v>568</v>
      </c>
    </row>
    <row r="85" spans="1:3" ht="42.75" x14ac:dyDescent="0.2">
      <c r="A85" s="17" t="s">
        <v>13</v>
      </c>
      <c r="B85" s="45" t="s">
        <v>7</v>
      </c>
      <c r="C85" s="27" t="s">
        <v>532</v>
      </c>
    </row>
    <row r="86" spans="1:3" ht="38.25" x14ac:dyDescent="0.2">
      <c r="A86" s="17" t="s">
        <v>35</v>
      </c>
      <c r="B86" s="45" t="s">
        <v>7</v>
      </c>
      <c r="C86" s="26" t="s">
        <v>530</v>
      </c>
    </row>
    <row r="87" spans="1:3" x14ac:dyDescent="0.25">
      <c r="A87" s="15" t="s">
        <v>23</v>
      </c>
      <c r="B87" s="268" t="s">
        <v>562</v>
      </c>
      <c r="C87" s="269"/>
    </row>
    <row r="88" spans="1:3" ht="14.25" x14ac:dyDescent="0.2">
      <c r="A88" s="17" t="s">
        <v>12</v>
      </c>
      <c r="B88" s="45" t="s">
        <v>7</v>
      </c>
      <c r="C88" s="26" t="s">
        <v>565</v>
      </c>
    </row>
    <row r="89" spans="1:3" ht="38.25" x14ac:dyDescent="0.2">
      <c r="A89" s="17" t="s">
        <v>21</v>
      </c>
      <c r="B89" s="45" t="s">
        <v>7</v>
      </c>
      <c r="C89" s="61" t="s">
        <v>564</v>
      </c>
    </row>
    <row r="90" spans="1:3" ht="28.5" x14ac:dyDescent="0.2">
      <c r="A90" s="17" t="s">
        <v>167</v>
      </c>
      <c r="B90" s="44" t="s">
        <v>138</v>
      </c>
      <c r="C90" s="33" t="s">
        <v>566</v>
      </c>
    </row>
    <row r="91" spans="1:3" ht="42.75" x14ac:dyDescent="0.2">
      <c r="A91" s="17" t="s">
        <v>13</v>
      </c>
      <c r="B91" s="45" t="s">
        <v>7</v>
      </c>
      <c r="C91" s="27" t="s">
        <v>532</v>
      </c>
    </row>
    <row r="92" spans="1:3" ht="38.25" x14ac:dyDescent="0.2">
      <c r="A92" s="17" t="s">
        <v>35</v>
      </c>
      <c r="B92" s="45" t="s">
        <v>7</v>
      </c>
      <c r="C92" s="26" t="s">
        <v>563</v>
      </c>
    </row>
    <row r="93" spans="1:3" ht="26.45" customHeight="1" x14ac:dyDescent="0.2">
      <c r="A93" s="239" t="s">
        <v>211</v>
      </c>
      <c r="B93" s="240"/>
      <c r="C93" s="241"/>
    </row>
    <row r="94" spans="1:3" ht="117" customHeight="1" x14ac:dyDescent="0.2">
      <c r="A94" s="7" t="s">
        <v>210</v>
      </c>
      <c r="B94" s="45" t="s">
        <v>7</v>
      </c>
      <c r="C94" s="42" t="s">
        <v>572</v>
      </c>
    </row>
    <row r="95" spans="1:3" ht="24.6" customHeight="1" x14ac:dyDescent="0.2">
      <c r="A95" s="262" t="s">
        <v>213</v>
      </c>
      <c r="B95" s="262"/>
      <c r="C95" s="262"/>
    </row>
    <row r="96" spans="1:3" ht="82.15" customHeight="1" x14ac:dyDescent="0.2">
      <c r="A96" s="7" t="s">
        <v>212</v>
      </c>
      <c r="B96" s="45" t="s">
        <v>7</v>
      </c>
      <c r="C96" s="42" t="s">
        <v>573</v>
      </c>
    </row>
    <row r="97" spans="1:3" ht="19.899999999999999" customHeight="1" x14ac:dyDescent="0.2">
      <c r="A97" s="262" t="s">
        <v>215</v>
      </c>
      <c r="B97" s="262"/>
      <c r="C97" s="262"/>
    </row>
    <row r="98" spans="1:3" ht="57" customHeight="1" x14ac:dyDescent="0.2">
      <c r="A98" s="7" t="s">
        <v>214</v>
      </c>
      <c r="B98" s="42" t="s">
        <v>7</v>
      </c>
      <c r="C98" s="42" t="s">
        <v>574</v>
      </c>
    </row>
    <row r="99" spans="1:3" ht="16.899999999999999" customHeight="1" x14ac:dyDescent="0.2">
      <c r="A99" s="263" t="s">
        <v>216</v>
      </c>
      <c r="B99" s="262"/>
      <c r="C99" s="264"/>
    </row>
    <row r="100" spans="1:3" ht="112.9" customHeight="1" x14ac:dyDescent="0.2">
      <c r="A100" s="7" t="s">
        <v>217</v>
      </c>
      <c r="B100" s="42" t="s">
        <v>7</v>
      </c>
      <c r="C100" s="24" t="s">
        <v>724</v>
      </c>
    </row>
    <row r="101" spans="1:3" ht="25.9" customHeight="1" x14ac:dyDescent="0.2">
      <c r="A101" s="263" t="s">
        <v>219</v>
      </c>
      <c r="B101" s="262"/>
      <c r="C101" s="264"/>
    </row>
    <row r="102" spans="1:3" ht="99" customHeight="1" x14ac:dyDescent="0.2">
      <c r="A102" s="7" t="s">
        <v>218</v>
      </c>
      <c r="B102" s="42" t="s">
        <v>7</v>
      </c>
      <c r="C102" s="42" t="s">
        <v>575</v>
      </c>
    </row>
    <row r="103" spans="1:3" s="9" customFormat="1" ht="27.6" customHeight="1" x14ac:dyDescent="0.2">
      <c r="A103" s="229" t="s">
        <v>228</v>
      </c>
      <c r="B103" s="229"/>
      <c r="C103" s="229"/>
    </row>
    <row r="104" spans="1:3" s="9" customFormat="1" ht="35.450000000000003" customHeight="1" x14ac:dyDescent="0.2">
      <c r="A104" s="254" t="s">
        <v>38</v>
      </c>
      <c r="B104" s="255"/>
      <c r="C104" s="10">
        <v>50</v>
      </c>
    </row>
    <row r="105" spans="1:3" s="9" customFormat="1" ht="160.9" customHeight="1" x14ac:dyDescent="0.2">
      <c r="A105" s="8" t="s">
        <v>37</v>
      </c>
      <c r="B105" s="43">
        <v>0</v>
      </c>
      <c r="C105" s="36" t="s">
        <v>577</v>
      </c>
    </row>
    <row r="106" spans="1:3" s="9" customFormat="1" x14ac:dyDescent="0.2">
      <c r="A106" s="254" t="s">
        <v>39</v>
      </c>
      <c r="B106" s="255"/>
      <c r="C106" s="10">
        <v>200</v>
      </c>
    </row>
    <row r="107" spans="1:3" s="9" customFormat="1" ht="409.15" customHeight="1" x14ac:dyDescent="0.2">
      <c r="A107" s="8" t="s">
        <v>200</v>
      </c>
      <c r="B107" s="43">
        <v>0</v>
      </c>
      <c r="C107" s="36" t="s">
        <v>578</v>
      </c>
    </row>
    <row r="108" spans="1:3" s="9" customFormat="1" ht="55.15" customHeight="1" x14ac:dyDescent="0.2">
      <c r="A108" s="254" t="s">
        <v>41</v>
      </c>
      <c r="B108" s="255"/>
      <c r="C108" s="10">
        <v>150</v>
      </c>
    </row>
    <row r="109" spans="1:3" s="9" customFormat="1" ht="178.5" x14ac:dyDescent="0.2">
      <c r="A109" s="8" t="s">
        <v>40</v>
      </c>
      <c r="B109" s="41">
        <v>0</v>
      </c>
      <c r="C109" s="36" t="s">
        <v>576</v>
      </c>
    </row>
    <row r="110" spans="1:3" s="9" customFormat="1" x14ac:dyDescent="0.2">
      <c r="A110" s="254" t="s">
        <v>26</v>
      </c>
      <c r="B110" s="255"/>
      <c r="C110" s="10">
        <v>50</v>
      </c>
    </row>
    <row r="111" spans="1:3" s="9" customFormat="1" ht="293.25" x14ac:dyDescent="0.2">
      <c r="A111" s="8" t="s">
        <v>42</v>
      </c>
      <c r="B111" s="41">
        <v>0</v>
      </c>
      <c r="C111" s="36" t="s">
        <v>579</v>
      </c>
    </row>
    <row r="112" spans="1:3" s="9" customFormat="1" x14ac:dyDescent="0.2">
      <c r="A112" s="254" t="s">
        <v>43</v>
      </c>
      <c r="B112" s="255"/>
      <c r="C112" s="10">
        <v>50</v>
      </c>
    </row>
    <row r="113" spans="1:3" s="9" customFormat="1" ht="63.75" x14ac:dyDescent="0.2">
      <c r="A113" s="8" t="s">
        <v>44</v>
      </c>
      <c r="B113" s="41">
        <v>0</v>
      </c>
      <c r="C113" s="37" t="s">
        <v>580</v>
      </c>
    </row>
    <row r="114" spans="1:3" ht="21.75" customHeight="1" x14ac:dyDescent="0.2">
      <c r="A114" s="1" t="s">
        <v>4</v>
      </c>
      <c r="B114" s="259">
        <f>+B113+B111+B109+B107+B105</f>
        <v>0</v>
      </c>
      <c r="C114" s="260"/>
    </row>
    <row r="116" spans="1:3" x14ac:dyDescent="0.25">
      <c r="A116" s="11" t="s">
        <v>0</v>
      </c>
    </row>
  </sheetData>
  <mergeCells count="41">
    <mergeCell ref="A2:C2"/>
    <mergeCell ref="A3:C3"/>
    <mergeCell ref="A5:C5"/>
    <mergeCell ref="A7:C7"/>
    <mergeCell ref="A9:C9"/>
    <mergeCell ref="B20:C20"/>
    <mergeCell ref="A17:C17"/>
    <mergeCell ref="A25:C25"/>
    <mergeCell ref="B26:C26"/>
    <mergeCell ref="A24:C24"/>
    <mergeCell ref="B32:C32"/>
    <mergeCell ref="B38:C38"/>
    <mergeCell ref="B44:C44"/>
    <mergeCell ref="A50:C50"/>
    <mergeCell ref="A51:C51"/>
    <mergeCell ref="B52:C52"/>
    <mergeCell ref="B58:C58"/>
    <mergeCell ref="B61:C61"/>
    <mergeCell ref="B55:C55"/>
    <mergeCell ref="B67:C67"/>
    <mergeCell ref="B70:C70"/>
    <mergeCell ref="B64:C64"/>
    <mergeCell ref="B75:C75"/>
    <mergeCell ref="A73:C73"/>
    <mergeCell ref="A74:C74"/>
    <mergeCell ref="A110:B110"/>
    <mergeCell ref="A112:B112"/>
    <mergeCell ref="B114:C114"/>
    <mergeCell ref="A18:C18"/>
    <mergeCell ref="A19:C19"/>
    <mergeCell ref="A104:B104"/>
    <mergeCell ref="A106:B106"/>
    <mergeCell ref="A108:B108"/>
    <mergeCell ref="A103:C103"/>
    <mergeCell ref="B87:C87"/>
    <mergeCell ref="B81:C81"/>
    <mergeCell ref="A93:C93"/>
    <mergeCell ref="A101:C101"/>
    <mergeCell ref="A95:C95"/>
    <mergeCell ref="A97:C97"/>
    <mergeCell ref="A99:C9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115"/>
  <sheetViews>
    <sheetView view="pageBreakPreview" topLeftCell="A109" zoomScale="65" zoomScaleNormal="130" zoomScaleSheetLayoutView="65" zoomScalePageLayoutView="130" workbookViewId="0">
      <selection activeCell="I114" sqref="I114"/>
    </sheetView>
  </sheetViews>
  <sheetFormatPr baseColWidth="10" defaultColWidth="11.42578125" defaultRowHeight="15" x14ac:dyDescent="0.25"/>
  <cols>
    <col min="1" max="1" width="9" style="18" customWidth="1"/>
    <col min="2" max="2" width="62.85546875" style="2" customWidth="1"/>
    <col min="3" max="3" width="15.28515625" style="3" bestFit="1" customWidth="1"/>
    <col min="4" max="4" width="76.28515625" style="2" customWidth="1"/>
    <col min="5" max="16384" width="11.42578125" style="2"/>
  </cols>
  <sheetData>
    <row r="1" spans="1:4" ht="4.5" customHeight="1" x14ac:dyDescent="0.25"/>
    <row r="2" spans="1:4" ht="21.75" customHeight="1" x14ac:dyDescent="0.3">
      <c r="B2" s="214" t="s">
        <v>1164</v>
      </c>
      <c r="C2" s="214"/>
      <c r="D2" s="214"/>
    </row>
    <row r="3" spans="1:4" ht="18" customHeight="1" x14ac:dyDescent="0.2">
      <c r="B3" s="215" t="s">
        <v>25</v>
      </c>
      <c r="C3" s="215"/>
      <c r="D3" s="215"/>
    </row>
    <row r="4" spans="1:4" ht="9" customHeight="1" x14ac:dyDescent="0.25">
      <c r="B4" s="4"/>
      <c r="C4" s="4"/>
      <c r="D4" s="4"/>
    </row>
    <row r="5" spans="1:4" ht="37.5" customHeight="1" x14ac:dyDescent="0.2">
      <c r="B5" s="250" t="s">
        <v>8</v>
      </c>
      <c r="C5" s="250"/>
      <c r="D5" s="250"/>
    </row>
    <row r="6" spans="1:4" ht="9" customHeight="1" x14ac:dyDescent="0.25">
      <c r="B6" s="4"/>
      <c r="C6" s="4"/>
      <c r="D6" s="4"/>
    </row>
    <row r="7" spans="1:4" ht="21.75" customHeight="1" x14ac:dyDescent="0.2">
      <c r="B7" s="277" t="s">
        <v>232</v>
      </c>
      <c r="C7" s="278"/>
      <c r="D7" s="279"/>
    </row>
    <row r="8" spans="1:4" ht="6.75" customHeight="1" x14ac:dyDescent="0.25">
      <c r="B8" s="4"/>
      <c r="C8" s="4"/>
      <c r="D8" s="4"/>
    </row>
    <row r="9" spans="1:4" ht="21" customHeight="1" x14ac:dyDescent="0.2">
      <c r="B9" s="254" t="s">
        <v>2</v>
      </c>
      <c r="C9" s="255"/>
      <c r="D9" s="256"/>
    </row>
    <row r="10" spans="1:4" ht="4.5" customHeight="1" x14ac:dyDescent="0.25">
      <c r="B10" s="4"/>
      <c r="C10" s="4"/>
      <c r="D10" s="4"/>
    </row>
    <row r="11" spans="1:4" ht="20.25" customHeight="1" x14ac:dyDescent="0.2">
      <c r="B11" s="22" t="s">
        <v>3</v>
      </c>
      <c r="C11" s="52" t="s">
        <v>5</v>
      </c>
      <c r="D11" s="22" t="s">
        <v>6</v>
      </c>
    </row>
    <row r="12" spans="1:4" ht="208.9" customHeight="1" x14ac:dyDescent="0.2">
      <c r="A12" s="21" t="s">
        <v>9</v>
      </c>
      <c r="B12" s="7" t="s">
        <v>220</v>
      </c>
      <c r="C12" s="48" t="s">
        <v>7</v>
      </c>
      <c r="D12" s="24" t="s">
        <v>233</v>
      </c>
    </row>
    <row r="13" spans="1:4" ht="249.75" customHeight="1" x14ac:dyDescent="0.2">
      <c r="A13" s="21" t="s">
        <v>9</v>
      </c>
      <c r="B13" s="7" t="s">
        <v>221</v>
      </c>
      <c r="C13" s="48" t="s">
        <v>7</v>
      </c>
      <c r="D13" s="25" t="s">
        <v>234</v>
      </c>
    </row>
    <row r="14" spans="1:4" ht="128.25" x14ac:dyDescent="0.2">
      <c r="A14" s="21"/>
      <c r="B14" s="7" t="s">
        <v>222</v>
      </c>
      <c r="C14" s="48" t="s">
        <v>7</v>
      </c>
      <c r="D14" s="24" t="s">
        <v>235</v>
      </c>
    </row>
    <row r="15" spans="1:4" ht="163.9" customHeight="1" x14ac:dyDescent="0.2">
      <c r="A15" s="21"/>
      <c r="B15" s="7" t="s">
        <v>223</v>
      </c>
      <c r="C15" s="48" t="s">
        <v>7</v>
      </c>
      <c r="D15" s="24" t="s">
        <v>236</v>
      </c>
    </row>
    <row r="16" spans="1:4" ht="200.45" customHeight="1" x14ac:dyDescent="0.2">
      <c r="A16" s="21"/>
      <c r="B16" s="7" t="s">
        <v>224</v>
      </c>
      <c r="C16" s="48" t="s">
        <v>7</v>
      </c>
      <c r="D16" s="25" t="s">
        <v>238</v>
      </c>
    </row>
    <row r="17" spans="1:4" x14ac:dyDescent="0.2">
      <c r="B17" s="247" t="s">
        <v>225</v>
      </c>
      <c r="C17" s="247"/>
      <c r="D17" s="247"/>
    </row>
    <row r="18" spans="1:4" ht="134.44999999999999" customHeight="1" x14ac:dyDescent="0.2">
      <c r="B18" s="222" t="s">
        <v>203</v>
      </c>
      <c r="C18" s="223"/>
      <c r="D18" s="257"/>
    </row>
    <row r="19" spans="1:4" ht="14.25" x14ac:dyDescent="0.2">
      <c r="B19" s="12" t="s">
        <v>27</v>
      </c>
      <c r="C19" s="274" t="s">
        <v>240</v>
      </c>
      <c r="D19" s="275"/>
    </row>
    <row r="20" spans="1:4" ht="28.5" customHeight="1" x14ac:dyDescent="0.2">
      <c r="A20" s="21" t="s">
        <v>9</v>
      </c>
      <c r="B20" s="7" t="s">
        <v>28</v>
      </c>
      <c r="C20" s="48" t="s">
        <v>7</v>
      </c>
      <c r="D20" s="26" t="s">
        <v>241</v>
      </c>
    </row>
    <row r="21" spans="1:4" ht="21" customHeight="1" x14ac:dyDescent="0.2">
      <c r="A21" s="21" t="s">
        <v>9</v>
      </c>
      <c r="B21" s="7" t="s">
        <v>29</v>
      </c>
      <c r="C21" s="48" t="s">
        <v>7</v>
      </c>
      <c r="D21" s="26" t="s">
        <v>239</v>
      </c>
    </row>
    <row r="22" spans="1:4" ht="24" customHeight="1" x14ac:dyDescent="0.2">
      <c r="A22" s="21" t="s">
        <v>9</v>
      </c>
      <c r="B22" s="7" t="s">
        <v>30</v>
      </c>
      <c r="C22" s="48" t="s">
        <v>7</v>
      </c>
      <c r="D22" s="26" t="s">
        <v>242</v>
      </c>
    </row>
    <row r="23" spans="1:4" x14ac:dyDescent="0.2">
      <c r="B23" s="247" t="s">
        <v>226</v>
      </c>
      <c r="C23" s="247"/>
      <c r="D23" s="247"/>
    </row>
    <row r="24" spans="1:4" ht="219.75" customHeight="1" x14ac:dyDescent="0.2">
      <c r="B24" s="224" t="s">
        <v>205</v>
      </c>
      <c r="C24" s="225"/>
      <c r="D24" s="265"/>
    </row>
    <row r="25" spans="1:4" ht="14.25" x14ac:dyDescent="0.2">
      <c r="B25" s="28" t="s">
        <v>11</v>
      </c>
      <c r="C25" s="274" t="s">
        <v>243</v>
      </c>
      <c r="D25" s="275"/>
    </row>
    <row r="26" spans="1:4" ht="14.25" x14ac:dyDescent="0.2">
      <c r="A26" s="21" t="s">
        <v>9</v>
      </c>
      <c r="B26" s="7" t="s">
        <v>12</v>
      </c>
      <c r="C26" s="48" t="s">
        <v>7</v>
      </c>
      <c r="D26" s="26" t="s">
        <v>244</v>
      </c>
    </row>
    <row r="27" spans="1:4" ht="114" x14ac:dyDescent="0.2">
      <c r="A27" s="21" t="s">
        <v>9</v>
      </c>
      <c r="B27" s="7" t="s">
        <v>32</v>
      </c>
      <c r="C27" s="48" t="s">
        <v>7</v>
      </c>
      <c r="D27" s="26" t="s">
        <v>246</v>
      </c>
    </row>
    <row r="28" spans="1:4" ht="42.75" x14ac:dyDescent="0.2">
      <c r="A28" s="21" t="s">
        <v>9</v>
      </c>
      <c r="B28" s="7" t="s">
        <v>33</v>
      </c>
      <c r="C28" s="48" t="s">
        <v>7</v>
      </c>
      <c r="D28" s="26" t="s">
        <v>245</v>
      </c>
    </row>
    <row r="29" spans="1:4" ht="49.5" customHeight="1" x14ac:dyDescent="0.2">
      <c r="A29" s="21" t="s">
        <v>9</v>
      </c>
      <c r="B29" s="7" t="s">
        <v>13</v>
      </c>
      <c r="C29" s="48" t="s">
        <v>7</v>
      </c>
      <c r="D29" s="27" t="s">
        <v>248</v>
      </c>
    </row>
    <row r="30" spans="1:4" ht="52.5" customHeight="1" x14ac:dyDescent="0.2">
      <c r="A30" s="21" t="s">
        <v>9</v>
      </c>
      <c r="B30" s="7" t="s">
        <v>14</v>
      </c>
      <c r="C30" s="48" t="s">
        <v>7</v>
      </c>
      <c r="D30" s="26" t="s">
        <v>247</v>
      </c>
    </row>
    <row r="31" spans="1:4" x14ac:dyDescent="0.25">
      <c r="B31" s="14" t="s">
        <v>15</v>
      </c>
      <c r="C31" s="271" t="s">
        <v>249</v>
      </c>
      <c r="D31" s="271"/>
    </row>
    <row r="32" spans="1:4" ht="14.25" x14ac:dyDescent="0.2">
      <c r="A32" s="21" t="s">
        <v>9</v>
      </c>
      <c r="B32" s="7" t="s">
        <v>12</v>
      </c>
      <c r="C32" s="48" t="s">
        <v>7</v>
      </c>
      <c r="D32" s="26" t="s">
        <v>250</v>
      </c>
    </row>
    <row r="33" spans="1:4" ht="99.75" x14ac:dyDescent="0.2">
      <c r="A33" s="21" t="s">
        <v>9</v>
      </c>
      <c r="B33" s="7" t="s">
        <v>32</v>
      </c>
      <c r="C33" s="48" t="s">
        <v>7</v>
      </c>
      <c r="D33" s="26" t="s">
        <v>252</v>
      </c>
    </row>
    <row r="34" spans="1:4" ht="45" customHeight="1" x14ac:dyDescent="0.2">
      <c r="A34" s="21" t="s">
        <v>9</v>
      </c>
      <c r="B34" s="7" t="s">
        <v>33</v>
      </c>
      <c r="C34" s="48" t="s">
        <v>7</v>
      </c>
      <c r="D34" s="26" t="s">
        <v>251</v>
      </c>
    </row>
    <row r="35" spans="1:4" ht="70.5" customHeight="1" x14ac:dyDescent="0.2">
      <c r="A35" s="21" t="s">
        <v>9</v>
      </c>
      <c r="B35" s="7" t="s">
        <v>13</v>
      </c>
      <c r="C35" s="48" t="s">
        <v>7</v>
      </c>
      <c r="D35" s="27" t="s">
        <v>253</v>
      </c>
    </row>
    <row r="36" spans="1:4" ht="63" customHeight="1" x14ac:dyDescent="0.2">
      <c r="A36" s="21" t="s">
        <v>9</v>
      </c>
      <c r="B36" s="7" t="s">
        <v>14</v>
      </c>
      <c r="C36" s="187" t="s">
        <v>7</v>
      </c>
      <c r="D36" s="188" t="s">
        <v>1185</v>
      </c>
    </row>
    <row r="37" spans="1:4" x14ac:dyDescent="0.25">
      <c r="B37" s="31" t="s">
        <v>70</v>
      </c>
      <c r="C37" s="271" t="s">
        <v>254</v>
      </c>
      <c r="D37" s="271"/>
    </row>
    <row r="38" spans="1:4" ht="14.25" x14ac:dyDescent="0.2">
      <c r="A38" s="21" t="s">
        <v>9</v>
      </c>
      <c r="B38" s="7" t="s">
        <v>12</v>
      </c>
      <c r="C38" s="48" t="s">
        <v>7</v>
      </c>
      <c r="D38" s="26" t="s">
        <v>255</v>
      </c>
    </row>
    <row r="39" spans="1:4" ht="104.25" customHeight="1" x14ac:dyDescent="0.2">
      <c r="A39" s="21" t="s">
        <v>9</v>
      </c>
      <c r="B39" s="7" t="s">
        <v>32</v>
      </c>
      <c r="C39" s="48" t="s">
        <v>7</v>
      </c>
      <c r="D39" s="26" t="s">
        <v>257</v>
      </c>
    </row>
    <row r="40" spans="1:4" ht="47.25" customHeight="1" x14ac:dyDescent="0.2">
      <c r="A40" s="21" t="s">
        <v>9</v>
      </c>
      <c r="B40" s="7" t="s">
        <v>33</v>
      </c>
      <c r="C40" s="48" t="s">
        <v>7</v>
      </c>
      <c r="D40" s="26" t="s">
        <v>256</v>
      </c>
    </row>
    <row r="41" spans="1:4" ht="50.25" customHeight="1" x14ac:dyDescent="0.2">
      <c r="A41" s="21" t="s">
        <v>9</v>
      </c>
      <c r="B41" s="7" t="s">
        <v>13</v>
      </c>
      <c r="C41" s="48" t="s">
        <v>7</v>
      </c>
      <c r="D41" s="27" t="s">
        <v>258</v>
      </c>
    </row>
    <row r="42" spans="1:4" ht="64.5" customHeight="1" x14ac:dyDescent="0.2">
      <c r="A42" s="21" t="s">
        <v>9</v>
      </c>
      <c r="B42" s="7" t="s">
        <v>14</v>
      </c>
      <c r="C42" s="187" t="s">
        <v>7</v>
      </c>
      <c r="D42" s="188" t="s">
        <v>1186</v>
      </c>
    </row>
    <row r="43" spans="1:4" x14ac:dyDescent="0.2">
      <c r="B43" s="238" t="s">
        <v>227</v>
      </c>
      <c r="C43" s="238"/>
      <c r="D43" s="238"/>
    </row>
    <row r="44" spans="1:4" ht="82.9" customHeight="1" x14ac:dyDescent="0.2">
      <c r="B44" s="233" t="s">
        <v>208</v>
      </c>
      <c r="C44" s="234"/>
      <c r="D44" s="267"/>
    </row>
    <row r="45" spans="1:4" x14ac:dyDescent="0.25">
      <c r="B45" s="15" t="s">
        <v>16</v>
      </c>
      <c r="C45" s="270" t="s">
        <v>259</v>
      </c>
      <c r="D45" s="270"/>
    </row>
    <row r="46" spans="1:4" ht="28.5" x14ac:dyDescent="0.2">
      <c r="A46" s="21" t="s">
        <v>9</v>
      </c>
      <c r="B46" s="7" t="s">
        <v>34</v>
      </c>
      <c r="C46" s="48" t="s">
        <v>7</v>
      </c>
      <c r="D46" s="26" t="s">
        <v>261</v>
      </c>
    </row>
    <row r="47" spans="1:4" ht="69.75" customHeight="1" x14ac:dyDescent="0.2">
      <c r="A47" s="21" t="s">
        <v>9</v>
      </c>
      <c r="B47" s="7" t="s">
        <v>17</v>
      </c>
      <c r="C47" s="48" t="s">
        <v>7</v>
      </c>
      <c r="D47" s="26" t="s">
        <v>260</v>
      </c>
    </row>
    <row r="48" spans="1:4" x14ac:dyDescent="0.25">
      <c r="B48" s="16" t="s">
        <v>18</v>
      </c>
      <c r="C48" s="271" t="s">
        <v>276</v>
      </c>
      <c r="D48" s="271"/>
    </row>
    <row r="49" spans="1:4" ht="13.9" customHeight="1" x14ac:dyDescent="0.2">
      <c r="A49" s="21" t="s">
        <v>9</v>
      </c>
      <c r="B49" s="7" t="s">
        <v>34</v>
      </c>
      <c r="C49" s="49" t="s">
        <v>138</v>
      </c>
      <c r="D49" s="33" t="s">
        <v>263</v>
      </c>
    </row>
    <row r="50" spans="1:4" ht="66.75" customHeight="1" x14ac:dyDescent="0.2">
      <c r="A50" s="21" t="s">
        <v>9</v>
      </c>
      <c r="B50" s="7" t="s">
        <v>17</v>
      </c>
      <c r="C50" s="48" t="s">
        <v>7</v>
      </c>
      <c r="D50" s="26" t="s">
        <v>262</v>
      </c>
    </row>
    <row r="51" spans="1:4" x14ac:dyDescent="0.25">
      <c r="B51" s="16" t="s">
        <v>19</v>
      </c>
      <c r="C51" s="271" t="s">
        <v>264</v>
      </c>
      <c r="D51" s="271"/>
    </row>
    <row r="52" spans="1:4" ht="13.9" customHeight="1" x14ac:dyDescent="0.2">
      <c r="A52" s="21" t="s">
        <v>9</v>
      </c>
      <c r="B52" s="7" t="s">
        <v>34</v>
      </c>
      <c r="C52" s="49" t="s">
        <v>138</v>
      </c>
      <c r="D52" s="33" t="s">
        <v>263</v>
      </c>
    </row>
    <row r="53" spans="1:4" ht="69" customHeight="1" x14ac:dyDescent="0.2">
      <c r="A53" s="21" t="s">
        <v>9</v>
      </c>
      <c r="B53" s="7" t="s">
        <v>17</v>
      </c>
      <c r="C53" s="48" t="s">
        <v>7</v>
      </c>
      <c r="D53" s="26" t="s">
        <v>265</v>
      </c>
    </row>
    <row r="54" spans="1:4" x14ac:dyDescent="0.25">
      <c r="B54" s="16" t="s">
        <v>104</v>
      </c>
      <c r="C54" s="271" t="s">
        <v>266</v>
      </c>
      <c r="D54" s="271"/>
    </row>
    <row r="55" spans="1:4" ht="13.9" customHeight="1" x14ac:dyDescent="0.2">
      <c r="A55" s="21" t="s">
        <v>9</v>
      </c>
      <c r="B55" s="7" t="s">
        <v>34</v>
      </c>
      <c r="C55" s="49" t="s">
        <v>138</v>
      </c>
      <c r="D55" s="33" t="s">
        <v>263</v>
      </c>
    </row>
    <row r="56" spans="1:4" ht="66.75" customHeight="1" x14ac:dyDescent="0.2">
      <c r="A56" s="21" t="s">
        <v>9</v>
      </c>
      <c r="B56" s="7" t="s">
        <v>17</v>
      </c>
      <c r="C56" s="48" t="s">
        <v>7</v>
      </c>
      <c r="D56" s="26" t="s">
        <v>267</v>
      </c>
    </row>
    <row r="57" spans="1:4" x14ac:dyDescent="0.25">
      <c r="B57" s="16" t="s">
        <v>108</v>
      </c>
      <c r="C57" s="271" t="s">
        <v>268</v>
      </c>
      <c r="D57" s="271"/>
    </row>
    <row r="58" spans="1:4" ht="13.9" customHeight="1" x14ac:dyDescent="0.2">
      <c r="A58" s="21" t="s">
        <v>9</v>
      </c>
      <c r="B58" s="7" t="s">
        <v>34</v>
      </c>
      <c r="C58" s="49" t="s">
        <v>138</v>
      </c>
      <c r="D58" s="33" t="s">
        <v>263</v>
      </c>
    </row>
    <row r="59" spans="1:4" ht="83.25" customHeight="1" x14ac:dyDescent="0.2">
      <c r="A59" s="21" t="s">
        <v>9</v>
      </c>
      <c r="B59" s="7" t="s">
        <v>17</v>
      </c>
      <c r="C59" s="48" t="s">
        <v>7</v>
      </c>
      <c r="D59" s="26" t="s">
        <v>270</v>
      </c>
    </row>
    <row r="60" spans="1:4" x14ac:dyDescent="0.25">
      <c r="B60" s="16" t="s">
        <v>112</v>
      </c>
      <c r="C60" s="271" t="s">
        <v>269</v>
      </c>
      <c r="D60" s="271"/>
    </row>
    <row r="61" spans="1:4" ht="13.9" customHeight="1" x14ac:dyDescent="0.2">
      <c r="A61" s="21" t="s">
        <v>9</v>
      </c>
      <c r="B61" s="7" t="s">
        <v>34</v>
      </c>
      <c r="C61" s="49" t="s">
        <v>138</v>
      </c>
      <c r="D61" s="33" t="s">
        <v>263</v>
      </c>
    </row>
    <row r="62" spans="1:4" ht="69.75" customHeight="1" x14ac:dyDescent="0.2">
      <c r="A62" s="21" t="s">
        <v>9</v>
      </c>
      <c r="B62" s="7" t="s">
        <v>17</v>
      </c>
      <c r="C62" s="48" t="s">
        <v>7</v>
      </c>
      <c r="D62" s="26" t="s">
        <v>271</v>
      </c>
    </row>
    <row r="63" spans="1:4" x14ac:dyDescent="0.25">
      <c r="B63" s="16" t="s">
        <v>116</v>
      </c>
      <c r="C63" s="271" t="s">
        <v>272</v>
      </c>
      <c r="D63" s="271"/>
    </row>
    <row r="64" spans="1:4" ht="13.9" customHeight="1" x14ac:dyDescent="0.2">
      <c r="A64" s="21" t="s">
        <v>9</v>
      </c>
      <c r="B64" s="7" t="s">
        <v>34</v>
      </c>
      <c r="C64" s="49" t="s">
        <v>138</v>
      </c>
      <c r="D64" s="33" t="s">
        <v>263</v>
      </c>
    </row>
    <row r="65" spans="1:4" ht="76.5" customHeight="1" x14ac:dyDescent="0.2">
      <c r="A65" s="21" t="s">
        <v>9</v>
      </c>
      <c r="B65" s="7" t="s">
        <v>17</v>
      </c>
      <c r="C65" s="48" t="s">
        <v>7</v>
      </c>
      <c r="D65" s="26" t="s">
        <v>273</v>
      </c>
    </row>
    <row r="66" spans="1:4" ht="13.9" customHeight="1" x14ac:dyDescent="0.25">
      <c r="B66" s="16" t="s">
        <v>121</v>
      </c>
      <c r="C66" s="271" t="s">
        <v>274</v>
      </c>
      <c r="D66" s="271"/>
    </row>
    <row r="67" spans="1:4" ht="13.9" customHeight="1" x14ac:dyDescent="0.2">
      <c r="A67" s="21" t="s">
        <v>9</v>
      </c>
      <c r="B67" s="7" t="s">
        <v>34</v>
      </c>
      <c r="C67" s="49" t="s">
        <v>138</v>
      </c>
      <c r="D67" s="33" t="s">
        <v>263</v>
      </c>
    </row>
    <row r="68" spans="1:4" ht="76.5" customHeight="1" x14ac:dyDescent="0.2">
      <c r="A68" s="21" t="s">
        <v>9</v>
      </c>
      <c r="B68" s="7" t="s">
        <v>17</v>
      </c>
      <c r="C68" s="48" t="s">
        <v>7</v>
      </c>
      <c r="D68" s="26" t="s">
        <v>275</v>
      </c>
    </row>
    <row r="69" spans="1:4" x14ac:dyDescent="0.25">
      <c r="B69" s="16" t="s">
        <v>124</v>
      </c>
      <c r="C69" s="271" t="s">
        <v>277</v>
      </c>
      <c r="D69" s="271"/>
    </row>
    <row r="70" spans="1:4" ht="34.5" customHeight="1" x14ac:dyDescent="0.2">
      <c r="A70" s="21" t="s">
        <v>9</v>
      </c>
      <c r="B70" s="7" t="s">
        <v>34</v>
      </c>
      <c r="C70" s="51" t="s">
        <v>138</v>
      </c>
      <c r="D70" s="33" t="s">
        <v>587</v>
      </c>
    </row>
    <row r="71" spans="1:4" ht="73.5" customHeight="1" x14ac:dyDescent="0.2">
      <c r="A71" s="21" t="s">
        <v>9</v>
      </c>
      <c r="B71" s="7" t="s">
        <v>17</v>
      </c>
      <c r="C71" s="51" t="s">
        <v>138</v>
      </c>
      <c r="D71" s="33" t="s">
        <v>587</v>
      </c>
    </row>
    <row r="72" spans="1:4" x14ac:dyDescent="0.2">
      <c r="A72" s="21"/>
      <c r="B72" s="238" t="s">
        <v>231</v>
      </c>
      <c r="C72" s="238"/>
      <c r="D72" s="238"/>
    </row>
    <row r="73" spans="1:4" ht="154.15" customHeight="1" x14ac:dyDescent="0.2">
      <c r="A73" s="21"/>
      <c r="B73" s="227" t="s">
        <v>209</v>
      </c>
      <c r="C73" s="228"/>
      <c r="D73" s="242"/>
    </row>
    <row r="74" spans="1:4" x14ac:dyDescent="0.25">
      <c r="B74" s="15" t="s">
        <v>20</v>
      </c>
      <c r="C74" s="268" t="s">
        <v>278</v>
      </c>
      <c r="D74" s="269"/>
    </row>
    <row r="75" spans="1:4" ht="30" customHeight="1" x14ac:dyDescent="0.2">
      <c r="A75" s="21" t="s">
        <v>9</v>
      </c>
      <c r="B75" s="17" t="s">
        <v>12</v>
      </c>
      <c r="C75" s="50" t="s">
        <v>7</v>
      </c>
      <c r="D75" s="26" t="s">
        <v>279</v>
      </c>
    </row>
    <row r="76" spans="1:4" ht="76.5" customHeight="1" x14ac:dyDescent="0.2">
      <c r="A76" s="21" t="s">
        <v>9</v>
      </c>
      <c r="B76" s="17" t="s">
        <v>21</v>
      </c>
      <c r="C76" s="50" t="s">
        <v>7</v>
      </c>
      <c r="D76" s="26" t="s">
        <v>280</v>
      </c>
    </row>
    <row r="77" spans="1:4" ht="56.25" customHeight="1" x14ac:dyDescent="0.2">
      <c r="A77" s="21" t="s">
        <v>9</v>
      </c>
      <c r="B77" s="17" t="s">
        <v>167</v>
      </c>
      <c r="C77" s="190" t="s">
        <v>7</v>
      </c>
      <c r="D77" s="188" t="s">
        <v>1189</v>
      </c>
    </row>
    <row r="78" spans="1:4" ht="50.25" customHeight="1" x14ac:dyDescent="0.2">
      <c r="B78" s="17" t="s">
        <v>13</v>
      </c>
      <c r="C78" s="48" t="s">
        <v>7</v>
      </c>
      <c r="D78" s="32" t="s">
        <v>281</v>
      </c>
    </row>
    <row r="79" spans="1:4" ht="61.5" customHeight="1" x14ac:dyDescent="0.2">
      <c r="A79" s="21" t="s">
        <v>9</v>
      </c>
      <c r="B79" s="17" t="s">
        <v>35</v>
      </c>
      <c r="C79" s="48" t="s">
        <v>7</v>
      </c>
      <c r="D79" s="32" t="s">
        <v>282</v>
      </c>
    </row>
    <row r="80" spans="1:4" x14ac:dyDescent="0.25">
      <c r="B80" s="15" t="s">
        <v>22</v>
      </c>
      <c r="C80" s="276" t="s">
        <v>283</v>
      </c>
      <c r="D80" s="276"/>
    </row>
    <row r="81" spans="1:4" ht="30.75" customHeight="1" x14ac:dyDescent="0.2">
      <c r="A81" s="21" t="s">
        <v>9</v>
      </c>
      <c r="B81" s="17" t="s">
        <v>12</v>
      </c>
      <c r="C81" s="50" t="s">
        <v>7</v>
      </c>
      <c r="D81" s="32" t="s">
        <v>284</v>
      </c>
    </row>
    <row r="82" spans="1:4" ht="75.75" customHeight="1" x14ac:dyDescent="0.2">
      <c r="A82" s="21" t="s">
        <v>9</v>
      </c>
      <c r="B82" s="17" t="s">
        <v>21</v>
      </c>
      <c r="C82" s="50" t="s">
        <v>7</v>
      </c>
      <c r="D82" s="32" t="s">
        <v>285</v>
      </c>
    </row>
    <row r="83" spans="1:4" ht="67.5" customHeight="1" x14ac:dyDescent="0.2">
      <c r="A83" s="21" t="s">
        <v>9</v>
      </c>
      <c r="B83" s="17" t="s">
        <v>167</v>
      </c>
      <c r="C83" s="190" t="s">
        <v>7</v>
      </c>
      <c r="D83" s="188" t="s">
        <v>1190</v>
      </c>
    </row>
    <row r="84" spans="1:4" ht="48.75" customHeight="1" x14ac:dyDescent="0.2">
      <c r="B84" s="17" t="s">
        <v>13</v>
      </c>
      <c r="C84" s="48" t="s">
        <v>7</v>
      </c>
      <c r="D84" s="32" t="s">
        <v>286</v>
      </c>
    </row>
    <row r="85" spans="1:4" ht="60" customHeight="1" x14ac:dyDescent="0.2">
      <c r="A85" s="21" t="s">
        <v>9</v>
      </c>
      <c r="B85" s="17" t="s">
        <v>35</v>
      </c>
      <c r="C85" s="48" t="s">
        <v>7</v>
      </c>
      <c r="D85" s="32" t="s">
        <v>287</v>
      </c>
    </row>
    <row r="86" spans="1:4" x14ac:dyDescent="0.25">
      <c r="B86" s="15" t="s">
        <v>23</v>
      </c>
      <c r="C86" s="270" t="s">
        <v>292</v>
      </c>
      <c r="D86" s="270"/>
    </row>
    <row r="87" spans="1:4" ht="29.25" customHeight="1" x14ac:dyDescent="0.2">
      <c r="A87" s="21" t="s">
        <v>9</v>
      </c>
      <c r="B87" s="17" t="s">
        <v>12</v>
      </c>
      <c r="C87" s="50" t="s">
        <v>7</v>
      </c>
      <c r="D87" s="26" t="s">
        <v>288</v>
      </c>
    </row>
    <row r="88" spans="1:4" ht="67.5" customHeight="1" x14ac:dyDescent="0.2">
      <c r="A88" s="21" t="s">
        <v>9</v>
      </c>
      <c r="B88" s="17" t="s">
        <v>21</v>
      </c>
      <c r="C88" s="50" t="s">
        <v>7</v>
      </c>
      <c r="D88" s="32" t="s">
        <v>289</v>
      </c>
    </row>
    <row r="89" spans="1:4" ht="59.25" customHeight="1" x14ac:dyDescent="0.2">
      <c r="A89" s="21" t="s">
        <v>9</v>
      </c>
      <c r="B89" s="17" t="s">
        <v>167</v>
      </c>
      <c r="C89" s="190" t="s">
        <v>7</v>
      </c>
      <c r="D89" s="188" t="s">
        <v>1191</v>
      </c>
    </row>
    <row r="90" spans="1:4" ht="44.25" customHeight="1" x14ac:dyDescent="0.2">
      <c r="B90" s="17" t="s">
        <v>13</v>
      </c>
      <c r="C90" s="48" t="s">
        <v>7</v>
      </c>
      <c r="D90" s="32" t="s">
        <v>290</v>
      </c>
    </row>
    <row r="91" spans="1:4" ht="72" customHeight="1" x14ac:dyDescent="0.2">
      <c r="A91" s="21" t="s">
        <v>9</v>
      </c>
      <c r="B91" s="17" t="s">
        <v>35</v>
      </c>
      <c r="C91" s="48" t="s">
        <v>7</v>
      </c>
      <c r="D91" s="32" t="s">
        <v>291</v>
      </c>
    </row>
    <row r="92" spans="1:4" ht="26.45" customHeight="1" x14ac:dyDescent="0.2">
      <c r="A92" s="21"/>
      <c r="B92" s="239" t="s">
        <v>211</v>
      </c>
      <c r="C92" s="240"/>
      <c r="D92" s="241"/>
    </row>
    <row r="93" spans="1:4" ht="188.25" customHeight="1" x14ac:dyDescent="0.2">
      <c r="A93" s="21" t="s">
        <v>9</v>
      </c>
      <c r="B93" s="7" t="s">
        <v>210</v>
      </c>
      <c r="C93" s="48" t="s">
        <v>7</v>
      </c>
      <c r="D93" s="25" t="s">
        <v>293</v>
      </c>
    </row>
    <row r="94" spans="1:4" ht="24.6" customHeight="1" x14ac:dyDescent="0.2">
      <c r="A94" s="21"/>
      <c r="B94" s="262" t="s">
        <v>213</v>
      </c>
      <c r="C94" s="262"/>
      <c r="D94" s="262"/>
    </row>
    <row r="95" spans="1:4" ht="82.15" customHeight="1" x14ac:dyDescent="0.2">
      <c r="A95" s="21" t="s">
        <v>9</v>
      </c>
      <c r="B95" s="7" t="s">
        <v>212</v>
      </c>
      <c r="C95" s="48" t="s">
        <v>7</v>
      </c>
      <c r="D95" s="25" t="s">
        <v>294</v>
      </c>
    </row>
    <row r="96" spans="1:4" ht="19.899999999999999" customHeight="1" x14ac:dyDescent="0.2">
      <c r="A96" s="21"/>
      <c r="B96" s="262" t="s">
        <v>215</v>
      </c>
      <c r="C96" s="262"/>
      <c r="D96" s="262"/>
    </row>
    <row r="97" spans="1:4" ht="57" customHeight="1" x14ac:dyDescent="0.2">
      <c r="A97" s="21" t="s">
        <v>9</v>
      </c>
      <c r="B97" s="7" t="s">
        <v>214</v>
      </c>
      <c r="C97" s="48" t="s">
        <v>7</v>
      </c>
      <c r="D97" s="25" t="s">
        <v>295</v>
      </c>
    </row>
    <row r="98" spans="1:4" ht="16.899999999999999" customHeight="1" x14ac:dyDescent="0.2">
      <c r="A98" s="21"/>
      <c r="B98" s="263" t="s">
        <v>216</v>
      </c>
      <c r="C98" s="262"/>
      <c r="D98" s="264"/>
    </row>
    <row r="99" spans="1:4" ht="146.25" customHeight="1" x14ac:dyDescent="0.2">
      <c r="A99" s="21" t="s">
        <v>36</v>
      </c>
      <c r="B99" s="7" t="s">
        <v>217</v>
      </c>
      <c r="C99" s="50" t="s">
        <v>7</v>
      </c>
      <c r="D99" s="25" t="s">
        <v>725</v>
      </c>
    </row>
    <row r="100" spans="1:4" ht="9.75" customHeight="1" x14ac:dyDescent="0.2">
      <c r="A100" s="21"/>
      <c r="B100" s="263" t="s">
        <v>219</v>
      </c>
      <c r="C100" s="262"/>
      <c r="D100" s="264"/>
    </row>
    <row r="101" spans="1:4" ht="126" customHeight="1" x14ac:dyDescent="0.2">
      <c r="A101" s="21"/>
      <c r="B101" s="7" t="s">
        <v>218</v>
      </c>
      <c r="C101" s="50" t="s">
        <v>7</v>
      </c>
      <c r="D101" s="25" t="s">
        <v>296</v>
      </c>
    </row>
    <row r="102" spans="1:4" s="9" customFormat="1" ht="27.6" customHeight="1" x14ac:dyDescent="0.2">
      <c r="A102" s="19"/>
      <c r="B102" s="229" t="s">
        <v>228</v>
      </c>
      <c r="C102" s="229"/>
      <c r="D102" s="229"/>
    </row>
    <row r="103" spans="1:4" s="9" customFormat="1" ht="35.450000000000003" customHeight="1" x14ac:dyDescent="0.2">
      <c r="A103" s="20" t="s">
        <v>10</v>
      </c>
      <c r="B103" s="254" t="s">
        <v>38</v>
      </c>
      <c r="C103" s="255"/>
      <c r="D103" s="10">
        <v>50</v>
      </c>
    </row>
    <row r="104" spans="1:4" s="9" customFormat="1" ht="138" customHeight="1" x14ac:dyDescent="0.2">
      <c r="A104" s="19"/>
      <c r="B104" s="8" t="s">
        <v>37</v>
      </c>
      <c r="C104" s="55">
        <v>0</v>
      </c>
      <c r="D104" s="36" t="s">
        <v>297</v>
      </c>
    </row>
    <row r="105" spans="1:4" s="9" customFormat="1" x14ac:dyDescent="0.2">
      <c r="A105" s="19"/>
      <c r="B105" s="254" t="s">
        <v>39</v>
      </c>
      <c r="C105" s="255"/>
      <c r="D105" s="10">
        <v>200</v>
      </c>
    </row>
    <row r="106" spans="1:4" s="9" customFormat="1" ht="409.5" customHeight="1" x14ac:dyDescent="0.2">
      <c r="A106" s="19"/>
      <c r="B106" s="8" t="s">
        <v>200</v>
      </c>
      <c r="C106" s="57">
        <v>0</v>
      </c>
      <c r="D106" s="36" t="s">
        <v>1263</v>
      </c>
    </row>
    <row r="107" spans="1:4" s="9" customFormat="1" ht="55.15" customHeight="1" x14ac:dyDescent="0.2">
      <c r="A107" s="19"/>
      <c r="B107" s="254" t="s">
        <v>41</v>
      </c>
      <c r="C107" s="255"/>
      <c r="D107" s="10">
        <v>150</v>
      </c>
    </row>
    <row r="108" spans="1:4" s="9" customFormat="1" ht="280.5" x14ac:dyDescent="0.2">
      <c r="A108" s="19"/>
      <c r="B108" s="8" t="s">
        <v>40</v>
      </c>
      <c r="C108" s="53">
        <v>0</v>
      </c>
      <c r="D108" s="36" t="s">
        <v>298</v>
      </c>
    </row>
    <row r="109" spans="1:4" s="9" customFormat="1" x14ac:dyDescent="0.2">
      <c r="A109" s="19"/>
      <c r="B109" s="254" t="s">
        <v>26</v>
      </c>
      <c r="C109" s="255"/>
      <c r="D109" s="10">
        <v>50</v>
      </c>
    </row>
    <row r="110" spans="1:4" s="9" customFormat="1" ht="178.5" x14ac:dyDescent="0.2">
      <c r="A110" s="19"/>
      <c r="B110" s="8" t="s">
        <v>42</v>
      </c>
      <c r="C110" s="56">
        <v>0</v>
      </c>
      <c r="D110" s="36" t="s">
        <v>299</v>
      </c>
    </row>
    <row r="111" spans="1:4" s="9" customFormat="1" ht="17.25" customHeight="1" x14ac:dyDescent="0.2">
      <c r="A111" s="19"/>
      <c r="B111" s="254" t="s">
        <v>43</v>
      </c>
      <c r="C111" s="255"/>
      <c r="D111" s="10">
        <v>50</v>
      </c>
    </row>
    <row r="112" spans="1:4" s="9" customFormat="1" ht="113.25" customHeight="1" x14ac:dyDescent="0.2">
      <c r="A112" s="19"/>
      <c r="B112" s="8" t="s">
        <v>44</v>
      </c>
      <c r="C112" s="53">
        <v>0</v>
      </c>
      <c r="D112" s="37" t="s">
        <v>300</v>
      </c>
    </row>
    <row r="113" spans="1:4" ht="21.75" customHeight="1" x14ac:dyDescent="0.2">
      <c r="B113" s="1" t="s">
        <v>4</v>
      </c>
      <c r="C113" s="259">
        <f>+C112+C110+C108+C106+C104</f>
        <v>0</v>
      </c>
      <c r="D113" s="260"/>
    </row>
    <row r="115" spans="1:4" s="3" customFormat="1" x14ac:dyDescent="0.25">
      <c r="A115" s="18"/>
      <c r="B115" s="11" t="s">
        <v>0</v>
      </c>
      <c r="D115" s="2"/>
    </row>
  </sheetData>
  <mergeCells count="41">
    <mergeCell ref="B2:D2"/>
    <mergeCell ref="B3:D3"/>
    <mergeCell ref="B5:D5"/>
    <mergeCell ref="B7:D7"/>
    <mergeCell ref="B9:D9"/>
    <mergeCell ref="C37:D37"/>
    <mergeCell ref="C31:D31"/>
    <mergeCell ref="B24:D24"/>
    <mergeCell ref="C25:D25"/>
    <mergeCell ref="B17:D17"/>
    <mergeCell ref="B18:D18"/>
    <mergeCell ref="C19:D19"/>
    <mergeCell ref="B23:D23"/>
    <mergeCell ref="C51:D51"/>
    <mergeCell ref="C45:D45"/>
    <mergeCell ref="C48:D48"/>
    <mergeCell ref="B43:D43"/>
    <mergeCell ref="B44:D44"/>
    <mergeCell ref="C69:D69"/>
    <mergeCell ref="C63:D63"/>
    <mergeCell ref="C66:D66"/>
    <mergeCell ref="C60:D60"/>
    <mergeCell ref="C54:D54"/>
    <mergeCell ref="C57:D57"/>
    <mergeCell ref="C86:D86"/>
    <mergeCell ref="C80:D80"/>
    <mergeCell ref="C74:D74"/>
    <mergeCell ref="B72:D72"/>
    <mergeCell ref="B73:D73"/>
    <mergeCell ref="B98:D98"/>
    <mergeCell ref="B100:D100"/>
    <mergeCell ref="B92:D92"/>
    <mergeCell ref="B94:D94"/>
    <mergeCell ref="B96:D96"/>
    <mergeCell ref="C113:D113"/>
    <mergeCell ref="B107:C107"/>
    <mergeCell ref="B109:C109"/>
    <mergeCell ref="B111:C111"/>
    <mergeCell ref="B102:D102"/>
    <mergeCell ref="B103:C103"/>
    <mergeCell ref="B105:C105"/>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F106"/>
  <sheetViews>
    <sheetView view="pageBreakPreview" topLeftCell="B98" zoomScale="56" zoomScaleNormal="130" zoomScaleSheetLayoutView="56" zoomScalePageLayoutView="130" workbookViewId="0">
      <selection activeCell="I104" sqref="I104"/>
    </sheetView>
  </sheetViews>
  <sheetFormatPr baseColWidth="10" defaultColWidth="11.42578125" defaultRowHeight="15" x14ac:dyDescent="0.25"/>
  <cols>
    <col min="1" max="1" width="9" style="18" customWidth="1"/>
    <col min="2" max="2" width="106.85546875" style="2" customWidth="1"/>
    <col min="3" max="3" width="15.28515625" style="3" bestFit="1" customWidth="1"/>
    <col min="4" max="4" width="86.28515625" style="2" customWidth="1"/>
    <col min="5" max="5" width="20.85546875" style="2" customWidth="1"/>
    <col min="6" max="6" width="13.5703125" style="2" bestFit="1" customWidth="1"/>
    <col min="7" max="16384" width="11.42578125" style="2"/>
  </cols>
  <sheetData>
    <row r="1" spans="1:4" ht="4.5" customHeight="1" x14ac:dyDescent="0.25"/>
    <row r="2" spans="1:4" ht="21.75" customHeight="1" x14ac:dyDescent="0.3">
      <c r="B2" s="214" t="s">
        <v>1164</v>
      </c>
      <c r="C2" s="214"/>
      <c r="D2" s="214"/>
    </row>
    <row r="3" spans="1:4" ht="18" customHeight="1" x14ac:dyDescent="0.2">
      <c r="B3" s="215" t="s">
        <v>25</v>
      </c>
      <c r="C3" s="215"/>
      <c r="D3" s="215"/>
    </row>
    <row r="4" spans="1:4" ht="9" customHeight="1" x14ac:dyDescent="0.25">
      <c r="B4" s="4"/>
      <c r="C4" s="4"/>
      <c r="D4" s="4"/>
    </row>
    <row r="5" spans="1:4" ht="37.5" customHeight="1" x14ac:dyDescent="0.2">
      <c r="B5" s="250" t="s">
        <v>8</v>
      </c>
      <c r="C5" s="250"/>
      <c r="D5" s="250"/>
    </row>
    <row r="6" spans="1:4" ht="9" customHeight="1" x14ac:dyDescent="0.25">
      <c r="B6" s="4"/>
      <c r="C6" s="4"/>
      <c r="D6" s="4"/>
    </row>
    <row r="7" spans="1:4" ht="21.75" customHeight="1" x14ac:dyDescent="0.2">
      <c r="B7" s="277" t="s">
        <v>1165</v>
      </c>
      <c r="C7" s="278"/>
      <c r="D7" s="279"/>
    </row>
    <row r="8" spans="1:4" ht="6.75" customHeight="1" x14ac:dyDescent="0.25">
      <c r="B8" s="4"/>
      <c r="C8" s="4"/>
      <c r="D8" s="4"/>
    </row>
    <row r="9" spans="1:4" ht="21" customHeight="1" x14ac:dyDescent="0.2">
      <c r="B9" s="254" t="s">
        <v>2</v>
      </c>
      <c r="C9" s="255"/>
      <c r="D9" s="256"/>
    </row>
    <row r="10" spans="1:4" ht="4.5" customHeight="1" x14ac:dyDescent="0.25">
      <c r="B10" s="4"/>
      <c r="C10" s="4"/>
      <c r="D10" s="4"/>
    </row>
    <row r="11" spans="1:4" ht="20.25" customHeight="1" x14ac:dyDescent="0.2">
      <c r="B11" s="23" t="s">
        <v>3</v>
      </c>
      <c r="C11" s="52" t="s">
        <v>5</v>
      </c>
      <c r="D11" s="23" t="s">
        <v>6</v>
      </c>
    </row>
    <row r="12" spans="1:4" ht="208.9" customHeight="1" x14ac:dyDescent="0.2">
      <c r="A12" s="21" t="s">
        <v>9</v>
      </c>
      <c r="B12" s="7" t="s">
        <v>220</v>
      </c>
      <c r="C12" s="48" t="s">
        <v>7</v>
      </c>
      <c r="D12" s="24" t="s">
        <v>301</v>
      </c>
    </row>
    <row r="13" spans="1:4" ht="153.6" customHeight="1" x14ac:dyDescent="0.2">
      <c r="A13" s="21" t="s">
        <v>9</v>
      </c>
      <c r="B13" s="7" t="s">
        <v>221</v>
      </c>
      <c r="C13" s="48" t="s">
        <v>7</v>
      </c>
      <c r="D13" s="25" t="s">
        <v>302</v>
      </c>
    </row>
    <row r="14" spans="1:4" ht="114" x14ac:dyDescent="0.2">
      <c r="A14" s="21"/>
      <c r="B14" s="7" t="s">
        <v>222</v>
      </c>
      <c r="C14" s="48" t="s">
        <v>7</v>
      </c>
      <c r="D14" s="24" t="s">
        <v>303</v>
      </c>
    </row>
    <row r="15" spans="1:4" ht="163.9" customHeight="1" x14ac:dyDescent="0.2">
      <c r="A15" s="21"/>
      <c r="B15" s="7" t="s">
        <v>223</v>
      </c>
      <c r="C15" s="48" t="s">
        <v>7</v>
      </c>
      <c r="D15" s="24" t="s">
        <v>304</v>
      </c>
    </row>
    <row r="16" spans="1:4" ht="200.45" customHeight="1" x14ac:dyDescent="0.2">
      <c r="A16" s="21"/>
      <c r="B16" s="7" t="s">
        <v>224</v>
      </c>
      <c r="C16" s="48" t="s">
        <v>7</v>
      </c>
      <c r="D16" s="25" t="s">
        <v>305</v>
      </c>
    </row>
    <row r="17" spans="1:4" x14ac:dyDescent="0.2">
      <c r="B17" s="247" t="s">
        <v>225</v>
      </c>
      <c r="C17" s="247"/>
      <c r="D17" s="247"/>
    </row>
    <row r="18" spans="1:4" ht="138" customHeight="1" x14ac:dyDescent="0.2">
      <c r="B18" s="222" t="s">
        <v>204</v>
      </c>
      <c r="C18" s="223"/>
      <c r="D18" s="257"/>
    </row>
    <row r="19" spans="1:4" ht="14.25" x14ac:dyDescent="0.2">
      <c r="B19" s="12" t="s">
        <v>27</v>
      </c>
      <c r="C19" s="274" t="s">
        <v>306</v>
      </c>
      <c r="D19" s="275"/>
    </row>
    <row r="20" spans="1:4" ht="14.25" x14ac:dyDescent="0.2">
      <c r="A20" s="21" t="s">
        <v>9</v>
      </c>
      <c r="B20" s="7" t="s">
        <v>28</v>
      </c>
      <c r="C20" s="48" t="s">
        <v>7</v>
      </c>
      <c r="D20" s="26" t="s">
        <v>307</v>
      </c>
    </row>
    <row r="21" spans="1:4" ht="14.25" x14ac:dyDescent="0.2">
      <c r="A21" s="21" t="s">
        <v>9</v>
      </c>
      <c r="B21" s="7" t="s">
        <v>29</v>
      </c>
      <c r="C21" s="48" t="s">
        <v>7</v>
      </c>
      <c r="D21" s="26" t="s">
        <v>308</v>
      </c>
    </row>
    <row r="22" spans="1:4" ht="14.25" x14ac:dyDescent="0.2">
      <c r="A22" s="21" t="s">
        <v>9</v>
      </c>
      <c r="B22" s="7" t="s">
        <v>30</v>
      </c>
      <c r="C22" s="48" t="s">
        <v>7</v>
      </c>
      <c r="D22" s="26" t="s">
        <v>309</v>
      </c>
    </row>
    <row r="23" spans="1:4" x14ac:dyDescent="0.2">
      <c r="B23" s="247" t="s">
        <v>226</v>
      </c>
      <c r="C23" s="247"/>
      <c r="D23" s="247"/>
    </row>
    <row r="24" spans="1:4" ht="183.6" customHeight="1" x14ac:dyDescent="0.2">
      <c r="B24" s="224" t="s">
        <v>206</v>
      </c>
      <c r="C24" s="225"/>
      <c r="D24" s="265"/>
    </row>
    <row r="25" spans="1:4" ht="14.25" x14ac:dyDescent="0.2">
      <c r="B25" s="28" t="s">
        <v>11</v>
      </c>
      <c r="C25" s="274" t="s">
        <v>310</v>
      </c>
      <c r="D25" s="275"/>
    </row>
    <row r="26" spans="1:4" ht="14.25" x14ac:dyDescent="0.2">
      <c r="A26" s="21" t="s">
        <v>9</v>
      </c>
      <c r="B26" s="7" t="s">
        <v>12</v>
      </c>
      <c r="C26" s="48" t="s">
        <v>7</v>
      </c>
      <c r="D26" s="26" t="s">
        <v>311</v>
      </c>
    </row>
    <row r="27" spans="1:4" ht="99.75" x14ac:dyDescent="0.2">
      <c r="A27" s="21" t="s">
        <v>9</v>
      </c>
      <c r="B27" s="7" t="s">
        <v>32</v>
      </c>
      <c r="C27" s="48" t="s">
        <v>7</v>
      </c>
      <c r="D27" s="26" t="s">
        <v>313</v>
      </c>
    </row>
    <row r="28" spans="1:4" ht="42.75" x14ac:dyDescent="0.2">
      <c r="A28" s="21" t="s">
        <v>9</v>
      </c>
      <c r="B28" s="7" t="s">
        <v>33</v>
      </c>
      <c r="C28" s="48" t="s">
        <v>7</v>
      </c>
      <c r="D28" s="26" t="s">
        <v>312</v>
      </c>
    </row>
    <row r="29" spans="1:4" ht="38.450000000000003" customHeight="1" x14ac:dyDescent="0.2">
      <c r="A29" s="21" t="s">
        <v>9</v>
      </c>
      <c r="B29" s="7" t="s">
        <v>13</v>
      </c>
      <c r="C29" s="48" t="s">
        <v>7</v>
      </c>
      <c r="D29" s="27" t="s">
        <v>314</v>
      </c>
    </row>
    <row r="30" spans="1:4" ht="38.25" x14ac:dyDescent="0.2">
      <c r="A30" s="21" t="s">
        <v>9</v>
      </c>
      <c r="B30" s="7" t="s">
        <v>14</v>
      </c>
      <c r="C30" s="187" t="s">
        <v>7</v>
      </c>
      <c r="D30" s="188" t="s">
        <v>1187</v>
      </c>
    </row>
    <row r="31" spans="1:4" x14ac:dyDescent="0.25">
      <c r="B31" s="14" t="s">
        <v>15</v>
      </c>
      <c r="C31" s="271" t="s">
        <v>315</v>
      </c>
      <c r="D31" s="271"/>
    </row>
    <row r="32" spans="1:4" ht="14.25" x14ac:dyDescent="0.2">
      <c r="A32" s="21" t="s">
        <v>9</v>
      </c>
      <c r="B32" s="7" t="s">
        <v>12</v>
      </c>
      <c r="C32" s="48" t="s">
        <v>7</v>
      </c>
      <c r="D32" s="26" t="s">
        <v>316</v>
      </c>
    </row>
    <row r="33" spans="1:4" ht="85.5" x14ac:dyDescent="0.2">
      <c r="A33" s="21" t="s">
        <v>9</v>
      </c>
      <c r="B33" s="7" t="s">
        <v>32</v>
      </c>
      <c r="C33" s="48" t="s">
        <v>7</v>
      </c>
      <c r="D33" s="26" t="s">
        <v>318</v>
      </c>
    </row>
    <row r="34" spans="1:4" ht="25.5" x14ac:dyDescent="0.2">
      <c r="A34" s="21" t="s">
        <v>9</v>
      </c>
      <c r="B34" s="7" t="s">
        <v>33</v>
      </c>
      <c r="C34" s="48" t="s">
        <v>7</v>
      </c>
      <c r="D34" s="26" t="s">
        <v>317</v>
      </c>
    </row>
    <row r="35" spans="1:4" ht="28.5" x14ac:dyDescent="0.2">
      <c r="A35" s="21" t="s">
        <v>9</v>
      </c>
      <c r="B35" s="7" t="s">
        <v>13</v>
      </c>
      <c r="C35" s="48" t="s">
        <v>7</v>
      </c>
      <c r="D35" s="27" t="s">
        <v>320</v>
      </c>
    </row>
    <row r="36" spans="1:4" ht="38.25" x14ac:dyDescent="0.2">
      <c r="A36" s="21" t="s">
        <v>9</v>
      </c>
      <c r="B36" s="7" t="s">
        <v>14</v>
      </c>
      <c r="C36" s="77" t="s">
        <v>138</v>
      </c>
      <c r="D36" s="33" t="s">
        <v>319</v>
      </c>
    </row>
    <row r="37" spans="1:4" x14ac:dyDescent="0.25">
      <c r="B37" s="31" t="s">
        <v>70</v>
      </c>
      <c r="C37" s="271" t="s">
        <v>321</v>
      </c>
      <c r="D37" s="271"/>
    </row>
    <row r="38" spans="1:4" ht="14.25" x14ac:dyDescent="0.2">
      <c r="A38" s="21" t="s">
        <v>9</v>
      </c>
      <c r="B38" s="7" t="s">
        <v>12</v>
      </c>
      <c r="C38" s="48" t="s">
        <v>7</v>
      </c>
      <c r="D38" s="26" t="s">
        <v>322</v>
      </c>
    </row>
    <row r="39" spans="1:4" ht="85.5" x14ac:dyDescent="0.2">
      <c r="A39" s="21" t="s">
        <v>9</v>
      </c>
      <c r="B39" s="7" t="s">
        <v>32</v>
      </c>
      <c r="C39" s="48" t="s">
        <v>7</v>
      </c>
      <c r="D39" s="26" t="s">
        <v>324</v>
      </c>
    </row>
    <row r="40" spans="1:4" ht="25.5" x14ac:dyDescent="0.2">
      <c r="A40" s="21" t="s">
        <v>9</v>
      </c>
      <c r="B40" s="7" t="s">
        <v>33</v>
      </c>
      <c r="C40" s="48" t="s">
        <v>7</v>
      </c>
      <c r="D40" s="26" t="s">
        <v>323</v>
      </c>
    </row>
    <row r="41" spans="1:4" ht="28.5" x14ac:dyDescent="0.2">
      <c r="A41" s="21" t="s">
        <v>9</v>
      </c>
      <c r="B41" s="7" t="s">
        <v>13</v>
      </c>
      <c r="C41" s="48" t="s">
        <v>7</v>
      </c>
      <c r="D41" s="27" t="s">
        <v>325</v>
      </c>
    </row>
    <row r="42" spans="1:4" ht="38.25" x14ac:dyDescent="0.2">
      <c r="A42" s="21" t="s">
        <v>9</v>
      </c>
      <c r="B42" s="7" t="s">
        <v>14</v>
      </c>
      <c r="C42" s="187" t="s">
        <v>7</v>
      </c>
      <c r="D42" s="188" t="s">
        <v>1188</v>
      </c>
    </row>
    <row r="43" spans="1:4" x14ac:dyDescent="0.2">
      <c r="B43" s="238" t="s">
        <v>227</v>
      </c>
      <c r="C43" s="238"/>
      <c r="D43" s="238"/>
    </row>
    <row r="44" spans="1:4" ht="91.15" customHeight="1" x14ac:dyDescent="0.2">
      <c r="B44" s="233" t="s">
        <v>207</v>
      </c>
      <c r="C44" s="234"/>
      <c r="D44" s="267"/>
    </row>
    <row r="45" spans="1:4" x14ac:dyDescent="0.25">
      <c r="B45" s="15" t="s">
        <v>16</v>
      </c>
      <c r="C45" s="270" t="s">
        <v>326</v>
      </c>
      <c r="D45" s="270"/>
    </row>
    <row r="46" spans="1:4" ht="28.5" x14ac:dyDescent="0.2">
      <c r="A46" s="21" t="s">
        <v>9</v>
      </c>
      <c r="B46" s="7" t="s">
        <v>34</v>
      </c>
      <c r="C46" s="48" t="s">
        <v>7</v>
      </c>
      <c r="D46" s="26" t="s">
        <v>328</v>
      </c>
    </row>
    <row r="47" spans="1:4" ht="38.25" x14ac:dyDescent="0.2">
      <c r="A47" s="21" t="s">
        <v>9</v>
      </c>
      <c r="B47" s="7" t="s">
        <v>17</v>
      </c>
      <c r="C47" s="48" t="s">
        <v>7</v>
      </c>
      <c r="D47" s="26" t="s">
        <v>327</v>
      </c>
    </row>
    <row r="48" spans="1:4" x14ac:dyDescent="0.25">
      <c r="B48" s="16" t="s">
        <v>18</v>
      </c>
      <c r="C48" s="271" t="s">
        <v>329</v>
      </c>
      <c r="D48" s="271"/>
    </row>
    <row r="49" spans="1:4" ht="28.5" x14ac:dyDescent="0.2">
      <c r="A49" s="21" t="s">
        <v>9</v>
      </c>
      <c r="B49" s="7" t="s">
        <v>34</v>
      </c>
      <c r="C49" s="48" t="s">
        <v>7</v>
      </c>
      <c r="D49" s="26" t="s">
        <v>331</v>
      </c>
    </row>
    <row r="50" spans="1:4" ht="38.25" x14ac:dyDescent="0.2">
      <c r="A50" s="21" t="s">
        <v>9</v>
      </c>
      <c r="B50" s="7" t="s">
        <v>17</v>
      </c>
      <c r="C50" s="48" t="s">
        <v>7</v>
      </c>
      <c r="D50" s="26" t="s">
        <v>330</v>
      </c>
    </row>
    <row r="51" spans="1:4" x14ac:dyDescent="0.25">
      <c r="B51" s="16" t="s">
        <v>19</v>
      </c>
      <c r="C51" s="271" t="s">
        <v>332</v>
      </c>
      <c r="D51" s="271"/>
    </row>
    <row r="52" spans="1:4" ht="28.5" x14ac:dyDescent="0.2">
      <c r="A52" s="21" t="s">
        <v>9</v>
      </c>
      <c r="B52" s="7" t="s">
        <v>34</v>
      </c>
      <c r="C52" s="48" t="s">
        <v>7</v>
      </c>
      <c r="D52" s="26" t="s">
        <v>334</v>
      </c>
    </row>
    <row r="53" spans="1:4" ht="38.25" x14ac:dyDescent="0.2">
      <c r="A53" s="21" t="s">
        <v>9</v>
      </c>
      <c r="B53" s="7" t="s">
        <v>17</v>
      </c>
      <c r="C53" s="48" t="s">
        <v>7</v>
      </c>
      <c r="D53" s="26" t="s">
        <v>333</v>
      </c>
    </row>
    <row r="54" spans="1:4" x14ac:dyDescent="0.25">
      <c r="B54" s="16" t="s">
        <v>104</v>
      </c>
      <c r="C54" s="271" t="s">
        <v>335</v>
      </c>
      <c r="D54" s="271"/>
    </row>
    <row r="55" spans="1:4" ht="13.9" customHeight="1" x14ac:dyDescent="0.2">
      <c r="A55" s="21" t="s">
        <v>9</v>
      </c>
      <c r="B55" s="7" t="s">
        <v>34</v>
      </c>
      <c r="C55" s="59" t="s">
        <v>138</v>
      </c>
      <c r="D55" s="40" t="s">
        <v>263</v>
      </c>
    </row>
    <row r="56" spans="1:4" ht="38.25" x14ac:dyDescent="0.2">
      <c r="A56" s="21" t="s">
        <v>9</v>
      </c>
      <c r="B56" s="7" t="s">
        <v>17</v>
      </c>
      <c r="C56" s="48" t="s">
        <v>7</v>
      </c>
      <c r="D56" s="26" t="s">
        <v>336</v>
      </c>
    </row>
    <row r="57" spans="1:4" x14ac:dyDescent="0.25">
      <c r="B57" s="16" t="s">
        <v>108</v>
      </c>
      <c r="C57" s="271" t="s">
        <v>337</v>
      </c>
      <c r="D57" s="271"/>
    </row>
    <row r="58" spans="1:4" ht="13.9" customHeight="1" x14ac:dyDescent="0.2">
      <c r="A58" s="21" t="s">
        <v>9</v>
      </c>
      <c r="B58" s="7" t="s">
        <v>34</v>
      </c>
      <c r="C58" s="49" t="s">
        <v>138</v>
      </c>
      <c r="D58" s="33" t="s">
        <v>263</v>
      </c>
    </row>
    <row r="59" spans="1:4" ht="38.25" x14ac:dyDescent="0.2">
      <c r="A59" s="21" t="s">
        <v>9</v>
      </c>
      <c r="B59" s="7" t="s">
        <v>17</v>
      </c>
      <c r="C59" s="48" t="s">
        <v>7</v>
      </c>
      <c r="D59" s="26" t="s">
        <v>338</v>
      </c>
    </row>
    <row r="60" spans="1:4" x14ac:dyDescent="0.25">
      <c r="B60" s="16" t="s">
        <v>112</v>
      </c>
      <c r="C60" s="271" t="s">
        <v>339</v>
      </c>
      <c r="D60" s="271"/>
    </row>
    <row r="61" spans="1:4" ht="13.9" customHeight="1" x14ac:dyDescent="0.2">
      <c r="A61" s="21" t="s">
        <v>9</v>
      </c>
      <c r="B61" s="7" t="s">
        <v>34</v>
      </c>
      <c r="C61" s="49" t="s">
        <v>138</v>
      </c>
      <c r="D61" s="33" t="s">
        <v>263</v>
      </c>
    </row>
    <row r="62" spans="1:4" ht="38.25" x14ac:dyDescent="0.2">
      <c r="A62" s="21" t="s">
        <v>9</v>
      </c>
      <c r="B62" s="7" t="s">
        <v>17</v>
      </c>
      <c r="C62" s="48" t="s">
        <v>7</v>
      </c>
      <c r="D62" s="26" t="s">
        <v>340</v>
      </c>
    </row>
    <row r="63" spans="1:4" x14ac:dyDescent="0.2">
      <c r="A63" s="21"/>
      <c r="B63" s="238" t="s">
        <v>231</v>
      </c>
      <c r="C63" s="238"/>
      <c r="D63" s="238"/>
    </row>
    <row r="64" spans="1:4" ht="154.15" customHeight="1" x14ac:dyDescent="0.2">
      <c r="A64" s="21"/>
      <c r="B64" s="227" t="s">
        <v>209</v>
      </c>
      <c r="C64" s="228"/>
      <c r="D64" s="242"/>
    </row>
    <row r="65" spans="1:4" x14ac:dyDescent="0.25">
      <c r="B65" s="15" t="s">
        <v>20</v>
      </c>
      <c r="C65" s="268" t="s">
        <v>341</v>
      </c>
      <c r="D65" s="269"/>
    </row>
    <row r="66" spans="1:4" ht="14.25" x14ac:dyDescent="0.2">
      <c r="A66" s="21" t="s">
        <v>9</v>
      </c>
      <c r="B66" s="17" t="s">
        <v>12</v>
      </c>
      <c r="C66" s="50" t="s">
        <v>7</v>
      </c>
      <c r="D66" s="26" t="s">
        <v>342</v>
      </c>
    </row>
    <row r="67" spans="1:4" ht="38.25" x14ac:dyDescent="0.2">
      <c r="A67" s="21" t="s">
        <v>9</v>
      </c>
      <c r="B67" s="17" t="s">
        <v>21</v>
      </c>
      <c r="C67" s="50" t="s">
        <v>7</v>
      </c>
      <c r="D67" s="26" t="s">
        <v>343</v>
      </c>
    </row>
    <row r="68" spans="1:4" ht="66" customHeight="1" x14ac:dyDescent="0.2">
      <c r="A68" s="21" t="s">
        <v>9</v>
      </c>
      <c r="B68" s="17" t="s">
        <v>167</v>
      </c>
      <c r="C68" s="190" t="s">
        <v>7</v>
      </c>
      <c r="D68" s="188" t="s">
        <v>1192</v>
      </c>
    </row>
    <row r="69" spans="1:4" ht="28.5" x14ac:dyDescent="0.2">
      <c r="B69" s="17" t="s">
        <v>13</v>
      </c>
      <c r="C69" s="48" t="s">
        <v>7</v>
      </c>
      <c r="D69" s="26" t="s">
        <v>344</v>
      </c>
    </row>
    <row r="70" spans="1:4" ht="38.25" x14ac:dyDescent="0.2">
      <c r="A70" s="21" t="s">
        <v>9</v>
      </c>
      <c r="B70" s="17" t="s">
        <v>35</v>
      </c>
      <c r="C70" s="48" t="s">
        <v>7</v>
      </c>
      <c r="D70" s="26" t="s">
        <v>345</v>
      </c>
    </row>
    <row r="71" spans="1:4" x14ac:dyDescent="0.25">
      <c r="B71" s="15" t="s">
        <v>22</v>
      </c>
      <c r="C71" s="270" t="s">
        <v>346</v>
      </c>
      <c r="D71" s="270"/>
    </row>
    <row r="72" spans="1:4" ht="14.25" x14ac:dyDescent="0.2">
      <c r="A72" s="21" t="s">
        <v>9</v>
      </c>
      <c r="B72" s="17" t="s">
        <v>12</v>
      </c>
      <c r="C72" s="50" t="s">
        <v>7</v>
      </c>
      <c r="D72" s="26" t="s">
        <v>347</v>
      </c>
    </row>
    <row r="73" spans="1:4" ht="38.25" x14ac:dyDescent="0.2">
      <c r="A73" s="21" t="s">
        <v>9</v>
      </c>
      <c r="B73" s="17" t="s">
        <v>21</v>
      </c>
      <c r="C73" s="50" t="s">
        <v>7</v>
      </c>
      <c r="D73" s="26" t="s">
        <v>348</v>
      </c>
    </row>
    <row r="74" spans="1:4" ht="60" x14ac:dyDescent="0.2">
      <c r="A74" s="21" t="s">
        <v>9</v>
      </c>
      <c r="B74" s="17" t="s">
        <v>167</v>
      </c>
      <c r="C74" s="190" t="s">
        <v>7</v>
      </c>
      <c r="D74" s="188" t="s">
        <v>1194</v>
      </c>
    </row>
    <row r="75" spans="1:4" ht="28.5" x14ac:dyDescent="0.2">
      <c r="B75" s="17" t="s">
        <v>13</v>
      </c>
      <c r="C75" s="48" t="s">
        <v>7</v>
      </c>
      <c r="D75" s="26" t="s">
        <v>350</v>
      </c>
    </row>
    <row r="76" spans="1:4" ht="38.25" x14ac:dyDescent="0.2">
      <c r="A76" s="21" t="s">
        <v>9</v>
      </c>
      <c r="B76" s="17" t="s">
        <v>35</v>
      </c>
      <c r="C76" s="48" t="s">
        <v>7</v>
      </c>
      <c r="D76" s="26" t="s">
        <v>349</v>
      </c>
    </row>
    <row r="77" spans="1:4" x14ac:dyDescent="0.25">
      <c r="B77" s="15" t="s">
        <v>23</v>
      </c>
      <c r="C77" s="270" t="s">
        <v>351</v>
      </c>
      <c r="D77" s="270"/>
    </row>
    <row r="78" spans="1:4" ht="14.25" x14ac:dyDescent="0.2">
      <c r="A78" s="21" t="s">
        <v>9</v>
      </c>
      <c r="B78" s="17" t="s">
        <v>12</v>
      </c>
      <c r="C78" s="50" t="s">
        <v>7</v>
      </c>
      <c r="D78" s="26" t="s">
        <v>352</v>
      </c>
    </row>
    <row r="79" spans="1:4" ht="38.25" x14ac:dyDescent="0.2">
      <c r="A79" s="21" t="s">
        <v>9</v>
      </c>
      <c r="B79" s="17" t="s">
        <v>21</v>
      </c>
      <c r="C79" s="50" t="s">
        <v>7</v>
      </c>
      <c r="D79" s="26" t="s">
        <v>353</v>
      </c>
    </row>
    <row r="80" spans="1:4" ht="60" x14ac:dyDescent="0.2">
      <c r="A80" s="21" t="s">
        <v>9</v>
      </c>
      <c r="B80" s="17" t="s">
        <v>167</v>
      </c>
      <c r="C80" s="190" t="s">
        <v>7</v>
      </c>
      <c r="D80" s="188" t="s">
        <v>1193</v>
      </c>
    </row>
    <row r="81" spans="1:4" ht="28.5" x14ac:dyDescent="0.2">
      <c r="B81" s="17" t="s">
        <v>13</v>
      </c>
      <c r="C81" s="48" t="s">
        <v>7</v>
      </c>
      <c r="D81" s="26" t="s">
        <v>354</v>
      </c>
    </row>
    <row r="82" spans="1:4" ht="38.25" x14ac:dyDescent="0.2">
      <c r="A82" s="21" t="s">
        <v>9</v>
      </c>
      <c r="B82" s="17" t="s">
        <v>35</v>
      </c>
      <c r="C82" s="48" t="s">
        <v>7</v>
      </c>
      <c r="D82" s="26" t="s">
        <v>355</v>
      </c>
    </row>
    <row r="83" spans="1:4" ht="26.45" customHeight="1" x14ac:dyDescent="0.2">
      <c r="A83" s="21"/>
      <c r="B83" s="239" t="s">
        <v>211</v>
      </c>
      <c r="C83" s="240"/>
      <c r="D83" s="241"/>
    </row>
    <row r="84" spans="1:4" ht="117" customHeight="1" x14ac:dyDescent="0.2">
      <c r="A84" s="21" t="s">
        <v>9</v>
      </c>
      <c r="B84" s="7" t="s">
        <v>356</v>
      </c>
      <c r="C84" s="48" t="s">
        <v>7</v>
      </c>
      <c r="D84" s="25" t="s">
        <v>357</v>
      </c>
    </row>
    <row r="85" spans="1:4" ht="24.6" customHeight="1" x14ac:dyDescent="0.2">
      <c r="A85" s="21"/>
      <c r="B85" s="262" t="s">
        <v>213</v>
      </c>
      <c r="C85" s="262"/>
      <c r="D85" s="262"/>
    </row>
    <row r="86" spans="1:4" ht="82.15" customHeight="1" x14ac:dyDescent="0.2">
      <c r="A86" s="21" t="s">
        <v>9</v>
      </c>
      <c r="B86" s="7" t="s">
        <v>212</v>
      </c>
      <c r="C86" s="48" t="s">
        <v>7</v>
      </c>
      <c r="D86" s="38" t="s">
        <v>358</v>
      </c>
    </row>
    <row r="87" spans="1:4" ht="19.899999999999999" customHeight="1" x14ac:dyDescent="0.2">
      <c r="A87" s="21"/>
      <c r="B87" s="262" t="s">
        <v>215</v>
      </c>
      <c r="C87" s="262"/>
      <c r="D87" s="262"/>
    </row>
    <row r="88" spans="1:4" ht="57" customHeight="1" x14ac:dyDescent="0.2">
      <c r="A88" s="21" t="s">
        <v>9</v>
      </c>
      <c r="B88" s="7" t="s">
        <v>214</v>
      </c>
      <c r="C88" s="48" t="s">
        <v>7</v>
      </c>
      <c r="D88" s="25" t="s">
        <v>359</v>
      </c>
    </row>
    <row r="89" spans="1:4" ht="16.899999999999999" customHeight="1" x14ac:dyDescent="0.2">
      <c r="A89" s="21"/>
      <c r="B89" s="263" t="s">
        <v>216</v>
      </c>
      <c r="C89" s="262"/>
      <c r="D89" s="264"/>
    </row>
    <row r="90" spans="1:4" ht="101.45" customHeight="1" x14ac:dyDescent="0.2">
      <c r="A90" s="21" t="s">
        <v>36</v>
      </c>
      <c r="B90" s="7" t="s">
        <v>360</v>
      </c>
      <c r="C90" s="50" t="s">
        <v>7</v>
      </c>
      <c r="D90" s="25" t="s">
        <v>726</v>
      </c>
    </row>
    <row r="91" spans="1:4" ht="25.9" customHeight="1" x14ac:dyDescent="0.2">
      <c r="A91" s="21"/>
      <c r="B91" s="263" t="s">
        <v>219</v>
      </c>
      <c r="C91" s="262"/>
      <c r="D91" s="264"/>
    </row>
    <row r="92" spans="1:4" ht="99" customHeight="1" x14ac:dyDescent="0.2">
      <c r="A92" s="21"/>
      <c r="B92" s="7" t="s">
        <v>218</v>
      </c>
      <c r="C92" s="50" t="s">
        <v>7</v>
      </c>
      <c r="D92" s="25" t="s">
        <v>361</v>
      </c>
    </row>
    <row r="93" spans="1:4" s="9" customFormat="1" ht="27.6" customHeight="1" x14ac:dyDescent="0.2">
      <c r="A93" s="19"/>
      <c r="B93" s="229" t="s">
        <v>228</v>
      </c>
      <c r="C93" s="229"/>
      <c r="D93" s="229"/>
    </row>
    <row r="94" spans="1:4" s="9" customFormat="1" ht="35.450000000000003" customHeight="1" x14ac:dyDescent="0.2">
      <c r="A94" s="20" t="s">
        <v>10</v>
      </c>
      <c r="B94" s="254" t="s">
        <v>38</v>
      </c>
      <c r="C94" s="255"/>
      <c r="D94" s="10">
        <v>50</v>
      </c>
    </row>
    <row r="95" spans="1:4" s="9" customFormat="1" ht="340.9" customHeight="1" x14ac:dyDescent="0.2">
      <c r="A95" s="19"/>
      <c r="B95" s="8" t="s">
        <v>37</v>
      </c>
      <c r="C95" s="55">
        <v>0</v>
      </c>
      <c r="D95" s="36" t="s">
        <v>362</v>
      </c>
    </row>
    <row r="96" spans="1:4" s="9" customFormat="1" x14ac:dyDescent="0.2">
      <c r="A96" s="19"/>
      <c r="B96" s="254" t="s">
        <v>39</v>
      </c>
      <c r="C96" s="255"/>
      <c r="D96" s="10">
        <v>200</v>
      </c>
    </row>
    <row r="97" spans="1:6" s="9" customFormat="1" ht="408.6" customHeight="1" x14ac:dyDescent="0.2">
      <c r="A97" s="19"/>
      <c r="B97" s="8" t="s">
        <v>200</v>
      </c>
      <c r="C97" s="57">
        <v>0</v>
      </c>
      <c r="D97" s="36" t="s">
        <v>1264</v>
      </c>
    </row>
    <row r="98" spans="1:6" s="9" customFormat="1" ht="55.15" customHeight="1" x14ac:dyDescent="0.2">
      <c r="A98" s="19"/>
      <c r="B98" s="254" t="s">
        <v>41</v>
      </c>
      <c r="C98" s="255"/>
      <c r="D98" s="10">
        <v>150</v>
      </c>
    </row>
    <row r="99" spans="1:6" s="9" customFormat="1" ht="178.5" x14ac:dyDescent="0.2">
      <c r="A99" s="19"/>
      <c r="B99" s="8" t="s">
        <v>40</v>
      </c>
      <c r="C99" s="53">
        <v>0</v>
      </c>
      <c r="D99" s="36" t="s">
        <v>363</v>
      </c>
    </row>
    <row r="100" spans="1:6" s="9" customFormat="1" x14ac:dyDescent="0.2">
      <c r="A100" s="19"/>
      <c r="B100" s="254" t="s">
        <v>26</v>
      </c>
      <c r="C100" s="255"/>
      <c r="D100" s="10">
        <v>50</v>
      </c>
    </row>
    <row r="101" spans="1:6" s="9" customFormat="1" ht="76.5" x14ac:dyDescent="0.2">
      <c r="A101" s="19"/>
      <c r="B101" s="8" t="s">
        <v>42</v>
      </c>
      <c r="C101" s="56">
        <v>0</v>
      </c>
      <c r="D101" s="36" t="s">
        <v>364</v>
      </c>
    </row>
    <row r="102" spans="1:6" s="9" customFormat="1" x14ac:dyDescent="0.2">
      <c r="A102" s="19"/>
      <c r="B102" s="254" t="s">
        <v>43</v>
      </c>
      <c r="C102" s="255"/>
      <c r="D102" s="10">
        <v>50</v>
      </c>
    </row>
    <row r="103" spans="1:6" s="9" customFormat="1" ht="63.75" x14ac:dyDescent="0.2">
      <c r="A103" s="19"/>
      <c r="B103" s="8" t="s">
        <v>44</v>
      </c>
      <c r="C103" s="53">
        <v>0</v>
      </c>
      <c r="D103" s="37" t="s">
        <v>300</v>
      </c>
    </row>
    <row r="104" spans="1:6" ht="21.75" customHeight="1" x14ac:dyDescent="0.2">
      <c r="B104" s="1" t="s">
        <v>4</v>
      </c>
      <c r="C104" s="259">
        <f>+C103+C101+C99+C97+C95</f>
        <v>0</v>
      </c>
      <c r="D104" s="260"/>
    </row>
    <row r="106" spans="1:6" s="3" customFormat="1" x14ac:dyDescent="0.25">
      <c r="A106" s="18"/>
      <c r="B106" s="11" t="s">
        <v>0</v>
      </c>
      <c r="D106" s="2"/>
      <c r="E106" s="2"/>
      <c r="F106" s="2"/>
    </row>
  </sheetData>
  <mergeCells count="38">
    <mergeCell ref="B100:C100"/>
    <mergeCell ref="B102:C102"/>
    <mergeCell ref="C104:D104"/>
    <mergeCell ref="B93:D93"/>
    <mergeCell ref="B94:C94"/>
    <mergeCell ref="B96:C96"/>
    <mergeCell ref="B98:C98"/>
    <mergeCell ref="C77:D77"/>
    <mergeCell ref="B83:D83"/>
    <mergeCell ref="B91:D91"/>
    <mergeCell ref="B85:D85"/>
    <mergeCell ref="B87:D87"/>
    <mergeCell ref="B89:D89"/>
    <mergeCell ref="C54:D54"/>
    <mergeCell ref="C48:D48"/>
    <mergeCell ref="C60:D60"/>
    <mergeCell ref="C57:D57"/>
    <mergeCell ref="C71:D71"/>
    <mergeCell ref="B63:D63"/>
    <mergeCell ref="B64:D64"/>
    <mergeCell ref="C65:D65"/>
    <mergeCell ref="B43:D43"/>
    <mergeCell ref="B44:D44"/>
    <mergeCell ref="C45:D45"/>
    <mergeCell ref="C37:D37"/>
    <mergeCell ref="C51:D51"/>
    <mergeCell ref="B23:D23"/>
    <mergeCell ref="B18:D18"/>
    <mergeCell ref="C19:D19"/>
    <mergeCell ref="B17:D17"/>
    <mergeCell ref="C31:D31"/>
    <mergeCell ref="B24:D24"/>
    <mergeCell ref="C25:D25"/>
    <mergeCell ref="B2:D2"/>
    <mergeCell ref="B3:D3"/>
    <mergeCell ref="B5:D5"/>
    <mergeCell ref="B7:D7"/>
    <mergeCell ref="B9:D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C122"/>
  <sheetViews>
    <sheetView view="pageBreakPreview" topLeftCell="A118" zoomScale="66" zoomScaleNormal="130" zoomScaleSheetLayoutView="66" zoomScalePageLayoutView="130" workbookViewId="0">
      <selection activeCell="C140" sqref="C140"/>
    </sheetView>
  </sheetViews>
  <sheetFormatPr baseColWidth="10" defaultColWidth="11.42578125" defaultRowHeight="15" x14ac:dyDescent="0.25"/>
  <cols>
    <col min="1" max="1" width="106.85546875" style="2" customWidth="1"/>
    <col min="2" max="2" width="15.28515625" style="3" bestFit="1" customWidth="1"/>
    <col min="3" max="3" width="63.28515625" style="2" customWidth="1"/>
    <col min="4" max="4" width="20.85546875" style="2" customWidth="1"/>
    <col min="5" max="5" width="13.5703125" style="2" bestFit="1" customWidth="1"/>
    <col min="6" max="16384" width="11.42578125" style="2"/>
  </cols>
  <sheetData>
    <row r="1" spans="1:3" ht="4.5" customHeight="1" x14ac:dyDescent="0.25"/>
    <row r="2" spans="1:3" ht="21.75" customHeight="1" x14ac:dyDescent="0.3">
      <c r="A2" s="214" t="s">
        <v>1164</v>
      </c>
      <c r="B2" s="214"/>
      <c r="C2" s="214"/>
    </row>
    <row r="3" spans="1:3" ht="18" customHeight="1" x14ac:dyDescent="0.2">
      <c r="A3" s="215" t="s">
        <v>25</v>
      </c>
      <c r="B3" s="215"/>
      <c r="C3" s="215"/>
    </row>
    <row r="4" spans="1:3" ht="9" customHeight="1" x14ac:dyDescent="0.25">
      <c r="A4" s="4"/>
      <c r="B4" s="4"/>
      <c r="C4" s="4"/>
    </row>
    <row r="5" spans="1:3" ht="37.5" customHeight="1" x14ac:dyDescent="0.2">
      <c r="A5" s="250" t="s">
        <v>8</v>
      </c>
      <c r="B5" s="250"/>
      <c r="C5" s="250"/>
    </row>
    <row r="6" spans="1:3" ht="9" customHeight="1" x14ac:dyDescent="0.25">
      <c r="A6" s="4"/>
      <c r="B6" s="4"/>
      <c r="C6" s="4"/>
    </row>
    <row r="7" spans="1:3" ht="21.75" customHeight="1" x14ac:dyDescent="0.2">
      <c r="A7" s="277" t="s">
        <v>438</v>
      </c>
      <c r="B7" s="278"/>
      <c r="C7" s="279"/>
    </row>
    <row r="8" spans="1:3" ht="6.75" customHeight="1" x14ac:dyDescent="0.25">
      <c r="A8" s="4"/>
      <c r="B8" s="4"/>
      <c r="C8" s="4"/>
    </row>
    <row r="9" spans="1:3" ht="21" customHeight="1" x14ac:dyDescent="0.2">
      <c r="A9" s="254" t="s">
        <v>2</v>
      </c>
      <c r="B9" s="255"/>
      <c r="C9" s="256"/>
    </row>
    <row r="10" spans="1:3" ht="4.5" customHeight="1" x14ac:dyDescent="0.25">
      <c r="A10" s="4"/>
      <c r="B10" s="4"/>
      <c r="C10" s="4"/>
    </row>
    <row r="11" spans="1:3" ht="20.25" customHeight="1" x14ac:dyDescent="0.2">
      <c r="A11" s="22" t="s">
        <v>3</v>
      </c>
      <c r="B11" s="52" t="s">
        <v>5</v>
      </c>
      <c r="C11" s="22" t="s">
        <v>6</v>
      </c>
    </row>
    <row r="12" spans="1:3" ht="156" customHeight="1" x14ac:dyDescent="0.2">
      <c r="A12" s="7" t="s">
        <v>220</v>
      </c>
      <c r="B12" s="48" t="s">
        <v>7</v>
      </c>
      <c r="C12" s="24" t="s">
        <v>365</v>
      </c>
    </row>
    <row r="13" spans="1:3" ht="153.6" customHeight="1" x14ac:dyDescent="0.2">
      <c r="A13" s="7" t="s">
        <v>221</v>
      </c>
      <c r="B13" s="165" t="s">
        <v>7</v>
      </c>
      <c r="C13" s="164" t="s">
        <v>1177</v>
      </c>
    </row>
    <row r="14" spans="1:3" ht="63.75" x14ac:dyDescent="0.2">
      <c r="A14" s="7" t="s">
        <v>222</v>
      </c>
      <c r="B14" s="48" t="s">
        <v>7</v>
      </c>
      <c r="C14" s="38" t="s">
        <v>366</v>
      </c>
    </row>
    <row r="15" spans="1:3" ht="163.9" customHeight="1" x14ac:dyDescent="0.2">
      <c r="A15" s="7" t="s">
        <v>223</v>
      </c>
      <c r="B15" s="48" t="s">
        <v>7</v>
      </c>
      <c r="C15" s="24" t="s">
        <v>367</v>
      </c>
    </row>
    <row r="16" spans="1:3" ht="200.45" customHeight="1" x14ac:dyDescent="0.2">
      <c r="A16" s="7" t="s">
        <v>224</v>
      </c>
      <c r="B16" s="48" t="s">
        <v>7</v>
      </c>
      <c r="C16" s="38" t="s">
        <v>368</v>
      </c>
    </row>
    <row r="17" spans="1:3" x14ac:dyDescent="0.2">
      <c r="A17" s="247" t="s">
        <v>225</v>
      </c>
      <c r="B17" s="247"/>
      <c r="C17" s="247"/>
    </row>
    <row r="18" spans="1:3" ht="134.44999999999999" customHeight="1" x14ac:dyDescent="0.2">
      <c r="A18" s="222" t="s">
        <v>203</v>
      </c>
      <c r="B18" s="223"/>
      <c r="C18" s="257"/>
    </row>
    <row r="19" spans="1:3" ht="138" customHeight="1" x14ac:dyDescent="0.2">
      <c r="A19" s="222" t="s">
        <v>204</v>
      </c>
      <c r="B19" s="223"/>
      <c r="C19" s="257"/>
    </row>
    <row r="20" spans="1:3" ht="14.25" x14ac:dyDescent="0.2">
      <c r="A20" s="12" t="s">
        <v>27</v>
      </c>
      <c r="B20" s="274" t="s">
        <v>369</v>
      </c>
      <c r="C20" s="275"/>
    </row>
    <row r="21" spans="1:3" ht="14.25" x14ac:dyDescent="0.2">
      <c r="A21" s="7" t="s">
        <v>28</v>
      </c>
      <c r="B21" s="48" t="s">
        <v>7</v>
      </c>
      <c r="C21" s="26" t="s">
        <v>370</v>
      </c>
    </row>
    <row r="22" spans="1:3" ht="14.25" x14ac:dyDescent="0.2">
      <c r="A22" s="7" t="s">
        <v>29</v>
      </c>
      <c r="B22" s="48" t="s">
        <v>7</v>
      </c>
      <c r="C22" s="26" t="s">
        <v>371</v>
      </c>
    </row>
    <row r="23" spans="1:3" ht="14.25" x14ac:dyDescent="0.2">
      <c r="A23" s="7" t="s">
        <v>30</v>
      </c>
      <c r="B23" s="48" t="s">
        <v>7</v>
      </c>
      <c r="C23" s="26" t="s">
        <v>372</v>
      </c>
    </row>
    <row r="24" spans="1:3" x14ac:dyDescent="0.2">
      <c r="A24" s="12" t="s">
        <v>31</v>
      </c>
      <c r="B24" s="248"/>
      <c r="C24" s="249"/>
    </row>
    <row r="25" spans="1:3" ht="14.25" x14ac:dyDescent="0.2">
      <c r="A25" s="7" t="s">
        <v>28</v>
      </c>
      <c r="B25" s="54"/>
      <c r="C25" s="13"/>
    </row>
    <row r="26" spans="1:3" ht="14.25" x14ac:dyDescent="0.2">
      <c r="A26" s="7" t="s">
        <v>29</v>
      </c>
      <c r="B26" s="54"/>
      <c r="C26" s="13"/>
    </row>
    <row r="27" spans="1:3" ht="14.25" x14ac:dyDescent="0.2">
      <c r="A27" s="7" t="s">
        <v>30</v>
      </c>
      <c r="B27" s="54"/>
      <c r="C27" s="13"/>
    </row>
    <row r="28" spans="1:3" ht="38.25" x14ac:dyDescent="0.2">
      <c r="A28" s="7" t="s">
        <v>14</v>
      </c>
      <c r="B28" s="54"/>
      <c r="C28" s="13"/>
    </row>
    <row r="29" spans="1:3" x14ac:dyDescent="0.2">
      <c r="A29" s="247" t="s">
        <v>226</v>
      </c>
      <c r="B29" s="247"/>
      <c r="C29" s="247"/>
    </row>
    <row r="30" spans="1:3" ht="193.15" customHeight="1" x14ac:dyDescent="0.2">
      <c r="A30" s="224" t="s">
        <v>205</v>
      </c>
      <c r="B30" s="225"/>
      <c r="C30" s="265"/>
    </row>
    <row r="31" spans="1:3" ht="183.6" customHeight="1" x14ac:dyDescent="0.2">
      <c r="A31" s="224" t="s">
        <v>206</v>
      </c>
      <c r="B31" s="225"/>
      <c r="C31" s="265"/>
    </row>
    <row r="32" spans="1:3" ht="14.25" x14ac:dyDescent="0.2">
      <c r="A32" s="28" t="s">
        <v>11</v>
      </c>
      <c r="B32" s="274" t="s">
        <v>373</v>
      </c>
      <c r="C32" s="275"/>
    </row>
    <row r="33" spans="1:3" ht="14.25" x14ac:dyDescent="0.2">
      <c r="A33" s="7" t="s">
        <v>12</v>
      </c>
      <c r="B33" s="48" t="s">
        <v>7</v>
      </c>
      <c r="C33" s="26" t="s">
        <v>374</v>
      </c>
    </row>
    <row r="34" spans="1:3" ht="57" x14ac:dyDescent="0.2">
      <c r="A34" s="7" t="s">
        <v>32</v>
      </c>
      <c r="B34" s="48" t="s">
        <v>7</v>
      </c>
      <c r="C34" s="26" t="s">
        <v>376</v>
      </c>
    </row>
    <row r="35" spans="1:3" ht="25.5" x14ac:dyDescent="0.2">
      <c r="A35" s="7" t="s">
        <v>33</v>
      </c>
      <c r="B35" s="48" t="s">
        <v>7</v>
      </c>
      <c r="C35" s="26" t="s">
        <v>377</v>
      </c>
    </row>
    <row r="36" spans="1:3" ht="46.15" customHeight="1" x14ac:dyDescent="0.2">
      <c r="A36" s="7" t="s">
        <v>13</v>
      </c>
      <c r="B36" s="48" t="s">
        <v>7</v>
      </c>
      <c r="C36" s="27" t="s">
        <v>378</v>
      </c>
    </row>
    <row r="37" spans="1:3" ht="38.25" x14ac:dyDescent="0.2">
      <c r="A37" s="7" t="s">
        <v>14</v>
      </c>
      <c r="B37" s="48" t="s">
        <v>7</v>
      </c>
      <c r="C37" s="26" t="s">
        <v>375</v>
      </c>
    </row>
    <row r="38" spans="1:3" x14ac:dyDescent="0.25">
      <c r="A38" s="14" t="s">
        <v>15</v>
      </c>
      <c r="B38" s="271" t="s">
        <v>379</v>
      </c>
      <c r="C38" s="271"/>
    </row>
    <row r="39" spans="1:3" ht="14.25" x14ac:dyDescent="0.2">
      <c r="A39" s="7" t="s">
        <v>12</v>
      </c>
      <c r="B39" s="48" t="s">
        <v>7</v>
      </c>
      <c r="C39" s="26" t="s">
        <v>380</v>
      </c>
    </row>
    <row r="40" spans="1:3" ht="57" x14ac:dyDescent="0.2">
      <c r="A40" s="7" t="s">
        <v>32</v>
      </c>
      <c r="B40" s="48" t="s">
        <v>7</v>
      </c>
      <c r="C40" s="26" t="s">
        <v>382</v>
      </c>
    </row>
    <row r="41" spans="1:3" ht="25.5" x14ac:dyDescent="0.2">
      <c r="A41" s="7" t="s">
        <v>33</v>
      </c>
      <c r="B41" s="48" t="s">
        <v>7</v>
      </c>
      <c r="C41" s="26" t="s">
        <v>383</v>
      </c>
    </row>
    <row r="42" spans="1:3" ht="57" x14ac:dyDescent="0.2">
      <c r="A42" s="7" t="s">
        <v>13</v>
      </c>
      <c r="B42" s="48" t="s">
        <v>7</v>
      </c>
      <c r="C42" s="27" t="s">
        <v>384</v>
      </c>
    </row>
    <row r="43" spans="1:3" ht="38.25" x14ac:dyDescent="0.2">
      <c r="A43" s="7" t="s">
        <v>14</v>
      </c>
      <c r="B43" s="48" t="s">
        <v>7</v>
      </c>
      <c r="C43" s="26" t="s">
        <v>381</v>
      </c>
    </row>
    <row r="44" spans="1:3" x14ac:dyDescent="0.25">
      <c r="A44" s="31" t="s">
        <v>70</v>
      </c>
      <c r="B44" s="271" t="s">
        <v>385</v>
      </c>
      <c r="C44" s="271"/>
    </row>
    <row r="45" spans="1:3" ht="14.25" x14ac:dyDescent="0.2">
      <c r="A45" s="7" t="s">
        <v>12</v>
      </c>
      <c r="B45" s="48" t="s">
        <v>7</v>
      </c>
      <c r="C45" s="26" t="s">
        <v>386</v>
      </c>
    </row>
    <row r="46" spans="1:3" ht="51" x14ac:dyDescent="0.2">
      <c r="A46" s="7" t="s">
        <v>32</v>
      </c>
      <c r="B46" s="48" t="s">
        <v>7</v>
      </c>
      <c r="C46" s="26" t="s">
        <v>390</v>
      </c>
    </row>
    <row r="47" spans="1:3" ht="25.5" x14ac:dyDescent="0.2">
      <c r="A47" s="7" t="s">
        <v>33</v>
      </c>
      <c r="B47" s="48" t="s">
        <v>7</v>
      </c>
      <c r="C47" s="26" t="s">
        <v>388</v>
      </c>
    </row>
    <row r="48" spans="1:3" ht="57" x14ac:dyDescent="0.2">
      <c r="A48" s="7" t="s">
        <v>13</v>
      </c>
      <c r="B48" s="48" t="s">
        <v>7</v>
      </c>
      <c r="C48" s="27" t="s">
        <v>389</v>
      </c>
    </row>
    <row r="49" spans="1:3" ht="38.25" x14ac:dyDescent="0.2">
      <c r="A49" s="7" t="s">
        <v>14</v>
      </c>
      <c r="B49" s="48" t="s">
        <v>7</v>
      </c>
      <c r="C49" s="26" t="s">
        <v>387</v>
      </c>
    </row>
    <row r="50" spans="1:3" x14ac:dyDescent="0.2">
      <c r="A50" s="238" t="s">
        <v>227</v>
      </c>
      <c r="B50" s="238"/>
      <c r="C50" s="238"/>
    </row>
    <row r="51" spans="1:3" ht="82.9" customHeight="1" x14ac:dyDescent="0.2">
      <c r="A51" s="233" t="s">
        <v>208</v>
      </c>
      <c r="B51" s="234"/>
      <c r="C51" s="267"/>
    </row>
    <row r="52" spans="1:3" x14ac:dyDescent="0.25">
      <c r="A52" s="15" t="s">
        <v>16</v>
      </c>
      <c r="B52" s="270" t="s">
        <v>391</v>
      </c>
      <c r="C52" s="270"/>
    </row>
    <row r="53" spans="1:3" ht="28.5" x14ac:dyDescent="0.2">
      <c r="A53" s="7" t="s">
        <v>34</v>
      </c>
      <c r="B53" s="48" t="s">
        <v>7</v>
      </c>
      <c r="C53" s="26" t="s">
        <v>398</v>
      </c>
    </row>
    <row r="54" spans="1:3" ht="42.75" x14ac:dyDescent="0.2">
      <c r="A54" s="7" t="s">
        <v>17</v>
      </c>
      <c r="B54" s="48" t="s">
        <v>7</v>
      </c>
      <c r="C54" s="26" t="s">
        <v>397</v>
      </c>
    </row>
    <row r="55" spans="1:3" x14ac:dyDescent="0.25">
      <c r="A55" s="16" t="s">
        <v>18</v>
      </c>
      <c r="B55" s="271" t="s">
        <v>392</v>
      </c>
      <c r="C55" s="271"/>
    </row>
    <row r="56" spans="1:3" ht="28.5" x14ac:dyDescent="0.2">
      <c r="A56" s="7" t="s">
        <v>34</v>
      </c>
      <c r="B56" s="48" t="s">
        <v>7</v>
      </c>
      <c r="C56" s="26" t="s">
        <v>399</v>
      </c>
    </row>
    <row r="57" spans="1:3" ht="42.75" x14ac:dyDescent="0.2">
      <c r="A57" s="7" t="s">
        <v>17</v>
      </c>
      <c r="B57" s="48" t="s">
        <v>7</v>
      </c>
      <c r="C57" s="26" t="s">
        <v>400</v>
      </c>
    </row>
    <row r="58" spans="1:3" x14ac:dyDescent="0.25">
      <c r="A58" s="16" t="s">
        <v>19</v>
      </c>
      <c r="B58" s="271" t="s">
        <v>393</v>
      </c>
      <c r="C58" s="271"/>
    </row>
    <row r="59" spans="1:3" ht="28.5" x14ac:dyDescent="0.2">
      <c r="A59" s="7" t="s">
        <v>34</v>
      </c>
      <c r="B59" s="48" t="s">
        <v>7</v>
      </c>
      <c r="C59" s="26" t="s">
        <v>401</v>
      </c>
    </row>
    <row r="60" spans="1:3" ht="42.75" x14ac:dyDescent="0.2">
      <c r="A60" s="7" t="s">
        <v>17</v>
      </c>
      <c r="B60" s="48" t="s">
        <v>7</v>
      </c>
      <c r="C60" s="26" t="s">
        <v>402</v>
      </c>
    </row>
    <row r="61" spans="1:3" x14ac:dyDescent="0.25">
      <c r="A61" s="16" t="s">
        <v>104</v>
      </c>
      <c r="B61" s="271" t="s">
        <v>394</v>
      </c>
      <c r="C61" s="271"/>
    </row>
    <row r="62" spans="1:3" ht="57" x14ac:dyDescent="0.2">
      <c r="A62" s="7" t="s">
        <v>34</v>
      </c>
      <c r="B62" s="166" t="s">
        <v>7</v>
      </c>
      <c r="C62" s="158" t="s">
        <v>1178</v>
      </c>
    </row>
    <row r="63" spans="1:3" ht="101.25" x14ac:dyDescent="0.2">
      <c r="A63" s="7" t="s">
        <v>17</v>
      </c>
      <c r="B63" s="49" t="s">
        <v>138</v>
      </c>
      <c r="C63" s="33" t="s">
        <v>403</v>
      </c>
    </row>
    <row r="64" spans="1:3" x14ac:dyDescent="0.25">
      <c r="A64" s="16" t="s">
        <v>108</v>
      </c>
      <c r="B64" s="271" t="s">
        <v>395</v>
      </c>
      <c r="C64" s="271"/>
    </row>
    <row r="65" spans="1:3" ht="28.5" x14ac:dyDescent="0.2">
      <c r="A65" s="7" t="s">
        <v>34</v>
      </c>
      <c r="B65" s="48" t="s">
        <v>7</v>
      </c>
      <c r="C65" s="26" t="s">
        <v>405</v>
      </c>
    </row>
    <row r="66" spans="1:3" ht="85.5" x14ac:dyDescent="0.2">
      <c r="A66" s="7" t="s">
        <v>17</v>
      </c>
      <c r="B66" s="48" t="s">
        <v>7</v>
      </c>
      <c r="C66" s="26" t="s">
        <v>404</v>
      </c>
    </row>
    <row r="67" spans="1:3" x14ac:dyDescent="0.25">
      <c r="A67" s="16" t="s">
        <v>112</v>
      </c>
      <c r="B67" s="271" t="s">
        <v>396</v>
      </c>
      <c r="C67" s="271"/>
    </row>
    <row r="68" spans="1:3" ht="13.9" customHeight="1" x14ac:dyDescent="0.2">
      <c r="A68" s="7" t="s">
        <v>34</v>
      </c>
      <c r="B68" s="51" t="s">
        <v>138</v>
      </c>
      <c r="C68" s="33" t="s">
        <v>263</v>
      </c>
    </row>
    <row r="69" spans="1:3" ht="99" customHeight="1" x14ac:dyDescent="0.2">
      <c r="A69" s="7" t="s">
        <v>17</v>
      </c>
      <c r="B69" s="48" t="s">
        <v>7</v>
      </c>
      <c r="C69" s="26" t="s">
        <v>406</v>
      </c>
    </row>
    <row r="70" spans="1:3" x14ac:dyDescent="0.25">
      <c r="A70" s="16" t="s">
        <v>116</v>
      </c>
      <c r="B70" s="271" t="s">
        <v>407</v>
      </c>
      <c r="C70" s="271"/>
    </row>
    <row r="71" spans="1:3" ht="14.25" x14ac:dyDescent="0.2">
      <c r="A71" s="7" t="s">
        <v>34</v>
      </c>
      <c r="B71" s="48" t="s">
        <v>7</v>
      </c>
      <c r="C71" s="26" t="s">
        <v>411</v>
      </c>
    </row>
    <row r="72" spans="1:3" ht="38.25" x14ac:dyDescent="0.2">
      <c r="A72" s="7" t="s">
        <v>17</v>
      </c>
      <c r="B72" s="48" t="s">
        <v>7</v>
      </c>
      <c r="C72" s="26" t="s">
        <v>410</v>
      </c>
    </row>
    <row r="73" spans="1:3" ht="13.9" customHeight="1" x14ac:dyDescent="0.25">
      <c r="A73" s="16" t="s">
        <v>121</v>
      </c>
      <c r="B73" s="271" t="s">
        <v>408</v>
      </c>
      <c r="C73" s="271"/>
    </row>
    <row r="74" spans="1:3" ht="14.25" x14ac:dyDescent="0.2">
      <c r="A74" s="7" t="s">
        <v>34</v>
      </c>
      <c r="B74" s="48" t="s">
        <v>7</v>
      </c>
      <c r="C74" s="26" t="s">
        <v>413</v>
      </c>
    </row>
    <row r="75" spans="1:3" ht="38.25" x14ac:dyDescent="0.2">
      <c r="A75" s="7" t="s">
        <v>17</v>
      </c>
      <c r="B75" s="48" t="s">
        <v>7</v>
      </c>
      <c r="C75" s="26" t="s">
        <v>412</v>
      </c>
    </row>
    <row r="76" spans="1:3" x14ac:dyDescent="0.25">
      <c r="A76" s="16" t="s">
        <v>124</v>
      </c>
      <c r="B76" s="271" t="s">
        <v>409</v>
      </c>
      <c r="C76" s="271"/>
    </row>
    <row r="77" spans="1:3" ht="28.5" x14ac:dyDescent="0.2">
      <c r="A77" s="7" t="s">
        <v>34</v>
      </c>
      <c r="B77" s="48" t="s">
        <v>7</v>
      </c>
      <c r="C77" s="26" t="s">
        <v>415</v>
      </c>
    </row>
    <row r="78" spans="1:3" ht="38.25" x14ac:dyDescent="0.2">
      <c r="A78" s="7" t="s">
        <v>17</v>
      </c>
      <c r="B78" s="48" t="s">
        <v>7</v>
      </c>
      <c r="C78" s="26" t="s">
        <v>414</v>
      </c>
    </row>
    <row r="79" spans="1:3" x14ac:dyDescent="0.2">
      <c r="A79" s="238" t="s">
        <v>231</v>
      </c>
      <c r="B79" s="238"/>
      <c r="C79" s="238"/>
    </row>
    <row r="80" spans="1:3" ht="154.15" customHeight="1" x14ac:dyDescent="0.2">
      <c r="A80" s="227" t="s">
        <v>209</v>
      </c>
      <c r="B80" s="228"/>
      <c r="C80" s="242"/>
    </row>
    <row r="81" spans="1:3" x14ac:dyDescent="0.25">
      <c r="A81" s="15" t="s">
        <v>20</v>
      </c>
      <c r="B81" s="271" t="s">
        <v>416</v>
      </c>
      <c r="C81" s="271"/>
    </row>
    <row r="82" spans="1:3" ht="14.25" x14ac:dyDescent="0.2">
      <c r="A82" s="17" t="s">
        <v>12</v>
      </c>
      <c r="B82" s="50" t="s">
        <v>7</v>
      </c>
      <c r="C82" s="26" t="s">
        <v>422</v>
      </c>
    </row>
    <row r="83" spans="1:3" ht="38.25" x14ac:dyDescent="0.2">
      <c r="A83" s="17" t="s">
        <v>21</v>
      </c>
      <c r="B83" s="50" t="s">
        <v>7</v>
      </c>
      <c r="C83" s="26" t="s">
        <v>423</v>
      </c>
    </row>
    <row r="84" spans="1:3" ht="28.5" x14ac:dyDescent="0.2">
      <c r="A84" s="17" t="s">
        <v>167</v>
      </c>
      <c r="B84" s="50" t="s">
        <v>7</v>
      </c>
      <c r="C84" s="26" t="s">
        <v>424</v>
      </c>
    </row>
    <row r="85" spans="1:3" ht="42.75" x14ac:dyDescent="0.2">
      <c r="A85" s="17" t="s">
        <v>13</v>
      </c>
      <c r="B85" s="50" t="s">
        <v>7</v>
      </c>
      <c r="C85" s="26" t="s">
        <v>425</v>
      </c>
    </row>
    <row r="86" spans="1:3" ht="38.25" x14ac:dyDescent="0.2">
      <c r="A86" s="17" t="s">
        <v>35</v>
      </c>
      <c r="B86" s="50" t="s">
        <v>7</v>
      </c>
      <c r="C86" s="26" t="s">
        <v>420</v>
      </c>
    </row>
    <row r="87" spans="1:3" x14ac:dyDescent="0.25">
      <c r="A87" s="15" t="s">
        <v>22</v>
      </c>
      <c r="B87" s="271" t="s">
        <v>417</v>
      </c>
      <c r="C87" s="271"/>
    </row>
    <row r="88" spans="1:3" ht="14.25" x14ac:dyDescent="0.2">
      <c r="A88" s="17" t="s">
        <v>12</v>
      </c>
      <c r="B88" s="50" t="s">
        <v>7</v>
      </c>
      <c r="C88" s="26" t="s">
        <v>426</v>
      </c>
    </row>
    <row r="89" spans="1:3" ht="38.25" x14ac:dyDescent="0.2">
      <c r="A89" s="17" t="s">
        <v>21</v>
      </c>
      <c r="B89" s="50" t="s">
        <v>7</v>
      </c>
      <c r="C89" s="26" t="s">
        <v>427</v>
      </c>
    </row>
    <row r="90" spans="1:3" ht="28.5" x14ac:dyDescent="0.2">
      <c r="A90" s="17" t="s">
        <v>167</v>
      </c>
      <c r="B90" s="50" t="s">
        <v>7</v>
      </c>
      <c r="C90" s="26" t="s">
        <v>428</v>
      </c>
    </row>
    <row r="91" spans="1:3" ht="42.75" x14ac:dyDescent="0.2">
      <c r="A91" s="17" t="s">
        <v>13</v>
      </c>
      <c r="B91" s="50" t="s">
        <v>7</v>
      </c>
      <c r="C91" s="26" t="s">
        <v>429</v>
      </c>
    </row>
    <row r="92" spans="1:3" ht="38.25" x14ac:dyDescent="0.2">
      <c r="A92" s="17" t="s">
        <v>35</v>
      </c>
      <c r="B92" s="50" t="s">
        <v>7</v>
      </c>
      <c r="C92" s="26" t="s">
        <v>419</v>
      </c>
    </row>
    <row r="93" spans="1:3" x14ac:dyDescent="0.25">
      <c r="A93" s="15" t="s">
        <v>23</v>
      </c>
      <c r="B93" s="271" t="s">
        <v>418</v>
      </c>
      <c r="C93" s="271"/>
    </row>
    <row r="94" spans="1:3" ht="14.25" x14ac:dyDescent="0.2">
      <c r="A94" s="17" t="s">
        <v>12</v>
      </c>
      <c r="B94" s="50" t="s">
        <v>7</v>
      </c>
      <c r="C94" s="26" t="s">
        <v>430</v>
      </c>
    </row>
    <row r="95" spans="1:3" ht="38.25" x14ac:dyDescent="0.2">
      <c r="A95" s="17" t="s">
        <v>21</v>
      </c>
      <c r="B95" s="50" t="s">
        <v>7</v>
      </c>
      <c r="C95" s="26" t="s">
        <v>432</v>
      </c>
    </row>
    <row r="96" spans="1:3" ht="28.5" x14ac:dyDescent="0.2">
      <c r="A96" s="17" t="s">
        <v>167</v>
      </c>
      <c r="B96" s="50" t="s">
        <v>7</v>
      </c>
      <c r="C96" s="26" t="s">
        <v>431</v>
      </c>
    </row>
    <row r="97" spans="1:3" ht="42.75" x14ac:dyDescent="0.2">
      <c r="A97" s="17" t="s">
        <v>13</v>
      </c>
      <c r="B97" s="50" t="s">
        <v>7</v>
      </c>
      <c r="C97" s="26" t="s">
        <v>433</v>
      </c>
    </row>
    <row r="98" spans="1:3" ht="38.25" x14ac:dyDescent="0.2">
      <c r="A98" s="17" t="s">
        <v>35</v>
      </c>
      <c r="B98" s="50" t="s">
        <v>7</v>
      </c>
      <c r="C98" s="26" t="s">
        <v>421</v>
      </c>
    </row>
    <row r="99" spans="1:3" ht="26.45" customHeight="1" x14ac:dyDescent="0.2">
      <c r="A99" s="239" t="s">
        <v>211</v>
      </c>
      <c r="B99" s="240"/>
      <c r="C99" s="241"/>
    </row>
    <row r="100" spans="1:3" ht="117" customHeight="1" x14ac:dyDescent="0.2">
      <c r="A100" s="7" t="s">
        <v>210</v>
      </c>
      <c r="B100" s="50" t="s">
        <v>7</v>
      </c>
      <c r="C100" s="38" t="s">
        <v>434</v>
      </c>
    </row>
    <row r="101" spans="1:3" ht="24.6" customHeight="1" x14ac:dyDescent="0.2">
      <c r="A101" s="262" t="s">
        <v>213</v>
      </c>
      <c r="B101" s="262"/>
      <c r="C101" s="262"/>
    </row>
    <row r="102" spans="1:3" ht="82.15" customHeight="1" x14ac:dyDescent="0.2">
      <c r="A102" s="7" t="s">
        <v>212</v>
      </c>
      <c r="B102" s="50" t="s">
        <v>7</v>
      </c>
      <c r="C102" s="38" t="s">
        <v>435</v>
      </c>
    </row>
    <row r="103" spans="1:3" ht="19.899999999999999" customHeight="1" x14ac:dyDescent="0.2">
      <c r="A103" s="262" t="s">
        <v>215</v>
      </c>
      <c r="B103" s="262"/>
      <c r="C103" s="262"/>
    </row>
    <row r="104" spans="1:3" ht="57" customHeight="1" x14ac:dyDescent="0.2">
      <c r="A104" s="7" t="s">
        <v>214</v>
      </c>
      <c r="B104" s="48" t="s">
        <v>7</v>
      </c>
      <c r="C104" s="38" t="s">
        <v>436</v>
      </c>
    </row>
    <row r="105" spans="1:3" ht="16.899999999999999" customHeight="1" x14ac:dyDescent="0.2">
      <c r="A105" s="263" t="s">
        <v>216</v>
      </c>
      <c r="B105" s="262"/>
      <c r="C105" s="264"/>
    </row>
    <row r="106" spans="1:3" ht="101.45" customHeight="1" x14ac:dyDescent="0.2">
      <c r="A106" s="7" t="s">
        <v>217</v>
      </c>
      <c r="B106" s="48" t="s">
        <v>7</v>
      </c>
      <c r="C106" s="38" t="s">
        <v>727</v>
      </c>
    </row>
    <row r="107" spans="1:3" ht="25.9" customHeight="1" x14ac:dyDescent="0.2">
      <c r="A107" s="263" t="s">
        <v>219</v>
      </c>
      <c r="B107" s="262"/>
      <c r="C107" s="264"/>
    </row>
    <row r="108" spans="1:3" ht="99" customHeight="1" x14ac:dyDescent="0.2">
      <c r="A108" s="7" t="s">
        <v>218</v>
      </c>
      <c r="B108" s="48" t="s">
        <v>7</v>
      </c>
      <c r="C108" s="38" t="s">
        <v>437</v>
      </c>
    </row>
    <row r="109" spans="1:3" s="9" customFormat="1" ht="27.6" customHeight="1" x14ac:dyDescent="0.2">
      <c r="A109" s="229" t="s">
        <v>228</v>
      </c>
      <c r="B109" s="229"/>
      <c r="C109" s="229"/>
    </row>
    <row r="110" spans="1:3" s="9" customFormat="1" ht="35.450000000000003" customHeight="1" x14ac:dyDescent="0.2">
      <c r="A110" s="254" t="s">
        <v>38</v>
      </c>
      <c r="B110" s="255"/>
      <c r="C110" s="10">
        <v>50</v>
      </c>
    </row>
    <row r="111" spans="1:3" s="9" customFormat="1" ht="144" customHeight="1" x14ac:dyDescent="0.2">
      <c r="A111" s="8" t="s">
        <v>37</v>
      </c>
      <c r="B111" s="55">
        <v>0</v>
      </c>
      <c r="C111" s="36" t="s">
        <v>506</v>
      </c>
    </row>
    <row r="112" spans="1:3" s="9" customFormat="1" x14ac:dyDescent="0.2">
      <c r="A112" s="254" t="s">
        <v>39</v>
      </c>
      <c r="B112" s="255"/>
      <c r="C112" s="10">
        <v>200</v>
      </c>
    </row>
    <row r="113" spans="1:3" s="9" customFormat="1" ht="409.15" customHeight="1" x14ac:dyDescent="0.2">
      <c r="A113" s="8" t="s">
        <v>200</v>
      </c>
      <c r="B113" s="55">
        <v>0</v>
      </c>
      <c r="C113" s="36" t="s">
        <v>1266</v>
      </c>
    </row>
    <row r="114" spans="1:3" s="9" customFormat="1" ht="55.15" customHeight="1" x14ac:dyDescent="0.2">
      <c r="A114" s="254" t="s">
        <v>41</v>
      </c>
      <c r="B114" s="255"/>
      <c r="C114" s="10">
        <v>150</v>
      </c>
    </row>
    <row r="115" spans="1:3" s="9" customFormat="1" ht="178.5" x14ac:dyDescent="0.2">
      <c r="A115" s="8" t="s">
        <v>40</v>
      </c>
      <c r="B115" s="53">
        <v>0</v>
      </c>
      <c r="C115" s="36" t="s">
        <v>1179</v>
      </c>
    </row>
    <row r="116" spans="1:3" s="9" customFormat="1" x14ac:dyDescent="0.2">
      <c r="A116" s="254" t="s">
        <v>26</v>
      </c>
      <c r="B116" s="255"/>
      <c r="C116" s="10">
        <v>50</v>
      </c>
    </row>
    <row r="117" spans="1:3" s="9" customFormat="1" ht="229.5" x14ac:dyDescent="0.2">
      <c r="A117" s="8" t="s">
        <v>42</v>
      </c>
      <c r="B117" s="53">
        <v>0</v>
      </c>
      <c r="C117" s="36" t="s">
        <v>507</v>
      </c>
    </row>
    <row r="118" spans="1:3" s="9" customFormat="1" x14ac:dyDescent="0.2">
      <c r="A118" s="254" t="s">
        <v>43</v>
      </c>
      <c r="B118" s="255"/>
      <c r="C118" s="10">
        <v>50</v>
      </c>
    </row>
    <row r="119" spans="1:3" s="9" customFormat="1" ht="63.75" x14ac:dyDescent="0.2">
      <c r="A119" s="8" t="s">
        <v>44</v>
      </c>
      <c r="B119" s="53">
        <v>0</v>
      </c>
      <c r="C119" s="37" t="s">
        <v>508</v>
      </c>
    </row>
    <row r="120" spans="1:3" ht="21.75" customHeight="1" x14ac:dyDescent="0.2">
      <c r="A120" s="1" t="s">
        <v>4</v>
      </c>
      <c r="B120" s="259">
        <f>+B119+B117+B115+B113+B111</f>
        <v>0</v>
      </c>
      <c r="C120" s="260"/>
    </row>
    <row r="122" spans="1:3" x14ac:dyDescent="0.25">
      <c r="A122" s="11" t="s">
        <v>0</v>
      </c>
    </row>
  </sheetData>
  <mergeCells count="44">
    <mergeCell ref="B24:C24"/>
    <mergeCell ref="A17:C17"/>
    <mergeCell ref="A2:C2"/>
    <mergeCell ref="A3:C3"/>
    <mergeCell ref="A5:C5"/>
    <mergeCell ref="A7:C7"/>
    <mergeCell ref="A9:C9"/>
    <mergeCell ref="A18:C18"/>
    <mergeCell ref="A19:C19"/>
    <mergeCell ref="B20:C20"/>
    <mergeCell ref="B44:C44"/>
    <mergeCell ref="B38:C38"/>
    <mergeCell ref="A29:C29"/>
    <mergeCell ref="A30:C30"/>
    <mergeCell ref="A31:C31"/>
    <mergeCell ref="B32:C32"/>
    <mergeCell ref="B58:C58"/>
    <mergeCell ref="B52:C52"/>
    <mergeCell ref="B55:C55"/>
    <mergeCell ref="A50:C50"/>
    <mergeCell ref="A51:C51"/>
    <mergeCell ref="B76:C76"/>
    <mergeCell ref="B70:C70"/>
    <mergeCell ref="B73:C73"/>
    <mergeCell ref="B67:C67"/>
    <mergeCell ref="B61:C61"/>
    <mergeCell ref="B64:C64"/>
    <mergeCell ref="B93:C93"/>
    <mergeCell ref="B81:C81"/>
    <mergeCell ref="A79:C79"/>
    <mergeCell ref="A80:C80"/>
    <mergeCell ref="B87:C87"/>
    <mergeCell ref="A105:C105"/>
    <mergeCell ref="A107:C107"/>
    <mergeCell ref="A99:C99"/>
    <mergeCell ref="A101:C101"/>
    <mergeCell ref="A103:C103"/>
    <mergeCell ref="B120:C120"/>
    <mergeCell ref="A114:B114"/>
    <mergeCell ref="A116:B116"/>
    <mergeCell ref="A118:B118"/>
    <mergeCell ref="A109:C109"/>
    <mergeCell ref="A110:B110"/>
    <mergeCell ref="A112:B112"/>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D106"/>
  <sheetViews>
    <sheetView view="pageBreakPreview" topLeftCell="A102" zoomScale="78" zoomScaleNormal="130" zoomScaleSheetLayoutView="78" zoomScalePageLayoutView="130" workbookViewId="0">
      <selection activeCell="E119" sqref="E119"/>
    </sheetView>
  </sheetViews>
  <sheetFormatPr baseColWidth="10" defaultColWidth="11.42578125" defaultRowHeight="15" x14ac:dyDescent="0.25"/>
  <cols>
    <col min="1" max="1" width="9" style="18" customWidth="1"/>
    <col min="2" max="2" width="106.85546875" style="2" customWidth="1"/>
    <col min="3" max="3" width="15.28515625" style="3" bestFit="1" customWidth="1"/>
    <col min="4" max="4" width="63.28515625" style="2" customWidth="1"/>
    <col min="5" max="5" width="20.85546875" style="2" customWidth="1"/>
    <col min="6" max="6" width="13.5703125" style="2" bestFit="1" customWidth="1"/>
    <col min="7" max="16384" width="11.42578125" style="2"/>
  </cols>
  <sheetData>
    <row r="1" spans="1:4" ht="4.5" customHeight="1" x14ac:dyDescent="0.25"/>
    <row r="2" spans="1:4" ht="21.75" customHeight="1" x14ac:dyDescent="0.3">
      <c r="B2" s="214" t="s">
        <v>1164</v>
      </c>
      <c r="C2" s="214"/>
      <c r="D2" s="214"/>
    </row>
    <row r="3" spans="1:4" ht="18" customHeight="1" x14ac:dyDescent="0.2">
      <c r="B3" s="215" t="s">
        <v>25</v>
      </c>
      <c r="C3" s="215"/>
      <c r="D3" s="215"/>
    </row>
    <row r="4" spans="1:4" ht="9" customHeight="1" x14ac:dyDescent="0.25">
      <c r="B4" s="4"/>
      <c r="C4" s="4"/>
      <c r="D4" s="4"/>
    </row>
    <row r="5" spans="1:4" ht="37.5" customHeight="1" x14ac:dyDescent="0.2">
      <c r="B5" s="250" t="s">
        <v>8</v>
      </c>
      <c r="C5" s="250"/>
      <c r="D5" s="250"/>
    </row>
    <row r="6" spans="1:4" ht="9" customHeight="1" x14ac:dyDescent="0.25">
      <c r="B6" s="4"/>
      <c r="C6" s="4"/>
      <c r="D6" s="4"/>
    </row>
    <row r="7" spans="1:4" ht="21.75" customHeight="1" x14ac:dyDescent="0.2">
      <c r="B7" s="277" t="s">
        <v>439</v>
      </c>
      <c r="C7" s="278"/>
      <c r="D7" s="279"/>
    </row>
    <row r="8" spans="1:4" ht="6.75" customHeight="1" x14ac:dyDescent="0.25">
      <c r="B8" s="4"/>
      <c r="C8" s="4"/>
      <c r="D8" s="4"/>
    </row>
    <row r="9" spans="1:4" ht="21" customHeight="1" x14ac:dyDescent="0.2">
      <c r="B9" s="254" t="s">
        <v>2</v>
      </c>
      <c r="C9" s="255"/>
      <c r="D9" s="256"/>
    </row>
    <row r="10" spans="1:4" ht="4.5" customHeight="1" x14ac:dyDescent="0.25">
      <c r="B10" s="4"/>
      <c r="C10" s="4"/>
      <c r="D10" s="4"/>
    </row>
    <row r="11" spans="1:4" ht="20.25" customHeight="1" x14ac:dyDescent="0.2">
      <c r="B11" s="39" t="s">
        <v>3</v>
      </c>
      <c r="C11" s="52" t="s">
        <v>5</v>
      </c>
      <c r="D11" s="39" t="s">
        <v>6</v>
      </c>
    </row>
    <row r="12" spans="1:4" ht="129.6" customHeight="1" x14ac:dyDescent="0.2">
      <c r="A12" s="21" t="s">
        <v>9</v>
      </c>
      <c r="B12" s="7" t="s">
        <v>220</v>
      </c>
      <c r="C12" s="48" t="s">
        <v>7</v>
      </c>
      <c r="D12" s="24" t="s">
        <v>440</v>
      </c>
    </row>
    <row r="13" spans="1:4" ht="153.6" customHeight="1" x14ac:dyDescent="0.2">
      <c r="A13" s="21" t="s">
        <v>9</v>
      </c>
      <c r="B13" s="7" t="s">
        <v>221</v>
      </c>
      <c r="C13" s="187" t="s">
        <v>7</v>
      </c>
      <c r="D13" s="187" t="s">
        <v>1284</v>
      </c>
    </row>
    <row r="14" spans="1:4" ht="71.25" x14ac:dyDescent="0.2">
      <c r="A14" s="21"/>
      <c r="B14" s="7" t="s">
        <v>222</v>
      </c>
      <c r="C14" s="48" t="s">
        <v>7</v>
      </c>
      <c r="D14" s="38" t="s">
        <v>441</v>
      </c>
    </row>
    <row r="15" spans="1:4" ht="177.6" customHeight="1" x14ac:dyDescent="0.2">
      <c r="A15" s="21"/>
      <c r="B15" s="7" t="s">
        <v>223</v>
      </c>
      <c r="C15" s="48" t="s">
        <v>7</v>
      </c>
      <c r="D15" s="24" t="s">
        <v>442</v>
      </c>
    </row>
    <row r="16" spans="1:4" ht="200.45" customHeight="1" x14ac:dyDescent="0.2">
      <c r="A16" s="21"/>
      <c r="B16" s="7" t="s">
        <v>224</v>
      </c>
      <c r="C16" s="48" t="s">
        <v>7</v>
      </c>
      <c r="D16" s="38" t="s">
        <v>443</v>
      </c>
    </row>
    <row r="17" spans="1:4" x14ac:dyDescent="0.2">
      <c r="B17" s="247" t="s">
        <v>225</v>
      </c>
      <c r="C17" s="247"/>
      <c r="D17" s="247"/>
    </row>
    <row r="18" spans="1:4" ht="116.45" customHeight="1" x14ac:dyDescent="0.2">
      <c r="B18" s="222" t="s">
        <v>204</v>
      </c>
      <c r="C18" s="223"/>
      <c r="D18" s="257"/>
    </row>
    <row r="19" spans="1:4" ht="14.25" x14ac:dyDescent="0.2">
      <c r="B19" s="12" t="s">
        <v>27</v>
      </c>
      <c r="C19" s="274" t="s">
        <v>444</v>
      </c>
      <c r="D19" s="275"/>
    </row>
    <row r="20" spans="1:4" ht="14.25" x14ac:dyDescent="0.2">
      <c r="A20" s="21" t="s">
        <v>9</v>
      </c>
      <c r="B20" s="7" t="s">
        <v>28</v>
      </c>
      <c r="C20" s="48" t="s">
        <v>7</v>
      </c>
      <c r="D20" s="26" t="s">
        <v>447</v>
      </c>
    </row>
    <row r="21" spans="1:4" ht="14.25" x14ac:dyDescent="0.2">
      <c r="A21" s="21" t="s">
        <v>9</v>
      </c>
      <c r="B21" s="7" t="s">
        <v>29</v>
      </c>
      <c r="C21" s="48" t="s">
        <v>7</v>
      </c>
      <c r="D21" s="26" t="s">
        <v>445</v>
      </c>
    </row>
    <row r="22" spans="1:4" ht="14.25" x14ac:dyDescent="0.2">
      <c r="A22" s="21" t="s">
        <v>9</v>
      </c>
      <c r="B22" s="7" t="s">
        <v>30</v>
      </c>
      <c r="C22" s="48" t="s">
        <v>7</v>
      </c>
      <c r="D22" s="26" t="s">
        <v>446</v>
      </c>
    </row>
    <row r="23" spans="1:4" x14ac:dyDescent="0.2">
      <c r="B23" s="247" t="s">
        <v>226</v>
      </c>
      <c r="C23" s="247"/>
      <c r="D23" s="247"/>
    </row>
    <row r="24" spans="1:4" ht="183.6" customHeight="1" x14ac:dyDescent="0.2">
      <c r="B24" s="224" t="s">
        <v>206</v>
      </c>
      <c r="C24" s="225"/>
      <c r="D24" s="265"/>
    </row>
    <row r="25" spans="1:4" ht="14.25" x14ac:dyDescent="0.2">
      <c r="B25" s="28" t="s">
        <v>11</v>
      </c>
      <c r="C25" s="274" t="s">
        <v>448</v>
      </c>
      <c r="D25" s="275"/>
    </row>
    <row r="26" spans="1:4" ht="14.25" x14ac:dyDescent="0.2">
      <c r="A26" s="21" t="s">
        <v>9</v>
      </c>
      <c r="B26" s="7" t="s">
        <v>12</v>
      </c>
      <c r="C26" s="48" t="s">
        <v>7</v>
      </c>
      <c r="D26" s="26" t="s">
        <v>456</v>
      </c>
    </row>
    <row r="27" spans="1:4" ht="57" x14ac:dyDescent="0.2">
      <c r="A27" s="21" t="s">
        <v>9</v>
      </c>
      <c r="B27" s="7" t="s">
        <v>32</v>
      </c>
      <c r="C27" s="48" t="s">
        <v>7</v>
      </c>
      <c r="D27" s="26" t="s">
        <v>457</v>
      </c>
    </row>
    <row r="28" spans="1:4" ht="25.5" x14ac:dyDescent="0.2">
      <c r="A28" s="21" t="s">
        <v>9</v>
      </c>
      <c r="B28" s="7" t="s">
        <v>33</v>
      </c>
      <c r="C28" s="48" t="s">
        <v>7</v>
      </c>
      <c r="D28" s="26" t="s">
        <v>458</v>
      </c>
    </row>
    <row r="29" spans="1:4" ht="46.15" customHeight="1" x14ac:dyDescent="0.2">
      <c r="A29" s="21" t="s">
        <v>9</v>
      </c>
      <c r="B29" s="7" t="s">
        <v>13</v>
      </c>
      <c r="C29" s="48" t="s">
        <v>7</v>
      </c>
      <c r="D29" s="27" t="s">
        <v>459</v>
      </c>
    </row>
    <row r="30" spans="1:4" ht="38.25" x14ac:dyDescent="0.2">
      <c r="A30" s="21" t="s">
        <v>9</v>
      </c>
      <c r="B30" s="7" t="s">
        <v>14</v>
      </c>
      <c r="C30" s="48" t="s">
        <v>7</v>
      </c>
      <c r="D30" s="26" t="s">
        <v>450</v>
      </c>
    </row>
    <row r="31" spans="1:4" x14ac:dyDescent="0.25">
      <c r="B31" s="14" t="s">
        <v>15</v>
      </c>
      <c r="C31" s="271" t="s">
        <v>449</v>
      </c>
      <c r="D31" s="271"/>
    </row>
    <row r="32" spans="1:4" ht="14.25" x14ac:dyDescent="0.2">
      <c r="A32" s="21" t="s">
        <v>9</v>
      </c>
      <c r="B32" s="7" t="s">
        <v>12</v>
      </c>
      <c r="C32" s="48" t="s">
        <v>7</v>
      </c>
      <c r="D32" s="26" t="s">
        <v>452</v>
      </c>
    </row>
    <row r="33" spans="1:4" ht="57" x14ac:dyDescent="0.2">
      <c r="A33" s="21" t="s">
        <v>9</v>
      </c>
      <c r="B33" s="7" t="s">
        <v>32</v>
      </c>
      <c r="C33" s="48" t="s">
        <v>7</v>
      </c>
      <c r="D33" s="26" t="s">
        <v>453</v>
      </c>
    </row>
    <row r="34" spans="1:4" ht="25.5" x14ac:dyDescent="0.2">
      <c r="A34" s="21" t="s">
        <v>9</v>
      </c>
      <c r="B34" s="7" t="s">
        <v>33</v>
      </c>
      <c r="C34" s="48" t="s">
        <v>7</v>
      </c>
      <c r="D34" s="26" t="s">
        <v>454</v>
      </c>
    </row>
    <row r="35" spans="1:4" ht="71.25" x14ac:dyDescent="0.2">
      <c r="A35" s="21" t="s">
        <v>9</v>
      </c>
      <c r="B35" s="7" t="s">
        <v>13</v>
      </c>
      <c r="C35" s="48" t="s">
        <v>7</v>
      </c>
      <c r="D35" s="27" t="s">
        <v>455</v>
      </c>
    </row>
    <row r="36" spans="1:4" ht="38.25" x14ac:dyDescent="0.2">
      <c r="A36" s="21" t="s">
        <v>9</v>
      </c>
      <c r="B36" s="7" t="s">
        <v>14</v>
      </c>
      <c r="C36" s="48" t="s">
        <v>7</v>
      </c>
      <c r="D36" s="26" t="s">
        <v>451</v>
      </c>
    </row>
    <row r="37" spans="1:4" x14ac:dyDescent="0.25">
      <c r="B37" s="31" t="s">
        <v>70</v>
      </c>
      <c r="C37" s="271" t="s">
        <v>460</v>
      </c>
      <c r="D37" s="271"/>
    </row>
    <row r="38" spans="1:4" ht="14.25" x14ac:dyDescent="0.2">
      <c r="A38" s="21" t="s">
        <v>9</v>
      </c>
      <c r="B38" s="7" t="s">
        <v>12</v>
      </c>
      <c r="C38" s="48" t="s">
        <v>7</v>
      </c>
      <c r="D38" s="26" t="s">
        <v>464</v>
      </c>
    </row>
    <row r="39" spans="1:4" ht="51" x14ac:dyDescent="0.2">
      <c r="A39" s="21" t="s">
        <v>9</v>
      </c>
      <c r="B39" s="7" t="s">
        <v>32</v>
      </c>
      <c r="C39" s="48" t="s">
        <v>7</v>
      </c>
      <c r="D39" s="26" t="s">
        <v>461</v>
      </c>
    </row>
    <row r="40" spans="1:4" ht="25.5" x14ac:dyDescent="0.2">
      <c r="A40" s="21" t="s">
        <v>9</v>
      </c>
      <c r="B40" s="7" t="s">
        <v>33</v>
      </c>
      <c r="C40" s="48" t="s">
        <v>7</v>
      </c>
      <c r="D40" s="26" t="s">
        <v>463</v>
      </c>
    </row>
    <row r="41" spans="1:4" ht="57" x14ac:dyDescent="0.2">
      <c r="A41" s="21" t="s">
        <v>9</v>
      </c>
      <c r="B41" s="7" t="s">
        <v>13</v>
      </c>
      <c r="C41" s="48" t="s">
        <v>7</v>
      </c>
      <c r="D41" s="27" t="s">
        <v>462</v>
      </c>
    </row>
    <row r="42" spans="1:4" ht="38.25" x14ac:dyDescent="0.2">
      <c r="A42" s="21" t="s">
        <v>9</v>
      </c>
      <c r="B42" s="7" t="s">
        <v>14</v>
      </c>
      <c r="C42" s="48" t="s">
        <v>7</v>
      </c>
      <c r="D42" s="26" t="s">
        <v>465</v>
      </c>
    </row>
    <row r="43" spans="1:4" x14ac:dyDescent="0.2">
      <c r="B43" s="238" t="s">
        <v>227</v>
      </c>
      <c r="C43" s="238"/>
      <c r="D43" s="238"/>
    </row>
    <row r="44" spans="1:4" ht="91.15" customHeight="1" x14ac:dyDescent="0.2">
      <c r="B44" s="233" t="s">
        <v>207</v>
      </c>
      <c r="C44" s="234"/>
      <c r="D44" s="267"/>
    </row>
    <row r="45" spans="1:4" x14ac:dyDescent="0.25">
      <c r="B45" s="15" t="s">
        <v>16</v>
      </c>
      <c r="C45" s="270" t="s">
        <v>466</v>
      </c>
      <c r="D45" s="270"/>
    </row>
    <row r="46" spans="1:4" ht="14.25" x14ac:dyDescent="0.2">
      <c r="A46" s="21" t="s">
        <v>9</v>
      </c>
      <c r="B46" s="7" t="s">
        <v>34</v>
      </c>
      <c r="C46" s="48" t="s">
        <v>7</v>
      </c>
      <c r="D46" s="26" t="s">
        <v>467</v>
      </c>
    </row>
    <row r="47" spans="1:4" ht="38.25" x14ac:dyDescent="0.2">
      <c r="A47" s="21" t="s">
        <v>9</v>
      </c>
      <c r="B47" s="7" t="s">
        <v>17</v>
      </c>
      <c r="C47" s="48" t="s">
        <v>7</v>
      </c>
      <c r="D47" s="26" t="s">
        <v>471</v>
      </c>
    </row>
    <row r="48" spans="1:4" x14ac:dyDescent="0.25">
      <c r="B48" s="16" t="s">
        <v>18</v>
      </c>
      <c r="C48" s="271" t="s">
        <v>469</v>
      </c>
      <c r="D48" s="271"/>
    </row>
    <row r="49" spans="1:4" ht="28.5" x14ac:dyDescent="0.2">
      <c r="A49" s="21" t="s">
        <v>9</v>
      </c>
      <c r="B49" s="7" t="s">
        <v>34</v>
      </c>
      <c r="C49" s="48" t="s">
        <v>7</v>
      </c>
      <c r="D49" s="26" t="s">
        <v>470</v>
      </c>
    </row>
    <row r="50" spans="1:4" ht="38.25" x14ac:dyDescent="0.2">
      <c r="A50" s="21" t="s">
        <v>9</v>
      </c>
      <c r="B50" s="7" t="s">
        <v>17</v>
      </c>
      <c r="C50" s="48" t="s">
        <v>7</v>
      </c>
      <c r="D50" s="26" t="s">
        <v>468</v>
      </c>
    </row>
    <row r="51" spans="1:4" x14ac:dyDescent="0.25">
      <c r="B51" s="16" t="s">
        <v>19</v>
      </c>
      <c r="C51" s="271" t="s">
        <v>472</v>
      </c>
      <c r="D51" s="271"/>
    </row>
    <row r="52" spans="1:4" ht="28.5" x14ac:dyDescent="0.2">
      <c r="A52" s="21" t="s">
        <v>9</v>
      </c>
      <c r="B52" s="7" t="s">
        <v>34</v>
      </c>
      <c r="C52" s="48" t="s">
        <v>7</v>
      </c>
      <c r="D52" s="26" t="s">
        <v>473</v>
      </c>
    </row>
    <row r="53" spans="1:4" ht="38.25" x14ac:dyDescent="0.2">
      <c r="A53" s="21" t="s">
        <v>9</v>
      </c>
      <c r="B53" s="7" t="s">
        <v>17</v>
      </c>
      <c r="C53" s="48" t="s">
        <v>7</v>
      </c>
      <c r="D53" s="26" t="s">
        <v>474</v>
      </c>
    </row>
    <row r="54" spans="1:4" x14ac:dyDescent="0.25">
      <c r="B54" s="16" t="s">
        <v>104</v>
      </c>
      <c r="C54" s="271" t="s">
        <v>475</v>
      </c>
      <c r="D54" s="271"/>
    </row>
    <row r="55" spans="1:4" ht="28.5" x14ac:dyDescent="0.2">
      <c r="A55" s="21" t="s">
        <v>9</v>
      </c>
      <c r="B55" s="7" t="s">
        <v>34</v>
      </c>
      <c r="C55" s="48" t="s">
        <v>7</v>
      </c>
      <c r="D55" s="26" t="s">
        <v>476</v>
      </c>
    </row>
    <row r="56" spans="1:4" ht="42.75" x14ac:dyDescent="0.2">
      <c r="A56" s="21" t="s">
        <v>9</v>
      </c>
      <c r="B56" s="7" t="s">
        <v>17</v>
      </c>
      <c r="C56" s="48" t="s">
        <v>7</v>
      </c>
      <c r="D56" s="26" t="s">
        <v>477</v>
      </c>
    </row>
    <row r="57" spans="1:4" x14ac:dyDescent="0.25">
      <c r="B57" s="16" t="s">
        <v>108</v>
      </c>
      <c r="C57" s="271" t="s">
        <v>478</v>
      </c>
      <c r="D57" s="271"/>
    </row>
    <row r="58" spans="1:4" ht="28.5" x14ac:dyDescent="0.2">
      <c r="A58" s="21" t="s">
        <v>9</v>
      </c>
      <c r="B58" s="7" t="s">
        <v>34</v>
      </c>
      <c r="C58" s="48" t="s">
        <v>7</v>
      </c>
      <c r="D58" s="26" t="s">
        <v>479</v>
      </c>
    </row>
    <row r="59" spans="1:4" ht="57" x14ac:dyDescent="0.2">
      <c r="A59" s="21" t="s">
        <v>9</v>
      </c>
      <c r="B59" s="7" t="s">
        <v>17</v>
      </c>
      <c r="C59" s="48" t="s">
        <v>7</v>
      </c>
      <c r="D59" s="26" t="s">
        <v>480</v>
      </c>
    </row>
    <row r="60" spans="1:4" x14ac:dyDescent="0.25">
      <c r="B60" s="16" t="s">
        <v>112</v>
      </c>
      <c r="C60" s="271" t="s">
        <v>483</v>
      </c>
      <c r="D60" s="271"/>
    </row>
    <row r="61" spans="1:4" ht="28.5" x14ac:dyDescent="0.2">
      <c r="A61" s="21" t="s">
        <v>9</v>
      </c>
      <c r="B61" s="7" t="s">
        <v>34</v>
      </c>
      <c r="C61" s="48" t="s">
        <v>7</v>
      </c>
      <c r="D61" s="26" t="s">
        <v>481</v>
      </c>
    </row>
    <row r="62" spans="1:4" ht="42.75" x14ac:dyDescent="0.2">
      <c r="A62" s="21" t="s">
        <v>9</v>
      </c>
      <c r="B62" s="7" t="s">
        <v>17</v>
      </c>
      <c r="C62" s="48" t="s">
        <v>7</v>
      </c>
      <c r="D62" s="26" t="s">
        <v>482</v>
      </c>
    </row>
    <row r="63" spans="1:4" x14ac:dyDescent="0.2">
      <c r="A63" s="21"/>
      <c r="B63" s="238" t="s">
        <v>231</v>
      </c>
      <c r="C63" s="238"/>
      <c r="D63" s="238"/>
    </row>
    <row r="64" spans="1:4" ht="154.15" customHeight="1" x14ac:dyDescent="0.2">
      <c r="A64" s="21"/>
      <c r="B64" s="227" t="s">
        <v>209</v>
      </c>
      <c r="C64" s="228"/>
      <c r="D64" s="242"/>
    </row>
    <row r="65" spans="1:4" x14ac:dyDescent="0.25">
      <c r="B65" s="15" t="s">
        <v>20</v>
      </c>
      <c r="C65" s="271" t="s">
        <v>484</v>
      </c>
      <c r="D65" s="271"/>
    </row>
    <row r="66" spans="1:4" ht="14.25" x14ac:dyDescent="0.2">
      <c r="A66" s="21" t="s">
        <v>9</v>
      </c>
      <c r="B66" s="17" t="s">
        <v>12</v>
      </c>
      <c r="C66" s="50" t="s">
        <v>7</v>
      </c>
      <c r="D66" s="26" t="s">
        <v>490</v>
      </c>
    </row>
    <row r="67" spans="1:4" ht="38.25" x14ac:dyDescent="0.2">
      <c r="A67" s="21" t="s">
        <v>9</v>
      </c>
      <c r="B67" s="17" t="s">
        <v>21</v>
      </c>
      <c r="C67" s="50" t="s">
        <v>7</v>
      </c>
      <c r="D67" s="26" t="s">
        <v>491</v>
      </c>
    </row>
    <row r="68" spans="1:4" ht="28.5" x14ac:dyDescent="0.2">
      <c r="A68" s="21" t="s">
        <v>9</v>
      </c>
      <c r="B68" s="17" t="s">
        <v>167</v>
      </c>
      <c r="C68" s="50" t="s">
        <v>7</v>
      </c>
      <c r="D68" s="26" t="s">
        <v>492</v>
      </c>
    </row>
    <row r="69" spans="1:4" ht="42.75" x14ac:dyDescent="0.2">
      <c r="B69" s="17" t="s">
        <v>13</v>
      </c>
      <c r="C69" s="50" t="s">
        <v>7</v>
      </c>
      <c r="D69" s="26" t="s">
        <v>493</v>
      </c>
    </row>
    <row r="70" spans="1:4" ht="38.25" x14ac:dyDescent="0.2">
      <c r="A70" s="21" t="s">
        <v>9</v>
      </c>
      <c r="B70" s="17" t="s">
        <v>35</v>
      </c>
      <c r="C70" s="50" t="s">
        <v>7</v>
      </c>
      <c r="D70" s="26" t="s">
        <v>486</v>
      </c>
    </row>
    <row r="71" spans="1:4" x14ac:dyDescent="0.25">
      <c r="B71" s="15" t="s">
        <v>22</v>
      </c>
      <c r="C71" s="271" t="s">
        <v>485</v>
      </c>
      <c r="D71" s="271"/>
    </row>
    <row r="72" spans="1:4" ht="14.25" x14ac:dyDescent="0.2">
      <c r="A72" s="21" t="s">
        <v>9</v>
      </c>
      <c r="B72" s="17" t="s">
        <v>12</v>
      </c>
      <c r="C72" s="50" t="s">
        <v>7</v>
      </c>
      <c r="D72" s="26" t="s">
        <v>494</v>
      </c>
    </row>
    <row r="73" spans="1:4" ht="38.25" x14ac:dyDescent="0.2">
      <c r="A73" s="21" t="s">
        <v>9</v>
      </c>
      <c r="B73" s="17" t="s">
        <v>21</v>
      </c>
      <c r="C73" s="50" t="s">
        <v>7</v>
      </c>
      <c r="D73" s="26" t="s">
        <v>496</v>
      </c>
    </row>
    <row r="74" spans="1:4" ht="28.5" x14ac:dyDescent="0.2">
      <c r="A74" s="21" t="s">
        <v>9</v>
      </c>
      <c r="B74" s="17" t="s">
        <v>167</v>
      </c>
      <c r="C74" s="50" t="s">
        <v>7</v>
      </c>
      <c r="D74" s="26" t="s">
        <v>495</v>
      </c>
    </row>
    <row r="75" spans="1:4" ht="42.75" x14ac:dyDescent="0.2">
      <c r="B75" s="17" t="s">
        <v>13</v>
      </c>
      <c r="C75" s="50" t="s">
        <v>7</v>
      </c>
      <c r="D75" s="26" t="s">
        <v>497</v>
      </c>
    </row>
    <row r="76" spans="1:4" ht="38.25" x14ac:dyDescent="0.2">
      <c r="A76" s="21" t="s">
        <v>9</v>
      </c>
      <c r="B76" s="17" t="s">
        <v>35</v>
      </c>
      <c r="C76" s="50" t="s">
        <v>7</v>
      </c>
      <c r="D76" s="26" t="s">
        <v>487</v>
      </c>
    </row>
    <row r="77" spans="1:4" x14ac:dyDescent="0.25">
      <c r="B77" s="15" t="s">
        <v>23</v>
      </c>
      <c r="C77" s="271" t="s">
        <v>488</v>
      </c>
      <c r="D77" s="271"/>
    </row>
    <row r="78" spans="1:4" ht="14.25" x14ac:dyDescent="0.2">
      <c r="A78" s="21" t="s">
        <v>9</v>
      </c>
      <c r="B78" s="17" t="s">
        <v>12</v>
      </c>
      <c r="C78" s="50" t="s">
        <v>7</v>
      </c>
      <c r="D78" s="26" t="s">
        <v>498</v>
      </c>
    </row>
    <row r="79" spans="1:4" ht="38.25" x14ac:dyDescent="0.2">
      <c r="A79" s="21" t="s">
        <v>9</v>
      </c>
      <c r="B79" s="17" t="s">
        <v>21</v>
      </c>
      <c r="C79" s="50" t="s">
        <v>7</v>
      </c>
      <c r="D79" s="26" t="s">
        <v>499</v>
      </c>
    </row>
    <row r="80" spans="1:4" ht="28.5" x14ac:dyDescent="0.2">
      <c r="A80" s="21" t="s">
        <v>9</v>
      </c>
      <c r="B80" s="17" t="s">
        <v>167</v>
      </c>
      <c r="C80" s="50" t="s">
        <v>7</v>
      </c>
      <c r="D80" s="26" t="s">
        <v>500</v>
      </c>
    </row>
    <row r="81" spans="1:4" ht="42.75" x14ac:dyDescent="0.2">
      <c r="B81" s="17" t="s">
        <v>13</v>
      </c>
      <c r="C81" s="50" t="s">
        <v>7</v>
      </c>
      <c r="D81" s="26" t="s">
        <v>501</v>
      </c>
    </row>
    <row r="82" spans="1:4" ht="38.25" x14ac:dyDescent="0.2">
      <c r="A82" s="21" t="s">
        <v>9</v>
      </c>
      <c r="B82" s="17" t="s">
        <v>35</v>
      </c>
      <c r="C82" s="50" t="s">
        <v>7</v>
      </c>
      <c r="D82" s="26" t="s">
        <v>489</v>
      </c>
    </row>
    <row r="83" spans="1:4" ht="26.45" customHeight="1" x14ac:dyDescent="0.2">
      <c r="A83" s="21"/>
      <c r="B83" s="239" t="s">
        <v>211</v>
      </c>
      <c r="C83" s="240"/>
      <c r="D83" s="241"/>
    </row>
    <row r="84" spans="1:4" ht="117" customHeight="1" x14ac:dyDescent="0.2">
      <c r="A84" s="21" t="s">
        <v>9</v>
      </c>
      <c r="B84" s="7" t="s">
        <v>210</v>
      </c>
      <c r="C84" s="50" t="s">
        <v>7</v>
      </c>
      <c r="D84" s="38" t="s">
        <v>502</v>
      </c>
    </row>
    <row r="85" spans="1:4" ht="24.6" customHeight="1" x14ac:dyDescent="0.2">
      <c r="A85" s="21"/>
      <c r="B85" s="262" t="s">
        <v>213</v>
      </c>
      <c r="C85" s="262"/>
      <c r="D85" s="262"/>
    </row>
    <row r="86" spans="1:4" ht="82.15" customHeight="1" x14ac:dyDescent="0.2">
      <c r="A86" s="21" t="s">
        <v>9</v>
      </c>
      <c r="B86" s="7" t="s">
        <v>212</v>
      </c>
      <c r="C86" s="50" t="s">
        <v>7</v>
      </c>
      <c r="D86" s="38" t="s">
        <v>503</v>
      </c>
    </row>
    <row r="87" spans="1:4" ht="19.899999999999999" customHeight="1" x14ac:dyDescent="0.2">
      <c r="A87" s="21"/>
      <c r="B87" s="262" t="s">
        <v>215</v>
      </c>
      <c r="C87" s="262"/>
      <c r="D87" s="262"/>
    </row>
    <row r="88" spans="1:4" ht="57" customHeight="1" x14ac:dyDescent="0.2">
      <c r="A88" s="21" t="s">
        <v>9</v>
      </c>
      <c r="B88" s="7" t="s">
        <v>214</v>
      </c>
      <c r="C88" s="48" t="s">
        <v>7</v>
      </c>
      <c r="D88" s="38" t="s">
        <v>504</v>
      </c>
    </row>
    <row r="89" spans="1:4" ht="16.899999999999999" customHeight="1" x14ac:dyDescent="0.2">
      <c r="A89" s="21"/>
      <c r="B89" s="263" t="s">
        <v>216</v>
      </c>
      <c r="C89" s="262"/>
      <c r="D89" s="264"/>
    </row>
    <row r="90" spans="1:4" ht="101.45" customHeight="1" x14ac:dyDescent="0.2">
      <c r="A90" s="21" t="s">
        <v>36</v>
      </c>
      <c r="B90" s="7" t="s">
        <v>217</v>
      </c>
      <c r="C90" s="48" t="s">
        <v>7</v>
      </c>
      <c r="D90" s="38" t="s">
        <v>728</v>
      </c>
    </row>
    <row r="91" spans="1:4" ht="25.9" customHeight="1" x14ac:dyDescent="0.2">
      <c r="A91" s="21"/>
      <c r="B91" s="263" t="s">
        <v>219</v>
      </c>
      <c r="C91" s="262"/>
      <c r="D91" s="264"/>
    </row>
    <row r="92" spans="1:4" ht="99" customHeight="1" x14ac:dyDescent="0.2">
      <c r="A92" s="21"/>
      <c r="B92" s="7" t="s">
        <v>218</v>
      </c>
      <c r="C92" s="48" t="s">
        <v>7</v>
      </c>
      <c r="D92" s="38" t="s">
        <v>505</v>
      </c>
    </row>
    <row r="93" spans="1:4" s="9" customFormat="1" ht="27.6" customHeight="1" x14ac:dyDescent="0.2">
      <c r="A93" s="19"/>
      <c r="B93" s="229" t="s">
        <v>228</v>
      </c>
      <c r="C93" s="229"/>
      <c r="D93" s="229"/>
    </row>
    <row r="94" spans="1:4" s="9" customFormat="1" ht="35.450000000000003" customHeight="1" x14ac:dyDescent="0.2">
      <c r="A94" s="20" t="s">
        <v>10</v>
      </c>
      <c r="B94" s="254" t="s">
        <v>38</v>
      </c>
      <c r="C94" s="255"/>
      <c r="D94" s="10">
        <v>50</v>
      </c>
    </row>
    <row r="95" spans="1:4" s="9" customFormat="1" ht="157.9" customHeight="1" x14ac:dyDescent="0.2">
      <c r="A95" s="19"/>
      <c r="B95" s="8" t="s">
        <v>37</v>
      </c>
      <c r="C95" s="55">
        <v>0</v>
      </c>
      <c r="D95" s="36" t="s">
        <v>509</v>
      </c>
    </row>
    <row r="96" spans="1:4" s="9" customFormat="1" x14ac:dyDescent="0.2">
      <c r="A96" s="19"/>
      <c r="B96" s="254" t="s">
        <v>39</v>
      </c>
      <c r="C96" s="255"/>
      <c r="D96" s="10">
        <v>200</v>
      </c>
    </row>
    <row r="97" spans="1:4" s="9" customFormat="1" ht="409.15" customHeight="1" x14ac:dyDescent="0.2">
      <c r="A97" s="19"/>
      <c r="B97" s="8" t="s">
        <v>200</v>
      </c>
      <c r="C97" s="55">
        <v>0</v>
      </c>
      <c r="D97" s="36" t="s">
        <v>510</v>
      </c>
    </row>
    <row r="98" spans="1:4" s="9" customFormat="1" ht="55.15" customHeight="1" x14ac:dyDescent="0.2">
      <c r="A98" s="19"/>
      <c r="B98" s="254" t="s">
        <v>41</v>
      </c>
      <c r="C98" s="255"/>
      <c r="D98" s="10">
        <v>150</v>
      </c>
    </row>
    <row r="99" spans="1:4" s="9" customFormat="1" ht="178.5" x14ac:dyDescent="0.2">
      <c r="A99" s="19"/>
      <c r="B99" s="8" t="s">
        <v>40</v>
      </c>
      <c r="C99" s="53">
        <v>0</v>
      </c>
      <c r="D99" s="36" t="s">
        <v>511</v>
      </c>
    </row>
    <row r="100" spans="1:4" s="9" customFormat="1" x14ac:dyDescent="0.2">
      <c r="A100" s="19"/>
      <c r="B100" s="254" t="s">
        <v>26</v>
      </c>
      <c r="C100" s="255"/>
      <c r="D100" s="10">
        <v>50</v>
      </c>
    </row>
    <row r="101" spans="1:4" s="9" customFormat="1" ht="195" customHeight="1" x14ac:dyDescent="0.2">
      <c r="A101" s="19"/>
      <c r="B101" s="8" t="s">
        <v>42</v>
      </c>
      <c r="C101" s="53">
        <v>0</v>
      </c>
      <c r="D101" s="36" t="s">
        <v>512</v>
      </c>
    </row>
    <row r="102" spans="1:4" s="9" customFormat="1" x14ac:dyDescent="0.2">
      <c r="A102" s="19"/>
      <c r="B102" s="254" t="s">
        <v>43</v>
      </c>
      <c r="C102" s="255"/>
      <c r="D102" s="10">
        <v>50</v>
      </c>
    </row>
    <row r="103" spans="1:4" s="9" customFormat="1" ht="63.75" x14ac:dyDescent="0.2">
      <c r="A103" s="19"/>
      <c r="B103" s="8" t="s">
        <v>44</v>
      </c>
      <c r="C103" s="53">
        <v>0</v>
      </c>
      <c r="D103" s="37" t="s">
        <v>513</v>
      </c>
    </row>
    <row r="104" spans="1:4" ht="21.75" customHeight="1" x14ac:dyDescent="0.2">
      <c r="B104" s="1" t="s">
        <v>4</v>
      </c>
      <c r="C104" s="259">
        <f>+C103+C101+C99+C97+C95</f>
        <v>0</v>
      </c>
      <c r="D104" s="260"/>
    </row>
    <row r="106" spans="1:4" x14ac:dyDescent="0.25">
      <c r="B106" s="11" t="s">
        <v>0</v>
      </c>
    </row>
  </sheetData>
  <mergeCells count="38">
    <mergeCell ref="B24:D24"/>
    <mergeCell ref="C25:D25"/>
    <mergeCell ref="B2:D2"/>
    <mergeCell ref="B3:D3"/>
    <mergeCell ref="B5:D5"/>
    <mergeCell ref="B7:D7"/>
    <mergeCell ref="B9:D9"/>
    <mergeCell ref="B23:D23"/>
    <mergeCell ref="B18:D18"/>
    <mergeCell ref="C19:D19"/>
    <mergeCell ref="B17:D17"/>
    <mergeCell ref="B43:D43"/>
    <mergeCell ref="B44:D44"/>
    <mergeCell ref="C45:D45"/>
    <mergeCell ref="C37:D37"/>
    <mergeCell ref="C31:D31"/>
    <mergeCell ref="C60:D60"/>
    <mergeCell ref="C57:D57"/>
    <mergeCell ref="C51:D51"/>
    <mergeCell ref="C54:D54"/>
    <mergeCell ref="C48:D48"/>
    <mergeCell ref="C77:D77"/>
    <mergeCell ref="C71:D71"/>
    <mergeCell ref="B63:D63"/>
    <mergeCell ref="B64:D64"/>
    <mergeCell ref="C65:D65"/>
    <mergeCell ref="B91:D91"/>
    <mergeCell ref="B85:D85"/>
    <mergeCell ref="B87:D87"/>
    <mergeCell ref="B89:D89"/>
    <mergeCell ref="B83:D83"/>
    <mergeCell ref="B100:C100"/>
    <mergeCell ref="B102:C102"/>
    <mergeCell ref="C104:D104"/>
    <mergeCell ref="B93:D93"/>
    <mergeCell ref="B94:C94"/>
    <mergeCell ref="B96:C96"/>
    <mergeCell ref="B98:C98"/>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176"/>
  <sheetViews>
    <sheetView view="pageBreakPreview" topLeftCell="A170" zoomScale="66" zoomScaleNormal="130" zoomScaleSheetLayoutView="66" zoomScalePageLayoutView="130" workbookViewId="0">
      <selection activeCell="F186" sqref="F186"/>
    </sheetView>
  </sheetViews>
  <sheetFormatPr baseColWidth="10" defaultColWidth="11.42578125" defaultRowHeight="15" x14ac:dyDescent="0.25"/>
  <cols>
    <col min="1" max="1" width="9" style="18" customWidth="1"/>
    <col min="2" max="2" width="106.85546875" style="2" customWidth="1"/>
    <col min="3" max="3" width="15.28515625" style="3" bestFit="1" customWidth="1"/>
    <col min="4" max="4" width="63.28515625" style="2" customWidth="1"/>
    <col min="5" max="5" width="20.85546875" style="2" customWidth="1"/>
    <col min="6" max="6" width="13.5703125" style="2" bestFit="1" customWidth="1"/>
    <col min="7" max="16384" width="11.42578125" style="2"/>
  </cols>
  <sheetData>
    <row r="1" spans="1:4" ht="4.5" customHeight="1" x14ac:dyDescent="0.25"/>
    <row r="2" spans="1:4" ht="21.75" customHeight="1" x14ac:dyDescent="0.3">
      <c r="B2" s="214" t="s">
        <v>1164</v>
      </c>
      <c r="C2" s="214"/>
      <c r="D2" s="214"/>
    </row>
    <row r="3" spans="1:4" ht="18" customHeight="1" x14ac:dyDescent="0.2">
      <c r="B3" s="215" t="s">
        <v>25</v>
      </c>
      <c r="C3" s="215"/>
      <c r="D3" s="215"/>
    </row>
    <row r="4" spans="1:4" ht="9" customHeight="1" x14ac:dyDescent="0.25">
      <c r="B4" s="4"/>
      <c r="C4" s="4"/>
      <c r="D4" s="4"/>
    </row>
    <row r="5" spans="1:4" ht="37.5" customHeight="1" x14ac:dyDescent="0.2">
      <c r="B5" s="250" t="s">
        <v>8</v>
      </c>
      <c r="C5" s="250"/>
      <c r="D5" s="250"/>
    </row>
    <row r="6" spans="1:4" ht="9" customHeight="1" x14ac:dyDescent="0.25">
      <c r="B6" s="4"/>
      <c r="C6" s="4"/>
      <c r="D6" s="4"/>
    </row>
    <row r="7" spans="1:4" ht="21.75" customHeight="1" x14ac:dyDescent="0.2">
      <c r="B7" s="251" t="s">
        <v>1261</v>
      </c>
      <c r="C7" s="252"/>
      <c r="D7" s="253"/>
    </row>
    <row r="8" spans="1:4" ht="6.75" customHeight="1" x14ac:dyDescent="0.25">
      <c r="B8" s="4"/>
      <c r="C8" s="4"/>
      <c r="D8" s="4"/>
    </row>
    <row r="9" spans="1:4" ht="21" customHeight="1" x14ac:dyDescent="0.2">
      <c r="B9" s="254" t="s">
        <v>2</v>
      </c>
      <c r="C9" s="255"/>
      <c r="D9" s="256"/>
    </row>
    <row r="10" spans="1:4" ht="4.5" customHeight="1" x14ac:dyDescent="0.25">
      <c r="B10" s="4"/>
      <c r="C10" s="4"/>
      <c r="D10" s="4"/>
    </row>
    <row r="11" spans="1:4" ht="20.25" customHeight="1" x14ac:dyDescent="0.2">
      <c r="B11" s="80" t="s">
        <v>3</v>
      </c>
      <c r="C11" s="80" t="s">
        <v>5</v>
      </c>
      <c r="D11" s="80" t="s">
        <v>6</v>
      </c>
    </row>
    <row r="12" spans="1:4" ht="277.89999999999998" customHeight="1" x14ac:dyDescent="0.2">
      <c r="A12" s="21" t="s">
        <v>9</v>
      </c>
      <c r="B12" s="7" t="s">
        <v>220</v>
      </c>
      <c r="C12" s="75" t="s">
        <v>24</v>
      </c>
      <c r="D12" s="24" t="s">
        <v>719</v>
      </c>
    </row>
    <row r="13" spans="1:4" ht="153.6" customHeight="1" x14ac:dyDescent="0.2">
      <c r="A13" s="21" t="s">
        <v>9</v>
      </c>
      <c r="B13" s="7" t="s">
        <v>221</v>
      </c>
      <c r="C13" s="75" t="s">
        <v>24</v>
      </c>
      <c r="D13" s="75" t="s">
        <v>718</v>
      </c>
    </row>
    <row r="14" spans="1:4" ht="87" customHeight="1" x14ac:dyDescent="0.2">
      <c r="A14" s="21"/>
      <c r="B14" s="7" t="s">
        <v>222</v>
      </c>
      <c r="C14" s="75" t="s">
        <v>24</v>
      </c>
      <c r="D14" s="75" t="s">
        <v>717</v>
      </c>
    </row>
    <row r="15" spans="1:4" ht="198" customHeight="1" x14ac:dyDescent="0.2">
      <c r="A15" s="21"/>
      <c r="B15" s="7" t="s">
        <v>223</v>
      </c>
      <c r="C15" s="75" t="s">
        <v>24</v>
      </c>
      <c r="D15" s="24" t="s">
        <v>716</v>
      </c>
    </row>
    <row r="16" spans="1:4" ht="200.45" customHeight="1" x14ac:dyDescent="0.2">
      <c r="A16" s="21"/>
      <c r="B16" s="7" t="s">
        <v>224</v>
      </c>
      <c r="C16" s="75" t="s">
        <v>24</v>
      </c>
      <c r="D16" s="75" t="s">
        <v>715</v>
      </c>
    </row>
    <row r="17" spans="1:4" x14ac:dyDescent="0.2">
      <c r="B17" s="247" t="s">
        <v>225</v>
      </c>
      <c r="C17" s="247"/>
      <c r="D17" s="247"/>
    </row>
    <row r="18" spans="1:4" ht="171" x14ac:dyDescent="0.2">
      <c r="B18" s="108" t="s">
        <v>203</v>
      </c>
      <c r="C18" s="107"/>
      <c r="D18" s="106"/>
    </row>
    <row r="19" spans="1:4" ht="171" x14ac:dyDescent="0.2">
      <c r="B19" s="108" t="s">
        <v>204</v>
      </c>
      <c r="C19" s="107"/>
      <c r="D19" s="106"/>
    </row>
    <row r="20" spans="1:4" ht="14.25" x14ac:dyDescent="0.2">
      <c r="B20" s="12" t="s">
        <v>27</v>
      </c>
      <c r="C20" s="248" t="s">
        <v>714</v>
      </c>
      <c r="D20" s="249"/>
    </row>
    <row r="21" spans="1:4" ht="14.25" x14ac:dyDescent="0.2">
      <c r="A21" s="21" t="s">
        <v>9</v>
      </c>
      <c r="B21" s="7" t="s">
        <v>713</v>
      </c>
      <c r="C21" s="75" t="s">
        <v>24</v>
      </c>
      <c r="D21" s="26" t="s">
        <v>712</v>
      </c>
    </row>
    <row r="22" spans="1:4" ht="14.25" x14ac:dyDescent="0.2">
      <c r="A22" s="21" t="s">
        <v>9</v>
      </c>
      <c r="B22" s="7" t="s">
        <v>29</v>
      </c>
      <c r="C22" s="75" t="s">
        <v>24</v>
      </c>
      <c r="D22" s="26" t="s">
        <v>711</v>
      </c>
    </row>
    <row r="23" spans="1:4" ht="14.25" x14ac:dyDescent="0.2">
      <c r="A23" s="21" t="s">
        <v>9</v>
      </c>
      <c r="B23" s="7" t="s">
        <v>30</v>
      </c>
      <c r="C23" s="75" t="s">
        <v>24</v>
      </c>
      <c r="D23" s="26" t="s">
        <v>710</v>
      </c>
    </row>
    <row r="24" spans="1:4" ht="14.25" x14ac:dyDescent="0.2">
      <c r="B24" s="12" t="s">
        <v>31</v>
      </c>
      <c r="C24" s="248" t="s">
        <v>709</v>
      </c>
      <c r="D24" s="249"/>
    </row>
    <row r="25" spans="1:4" ht="14.25" x14ac:dyDescent="0.2">
      <c r="A25" s="21" t="s">
        <v>9</v>
      </c>
      <c r="B25" s="7" t="s">
        <v>28</v>
      </c>
      <c r="C25" s="75" t="s">
        <v>24</v>
      </c>
      <c r="D25" s="26" t="s">
        <v>708</v>
      </c>
    </row>
    <row r="26" spans="1:4" ht="14.25" x14ac:dyDescent="0.2">
      <c r="A26" s="21" t="s">
        <v>9</v>
      </c>
      <c r="B26" s="7" t="s">
        <v>29</v>
      </c>
      <c r="C26" s="75" t="s">
        <v>24</v>
      </c>
      <c r="D26" s="26" t="s">
        <v>707</v>
      </c>
    </row>
    <row r="27" spans="1:4" ht="14.25" x14ac:dyDescent="0.2">
      <c r="A27" s="21" t="s">
        <v>9</v>
      </c>
      <c r="B27" s="7" t="s">
        <v>30</v>
      </c>
      <c r="C27" s="75" t="s">
        <v>24</v>
      </c>
      <c r="D27" s="26" t="s">
        <v>706</v>
      </c>
    </row>
    <row r="28" spans="1:4" x14ac:dyDescent="0.2">
      <c r="B28" s="247" t="s">
        <v>226</v>
      </c>
      <c r="C28" s="247"/>
      <c r="D28" s="247"/>
    </row>
    <row r="29" spans="1:4" ht="193.15" customHeight="1" x14ac:dyDescent="0.2">
      <c r="B29" s="224" t="s">
        <v>205</v>
      </c>
      <c r="C29" s="225"/>
      <c r="D29" s="265"/>
    </row>
    <row r="30" spans="1:4" ht="183.6" customHeight="1" x14ac:dyDescent="0.2">
      <c r="B30" s="224" t="s">
        <v>206</v>
      </c>
      <c r="C30" s="225"/>
      <c r="D30" s="265"/>
    </row>
    <row r="31" spans="1:4" ht="14.25" x14ac:dyDescent="0.2">
      <c r="B31" s="28" t="s">
        <v>11</v>
      </c>
      <c r="C31" s="218" t="s">
        <v>705</v>
      </c>
      <c r="D31" s="266"/>
    </row>
    <row r="32" spans="1:4" ht="14.25" x14ac:dyDescent="0.2">
      <c r="A32" s="21" t="s">
        <v>9</v>
      </c>
      <c r="B32" s="7" t="s">
        <v>12</v>
      </c>
      <c r="C32" s="75" t="s">
        <v>24</v>
      </c>
      <c r="D32" s="26" t="s">
        <v>704</v>
      </c>
    </row>
    <row r="33" spans="1:4" ht="199.5" x14ac:dyDescent="0.2">
      <c r="A33" s="21" t="s">
        <v>9</v>
      </c>
      <c r="B33" s="7" t="s">
        <v>32</v>
      </c>
      <c r="C33" s="75" t="s">
        <v>24</v>
      </c>
      <c r="D33" s="26" t="s">
        <v>703</v>
      </c>
    </row>
    <row r="34" spans="1:4" ht="25.5" x14ac:dyDescent="0.2">
      <c r="A34" s="21" t="s">
        <v>9</v>
      </c>
      <c r="B34" s="7" t="s">
        <v>33</v>
      </c>
      <c r="C34" s="75" t="s">
        <v>24</v>
      </c>
      <c r="D34" s="26" t="s">
        <v>702</v>
      </c>
    </row>
    <row r="35" spans="1:4" ht="38.450000000000003" customHeight="1" x14ac:dyDescent="0.2">
      <c r="A35" s="21" t="s">
        <v>9</v>
      </c>
      <c r="B35" s="7" t="s">
        <v>13</v>
      </c>
      <c r="C35" s="75" t="s">
        <v>24</v>
      </c>
      <c r="D35" s="27" t="s">
        <v>701</v>
      </c>
    </row>
    <row r="36" spans="1:4" ht="38.25" x14ac:dyDescent="0.2">
      <c r="A36" s="21" t="s">
        <v>9</v>
      </c>
      <c r="B36" s="7" t="s">
        <v>14</v>
      </c>
      <c r="C36" s="75" t="s">
        <v>24</v>
      </c>
      <c r="D36" s="26" t="s">
        <v>700</v>
      </c>
    </row>
    <row r="37" spans="1:4" ht="14.25" x14ac:dyDescent="0.2">
      <c r="B37" s="28" t="s">
        <v>720</v>
      </c>
      <c r="C37" s="218" t="s">
        <v>1267</v>
      </c>
      <c r="D37" s="266"/>
    </row>
    <row r="38" spans="1:4" ht="14.25" x14ac:dyDescent="0.2">
      <c r="A38" s="21" t="s">
        <v>9</v>
      </c>
      <c r="B38" s="7" t="s">
        <v>12</v>
      </c>
      <c r="C38" s="187" t="s">
        <v>7</v>
      </c>
      <c r="D38" s="188" t="s">
        <v>1268</v>
      </c>
    </row>
    <row r="39" spans="1:4" ht="51" x14ac:dyDescent="0.2">
      <c r="A39" s="21" t="s">
        <v>9</v>
      </c>
      <c r="B39" s="7" t="s">
        <v>32</v>
      </c>
      <c r="C39" s="187" t="s">
        <v>7</v>
      </c>
      <c r="D39" s="188" t="s">
        <v>1269</v>
      </c>
    </row>
    <row r="40" spans="1:4" ht="25.5" x14ac:dyDescent="0.2">
      <c r="A40" s="21" t="s">
        <v>9</v>
      </c>
      <c r="B40" s="7" t="s">
        <v>33</v>
      </c>
      <c r="C40" s="187" t="s">
        <v>7</v>
      </c>
      <c r="D40" s="188" t="s">
        <v>1270</v>
      </c>
    </row>
    <row r="41" spans="1:4" ht="38.450000000000003" customHeight="1" x14ac:dyDescent="0.2">
      <c r="A41" s="21" t="s">
        <v>9</v>
      </c>
      <c r="B41" s="7" t="s">
        <v>13</v>
      </c>
      <c r="C41" s="187" t="s">
        <v>7</v>
      </c>
      <c r="D41" s="188" t="s">
        <v>1271</v>
      </c>
    </row>
    <row r="42" spans="1:4" ht="38.25" x14ac:dyDescent="0.2">
      <c r="A42" s="21" t="s">
        <v>9</v>
      </c>
      <c r="B42" s="7" t="s">
        <v>14</v>
      </c>
      <c r="C42" s="187" t="s">
        <v>7</v>
      </c>
      <c r="D42" s="188" t="s">
        <v>1272</v>
      </c>
    </row>
    <row r="43" spans="1:4" ht="14.25" x14ac:dyDescent="0.2">
      <c r="B43" s="28" t="s">
        <v>721</v>
      </c>
      <c r="C43" s="218" t="s">
        <v>1273</v>
      </c>
      <c r="D43" s="266"/>
    </row>
    <row r="44" spans="1:4" ht="14.25" x14ac:dyDescent="0.2">
      <c r="A44" s="21" t="s">
        <v>9</v>
      </c>
      <c r="B44" s="7" t="s">
        <v>12</v>
      </c>
      <c r="C44" s="187" t="s">
        <v>7</v>
      </c>
      <c r="D44" s="188" t="s">
        <v>1274</v>
      </c>
    </row>
    <row r="45" spans="1:4" ht="51" x14ac:dyDescent="0.2">
      <c r="A45" s="21" t="s">
        <v>9</v>
      </c>
      <c r="B45" s="7" t="s">
        <v>32</v>
      </c>
      <c r="C45" s="187" t="s">
        <v>7</v>
      </c>
      <c r="D45" s="188" t="s">
        <v>1269</v>
      </c>
    </row>
    <row r="46" spans="1:4" ht="25.5" x14ac:dyDescent="0.2">
      <c r="A46" s="21" t="s">
        <v>9</v>
      </c>
      <c r="B46" s="7" t="s">
        <v>33</v>
      </c>
      <c r="C46" s="187" t="s">
        <v>7</v>
      </c>
      <c r="D46" s="188" t="s">
        <v>1275</v>
      </c>
    </row>
    <row r="47" spans="1:4" ht="38.450000000000003" customHeight="1" x14ac:dyDescent="0.2">
      <c r="A47" s="21" t="s">
        <v>9</v>
      </c>
      <c r="B47" s="7" t="s">
        <v>13</v>
      </c>
      <c r="C47" s="187" t="s">
        <v>7</v>
      </c>
      <c r="D47" s="188" t="s">
        <v>1271</v>
      </c>
    </row>
    <row r="48" spans="1:4" ht="38.25" x14ac:dyDescent="0.2">
      <c r="A48" s="21" t="s">
        <v>9</v>
      </c>
      <c r="B48" s="7" t="s">
        <v>14</v>
      </c>
      <c r="C48" s="187" t="s">
        <v>7</v>
      </c>
      <c r="D48" s="188" t="s">
        <v>1276</v>
      </c>
    </row>
    <row r="49" spans="1:4" x14ac:dyDescent="0.25">
      <c r="B49" s="14" t="s">
        <v>71</v>
      </c>
      <c r="C49" s="235" t="s">
        <v>699</v>
      </c>
      <c r="D49" s="235"/>
    </row>
    <row r="50" spans="1:4" ht="14.25" x14ac:dyDescent="0.2">
      <c r="A50" s="21" t="s">
        <v>9</v>
      </c>
      <c r="B50" s="7" t="s">
        <v>12</v>
      </c>
      <c r="C50" s="75" t="s">
        <v>24</v>
      </c>
      <c r="D50" s="26" t="s">
        <v>698</v>
      </c>
    </row>
    <row r="51" spans="1:4" ht="327.75" x14ac:dyDescent="0.2">
      <c r="A51" s="21" t="s">
        <v>9</v>
      </c>
      <c r="B51" s="7" t="s">
        <v>32</v>
      </c>
      <c r="C51" s="75" t="s">
        <v>24</v>
      </c>
      <c r="D51" s="26" t="s">
        <v>697</v>
      </c>
    </row>
    <row r="52" spans="1:4" ht="28.5" x14ac:dyDescent="0.2">
      <c r="A52" s="21" t="s">
        <v>9</v>
      </c>
      <c r="B52" s="7" t="s">
        <v>33</v>
      </c>
      <c r="C52" s="75" t="s">
        <v>24</v>
      </c>
      <c r="D52" s="26" t="s">
        <v>696</v>
      </c>
    </row>
    <row r="53" spans="1:4" ht="42.75" x14ac:dyDescent="0.2">
      <c r="A53" s="21" t="s">
        <v>9</v>
      </c>
      <c r="B53" s="7" t="s">
        <v>13</v>
      </c>
      <c r="C53" s="75" t="s">
        <v>24</v>
      </c>
      <c r="D53" s="27" t="s">
        <v>695</v>
      </c>
    </row>
    <row r="54" spans="1:4" ht="38.25" x14ac:dyDescent="0.2">
      <c r="A54" s="21" t="s">
        <v>9</v>
      </c>
      <c r="B54" s="7" t="s">
        <v>14</v>
      </c>
      <c r="C54" s="75" t="s">
        <v>24</v>
      </c>
      <c r="D54" s="26" t="s">
        <v>694</v>
      </c>
    </row>
    <row r="55" spans="1:4" ht="14.25" x14ac:dyDescent="0.2">
      <c r="B55" s="28" t="s">
        <v>722</v>
      </c>
      <c r="C55" s="218" t="s">
        <v>1277</v>
      </c>
      <c r="D55" s="266"/>
    </row>
    <row r="56" spans="1:4" ht="14.25" x14ac:dyDescent="0.2">
      <c r="A56" s="21" t="s">
        <v>9</v>
      </c>
      <c r="B56" s="7" t="s">
        <v>12</v>
      </c>
      <c r="C56" s="187" t="s">
        <v>7</v>
      </c>
      <c r="D56" s="188" t="s">
        <v>1278</v>
      </c>
    </row>
    <row r="57" spans="1:4" ht="51" x14ac:dyDescent="0.2">
      <c r="A57" s="21" t="s">
        <v>9</v>
      </c>
      <c r="B57" s="7" t="s">
        <v>32</v>
      </c>
      <c r="C57" s="187" t="s">
        <v>7</v>
      </c>
      <c r="D57" s="188" t="s">
        <v>1269</v>
      </c>
    </row>
    <row r="58" spans="1:4" ht="25.5" x14ac:dyDescent="0.2">
      <c r="A58" s="21" t="s">
        <v>9</v>
      </c>
      <c r="B58" s="7" t="s">
        <v>33</v>
      </c>
      <c r="C58" s="187" t="s">
        <v>7</v>
      </c>
      <c r="D58" s="188" t="s">
        <v>1279</v>
      </c>
    </row>
    <row r="59" spans="1:4" ht="38.450000000000003" customHeight="1" x14ac:dyDescent="0.2">
      <c r="A59" s="21" t="s">
        <v>9</v>
      </c>
      <c r="B59" s="7" t="s">
        <v>13</v>
      </c>
      <c r="C59" s="187" t="s">
        <v>7</v>
      </c>
      <c r="D59" s="188" t="s">
        <v>1271</v>
      </c>
    </row>
    <row r="60" spans="1:4" ht="38.25" x14ac:dyDescent="0.2">
      <c r="A60" s="21" t="s">
        <v>9</v>
      </c>
      <c r="B60" s="7" t="s">
        <v>14</v>
      </c>
      <c r="C60" s="187" t="s">
        <v>7</v>
      </c>
      <c r="D60" s="188" t="s">
        <v>1272</v>
      </c>
    </row>
    <row r="61" spans="1:4" ht="14.25" x14ac:dyDescent="0.2">
      <c r="B61" s="28" t="s">
        <v>723</v>
      </c>
      <c r="C61" s="218" t="s">
        <v>1280</v>
      </c>
      <c r="D61" s="266"/>
    </row>
    <row r="62" spans="1:4" ht="14.25" x14ac:dyDescent="0.2">
      <c r="A62" s="21" t="s">
        <v>9</v>
      </c>
      <c r="B62" s="7" t="s">
        <v>12</v>
      </c>
      <c r="C62" s="187" t="s">
        <v>7</v>
      </c>
      <c r="D62" s="188" t="s">
        <v>1278</v>
      </c>
    </row>
    <row r="63" spans="1:4" ht="51" x14ac:dyDescent="0.2">
      <c r="A63" s="21" t="s">
        <v>9</v>
      </c>
      <c r="B63" s="7" t="s">
        <v>32</v>
      </c>
      <c r="C63" s="187" t="s">
        <v>7</v>
      </c>
      <c r="D63" s="188" t="s">
        <v>1281</v>
      </c>
    </row>
    <row r="64" spans="1:4" ht="25.5" x14ac:dyDescent="0.2">
      <c r="A64" s="21" t="s">
        <v>9</v>
      </c>
      <c r="B64" s="7" t="s">
        <v>33</v>
      </c>
      <c r="C64" s="187" t="s">
        <v>7</v>
      </c>
      <c r="D64" s="188" t="s">
        <v>1282</v>
      </c>
    </row>
    <row r="65" spans="1:4" ht="38.450000000000003" customHeight="1" x14ac:dyDescent="0.2">
      <c r="A65" s="21" t="s">
        <v>9</v>
      </c>
      <c r="B65" s="7" t="s">
        <v>13</v>
      </c>
      <c r="C65" s="187" t="s">
        <v>7</v>
      </c>
      <c r="D65" s="188" t="s">
        <v>1271</v>
      </c>
    </row>
    <row r="66" spans="1:4" ht="38.25" x14ac:dyDescent="0.2">
      <c r="A66" s="21" t="s">
        <v>9</v>
      </c>
      <c r="B66" s="7" t="s">
        <v>14</v>
      </c>
      <c r="C66" s="187" t="s">
        <v>7</v>
      </c>
      <c r="D66" s="188" t="s">
        <v>1283</v>
      </c>
    </row>
    <row r="67" spans="1:4" x14ac:dyDescent="0.2">
      <c r="B67" s="238" t="s">
        <v>227</v>
      </c>
      <c r="C67" s="238"/>
      <c r="D67" s="238"/>
    </row>
    <row r="68" spans="1:4" ht="82.9" customHeight="1" x14ac:dyDescent="0.2">
      <c r="B68" s="233" t="s">
        <v>208</v>
      </c>
      <c r="C68" s="234"/>
      <c r="D68" s="267"/>
    </row>
    <row r="69" spans="1:4" ht="91.15" customHeight="1" x14ac:dyDescent="0.2">
      <c r="B69" s="233" t="s">
        <v>207</v>
      </c>
      <c r="C69" s="234"/>
      <c r="D69" s="267"/>
    </row>
    <row r="70" spans="1:4" x14ac:dyDescent="0.25">
      <c r="B70" s="15" t="s">
        <v>693</v>
      </c>
      <c r="C70" s="244" t="s">
        <v>692</v>
      </c>
      <c r="D70" s="244"/>
    </row>
    <row r="71" spans="1:4" ht="28.5" x14ac:dyDescent="0.2">
      <c r="A71" s="21" t="s">
        <v>9</v>
      </c>
      <c r="B71" s="7" t="s">
        <v>34</v>
      </c>
      <c r="C71" s="75" t="s">
        <v>24</v>
      </c>
      <c r="D71" s="26" t="s">
        <v>691</v>
      </c>
    </row>
    <row r="72" spans="1:4" ht="38.25" x14ac:dyDescent="0.2">
      <c r="A72" s="21" t="s">
        <v>9</v>
      </c>
      <c r="B72" s="7" t="s">
        <v>17</v>
      </c>
      <c r="C72" s="75" t="s">
        <v>24</v>
      </c>
      <c r="D72" s="26" t="s">
        <v>690</v>
      </c>
    </row>
    <row r="73" spans="1:4" x14ac:dyDescent="0.25">
      <c r="B73" s="16" t="s">
        <v>689</v>
      </c>
      <c r="C73" s="235" t="s">
        <v>688</v>
      </c>
      <c r="D73" s="235"/>
    </row>
    <row r="74" spans="1:4" ht="28.5" x14ac:dyDescent="0.2">
      <c r="A74" s="21" t="s">
        <v>9</v>
      </c>
      <c r="B74" s="7" t="s">
        <v>34</v>
      </c>
      <c r="C74" s="75" t="s">
        <v>24</v>
      </c>
      <c r="D74" s="26" t="s">
        <v>687</v>
      </c>
    </row>
    <row r="75" spans="1:4" ht="38.25" x14ac:dyDescent="0.2">
      <c r="A75" s="21" t="s">
        <v>9</v>
      </c>
      <c r="B75" s="7" t="s">
        <v>17</v>
      </c>
      <c r="C75" s="75" t="s">
        <v>24</v>
      </c>
      <c r="D75" s="26" t="s">
        <v>686</v>
      </c>
    </row>
    <row r="76" spans="1:4" x14ac:dyDescent="0.25">
      <c r="B76" s="16" t="s">
        <v>685</v>
      </c>
      <c r="C76" s="235" t="s">
        <v>684</v>
      </c>
      <c r="D76" s="235"/>
    </row>
    <row r="77" spans="1:4" ht="42.75" x14ac:dyDescent="0.2">
      <c r="A77" s="21" t="s">
        <v>9</v>
      </c>
      <c r="B77" s="7" t="s">
        <v>34</v>
      </c>
      <c r="C77" s="78" t="s">
        <v>24</v>
      </c>
      <c r="D77" s="26" t="s">
        <v>683</v>
      </c>
    </row>
    <row r="78" spans="1:4" ht="38.25" x14ac:dyDescent="0.2">
      <c r="A78" s="21" t="s">
        <v>9</v>
      </c>
      <c r="B78" s="7" t="s">
        <v>17</v>
      </c>
      <c r="C78" s="78" t="s">
        <v>24</v>
      </c>
      <c r="D78" s="26" t="s">
        <v>682</v>
      </c>
    </row>
    <row r="79" spans="1:4" x14ac:dyDescent="0.25">
      <c r="B79" s="16" t="s">
        <v>681</v>
      </c>
      <c r="C79" s="235" t="s">
        <v>680</v>
      </c>
      <c r="D79" s="235"/>
    </row>
    <row r="80" spans="1:4" ht="28.5" x14ac:dyDescent="0.2">
      <c r="A80" s="21" t="s">
        <v>9</v>
      </c>
      <c r="B80" s="7" t="s">
        <v>34</v>
      </c>
      <c r="C80" s="78" t="s">
        <v>24</v>
      </c>
      <c r="D80" s="26" t="s">
        <v>679</v>
      </c>
    </row>
    <row r="81" spans="1:4" ht="38.25" x14ac:dyDescent="0.2">
      <c r="A81" s="21" t="s">
        <v>9</v>
      </c>
      <c r="B81" s="7" t="s">
        <v>17</v>
      </c>
      <c r="C81" s="78" t="s">
        <v>24</v>
      </c>
      <c r="D81" s="26" t="s">
        <v>678</v>
      </c>
    </row>
    <row r="82" spans="1:4" x14ac:dyDescent="0.25">
      <c r="B82" s="16" t="s">
        <v>677</v>
      </c>
      <c r="C82" s="235" t="s">
        <v>676</v>
      </c>
      <c r="D82" s="235"/>
    </row>
    <row r="83" spans="1:4" ht="28.5" x14ac:dyDescent="0.2">
      <c r="A83" s="21" t="s">
        <v>9</v>
      </c>
      <c r="B83" s="7" t="s">
        <v>34</v>
      </c>
      <c r="C83" s="78" t="s">
        <v>24</v>
      </c>
      <c r="D83" s="26" t="s">
        <v>675</v>
      </c>
    </row>
    <row r="84" spans="1:4" ht="38.25" x14ac:dyDescent="0.2">
      <c r="A84" s="21" t="s">
        <v>9</v>
      </c>
      <c r="B84" s="7" t="s">
        <v>17</v>
      </c>
      <c r="C84" s="78" t="s">
        <v>24</v>
      </c>
      <c r="D84" s="26" t="s">
        <v>674</v>
      </c>
    </row>
    <row r="85" spans="1:4" ht="13.9" customHeight="1" x14ac:dyDescent="0.25">
      <c r="B85" s="16" t="s">
        <v>673</v>
      </c>
      <c r="C85" s="235" t="s">
        <v>672</v>
      </c>
      <c r="D85" s="235"/>
    </row>
    <row r="86" spans="1:4" ht="28.5" x14ac:dyDescent="0.2">
      <c r="A86" s="21" t="s">
        <v>9</v>
      </c>
      <c r="B86" s="7" t="s">
        <v>34</v>
      </c>
      <c r="C86" s="78" t="s">
        <v>24</v>
      </c>
      <c r="D86" s="26" t="s">
        <v>671</v>
      </c>
    </row>
    <row r="87" spans="1:4" ht="38.25" x14ac:dyDescent="0.2">
      <c r="A87" s="21" t="s">
        <v>9</v>
      </c>
      <c r="B87" s="7" t="s">
        <v>17</v>
      </c>
      <c r="C87" s="78" t="s">
        <v>24</v>
      </c>
      <c r="D87" s="26" t="s">
        <v>670</v>
      </c>
    </row>
    <row r="88" spans="1:4" x14ac:dyDescent="0.25">
      <c r="B88" s="16" t="s">
        <v>669</v>
      </c>
      <c r="C88" s="235" t="s">
        <v>668</v>
      </c>
      <c r="D88" s="235"/>
    </row>
    <row r="89" spans="1:4" ht="28.5" x14ac:dyDescent="0.2">
      <c r="A89" s="21" t="s">
        <v>9</v>
      </c>
      <c r="B89" s="7" t="s">
        <v>34</v>
      </c>
      <c r="C89" s="78" t="s">
        <v>24</v>
      </c>
      <c r="D89" s="26" t="s">
        <v>667</v>
      </c>
    </row>
    <row r="90" spans="1:4" ht="38.25" x14ac:dyDescent="0.2">
      <c r="A90" s="21" t="s">
        <v>9</v>
      </c>
      <c r="B90" s="7" t="s">
        <v>17</v>
      </c>
      <c r="C90" s="78" t="s">
        <v>24</v>
      </c>
      <c r="D90" s="26" t="s">
        <v>666</v>
      </c>
    </row>
    <row r="91" spans="1:4" ht="13.9" customHeight="1" x14ac:dyDescent="0.25">
      <c r="B91" s="16" t="s">
        <v>665</v>
      </c>
      <c r="C91" s="235" t="s">
        <v>664</v>
      </c>
      <c r="D91" s="235"/>
    </row>
    <row r="92" spans="1:4" ht="28.5" x14ac:dyDescent="0.2">
      <c r="A92" s="21" t="s">
        <v>9</v>
      </c>
      <c r="B92" s="7" t="s">
        <v>34</v>
      </c>
      <c r="C92" s="78" t="s">
        <v>24</v>
      </c>
      <c r="D92" s="26" t="s">
        <v>663</v>
      </c>
    </row>
    <row r="93" spans="1:4" ht="38.25" x14ac:dyDescent="0.2">
      <c r="A93" s="21" t="s">
        <v>9</v>
      </c>
      <c r="B93" s="7" t="s">
        <v>17</v>
      </c>
      <c r="C93" s="78" t="s">
        <v>24</v>
      </c>
      <c r="D93" s="26" t="s">
        <v>662</v>
      </c>
    </row>
    <row r="94" spans="1:4" x14ac:dyDescent="0.25">
      <c r="B94" s="16" t="s">
        <v>661</v>
      </c>
      <c r="C94" s="235" t="s">
        <v>660</v>
      </c>
      <c r="D94" s="235"/>
    </row>
    <row r="95" spans="1:4" ht="28.5" x14ac:dyDescent="0.2">
      <c r="A95" s="21" t="s">
        <v>9</v>
      </c>
      <c r="B95" s="7" t="s">
        <v>34</v>
      </c>
      <c r="C95" s="78" t="s">
        <v>24</v>
      </c>
      <c r="D95" s="26" t="s">
        <v>659</v>
      </c>
    </row>
    <row r="96" spans="1:4" ht="38.25" x14ac:dyDescent="0.2">
      <c r="A96" s="21" t="s">
        <v>9</v>
      </c>
      <c r="B96" s="7" t="s">
        <v>17</v>
      </c>
      <c r="C96" s="78" t="s">
        <v>24</v>
      </c>
      <c r="D96" s="26" t="s">
        <v>658</v>
      </c>
    </row>
    <row r="97" spans="1:4" x14ac:dyDescent="0.25">
      <c r="B97" s="16" t="s">
        <v>657</v>
      </c>
      <c r="C97" s="235" t="s">
        <v>656</v>
      </c>
      <c r="D97" s="235"/>
    </row>
    <row r="98" spans="1:4" ht="28.5" x14ac:dyDescent="0.2">
      <c r="A98" s="21" t="s">
        <v>9</v>
      </c>
      <c r="B98" s="7" t="s">
        <v>34</v>
      </c>
      <c r="C98" s="78" t="s">
        <v>24</v>
      </c>
      <c r="D98" s="26" t="s">
        <v>655</v>
      </c>
    </row>
    <row r="99" spans="1:4" ht="38.25" x14ac:dyDescent="0.2">
      <c r="A99" s="21" t="s">
        <v>9</v>
      </c>
      <c r="B99" s="7" t="s">
        <v>17</v>
      </c>
      <c r="C99" s="78" t="s">
        <v>24</v>
      </c>
      <c r="D99" s="26" t="s">
        <v>654</v>
      </c>
    </row>
    <row r="100" spans="1:4" x14ac:dyDescent="0.25">
      <c r="B100" s="16" t="s">
        <v>653</v>
      </c>
      <c r="C100" s="235" t="s">
        <v>652</v>
      </c>
      <c r="D100" s="235"/>
    </row>
    <row r="101" spans="1:4" ht="28.5" x14ac:dyDescent="0.2">
      <c r="A101" s="21" t="s">
        <v>9</v>
      </c>
      <c r="B101" s="7" t="s">
        <v>34</v>
      </c>
      <c r="C101" s="78" t="s">
        <v>24</v>
      </c>
      <c r="D101" s="26" t="s">
        <v>651</v>
      </c>
    </row>
    <row r="102" spans="1:4" ht="38.25" x14ac:dyDescent="0.2">
      <c r="A102" s="21" t="s">
        <v>9</v>
      </c>
      <c r="B102" s="7" t="s">
        <v>17</v>
      </c>
      <c r="C102" s="78" t="s">
        <v>24</v>
      </c>
      <c r="D102" s="26" t="s">
        <v>650</v>
      </c>
    </row>
    <row r="103" spans="1:4" x14ac:dyDescent="0.25">
      <c r="B103" s="16" t="s">
        <v>649</v>
      </c>
      <c r="C103" s="235" t="s">
        <v>648</v>
      </c>
      <c r="D103" s="235"/>
    </row>
    <row r="104" spans="1:4" ht="28.5" x14ac:dyDescent="0.2">
      <c r="A104" s="21" t="s">
        <v>9</v>
      </c>
      <c r="B104" s="7" t="s">
        <v>34</v>
      </c>
      <c r="C104" s="78" t="s">
        <v>24</v>
      </c>
      <c r="D104" s="26" t="s">
        <v>647</v>
      </c>
    </row>
    <row r="105" spans="1:4" ht="38.25" x14ac:dyDescent="0.2">
      <c r="A105" s="21" t="s">
        <v>9</v>
      </c>
      <c r="B105" s="7" t="s">
        <v>17</v>
      </c>
      <c r="C105" s="78" t="s">
        <v>24</v>
      </c>
      <c r="D105" s="26" t="s">
        <v>646</v>
      </c>
    </row>
    <row r="106" spans="1:4" x14ac:dyDescent="0.25">
      <c r="B106" s="16" t="s">
        <v>645</v>
      </c>
      <c r="C106" s="235" t="s">
        <v>644</v>
      </c>
      <c r="D106" s="235"/>
    </row>
    <row r="107" spans="1:4" ht="42.75" x14ac:dyDescent="0.2">
      <c r="A107" s="21" t="s">
        <v>9</v>
      </c>
      <c r="B107" s="7" t="s">
        <v>34</v>
      </c>
      <c r="C107" s="78" t="s">
        <v>7</v>
      </c>
      <c r="D107" s="26" t="s">
        <v>643</v>
      </c>
    </row>
    <row r="108" spans="1:4" ht="38.25" x14ac:dyDescent="0.2">
      <c r="A108" s="21" t="s">
        <v>9</v>
      </c>
      <c r="B108" s="7" t="s">
        <v>17</v>
      </c>
      <c r="C108" s="78" t="s">
        <v>24</v>
      </c>
      <c r="D108" s="26" t="s">
        <v>642</v>
      </c>
    </row>
    <row r="109" spans="1:4" ht="13.9" customHeight="1" x14ac:dyDescent="0.25">
      <c r="B109" s="16" t="s">
        <v>641</v>
      </c>
      <c r="C109" s="235" t="s">
        <v>640</v>
      </c>
      <c r="D109" s="235"/>
    </row>
    <row r="110" spans="1:4" ht="42.75" x14ac:dyDescent="0.2">
      <c r="A110" s="21" t="s">
        <v>9</v>
      </c>
      <c r="B110" s="7" t="s">
        <v>34</v>
      </c>
      <c r="C110" s="78" t="s">
        <v>7</v>
      </c>
      <c r="D110" s="26" t="s">
        <v>639</v>
      </c>
    </row>
    <row r="111" spans="1:4" ht="38.25" x14ac:dyDescent="0.2">
      <c r="A111" s="21" t="s">
        <v>9</v>
      </c>
      <c r="B111" s="7" t="s">
        <v>17</v>
      </c>
      <c r="C111" s="78" t="s">
        <v>24</v>
      </c>
      <c r="D111" s="26" t="s">
        <v>638</v>
      </c>
    </row>
    <row r="112" spans="1:4" x14ac:dyDescent="0.25">
      <c r="B112" s="16" t="s">
        <v>637</v>
      </c>
      <c r="C112" s="235" t="s">
        <v>636</v>
      </c>
      <c r="D112" s="235"/>
    </row>
    <row r="113" spans="1:4" ht="28.5" x14ac:dyDescent="0.2">
      <c r="A113" s="21" t="s">
        <v>9</v>
      </c>
      <c r="B113" s="7" t="s">
        <v>34</v>
      </c>
      <c r="C113" s="78" t="s">
        <v>7</v>
      </c>
      <c r="D113" s="26" t="s">
        <v>635</v>
      </c>
    </row>
    <row r="114" spans="1:4" ht="38.25" x14ac:dyDescent="0.2">
      <c r="A114" s="21" t="s">
        <v>9</v>
      </c>
      <c r="B114" s="7" t="s">
        <v>17</v>
      </c>
      <c r="C114" s="78" t="s">
        <v>24</v>
      </c>
      <c r="D114" s="26" t="s">
        <v>634</v>
      </c>
    </row>
    <row r="115" spans="1:4" x14ac:dyDescent="0.2">
      <c r="A115" s="21"/>
      <c r="B115" s="238" t="s">
        <v>231</v>
      </c>
      <c r="C115" s="238"/>
      <c r="D115" s="238"/>
    </row>
    <row r="116" spans="1:4" ht="154.15" customHeight="1" x14ac:dyDescent="0.2">
      <c r="A116" s="21"/>
      <c r="B116" s="227" t="s">
        <v>209</v>
      </c>
      <c r="C116" s="228"/>
      <c r="D116" s="242"/>
    </row>
    <row r="117" spans="1:4" x14ac:dyDescent="0.25">
      <c r="B117" s="15" t="s">
        <v>20</v>
      </c>
      <c r="C117" s="280" t="s">
        <v>633</v>
      </c>
      <c r="D117" s="281"/>
    </row>
    <row r="118" spans="1:4" ht="14.25" x14ac:dyDescent="0.2">
      <c r="A118" s="21" t="s">
        <v>9</v>
      </c>
      <c r="B118" s="17" t="s">
        <v>12</v>
      </c>
      <c r="C118" s="78" t="s">
        <v>7</v>
      </c>
      <c r="D118" s="26" t="s">
        <v>632</v>
      </c>
    </row>
    <row r="119" spans="1:4" ht="38.25" x14ac:dyDescent="0.2">
      <c r="A119" s="21" t="s">
        <v>9</v>
      </c>
      <c r="B119" s="17" t="s">
        <v>21</v>
      </c>
      <c r="C119" s="78" t="s">
        <v>7</v>
      </c>
      <c r="D119" s="26" t="s">
        <v>631</v>
      </c>
    </row>
    <row r="120" spans="1:4" ht="71.25" x14ac:dyDescent="0.2">
      <c r="A120" s="21" t="s">
        <v>9</v>
      </c>
      <c r="B120" s="17" t="s">
        <v>167</v>
      </c>
      <c r="C120" s="190" t="s">
        <v>1168</v>
      </c>
      <c r="D120" s="188" t="s">
        <v>1296</v>
      </c>
    </row>
    <row r="121" spans="1:4" ht="28.5" x14ac:dyDescent="0.2">
      <c r="B121" s="17" t="s">
        <v>13</v>
      </c>
      <c r="C121" s="78" t="s">
        <v>7</v>
      </c>
      <c r="D121" s="32" t="s">
        <v>630</v>
      </c>
    </row>
    <row r="122" spans="1:4" ht="38.25" x14ac:dyDescent="0.2">
      <c r="A122" s="21" t="s">
        <v>9</v>
      </c>
      <c r="B122" s="17" t="s">
        <v>35</v>
      </c>
      <c r="C122" s="78" t="s">
        <v>7</v>
      </c>
      <c r="D122" s="32" t="s">
        <v>629</v>
      </c>
    </row>
    <row r="123" spans="1:4" ht="13.9" customHeight="1" x14ac:dyDescent="0.25">
      <c r="B123" s="15" t="s">
        <v>22</v>
      </c>
      <c r="C123" s="248" t="s">
        <v>628</v>
      </c>
      <c r="D123" s="282"/>
    </row>
    <row r="124" spans="1:4" ht="28.5" x14ac:dyDescent="0.2">
      <c r="A124" s="21" t="s">
        <v>9</v>
      </c>
      <c r="B124" s="17" t="s">
        <v>12</v>
      </c>
      <c r="C124" s="78" t="s">
        <v>7</v>
      </c>
      <c r="D124" s="32" t="s">
        <v>627</v>
      </c>
    </row>
    <row r="125" spans="1:4" ht="38.25" x14ac:dyDescent="0.2">
      <c r="A125" s="21" t="s">
        <v>9</v>
      </c>
      <c r="B125" s="17" t="s">
        <v>21</v>
      </c>
      <c r="C125" s="78" t="s">
        <v>7</v>
      </c>
      <c r="D125" s="32" t="s">
        <v>626</v>
      </c>
    </row>
    <row r="126" spans="1:4" ht="71.25" x14ac:dyDescent="0.2">
      <c r="A126" s="21" t="s">
        <v>9</v>
      </c>
      <c r="B126" s="17" t="s">
        <v>167</v>
      </c>
      <c r="C126" s="190" t="s">
        <v>1168</v>
      </c>
      <c r="D126" s="188" t="s">
        <v>1295</v>
      </c>
    </row>
    <row r="127" spans="1:4" ht="28.5" x14ac:dyDescent="0.2">
      <c r="B127" s="17" t="s">
        <v>13</v>
      </c>
      <c r="C127" s="78" t="s">
        <v>7</v>
      </c>
      <c r="D127" s="32" t="s">
        <v>625</v>
      </c>
    </row>
    <row r="128" spans="1:4" ht="38.25" x14ac:dyDescent="0.2">
      <c r="A128" s="21" t="s">
        <v>9</v>
      </c>
      <c r="B128" s="17" t="s">
        <v>35</v>
      </c>
      <c r="C128" s="78" t="s">
        <v>7</v>
      </c>
      <c r="D128" s="32" t="s">
        <v>624</v>
      </c>
    </row>
    <row r="129" spans="1:4" x14ac:dyDescent="0.25">
      <c r="B129" s="15" t="s">
        <v>23</v>
      </c>
      <c r="C129" s="244" t="s">
        <v>623</v>
      </c>
      <c r="D129" s="244"/>
    </row>
    <row r="130" spans="1:4" ht="28.5" x14ac:dyDescent="0.2">
      <c r="A130" s="21" t="s">
        <v>9</v>
      </c>
      <c r="B130" s="17" t="s">
        <v>12</v>
      </c>
      <c r="C130" s="75" t="s">
        <v>7</v>
      </c>
      <c r="D130" s="26" t="s">
        <v>622</v>
      </c>
    </row>
    <row r="131" spans="1:4" ht="38.25" x14ac:dyDescent="0.2">
      <c r="A131" s="21" t="s">
        <v>9</v>
      </c>
      <c r="B131" s="17" t="s">
        <v>21</v>
      </c>
      <c r="C131" s="78" t="s">
        <v>7</v>
      </c>
      <c r="D131" s="30" t="s">
        <v>621</v>
      </c>
    </row>
    <row r="132" spans="1:4" ht="142.5" x14ac:dyDescent="0.2">
      <c r="A132" s="21" t="s">
        <v>9</v>
      </c>
      <c r="B132" s="17" t="s">
        <v>167</v>
      </c>
      <c r="C132" s="79" t="s">
        <v>138</v>
      </c>
      <c r="D132" s="105" t="s">
        <v>1294</v>
      </c>
    </row>
    <row r="133" spans="1:4" ht="28.5" x14ac:dyDescent="0.2">
      <c r="B133" s="17" t="s">
        <v>13</v>
      </c>
      <c r="C133" s="78" t="s">
        <v>7</v>
      </c>
      <c r="D133" s="26" t="s">
        <v>620</v>
      </c>
    </row>
    <row r="134" spans="1:4" ht="38.25" x14ac:dyDescent="0.2">
      <c r="A134" s="21" t="s">
        <v>9</v>
      </c>
      <c r="B134" s="17" t="s">
        <v>35</v>
      </c>
      <c r="C134" s="78" t="s">
        <v>7</v>
      </c>
      <c r="D134" s="26" t="s">
        <v>619</v>
      </c>
    </row>
    <row r="135" spans="1:4" x14ac:dyDescent="0.25">
      <c r="B135" s="104" t="s">
        <v>618</v>
      </c>
      <c r="C135" s="244" t="s">
        <v>617</v>
      </c>
      <c r="D135" s="244"/>
    </row>
    <row r="136" spans="1:4" ht="14.25" x14ac:dyDescent="0.2">
      <c r="A136" s="21" t="s">
        <v>9</v>
      </c>
      <c r="B136" s="17" t="s">
        <v>12</v>
      </c>
      <c r="C136" s="78" t="s">
        <v>7</v>
      </c>
      <c r="D136" s="26" t="s">
        <v>616</v>
      </c>
    </row>
    <row r="137" spans="1:4" ht="38.25" x14ac:dyDescent="0.2">
      <c r="A137" s="21" t="s">
        <v>9</v>
      </c>
      <c r="B137" s="17" t="s">
        <v>21</v>
      </c>
      <c r="C137" s="78" t="s">
        <v>7</v>
      </c>
      <c r="D137" s="26" t="s">
        <v>615</v>
      </c>
    </row>
    <row r="138" spans="1:4" ht="99.75" x14ac:dyDescent="0.2">
      <c r="A138" s="21" t="s">
        <v>9</v>
      </c>
      <c r="B138" s="17" t="s">
        <v>167</v>
      </c>
      <c r="C138" s="190" t="s">
        <v>7</v>
      </c>
      <c r="D138" s="188" t="s">
        <v>1293</v>
      </c>
    </row>
    <row r="139" spans="1:4" ht="28.5" x14ac:dyDescent="0.2">
      <c r="B139" s="17" t="s">
        <v>13</v>
      </c>
      <c r="C139" s="78" t="s">
        <v>7</v>
      </c>
      <c r="D139" s="26" t="s">
        <v>614</v>
      </c>
    </row>
    <row r="140" spans="1:4" ht="38.25" x14ac:dyDescent="0.2">
      <c r="A140" s="21" t="s">
        <v>9</v>
      </c>
      <c r="B140" s="17" t="s">
        <v>35</v>
      </c>
      <c r="C140" s="78" t="s">
        <v>7</v>
      </c>
      <c r="D140" s="26" t="s">
        <v>613</v>
      </c>
    </row>
    <row r="141" spans="1:4" x14ac:dyDescent="0.25">
      <c r="B141" s="15" t="s">
        <v>157</v>
      </c>
      <c r="C141" s="244" t="s">
        <v>612</v>
      </c>
      <c r="D141" s="244"/>
    </row>
    <row r="142" spans="1:4" ht="28.5" x14ac:dyDescent="0.2">
      <c r="A142" s="21" t="s">
        <v>9</v>
      </c>
      <c r="B142" s="17" t="s">
        <v>12</v>
      </c>
      <c r="C142" s="78" t="s">
        <v>7</v>
      </c>
      <c r="D142" s="26" t="s">
        <v>611</v>
      </c>
    </row>
    <row r="143" spans="1:4" ht="38.25" x14ac:dyDescent="0.2">
      <c r="A143" s="21" t="s">
        <v>9</v>
      </c>
      <c r="B143" s="17" t="s">
        <v>21</v>
      </c>
      <c r="C143" s="78" t="s">
        <v>7</v>
      </c>
      <c r="D143" s="26" t="s">
        <v>610</v>
      </c>
    </row>
    <row r="144" spans="1:4" ht="114" x14ac:dyDescent="0.2">
      <c r="A144" s="21" t="s">
        <v>9</v>
      </c>
      <c r="B144" s="17" t="s">
        <v>167</v>
      </c>
      <c r="C144" s="79" t="s">
        <v>138</v>
      </c>
      <c r="D144" s="33" t="s">
        <v>1292</v>
      </c>
    </row>
    <row r="145" spans="1:4" ht="28.5" x14ac:dyDescent="0.2">
      <c r="B145" s="17" t="s">
        <v>13</v>
      </c>
      <c r="C145" s="78" t="s">
        <v>7</v>
      </c>
      <c r="D145" s="26" t="s">
        <v>609</v>
      </c>
    </row>
    <row r="146" spans="1:4" ht="38.25" x14ac:dyDescent="0.2">
      <c r="A146" s="21" t="s">
        <v>9</v>
      </c>
      <c r="B146" s="17" t="s">
        <v>35</v>
      </c>
      <c r="C146" s="78" t="s">
        <v>7</v>
      </c>
      <c r="D146" s="26" t="s">
        <v>608</v>
      </c>
    </row>
    <row r="147" spans="1:4" x14ac:dyDescent="0.25">
      <c r="B147" s="15" t="s">
        <v>158</v>
      </c>
      <c r="C147" s="270" t="s">
        <v>607</v>
      </c>
      <c r="D147" s="270"/>
    </row>
    <row r="148" spans="1:4" ht="14.25" x14ac:dyDescent="0.2">
      <c r="A148" s="21" t="s">
        <v>9</v>
      </c>
      <c r="B148" s="17" t="s">
        <v>12</v>
      </c>
      <c r="C148" s="78" t="s">
        <v>7</v>
      </c>
      <c r="D148" s="26" t="s">
        <v>606</v>
      </c>
    </row>
    <row r="149" spans="1:4" ht="38.25" x14ac:dyDescent="0.2">
      <c r="A149" s="21" t="s">
        <v>9</v>
      </c>
      <c r="B149" s="17" t="s">
        <v>21</v>
      </c>
      <c r="C149" s="78" t="s">
        <v>7</v>
      </c>
      <c r="D149" s="34" t="s">
        <v>605</v>
      </c>
    </row>
    <row r="150" spans="1:4" ht="85.5" x14ac:dyDescent="0.2">
      <c r="A150" s="21" t="s">
        <v>9</v>
      </c>
      <c r="B150" s="17" t="s">
        <v>167</v>
      </c>
      <c r="C150" s="190" t="s">
        <v>7</v>
      </c>
      <c r="D150" s="188" t="s">
        <v>1291</v>
      </c>
    </row>
    <row r="151" spans="1:4" ht="28.5" x14ac:dyDescent="0.2">
      <c r="B151" s="17" t="s">
        <v>13</v>
      </c>
      <c r="C151" s="78" t="s">
        <v>7</v>
      </c>
      <c r="D151" s="26" t="s">
        <v>604</v>
      </c>
    </row>
    <row r="152" spans="1:4" ht="38.25" x14ac:dyDescent="0.2">
      <c r="A152" s="21" t="s">
        <v>9</v>
      </c>
      <c r="B152" s="17" t="s">
        <v>35</v>
      </c>
      <c r="C152" s="78" t="s">
        <v>7</v>
      </c>
      <c r="D152" s="26" t="s">
        <v>603</v>
      </c>
    </row>
    <row r="153" spans="1:4" ht="26.45" customHeight="1" x14ac:dyDescent="0.2">
      <c r="A153" s="21"/>
      <c r="B153" s="239" t="s">
        <v>211</v>
      </c>
      <c r="C153" s="240"/>
      <c r="D153" s="241"/>
    </row>
    <row r="154" spans="1:4" ht="117" customHeight="1" x14ac:dyDescent="0.2">
      <c r="A154" s="21" t="s">
        <v>9</v>
      </c>
      <c r="B154" s="7" t="s">
        <v>210</v>
      </c>
      <c r="C154" s="75" t="s">
        <v>7</v>
      </c>
      <c r="D154" s="75" t="s">
        <v>602</v>
      </c>
    </row>
    <row r="155" spans="1:4" ht="24.6" customHeight="1" x14ac:dyDescent="0.2">
      <c r="A155" s="21"/>
      <c r="B155" s="262" t="s">
        <v>213</v>
      </c>
      <c r="C155" s="262"/>
      <c r="D155" s="262"/>
    </row>
    <row r="156" spans="1:4" ht="82.15" customHeight="1" x14ac:dyDescent="0.2">
      <c r="A156" s="21" t="s">
        <v>9</v>
      </c>
      <c r="B156" s="7" t="s">
        <v>212</v>
      </c>
      <c r="C156" s="75" t="s">
        <v>7</v>
      </c>
      <c r="D156" s="75" t="s">
        <v>601</v>
      </c>
    </row>
    <row r="157" spans="1:4" ht="19.899999999999999" customHeight="1" x14ac:dyDescent="0.2">
      <c r="A157" s="21"/>
      <c r="B157" s="262" t="s">
        <v>215</v>
      </c>
      <c r="C157" s="262"/>
      <c r="D157" s="262"/>
    </row>
    <row r="158" spans="1:4" ht="57" customHeight="1" x14ac:dyDescent="0.2">
      <c r="A158" s="21" t="s">
        <v>9</v>
      </c>
      <c r="B158" s="7" t="s">
        <v>214</v>
      </c>
      <c r="C158" s="75" t="s">
        <v>7</v>
      </c>
      <c r="D158" s="75" t="s">
        <v>600</v>
      </c>
    </row>
    <row r="159" spans="1:4" ht="16.899999999999999" customHeight="1" x14ac:dyDescent="0.2">
      <c r="A159" s="21"/>
      <c r="B159" s="263" t="s">
        <v>216</v>
      </c>
      <c r="C159" s="262"/>
      <c r="D159" s="264"/>
    </row>
    <row r="160" spans="1:4" ht="101.45" customHeight="1" x14ac:dyDescent="0.2">
      <c r="A160" s="21" t="s">
        <v>36</v>
      </c>
      <c r="B160" s="7" t="s">
        <v>217</v>
      </c>
      <c r="C160" s="75" t="s">
        <v>7</v>
      </c>
      <c r="D160" s="24" t="s">
        <v>729</v>
      </c>
    </row>
    <row r="161" spans="1:4" ht="25.9" customHeight="1" x14ac:dyDescent="0.2">
      <c r="A161" s="21"/>
      <c r="B161" s="263" t="s">
        <v>219</v>
      </c>
      <c r="C161" s="262"/>
      <c r="D161" s="264"/>
    </row>
    <row r="162" spans="1:4" ht="99" customHeight="1" x14ac:dyDescent="0.2">
      <c r="A162" s="21"/>
      <c r="B162" s="7" t="s">
        <v>218</v>
      </c>
      <c r="C162" s="75" t="s">
        <v>7</v>
      </c>
      <c r="D162" s="75" t="s">
        <v>599</v>
      </c>
    </row>
    <row r="163" spans="1:4" s="9" customFormat="1" ht="27.6" customHeight="1" x14ac:dyDescent="0.2">
      <c r="A163" s="19"/>
      <c r="B163" s="229" t="s">
        <v>228</v>
      </c>
      <c r="C163" s="229"/>
      <c r="D163" s="229"/>
    </row>
    <row r="164" spans="1:4" s="9" customFormat="1" ht="35.450000000000003" customHeight="1" x14ac:dyDescent="0.2">
      <c r="A164" s="20" t="s">
        <v>10</v>
      </c>
      <c r="B164" s="254" t="s">
        <v>38</v>
      </c>
      <c r="C164" s="255"/>
      <c r="D164" s="10">
        <v>50</v>
      </c>
    </row>
    <row r="165" spans="1:4" s="9" customFormat="1" ht="188.45" customHeight="1" x14ac:dyDescent="0.2">
      <c r="A165" s="19"/>
      <c r="B165" s="8" t="s">
        <v>37</v>
      </c>
      <c r="C165" s="76">
        <v>0</v>
      </c>
      <c r="D165" s="24" t="s">
        <v>1260</v>
      </c>
    </row>
    <row r="166" spans="1:4" s="9" customFormat="1" x14ac:dyDescent="0.2">
      <c r="A166" s="19"/>
      <c r="B166" s="254" t="s">
        <v>39</v>
      </c>
      <c r="C166" s="255"/>
      <c r="D166" s="10">
        <v>200</v>
      </c>
    </row>
    <row r="167" spans="1:4" s="9" customFormat="1" ht="409.15" customHeight="1" x14ac:dyDescent="0.2">
      <c r="A167" s="19"/>
      <c r="B167" s="8" t="s">
        <v>200</v>
      </c>
      <c r="C167" s="76">
        <v>0</v>
      </c>
      <c r="D167" s="36" t="s">
        <v>598</v>
      </c>
    </row>
    <row r="168" spans="1:4" s="9" customFormat="1" ht="55.15" customHeight="1" x14ac:dyDescent="0.2">
      <c r="A168" s="19"/>
      <c r="B168" s="254" t="s">
        <v>41</v>
      </c>
      <c r="C168" s="255"/>
      <c r="D168" s="10">
        <v>150</v>
      </c>
    </row>
    <row r="169" spans="1:4" s="9" customFormat="1" ht="380.45" customHeight="1" x14ac:dyDescent="0.2">
      <c r="A169" s="19"/>
      <c r="B169" s="8" t="s">
        <v>40</v>
      </c>
      <c r="C169" s="179">
        <v>0</v>
      </c>
      <c r="D169" s="180" t="s">
        <v>1180</v>
      </c>
    </row>
    <row r="170" spans="1:4" s="9" customFormat="1" x14ac:dyDescent="0.2">
      <c r="A170" s="19"/>
      <c r="B170" s="254" t="s">
        <v>26</v>
      </c>
      <c r="C170" s="255"/>
      <c r="D170" s="10">
        <v>50</v>
      </c>
    </row>
    <row r="171" spans="1:4" s="9" customFormat="1" ht="63.75" x14ac:dyDescent="0.2">
      <c r="A171" s="19"/>
      <c r="B171" s="8" t="s">
        <v>42</v>
      </c>
      <c r="C171" s="74">
        <v>0</v>
      </c>
      <c r="D171" s="37" t="s">
        <v>597</v>
      </c>
    </row>
    <row r="172" spans="1:4" s="9" customFormat="1" x14ac:dyDescent="0.2">
      <c r="A172" s="19"/>
      <c r="B172" s="254" t="s">
        <v>43</v>
      </c>
      <c r="C172" s="255"/>
      <c r="D172" s="10">
        <v>50</v>
      </c>
    </row>
    <row r="173" spans="1:4" s="9" customFormat="1" ht="63.75" x14ac:dyDescent="0.2">
      <c r="A173" s="19"/>
      <c r="B173" s="8" t="s">
        <v>44</v>
      </c>
      <c r="C173" s="74">
        <v>0</v>
      </c>
      <c r="D173" s="37" t="s">
        <v>596</v>
      </c>
    </row>
    <row r="174" spans="1:4" ht="21.75" customHeight="1" x14ac:dyDescent="0.2">
      <c r="B174" s="1" t="s">
        <v>4</v>
      </c>
      <c r="C174" s="259">
        <f>+C173+C171+C169+C167+C165</f>
        <v>0</v>
      </c>
      <c r="D174" s="260"/>
    </row>
    <row r="176" spans="1:4" x14ac:dyDescent="0.25">
      <c r="B176" s="11" t="s">
        <v>0</v>
      </c>
    </row>
  </sheetData>
  <mergeCells count="55">
    <mergeCell ref="C37:D37"/>
    <mergeCell ref="C43:D43"/>
    <mergeCell ref="C24:D24"/>
    <mergeCell ref="B164:C164"/>
    <mergeCell ref="B163:D163"/>
    <mergeCell ref="C88:D88"/>
    <mergeCell ref="C85:D85"/>
    <mergeCell ref="B116:D116"/>
    <mergeCell ref="B153:D153"/>
    <mergeCell ref="B28:D28"/>
    <mergeCell ref="B166:C166"/>
    <mergeCell ref="C129:D129"/>
    <mergeCell ref="B155:D155"/>
    <mergeCell ref="B157:D157"/>
    <mergeCell ref="B159:D159"/>
    <mergeCell ref="B161:D161"/>
    <mergeCell ref="C141:D141"/>
    <mergeCell ref="C147:D147"/>
    <mergeCell ref="C174:D174"/>
    <mergeCell ref="B170:C170"/>
    <mergeCell ref="B172:C172"/>
    <mergeCell ref="C117:D117"/>
    <mergeCell ref="C91:D91"/>
    <mergeCell ref="C97:D97"/>
    <mergeCell ref="C123:D123"/>
    <mergeCell ref="C94:D94"/>
    <mergeCell ref="C100:D100"/>
    <mergeCell ref="C103:D103"/>
    <mergeCell ref="C106:D106"/>
    <mergeCell ref="C109:D109"/>
    <mergeCell ref="C112:D112"/>
    <mergeCell ref="C135:D135"/>
    <mergeCell ref="B115:D115"/>
    <mergeCell ref="B168:C168"/>
    <mergeCell ref="B17:D17"/>
    <mergeCell ref="C82:D82"/>
    <mergeCell ref="B68:D68"/>
    <mergeCell ref="B69:D69"/>
    <mergeCell ref="C70:D70"/>
    <mergeCell ref="C55:D55"/>
    <mergeCell ref="C79:D79"/>
    <mergeCell ref="C61:D61"/>
    <mergeCell ref="C73:D73"/>
    <mergeCell ref="C76:D76"/>
    <mergeCell ref="C20:D20"/>
    <mergeCell ref="B67:D67"/>
    <mergeCell ref="C49:D49"/>
    <mergeCell ref="B29:D29"/>
    <mergeCell ref="B30:D30"/>
    <mergeCell ref="C31:D31"/>
    <mergeCell ref="B2:D2"/>
    <mergeCell ref="B3:D3"/>
    <mergeCell ref="B5:D5"/>
    <mergeCell ref="B7:D7"/>
    <mergeCell ref="B9:D9"/>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115"/>
  <sheetViews>
    <sheetView view="pageBreakPreview" topLeftCell="B109" zoomScale="68" zoomScaleNormal="130" zoomScaleSheetLayoutView="68" zoomScalePageLayoutView="130" workbookViewId="0">
      <selection activeCell="F124" sqref="F124"/>
    </sheetView>
  </sheetViews>
  <sheetFormatPr baseColWidth="10" defaultColWidth="11.42578125" defaultRowHeight="15" x14ac:dyDescent="0.25"/>
  <cols>
    <col min="1" max="1" width="9" style="18" customWidth="1"/>
    <col min="2" max="2" width="107" style="2" customWidth="1"/>
    <col min="3" max="3" width="14.28515625" style="3" bestFit="1" customWidth="1"/>
    <col min="4" max="4" width="63.28515625" style="2" customWidth="1"/>
    <col min="5" max="5" width="20.85546875" style="2" customWidth="1"/>
    <col min="6" max="6" width="13.5703125" style="2" bestFit="1" customWidth="1"/>
    <col min="7" max="16384" width="11.42578125" style="2"/>
  </cols>
  <sheetData>
    <row r="1" spans="1:4" ht="4.5" customHeight="1" x14ac:dyDescent="0.25"/>
    <row r="2" spans="1:4" ht="21.75" customHeight="1" x14ac:dyDescent="0.3">
      <c r="B2" s="214" t="s">
        <v>1164</v>
      </c>
      <c r="C2" s="214"/>
      <c r="D2" s="214"/>
    </row>
    <row r="3" spans="1:4" ht="18" customHeight="1" x14ac:dyDescent="0.2">
      <c r="B3" s="215" t="s">
        <v>25</v>
      </c>
      <c r="C3" s="215"/>
      <c r="D3" s="215"/>
    </row>
    <row r="4" spans="1:4" ht="9" customHeight="1" x14ac:dyDescent="0.25">
      <c r="B4" s="4"/>
      <c r="C4" s="4"/>
      <c r="D4" s="4"/>
    </row>
    <row r="5" spans="1:4" ht="37.5" customHeight="1" x14ac:dyDescent="0.2">
      <c r="B5" s="250" t="s">
        <v>8</v>
      </c>
      <c r="C5" s="250"/>
      <c r="D5" s="250"/>
    </row>
    <row r="6" spans="1:4" ht="9" customHeight="1" x14ac:dyDescent="0.25">
      <c r="B6" s="4"/>
      <c r="C6" s="4"/>
      <c r="D6" s="4"/>
    </row>
    <row r="7" spans="1:4" ht="21.75" customHeight="1" x14ac:dyDescent="0.2">
      <c r="B7" s="277" t="s">
        <v>793</v>
      </c>
      <c r="C7" s="278"/>
      <c r="D7" s="131" t="s">
        <v>792</v>
      </c>
    </row>
    <row r="8" spans="1:4" ht="6.75" customHeight="1" x14ac:dyDescent="0.25">
      <c r="B8" s="4"/>
      <c r="C8" s="4"/>
      <c r="D8" s="4"/>
    </row>
    <row r="9" spans="1:4" ht="21" customHeight="1" x14ac:dyDescent="0.2">
      <c r="B9" s="254" t="s">
        <v>2</v>
      </c>
      <c r="C9" s="255"/>
      <c r="D9" s="256"/>
    </row>
    <row r="10" spans="1:4" ht="4.5" customHeight="1" x14ac:dyDescent="0.25">
      <c r="B10" s="4"/>
      <c r="C10" s="4"/>
      <c r="D10" s="4"/>
    </row>
    <row r="11" spans="1:4" ht="20.25" customHeight="1" x14ac:dyDescent="0.2">
      <c r="B11" s="80" t="s">
        <v>3</v>
      </c>
      <c r="C11" s="80" t="s">
        <v>5</v>
      </c>
      <c r="D11" s="80" t="s">
        <v>6</v>
      </c>
    </row>
    <row r="12" spans="1:4" ht="138.6" customHeight="1" x14ac:dyDescent="0.2">
      <c r="A12" s="123"/>
      <c r="B12" s="7" t="s">
        <v>220</v>
      </c>
      <c r="C12" s="75" t="s">
        <v>7</v>
      </c>
      <c r="D12" s="24" t="s">
        <v>791</v>
      </c>
    </row>
    <row r="13" spans="1:4" ht="153.6" customHeight="1" x14ac:dyDescent="0.2">
      <c r="A13" s="123"/>
      <c r="B13" s="7" t="s">
        <v>221</v>
      </c>
      <c r="C13" s="75" t="s">
        <v>7</v>
      </c>
      <c r="D13" s="75" t="s">
        <v>790</v>
      </c>
    </row>
    <row r="14" spans="1:4" ht="69.75" customHeight="1" x14ac:dyDescent="0.2">
      <c r="A14" s="123"/>
      <c r="B14" s="7" t="s">
        <v>222</v>
      </c>
      <c r="C14" s="75" t="s">
        <v>7</v>
      </c>
      <c r="D14" s="75" t="s">
        <v>789</v>
      </c>
    </row>
    <row r="15" spans="1:4" ht="163.9" customHeight="1" x14ac:dyDescent="0.2">
      <c r="A15" s="123"/>
      <c r="B15" s="7" t="s">
        <v>223</v>
      </c>
      <c r="C15" s="75" t="s">
        <v>7</v>
      </c>
      <c r="D15" s="24" t="s">
        <v>788</v>
      </c>
    </row>
    <row r="16" spans="1:4" ht="200.45" customHeight="1" x14ac:dyDescent="0.2">
      <c r="A16" s="123"/>
      <c r="B16" s="7" t="s">
        <v>224</v>
      </c>
      <c r="C16" s="75" t="s">
        <v>7</v>
      </c>
      <c r="D16" s="75" t="s">
        <v>787</v>
      </c>
    </row>
    <row r="17" spans="1:4" x14ac:dyDescent="0.2">
      <c r="B17" s="247" t="s">
        <v>225</v>
      </c>
      <c r="C17" s="247"/>
      <c r="D17" s="247"/>
    </row>
    <row r="18" spans="1:4" ht="134.44999999999999" customHeight="1" x14ac:dyDescent="0.2">
      <c r="B18" s="222" t="s">
        <v>203</v>
      </c>
      <c r="C18" s="223"/>
      <c r="D18" s="257"/>
    </row>
    <row r="19" spans="1:4" ht="14.25" x14ac:dyDescent="0.2">
      <c r="B19" s="130" t="s">
        <v>27</v>
      </c>
      <c r="C19" s="288" t="s">
        <v>786</v>
      </c>
      <c r="D19" s="289"/>
    </row>
    <row r="20" spans="1:4" ht="42.75" x14ac:dyDescent="0.2">
      <c r="A20" s="123"/>
      <c r="B20" s="7" t="s">
        <v>28</v>
      </c>
      <c r="C20" s="187" t="s">
        <v>7</v>
      </c>
      <c r="D20" s="188" t="s">
        <v>1195</v>
      </c>
    </row>
    <row r="21" spans="1:4" ht="14.25" x14ac:dyDescent="0.2">
      <c r="A21" s="123"/>
      <c r="B21" s="7" t="s">
        <v>29</v>
      </c>
      <c r="C21" s="75" t="s">
        <v>7</v>
      </c>
      <c r="D21" s="26" t="s">
        <v>785</v>
      </c>
    </row>
    <row r="22" spans="1:4" ht="57" x14ac:dyDescent="0.2">
      <c r="A22" s="123"/>
      <c r="B22" s="7" t="s">
        <v>30</v>
      </c>
      <c r="C22" s="187" t="s">
        <v>7</v>
      </c>
      <c r="D22" s="188" t="s">
        <v>1196</v>
      </c>
    </row>
    <row r="23" spans="1:4" x14ac:dyDescent="0.2">
      <c r="B23" s="247" t="s">
        <v>226</v>
      </c>
      <c r="C23" s="247"/>
      <c r="D23" s="247"/>
    </row>
    <row r="24" spans="1:4" ht="193.15" customHeight="1" x14ac:dyDescent="0.2">
      <c r="B24" s="224" t="s">
        <v>205</v>
      </c>
      <c r="C24" s="225"/>
      <c r="D24" s="265"/>
    </row>
    <row r="25" spans="1:4" ht="14.25" x14ac:dyDescent="0.2">
      <c r="B25" s="130" t="s">
        <v>11</v>
      </c>
      <c r="C25" s="288" t="s">
        <v>784</v>
      </c>
      <c r="D25" s="289"/>
    </row>
    <row r="26" spans="1:4" ht="14.25" x14ac:dyDescent="0.2">
      <c r="A26" s="123"/>
      <c r="B26" s="7" t="s">
        <v>12</v>
      </c>
      <c r="C26" s="75" t="s">
        <v>7</v>
      </c>
      <c r="D26" s="26" t="s">
        <v>783</v>
      </c>
    </row>
    <row r="27" spans="1:4" ht="51" x14ac:dyDescent="0.2">
      <c r="A27" s="123"/>
      <c r="B27" s="7" t="s">
        <v>32</v>
      </c>
      <c r="C27" s="75" t="s">
        <v>7</v>
      </c>
      <c r="D27" s="26" t="s">
        <v>782</v>
      </c>
    </row>
    <row r="28" spans="1:4" ht="26.45" customHeight="1" x14ac:dyDescent="0.2">
      <c r="A28" s="123"/>
      <c r="B28" s="7" t="s">
        <v>33</v>
      </c>
      <c r="C28" s="77" t="s">
        <v>138</v>
      </c>
      <c r="D28" s="33" t="s">
        <v>1197</v>
      </c>
    </row>
    <row r="29" spans="1:4" ht="38.450000000000003" customHeight="1" x14ac:dyDescent="0.2">
      <c r="A29" s="123"/>
      <c r="B29" s="7" t="s">
        <v>13</v>
      </c>
      <c r="C29" s="75" t="s">
        <v>7</v>
      </c>
      <c r="D29" s="27" t="s">
        <v>781</v>
      </c>
    </row>
    <row r="30" spans="1:4" ht="38.25" x14ac:dyDescent="0.2">
      <c r="A30" s="123"/>
      <c r="B30" s="7" t="s">
        <v>14</v>
      </c>
      <c r="C30" s="187" t="s">
        <v>1168</v>
      </c>
      <c r="D30" s="188" t="s">
        <v>1198</v>
      </c>
    </row>
    <row r="31" spans="1:4" x14ac:dyDescent="0.25">
      <c r="B31" s="129" t="s">
        <v>15</v>
      </c>
      <c r="C31" s="286" t="s">
        <v>780</v>
      </c>
      <c r="D31" s="286"/>
    </row>
    <row r="32" spans="1:4" ht="14.25" x14ac:dyDescent="0.2">
      <c r="A32" s="123"/>
      <c r="B32" s="7" t="s">
        <v>12</v>
      </c>
      <c r="C32" s="75" t="s">
        <v>7</v>
      </c>
      <c r="D32" s="26" t="s">
        <v>779</v>
      </c>
    </row>
    <row r="33" spans="1:4" ht="51" x14ac:dyDescent="0.2">
      <c r="A33" s="123"/>
      <c r="B33" s="7" t="s">
        <v>32</v>
      </c>
      <c r="C33" s="75" t="s">
        <v>7</v>
      </c>
      <c r="D33" s="26" t="s">
        <v>778</v>
      </c>
    </row>
    <row r="34" spans="1:4" ht="26.45" customHeight="1" x14ac:dyDescent="0.2">
      <c r="A34" s="123"/>
      <c r="B34" s="7" t="s">
        <v>33</v>
      </c>
      <c r="C34" s="77" t="s">
        <v>138</v>
      </c>
      <c r="D34" s="33" t="s">
        <v>1199</v>
      </c>
    </row>
    <row r="35" spans="1:4" ht="25.5" x14ac:dyDescent="0.2">
      <c r="A35" s="123"/>
      <c r="B35" s="7" t="s">
        <v>13</v>
      </c>
      <c r="C35" s="75" t="s">
        <v>7</v>
      </c>
      <c r="D35" s="27" t="s">
        <v>777</v>
      </c>
    </row>
    <row r="36" spans="1:4" ht="38.25" x14ac:dyDescent="0.2">
      <c r="A36" s="123"/>
      <c r="B36" s="7" t="s">
        <v>14</v>
      </c>
      <c r="C36" s="187" t="s">
        <v>7</v>
      </c>
      <c r="D36" s="188" t="s">
        <v>1200</v>
      </c>
    </row>
    <row r="37" spans="1:4" x14ac:dyDescent="0.25">
      <c r="B37" s="129" t="s">
        <v>70</v>
      </c>
      <c r="C37" s="286" t="s">
        <v>776</v>
      </c>
      <c r="D37" s="286"/>
    </row>
    <row r="38" spans="1:4" ht="14.25" x14ac:dyDescent="0.2">
      <c r="A38" s="123"/>
      <c r="B38" s="7" t="s">
        <v>12</v>
      </c>
      <c r="C38" s="75" t="s">
        <v>7</v>
      </c>
      <c r="D38" s="26" t="s">
        <v>775</v>
      </c>
    </row>
    <row r="39" spans="1:4" ht="51" x14ac:dyDescent="0.2">
      <c r="A39" s="123"/>
      <c r="B39" s="7" t="s">
        <v>32</v>
      </c>
      <c r="C39" s="75" t="s">
        <v>7</v>
      </c>
      <c r="D39" s="26" t="s">
        <v>774</v>
      </c>
    </row>
    <row r="40" spans="1:4" ht="26.45" customHeight="1" x14ac:dyDescent="0.2">
      <c r="A40" s="123"/>
      <c r="B40" s="7" t="s">
        <v>33</v>
      </c>
      <c r="C40" s="77" t="s">
        <v>138</v>
      </c>
      <c r="D40" s="33" t="s">
        <v>1201</v>
      </c>
    </row>
    <row r="41" spans="1:4" ht="25.5" x14ac:dyDescent="0.2">
      <c r="A41" s="123"/>
      <c r="B41" s="7" t="s">
        <v>13</v>
      </c>
      <c r="C41" s="75" t="s">
        <v>7</v>
      </c>
      <c r="D41" s="27" t="s">
        <v>773</v>
      </c>
    </row>
    <row r="42" spans="1:4" ht="38.25" x14ac:dyDescent="0.2">
      <c r="A42" s="123"/>
      <c r="B42" s="7" t="s">
        <v>14</v>
      </c>
      <c r="C42" s="187" t="s">
        <v>7</v>
      </c>
      <c r="D42" s="188" t="s">
        <v>1198</v>
      </c>
    </row>
    <row r="43" spans="1:4" x14ac:dyDescent="0.2">
      <c r="B43" s="238" t="s">
        <v>227</v>
      </c>
      <c r="C43" s="238"/>
      <c r="D43" s="238"/>
    </row>
    <row r="44" spans="1:4" ht="82.9" customHeight="1" x14ac:dyDescent="0.2">
      <c r="B44" s="233" t="s">
        <v>208</v>
      </c>
      <c r="C44" s="234"/>
      <c r="D44" s="267"/>
    </row>
    <row r="45" spans="1:4" x14ac:dyDescent="0.25">
      <c r="B45" s="124" t="s">
        <v>16</v>
      </c>
      <c r="C45" s="287" t="s">
        <v>772</v>
      </c>
      <c r="D45" s="287"/>
    </row>
    <row r="46" spans="1:4" ht="13.9" customHeight="1" x14ac:dyDescent="0.2">
      <c r="A46" s="123"/>
      <c r="B46" s="7" t="s">
        <v>34</v>
      </c>
      <c r="C46" s="77" t="s">
        <v>138</v>
      </c>
      <c r="D46" s="33" t="s">
        <v>745</v>
      </c>
    </row>
    <row r="47" spans="1:4" ht="38.25" x14ac:dyDescent="0.2">
      <c r="A47" s="123"/>
      <c r="B47" s="7" t="s">
        <v>17</v>
      </c>
      <c r="C47" s="75" t="s">
        <v>7</v>
      </c>
      <c r="D47" s="26" t="s">
        <v>771</v>
      </c>
    </row>
    <row r="48" spans="1:4" x14ac:dyDescent="0.25">
      <c r="B48" s="127" t="s">
        <v>18</v>
      </c>
      <c r="C48" s="286" t="s">
        <v>770</v>
      </c>
      <c r="D48" s="286"/>
    </row>
    <row r="49" spans="1:4" ht="14.25" x14ac:dyDescent="0.2">
      <c r="A49" s="123"/>
      <c r="B49" s="7" t="s">
        <v>34</v>
      </c>
      <c r="C49" s="75" t="s">
        <v>7</v>
      </c>
      <c r="D49" s="26" t="s">
        <v>769</v>
      </c>
    </row>
    <row r="50" spans="1:4" ht="38.25" x14ac:dyDescent="0.2">
      <c r="A50" s="123"/>
      <c r="B50" s="7" t="s">
        <v>17</v>
      </c>
      <c r="C50" s="75" t="s">
        <v>7</v>
      </c>
      <c r="D50" s="26" t="s">
        <v>768</v>
      </c>
    </row>
    <row r="51" spans="1:4" x14ac:dyDescent="0.25">
      <c r="B51" s="127" t="s">
        <v>19</v>
      </c>
      <c r="C51" s="286" t="s">
        <v>767</v>
      </c>
      <c r="D51" s="286"/>
    </row>
    <row r="52" spans="1:4" ht="13.9" customHeight="1" x14ac:dyDescent="0.2">
      <c r="A52" s="123"/>
      <c r="B52" s="7" t="s">
        <v>34</v>
      </c>
      <c r="C52" s="77" t="s">
        <v>138</v>
      </c>
      <c r="D52" s="33" t="s">
        <v>745</v>
      </c>
    </row>
    <row r="53" spans="1:4" ht="38.25" x14ac:dyDescent="0.2">
      <c r="A53" s="123"/>
      <c r="B53" s="7" t="s">
        <v>17</v>
      </c>
      <c r="C53" s="75" t="s">
        <v>7</v>
      </c>
      <c r="D53" s="26" t="s">
        <v>766</v>
      </c>
    </row>
    <row r="54" spans="1:4" x14ac:dyDescent="0.25">
      <c r="B54" s="127" t="s">
        <v>104</v>
      </c>
      <c r="C54" s="286" t="s">
        <v>765</v>
      </c>
      <c r="D54" s="286"/>
    </row>
    <row r="55" spans="1:4" ht="14.25" x14ac:dyDescent="0.2">
      <c r="A55" s="123"/>
      <c r="B55" s="7" t="s">
        <v>34</v>
      </c>
      <c r="C55" s="75" t="s">
        <v>7</v>
      </c>
      <c r="D55" s="26" t="s">
        <v>764</v>
      </c>
    </row>
    <row r="56" spans="1:4" ht="38.25" x14ac:dyDescent="0.2">
      <c r="A56" s="123"/>
      <c r="B56" s="7" t="s">
        <v>17</v>
      </c>
      <c r="C56" s="77" t="s">
        <v>138</v>
      </c>
      <c r="D56" s="33" t="s">
        <v>745</v>
      </c>
    </row>
    <row r="57" spans="1:4" x14ac:dyDescent="0.25">
      <c r="B57" s="127" t="s">
        <v>108</v>
      </c>
      <c r="C57" s="286" t="s">
        <v>762</v>
      </c>
      <c r="D57" s="286"/>
    </row>
    <row r="58" spans="1:4" ht="14.25" x14ac:dyDescent="0.2">
      <c r="A58" s="123"/>
      <c r="B58" s="7" t="s">
        <v>34</v>
      </c>
      <c r="C58" s="75" t="s">
        <v>7</v>
      </c>
      <c r="D58" s="26" t="s">
        <v>761</v>
      </c>
    </row>
    <row r="59" spans="1:4" ht="38.25" x14ac:dyDescent="0.2">
      <c r="A59" s="123"/>
      <c r="B59" s="7" t="s">
        <v>17</v>
      </c>
      <c r="C59" s="77" t="s">
        <v>138</v>
      </c>
      <c r="D59" s="33" t="s">
        <v>745</v>
      </c>
    </row>
    <row r="60" spans="1:4" x14ac:dyDescent="0.25">
      <c r="B60" s="127" t="s">
        <v>112</v>
      </c>
      <c r="C60" s="286" t="s">
        <v>759</v>
      </c>
      <c r="D60" s="286"/>
    </row>
    <row r="61" spans="1:4" ht="14.25" x14ac:dyDescent="0.2">
      <c r="A61" s="123"/>
      <c r="B61" s="7" t="s">
        <v>34</v>
      </c>
      <c r="C61" s="75" t="s">
        <v>7</v>
      </c>
      <c r="D61" s="26" t="s">
        <v>758</v>
      </c>
    </row>
    <row r="62" spans="1:4" ht="38.25" x14ac:dyDescent="0.2">
      <c r="A62" s="123"/>
      <c r="B62" s="7" t="s">
        <v>17</v>
      </c>
      <c r="C62" s="77" t="s">
        <v>138</v>
      </c>
      <c r="D62" s="33" t="s">
        <v>745</v>
      </c>
    </row>
    <row r="63" spans="1:4" x14ac:dyDescent="0.25">
      <c r="B63" s="127" t="s">
        <v>116</v>
      </c>
      <c r="C63" s="286" t="s">
        <v>757</v>
      </c>
      <c r="D63" s="286"/>
    </row>
    <row r="64" spans="1:4" ht="14.25" x14ac:dyDescent="0.2">
      <c r="A64" s="123"/>
      <c r="B64" s="7" t="s">
        <v>34</v>
      </c>
      <c r="C64" s="75" t="s">
        <v>7</v>
      </c>
      <c r="D64" s="26" t="s">
        <v>756</v>
      </c>
    </row>
    <row r="65" spans="1:10" ht="38.25" x14ac:dyDescent="0.2">
      <c r="A65" s="123"/>
      <c r="B65" s="7" t="s">
        <v>17</v>
      </c>
      <c r="C65" s="77" t="s">
        <v>138</v>
      </c>
      <c r="D65" s="33" t="s">
        <v>745</v>
      </c>
    </row>
    <row r="66" spans="1:10" ht="13.9" customHeight="1" x14ac:dyDescent="0.25">
      <c r="B66" s="127" t="s">
        <v>121</v>
      </c>
      <c r="C66" s="286" t="s">
        <v>754</v>
      </c>
      <c r="D66" s="286"/>
    </row>
    <row r="67" spans="1:10" ht="14.25" x14ac:dyDescent="0.2">
      <c r="A67" s="123"/>
      <c r="B67" s="7" t="s">
        <v>34</v>
      </c>
      <c r="C67" s="75" t="s">
        <v>7</v>
      </c>
      <c r="D67" s="26" t="s">
        <v>753</v>
      </c>
    </row>
    <row r="68" spans="1:10" ht="38.25" x14ac:dyDescent="0.2">
      <c r="A68" s="123"/>
      <c r="B68" s="7" t="s">
        <v>17</v>
      </c>
      <c r="C68" s="77" t="s">
        <v>138</v>
      </c>
      <c r="D68" s="33" t="s">
        <v>752</v>
      </c>
    </row>
    <row r="69" spans="1:10" x14ac:dyDescent="0.25">
      <c r="B69" s="127" t="s">
        <v>124</v>
      </c>
      <c r="C69" s="286" t="s">
        <v>751</v>
      </c>
      <c r="D69" s="286"/>
    </row>
    <row r="70" spans="1:10" ht="14.25" x14ac:dyDescent="0.2">
      <c r="A70" s="123"/>
      <c r="B70" s="7" t="s">
        <v>34</v>
      </c>
      <c r="C70" s="75" t="s">
        <v>7</v>
      </c>
      <c r="D70" s="26" t="s">
        <v>750</v>
      </c>
    </row>
    <row r="71" spans="1:10" ht="38.25" x14ac:dyDescent="0.2">
      <c r="A71" s="123"/>
      <c r="B71" s="7" t="s">
        <v>17</v>
      </c>
      <c r="C71" s="77" t="s">
        <v>138</v>
      </c>
      <c r="D71" s="33" t="s">
        <v>745</v>
      </c>
    </row>
    <row r="72" spans="1:10" x14ac:dyDescent="0.2">
      <c r="A72" s="123"/>
      <c r="B72" s="238" t="s">
        <v>231</v>
      </c>
      <c r="C72" s="238"/>
      <c r="D72" s="238"/>
    </row>
    <row r="73" spans="1:10" ht="154.15" customHeight="1" x14ac:dyDescent="0.2">
      <c r="A73" s="123"/>
      <c r="B73" s="227" t="s">
        <v>209</v>
      </c>
      <c r="C73" s="228"/>
      <c r="D73" s="242"/>
    </row>
    <row r="74" spans="1:10" x14ac:dyDescent="0.25">
      <c r="B74" s="126" t="s">
        <v>20</v>
      </c>
      <c r="C74" s="284" t="s">
        <v>748</v>
      </c>
      <c r="D74" s="285"/>
      <c r="E74" s="122"/>
      <c r="F74" s="103"/>
    </row>
    <row r="75" spans="1:10" ht="13.9" customHeight="1" x14ac:dyDescent="0.2">
      <c r="A75" s="123"/>
      <c r="B75" s="17" t="s">
        <v>12</v>
      </c>
      <c r="C75" s="75" t="s">
        <v>7</v>
      </c>
      <c r="D75" s="26" t="s">
        <v>747</v>
      </c>
      <c r="E75" s="122"/>
      <c r="F75" s="103"/>
      <c r="G75" s="9"/>
      <c r="H75" s="9"/>
      <c r="I75" s="9"/>
      <c r="J75" s="9"/>
    </row>
    <row r="76" spans="1:10" ht="38.25" x14ac:dyDescent="0.2">
      <c r="A76" s="123"/>
      <c r="B76" s="17" t="s">
        <v>21</v>
      </c>
      <c r="C76" s="75" t="s">
        <v>7</v>
      </c>
      <c r="D76" s="26" t="s">
        <v>746</v>
      </c>
    </row>
    <row r="77" spans="1:10" ht="26.45" customHeight="1" x14ac:dyDescent="0.2">
      <c r="A77" s="123"/>
      <c r="B77" s="17" t="s">
        <v>167</v>
      </c>
      <c r="C77" s="187" t="s">
        <v>7</v>
      </c>
      <c r="D77" s="188" t="s">
        <v>1202</v>
      </c>
    </row>
    <row r="78" spans="1:10" ht="26.45" customHeight="1" x14ac:dyDescent="0.2">
      <c r="B78" s="17" t="s">
        <v>13</v>
      </c>
      <c r="C78" s="187" t="s">
        <v>7</v>
      </c>
      <c r="D78" s="188" t="s">
        <v>1203</v>
      </c>
    </row>
    <row r="79" spans="1:10" ht="42.75" x14ac:dyDescent="0.2">
      <c r="A79" s="123"/>
      <c r="B79" s="17" t="s">
        <v>35</v>
      </c>
      <c r="C79" s="77" t="s">
        <v>138</v>
      </c>
      <c r="D79" s="33" t="s">
        <v>1204</v>
      </c>
    </row>
    <row r="80" spans="1:10" x14ac:dyDescent="0.25">
      <c r="B80" s="124" t="s">
        <v>22</v>
      </c>
      <c r="C80" s="283" t="s">
        <v>744</v>
      </c>
      <c r="D80" s="283"/>
    </row>
    <row r="81" spans="1:4" ht="14.25" x14ac:dyDescent="0.2">
      <c r="A81" s="123"/>
      <c r="B81" s="17" t="s">
        <v>12</v>
      </c>
      <c r="C81" s="75" t="s">
        <v>7</v>
      </c>
      <c r="D81" s="26" t="s">
        <v>743</v>
      </c>
    </row>
    <row r="82" spans="1:4" ht="38.25" x14ac:dyDescent="0.2">
      <c r="A82" s="123"/>
      <c r="B82" s="17" t="s">
        <v>21</v>
      </c>
      <c r="C82" s="75" t="s">
        <v>7</v>
      </c>
      <c r="D82" s="26" t="s">
        <v>742</v>
      </c>
    </row>
    <row r="83" spans="1:4" ht="26.45" customHeight="1" x14ac:dyDescent="0.2">
      <c r="A83" s="123"/>
      <c r="B83" s="17" t="s">
        <v>167</v>
      </c>
      <c r="C83" s="77" t="s">
        <v>138</v>
      </c>
      <c r="D83" s="33" t="s">
        <v>1205</v>
      </c>
    </row>
    <row r="84" spans="1:4" ht="26.45" customHeight="1" x14ac:dyDescent="0.2">
      <c r="B84" s="17" t="s">
        <v>13</v>
      </c>
      <c r="C84" s="187" t="s">
        <v>7</v>
      </c>
      <c r="D84" s="188" t="s">
        <v>1206</v>
      </c>
    </row>
    <row r="85" spans="1:4" ht="38.25" x14ac:dyDescent="0.2">
      <c r="A85" s="123"/>
      <c r="B85" s="17" t="s">
        <v>35</v>
      </c>
      <c r="C85" s="75" t="s">
        <v>7</v>
      </c>
      <c r="D85" s="26" t="s">
        <v>741</v>
      </c>
    </row>
    <row r="86" spans="1:4" x14ac:dyDescent="0.25">
      <c r="B86" s="124" t="s">
        <v>23</v>
      </c>
      <c r="C86" s="283" t="s">
        <v>740</v>
      </c>
      <c r="D86" s="283"/>
    </row>
    <row r="87" spans="1:4" ht="14.25" x14ac:dyDescent="0.2">
      <c r="A87" s="123"/>
      <c r="B87" s="17" t="s">
        <v>12</v>
      </c>
      <c r="C87" s="75" t="s">
        <v>7</v>
      </c>
      <c r="D87" s="26" t="s">
        <v>739</v>
      </c>
    </row>
    <row r="88" spans="1:4" ht="38.25" x14ac:dyDescent="0.2">
      <c r="A88" s="123"/>
      <c r="B88" s="17" t="s">
        <v>21</v>
      </c>
      <c r="C88" s="75" t="s">
        <v>7</v>
      </c>
      <c r="D88" s="26" t="s">
        <v>738</v>
      </c>
    </row>
    <row r="89" spans="1:4" ht="26.45" customHeight="1" x14ac:dyDescent="0.2">
      <c r="A89" s="123"/>
      <c r="B89" s="17" t="s">
        <v>167</v>
      </c>
      <c r="C89" s="77" t="s">
        <v>138</v>
      </c>
      <c r="D89" s="33" t="s">
        <v>1208</v>
      </c>
    </row>
    <row r="90" spans="1:4" ht="28.5" x14ac:dyDescent="0.2">
      <c r="B90" s="17" t="s">
        <v>13</v>
      </c>
      <c r="C90" s="187" t="s">
        <v>7</v>
      </c>
      <c r="D90" s="188" t="s">
        <v>1209</v>
      </c>
    </row>
    <row r="91" spans="1:4" ht="38.25" x14ac:dyDescent="0.2">
      <c r="A91" s="123"/>
      <c r="B91" s="17" t="s">
        <v>35</v>
      </c>
      <c r="C91" s="75" t="s">
        <v>7</v>
      </c>
      <c r="D91" s="26" t="s">
        <v>1207</v>
      </c>
    </row>
    <row r="92" spans="1:4" ht="26.45" customHeight="1" x14ac:dyDescent="0.2">
      <c r="A92" s="123"/>
      <c r="B92" s="239" t="s">
        <v>211</v>
      </c>
      <c r="C92" s="240"/>
      <c r="D92" s="241"/>
    </row>
    <row r="93" spans="1:4" ht="117" customHeight="1" x14ac:dyDescent="0.2">
      <c r="A93" s="123"/>
      <c r="B93" s="7" t="s">
        <v>210</v>
      </c>
      <c r="C93" s="75" t="s">
        <v>7</v>
      </c>
      <c r="D93" s="26" t="s">
        <v>737</v>
      </c>
    </row>
    <row r="94" spans="1:4" ht="24.6" customHeight="1" x14ac:dyDescent="0.2">
      <c r="A94" s="123"/>
      <c r="B94" s="262" t="s">
        <v>213</v>
      </c>
      <c r="C94" s="262"/>
      <c r="D94" s="262"/>
    </row>
    <row r="95" spans="1:4" ht="82.15" customHeight="1" x14ac:dyDescent="0.2">
      <c r="A95" s="123"/>
      <c r="B95" s="7" t="s">
        <v>212</v>
      </c>
      <c r="C95" s="75" t="s">
        <v>7</v>
      </c>
      <c r="D95" s="26" t="s">
        <v>736</v>
      </c>
    </row>
    <row r="96" spans="1:4" ht="19.899999999999999" customHeight="1" x14ac:dyDescent="0.2">
      <c r="A96" s="123"/>
      <c r="B96" s="262" t="s">
        <v>215</v>
      </c>
      <c r="C96" s="262"/>
      <c r="D96" s="262"/>
    </row>
    <row r="97" spans="1:4" ht="57" customHeight="1" x14ac:dyDescent="0.2">
      <c r="A97" s="123"/>
      <c r="B97" s="7" t="s">
        <v>214</v>
      </c>
      <c r="C97" s="75" t="s">
        <v>7</v>
      </c>
      <c r="D97" s="26" t="s">
        <v>735</v>
      </c>
    </row>
    <row r="98" spans="1:4" ht="16.899999999999999" customHeight="1" x14ac:dyDescent="0.2">
      <c r="A98" s="123"/>
      <c r="B98" s="263" t="s">
        <v>216</v>
      </c>
      <c r="C98" s="262"/>
      <c r="D98" s="264"/>
    </row>
    <row r="99" spans="1:4" ht="101.45" customHeight="1" x14ac:dyDescent="0.2">
      <c r="A99" s="123"/>
      <c r="B99" s="7" t="s">
        <v>217</v>
      </c>
      <c r="C99" s="77" t="s">
        <v>1285</v>
      </c>
      <c r="D99" s="33" t="s">
        <v>1210</v>
      </c>
    </row>
    <row r="100" spans="1:4" ht="25.9" customHeight="1" x14ac:dyDescent="0.2">
      <c r="A100" s="123"/>
      <c r="B100" s="263" t="s">
        <v>219</v>
      </c>
      <c r="C100" s="262"/>
      <c r="D100" s="264"/>
    </row>
    <row r="101" spans="1:4" ht="99" customHeight="1" x14ac:dyDescent="0.2">
      <c r="A101" s="123"/>
      <c r="B101" s="7" t="s">
        <v>218</v>
      </c>
      <c r="C101" s="75" t="s">
        <v>7</v>
      </c>
      <c r="D101" s="26" t="s">
        <v>734</v>
      </c>
    </row>
    <row r="102" spans="1:4" s="9" customFormat="1" ht="27.6" customHeight="1" x14ac:dyDescent="0.2">
      <c r="A102" s="18"/>
      <c r="B102" s="229" t="s">
        <v>228</v>
      </c>
      <c r="C102" s="229"/>
      <c r="D102" s="229"/>
    </row>
    <row r="103" spans="1:4" s="9" customFormat="1" ht="35.450000000000003" customHeight="1" x14ac:dyDescent="0.2">
      <c r="A103" s="20"/>
      <c r="B103" s="254" t="s">
        <v>38</v>
      </c>
      <c r="C103" s="255"/>
      <c r="D103" s="10">
        <v>50</v>
      </c>
    </row>
    <row r="104" spans="1:4" s="9" customFormat="1" ht="136.15" customHeight="1" x14ac:dyDescent="0.2">
      <c r="A104" s="18"/>
      <c r="B104" s="8" t="s">
        <v>37</v>
      </c>
      <c r="C104" s="24">
        <v>0</v>
      </c>
      <c r="D104" s="26" t="s">
        <v>733</v>
      </c>
    </row>
    <row r="105" spans="1:4" s="9" customFormat="1" x14ac:dyDescent="0.2">
      <c r="A105" s="18"/>
      <c r="B105" s="254" t="s">
        <v>39</v>
      </c>
      <c r="C105" s="255"/>
      <c r="D105" s="10">
        <v>200</v>
      </c>
    </row>
    <row r="106" spans="1:4" s="9" customFormat="1" ht="409.15" customHeight="1" x14ac:dyDescent="0.2">
      <c r="A106" s="18"/>
      <c r="B106" s="8" t="s">
        <v>200</v>
      </c>
      <c r="C106" s="24">
        <v>0</v>
      </c>
      <c r="D106" s="26" t="s">
        <v>732</v>
      </c>
    </row>
    <row r="107" spans="1:4" s="9" customFormat="1" ht="55.15" customHeight="1" x14ac:dyDescent="0.2">
      <c r="A107" s="18"/>
      <c r="B107" s="254" t="s">
        <v>41</v>
      </c>
      <c r="C107" s="255"/>
      <c r="D107" s="10">
        <v>150</v>
      </c>
    </row>
    <row r="108" spans="1:4" s="9" customFormat="1" ht="178.5" x14ac:dyDescent="0.2">
      <c r="A108" s="18"/>
      <c r="B108" s="8" t="s">
        <v>40</v>
      </c>
      <c r="C108" s="24">
        <v>0</v>
      </c>
      <c r="D108" s="26" t="s">
        <v>1265</v>
      </c>
    </row>
    <row r="109" spans="1:4" s="9" customFormat="1" x14ac:dyDescent="0.2">
      <c r="A109" s="18"/>
      <c r="B109" s="254" t="s">
        <v>26</v>
      </c>
      <c r="C109" s="255"/>
      <c r="D109" s="10">
        <v>50</v>
      </c>
    </row>
    <row r="110" spans="1:4" s="9" customFormat="1" ht="63.75" x14ac:dyDescent="0.2">
      <c r="A110" s="18"/>
      <c r="B110" s="8" t="s">
        <v>42</v>
      </c>
      <c r="C110" s="24">
        <v>0</v>
      </c>
      <c r="D110" s="26" t="s">
        <v>731</v>
      </c>
    </row>
    <row r="111" spans="1:4" s="9" customFormat="1" x14ac:dyDescent="0.2">
      <c r="A111" s="18"/>
      <c r="B111" s="254" t="s">
        <v>43</v>
      </c>
      <c r="C111" s="255"/>
      <c r="D111" s="10">
        <v>50</v>
      </c>
    </row>
    <row r="112" spans="1:4" s="9" customFormat="1" ht="63.75" x14ac:dyDescent="0.2">
      <c r="A112" s="18"/>
      <c r="B112" s="8" t="s">
        <v>44</v>
      </c>
      <c r="C112" s="24">
        <v>0</v>
      </c>
      <c r="D112" s="26" t="s">
        <v>730</v>
      </c>
    </row>
    <row r="113" spans="2:4" ht="21.75" customHeight="1" x14ac:dyDescent="0.2">
      <c r="B113" s="1" t="s">
        <v>4</v>
      </c>
      <c r="C113" s="259">
        <f>+C112+C110+C108+C106+C104</f>
        <v>0</v>
      </c>
      <c r="D113" s="260"/>
    </row>
    <row r="115" spans="2:4" x14ac:dyDescent="0.25">
      <c r="B115" s="11" t="s">
        <v>0</v>
      </c>
    </row>
  </sheetData>
  <mergeCells count="41">
    <mergeCell ref="C19:D19"/>
    <mergeCell ref="B7:C7"/>
    <mergeCell ref="B2:D2"/>
    <mergeCell ref="B3:D3"/>
    <mergeCell ref="B5:D5"/>
    <mergeCell ref="B9:D9"/>
    <mergeCell ref="B18:D18"/>
    <mergeCell ref="B17:D17"/>
    <mergeCell ref="B43:D43"/>
    <mergeCell ref="B44:D44"/>
    <mergeCell ref="C37:D37"/>
    <mergeCell ref="C31:D31"/>
    <mergeCell ref="B23:D23"/>
    <mergeCell ref="B24:D24"/>
    <mergeCell ref="C25:D25"/>
    <mergeCell ref="C54:D54"/>
    <mergeCell ref="C57:D57"/>
    <mergeCell ref="C60:D60"/>
    <mergeCell ref="C45:D45"/>
    <mergeCell ref="C48:D48"/>
    <mergeCell ref="C51:D51"/>
    <mergeCell ref="B72:D72"/>
    <mergeCell ref="B73:D73"/>
    <mergeCell ref="C74:D74"/>
    <mergeCell ref="C63:D63"/>
    <mergeCell ref="C66:D66"/>
    <mergeCell ref="C69:D69"/>
    <mergeCell ref="C80:D80"/>
    <mergeCell ref="C86:D86"/>
    <mergeCell ref="C113:D113"/>
    <mergeCell ref="B107:C107"/>
    <mergeCell ref="B109:C109"/>
    <mergeCell ref="B111:C111"/>
    <mergeCell ref="B92:D92"/>
    <mergeCell ref="B94:D94"/>
    <mergeCell ref="B96:D96"/>
    <mergeCell ref="B98:D98"/>
    <mergeCell ref="B100:D100"/>
    <mergeCell ref="B102:D102"/>
    <mergeCell ref="B103:C103"/>
    <mergeCell ref="B105:C105"/>
  </mergeCells>
  <printOptions horizontalCentered="1" verticalCentered="1"/>
  <pageMargins left="0.70866141732283472" right="0.70866141732283472" top="0.74803149606299213" bottom="0.74803149606299213" header="0.31496062992125984" footer="0.31496062992125984"/>
  <pageSetup scale="4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22</vt:i4>
      </vt:variant>
    </vt:vector>
  </HeadingPairs>
  <TitlesOfParts>
    <vt:vector size="38" baseType="lpstr">
      <vt:lpstr>RESULTADO FINAL EVALUACION TECN</vt:lpstr>
      <vt:lpstr>UT SEG 321 UMNG</vt:lpstr>
      <vt:lpstr>UT A&amp;D G2 </vt:lpstr>
      <vt:lpstr>UT PASCUAL 2021 G1</vt:lpstr>
      <vt:lpstr>UT PASCUAL 2021 G2</vt:lpstr>
      <vt:lpstr>UT NUEVIG G1</vt:lpstr>
      <vt:lpstr>UT NUEVIG G2</vt:lpstr>
      <vt:lpstr>UT DIGITAL - LASER 2021</vt:lpstr>
      <vt:lpstr>G1 UT AFILCO-INTERCONTINENTAL </vt:lpstr>
      <vt:lpstr>G2 UT AFILCO-INTERCONTINENTAL</vt:lpstr>
      <vt:lpstr>G1 UT ALTUM (VISE-ACOSTA)</vt:lpstr>
      <vt:lpstr>G2 UT ALTUM (VISE- ACOSTA)</vt:lpstr>
      <vt:lpstr>G1 SEGURIDAD NAPOLES</vt:lpstr>
      <vt:lpstr>G2 SEGURIDAD ATLAS</vt:lpstr>
      <vt:lpstr>G1 UNIONTEMP ATEMPI Y SECANCO </vt:lpstr>
      <vt:lpstr>G2 UNIONTEMP ATEMPI Y SECAN </vt:lpstr>
      <vt:lpstr>'G1 UNIONTEMP ATEMPI Y SECANCO '!Área_de_impresión</vt:lpstr>
      <vt:lpstr>'G1 UT AFILCO-INTERCONTINENTAL '!Área_de_impresión</vt:lpstr>
      <vt:lpstr>'G2 UNIONTEMP ATEMPI Y SECAN '!Área_de_impresión</vt:lpstr>
      <vt:lpstr>'RESULTADO FINAL EVALUACION TECN'!Área_de_impresión</vt:lpstr>
      <vt:lpstr>'UT A&amp;D G2 '!Área_de_impresión</vt:lpstr>
      <vt:lpstr>'UT DIGITAL - LASER 2021'!Área_de_impresión</vt:lpstr>
      <vt:lpstr>'UT NUEVIG G1'!Área_de_impresión</vt:lpstr>
      <vt:lpstr>'UT NUEVIG G2'!Área_de_impresión</vt:lpstr>
      <vt:lpstr>'UT PASCUAL 2021 G1'!Área_de_impresión</vt:lpstr>
      <vt:lpstr>'UT PASCUAL 2021 G2'!Área_de_impresión</vt:lpstr>
      <vt:lpstr>'UT SEG 321 UMNG'!Área_de_impresión</vt:lpstr>
      <vt:lpstr>'G1 UNIONTEMP ATEMPI Y SECANCO '!Títulos_a_imprimir</vt:lpstr>
      <vt:lpstr>'G1 UT AFILCO-INTERCONTINENTAL '!Títulos_a_imprimir</vt:lpstr>
      <vt:lpstr>'G2 UNIONTEMP ATEMPI Y SECAN '!Títulos_a_imprimir</vt:lpstr>
      <vt:lpstr>'RESULTADO FINAL EVALUACION TECN'!Títulos_a_imprimir</vt:lpstr>
      <vt:lpstr>'UT A&amp;D G2 '!Títulos_a_imprimir</vt:lpstr>
      <vt:lpstr>'UT DIGITAL - LASER 2021'!Títulos_a_imprimir</vt:lpstr>
      <vt:lpstr>'UT NUEVIG G1'!Títulos_a_imprimir</vt:lpstr>
      <vt:lpstr>'UT NUEVIG G2'!Títulos_a_imprimir</vt:lpstr>
      <vt:lpstr>'UT PASCUAL 2021 G1'!Títulos_a_imprimir</vt:lpstr>
      <vt:lpstr>'UT PASCUAL 2021 G2'!Títulos_a_imprimir</vt:lpstr>
      <vt:lpstr>'UT SEG 321 UMNG'!Títulos_a_imprimir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Catherine Alves Noreña</dc:creator>
  <cp:lastModifiedBy>siulm</cp:lastModifiedBy>
  <cp:lastPrinted>2021-09-27T18:53:28Z</cp:lastPrinted>
  <dcterms:created xsi:type="dcterms:W3CDTF">2012-05-25T22:15:04Z</dcterms:created>
  <dcterms:modified xsi:type="dcterms:W3CDTF">2021-10-09T00:20:17Z</dcterms:modified>
</cp:coreProperties>
</file>