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10" windowWidth="24915" windowHeight="12015"/>
  </bookViews>
  <sheets>
    <sheet name="CANTIDADES DE OBR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AFC1">[1]INV!$A$25:$D$28</definedName>
    <definedName name="__AFC3">[1]INV!$F$25:$I$28</definedName>
    <definedName name="__AFC5">[1]INV!$K$25:$N$28</definedName>
    <definedName name="__BGC1">[1]INV!$A$5:$D$8</definedName>
    <definedName name="__BGC3">[1]INV!$F$5:$I$8</definedName>
    <definedName name="__BGC5">[1]INV!$K$5:$N$8</definedName>
    <definedName name="__CAC1">[1]INV!$A$19:$D$22</definedName>
    <definedName name="__CAC3">[1]INV!$F$19:$I$22</definedName>
    <definedName name="__CAC5">[1]INV!$K$19:$N$22</definedName>
    <definedName name="__SBC1">[1]INV!$A$12:$D$15</definedName>
    <definedName name="__SBC3">[1]INV!$F$12:$I$15</definedName>
    <definedName name="__SBC5">[1]INV!$K$12:$N$15</definedName>
    <definedName name="_AFC1">[1]INV!$A$25:$D$28</definedName>
    <definedName name="_AFC3">[1]INV!$F$25:$I$28</definedName>
    <definedName name="_AFC5">[1]INV!$K$25:$N$28</definedName>
    <definedName name="_BGC1">[1]INV!$A$5:$D$8</definedName>
    <definedName name="_BGC3">[1]INV!$F$5:$I$8</definedName>
    <definedName name="_BGC5">[1]INV!$K$5:$N$8</definedName>
    <definedName name="_CAC1">[1]INV!$A$19:$D$22</definedName>
    <definedName name="_CAC3">[1]INV!$F$19:$I$22</definedName>
    <definedName name="_CAC5">[1]INV!$K$19:$N$22</definedName>
    <definedName name="_xlnm._FilterDatabase" localSheetId="0" hidden="1">'CANTIDADES DE OBRA'!$A$6:$F$753</definedName>
    <definedName name="_SBC1">[1]INV!$A$12:$D$15</definedName>
    <definedName name="_SBC3">[1]INV!$F$12:$I$15</definedName>
    <definedName name="_SBC5">[1]INV!$K$12:$N$15</definedName>
    <definedName name="A_impresión_IM" localSheetId="0">#REF!</definedName>
    <definedName name="A_impresión_IM">#REF!</definedName>
    <definedName name="AAC">[1]AASHTO!$A$14:$F$17</definedName>
    <definedName name="ABG">[1]AASHTO!$A$2:$F$5</definedName>
    <definedName name="AccessDatabase" hidden="1">"A:\SAIN.mdb"</definedName>
    <definedName name="ACTIVIDAD">[3]ACTIV!$A:$IV</definedName>
    <definedName name="_xlnm.Print_Area" localSheetId="0">'CANTIDADES DE OBRA'!$A$1:$F$753</definedName>
    <definedName name="AS">[4]Hoja1!$L$2:$L$7</definedName>
    <definedName name="ASB">[1]AASHTO!$A$8:$F$11</definedName>
    <definedName name="COSTDIR" localSheetId="0">#REF!</definedName>
    <definedName name="COSTDIR">#REF!</definedName>
    <definedName name="COSTFIJO" localSheetId="0">#REF!</definedName>
    <definedName name="COSTFIJO">#REF!</definedName>
    <definedName name="COSTINDIR" localSheetId="0">#REF!</definedName>
    <definedName name="COSTINDIR">#REF!</definedName>
    <definedName name="Dbgcm" localSheetId="0">#REF!</definedName>
    <definedName name="Dbgcm">#REF!</definedName>
    <definedName name="Dcacm" localSheetId="0">#REF!</definedName>
    <definedName name="Dcacm">#REF!</definedName>
    <definedName name="Dsbcm" localSheetId="0">#REF!</definedName>
    <definedName name="Dsbcm">#REF!</definedName>
    <definedName name="ESPECIALIDAD" localSheetId="0">#REF!</definedName>
    <definedName name="ESPECIALIDAD">#REF!</definedName>
    <definedName name="GASTPERM" localSheetId="0">#REF!</definedName>
    <definedName name="GASTPERM">#REF!</definedName>
    <definedName name="GASTVAR" localSheetId="0">#REF!</definedName>
    <definedName name="GASTVAR">#REF!</definedName>
    <definedName name="ITEM1" localSheetId="0">#REF!</definedName>
    <definedName name="ITEM1">#REF!</definedName>
    <definedName name="ITEM2" localSheetId="0">#REF!</definedName>
    <definedName name="ITEM2">#REF!</definedName>
    <definedName name="item210.3" localSheetId="0">#REF!</definedName>
    <definedName name="item210.3">#REF!</definedName>
    <definedName name="item230.1" localSheetId="0">#REF!</definedName>
    <definedName name="item230.1">#REF!</definedName>
    <definedName name="ITEM3" localSheetId="0">#REF!</definedName>
    <definedName name="ITEM3">#REF!</definedName>
    <definedName name="item310" localSheetId="0">#REF!</definedName>
    <definedName name="item310">#REF!</definedName>
    <definedName name="item320.2" localSheetId="0">#REF!</definedName>
    <definedName name="item320.2">#REF!</definedName>
    <definedName name="item330.1" localSheetId="0">#REF!</definedName>
    <definedName name="item330.1">#REF!</definedName>
    <definedName name="item420" localSheetId="0">#REF!</definedName>
    <definedName name="item420">#REF!</definedName>
    <definedName name="item450.2P" localSheetId="0">#REF!</definedName>
    <definedName name="item450.2P">#REF!</definedName>
    <definedName name="item600.1" localSheetId="0">#REF!</definedName>
    <definedName name="item600.1">#REF!</definedName>
    <definedName name="item610.1" localSheetId="0">#REF!</definedName>
    <definedName name="item610.1">#REF!</definedName>
    <definedName name="item610.2" localSheetId="0">#REF!</definedName>
    <definedName name="item610.2">#REF!</definedName>
    <definedName name="item630.4" localSheetId="0">#REF!</definedName>
    <definedName name="item630.4">#REF!</definedName>
    <definedName name="item630.6" localSheetId="0">#REF!</definedName>
    <definedName name="item630.6">#REF!</definedName>
    <definedName name="item630.7" localSheetId="0">#REF!</definedName>
    <definedName name="item630.7">#REF!</definedName>
    <definedName name="item640.3" localSheetId="0">#REF!</definedName>
    <definedName name="item640.3">#REF!</definedName>
    <definedName name="item661" localSheetId="0">#REF!</definedName>
    <definedName name="item661">#REF!</definedName>
    <definedName name="item671" localSheetId="0">#REF!</definedName>
    <definedName name="item671">#REF!</definedName>
    <definedName name="item673.1" localSheetId="0">#REF!</definedName>
    <definedName name="item673.1">#REF!</definedName>
    <definedName name="item673.3" localSheetId="0">#REF!</definedName>
    <definedName name="item673.3">#REF!</definedName>
    <definedName name="item681" localSheetId="0">#REF!</definedName>
    <definedName name="item681">#REF!</definedName>
    <definedName name="item700.1" localSheetId="0">#REF!</definedName>
    <definedName name="item700.1">#REF!</definedName>
    <definedName name="item710.1" localSheetId="0">#REF!</definedName>
    <definedName name="item710.1">#REF!</definedName>
    <definedName name="item710.2" localSheetId="0">#REF!</definedName>
    <definedName name="item710.2">#REF!</definedName>
    <definedName name="item730.1" localSheetId="0">#REF!</definedName>
    <definedName name="item730.1">#REF!</definedName>
    <definedName name="item730.2" localSheetId="0">#REF!</definedName>
    <definedName name="item730.2">#REF!</definedName>
    <definedName name="item730.2.4" localSheetId="0">#REF!</definedName>
    <definedName name="item730.2.4">#REF!</definedName>
    <definedName name="item900.2" localSheetId="0">#REF!</definedName>
    <definedName name="item900.2">#REF!</definedName>
    <definedName name="Lbasesalario" localSheetId="0">#REF!</definedName>
    <definedName name="Lbasesalario">#REF!</definedName>
    <definedName name="LUMINARIA">[5]MATERIALES!$A$3:$A$542</definedName>
    <definedName name="ManoObra">[6]Insum!$A$255:$E$278</definedName>
    <definedName name="Maquinaria">[6]Insum!$A$229:$E$249</definedName>
    <definedName name="Mat">[6]Insum!$A$3:$E$224</definedName>
    <definedName name="Obra" localSheetId="0">#REF!</definedName>
    <definedName name="Obra">#REF!</definedName>
    <definedName name="pm" localSheetId="0">[7]GENERAL!#REF!</definedName>
    <definedName name="pm">[7]GENERAL!#REF!</definedName>
    <definedName name="POZOS" localSheetId="0">#REF!</definedName>
    <definedName name="POZOS">#REF!</definedName>
    <definedName name="prop" localSheetId="0">#REF!</definedName>
    <definedName name="prop">#REF!</definedName>
    <definedName name="Proponente" localSheetId="0">#REF!</definedName>
    <definedName name="Proponente">#REF!</definedName>
    <definedName name="PROYECTO" localSheetId="0">#REF!</definedName>
    <definedName name="PROYECTO">#REF!</definedName>
    <definedName name="pyr">[4]Hoja1!$F$42:$F$49</definedName>
    <definedName name="qw" localSheetId="0">#REF!</definedName>
    <definedName name="qw">#REF!</definedName>
    <definedName name="RECUR">[5]RECURSOS!$A$6:$A$36</definedName>
    <definedName name="RECURSOS">[5]RECURSOS!$A$6:$F$36</definedName>
    <definedName name="SEGIMPUS" localSheetId="0">#REF!</definedName>
    <definedName name="SEGIMPUS">#REF!</definedName>
    <definedName name="TipoSalario" localSheetId="0">#REF!</definedName>
    <definedName name="TipoSalario">#REF!</definedName>
    <definedName name="_xlnm.Print_Titles" localSheetId="0">'CANTIDADES DE OBRA'!$A:$D,'CANTIDADES DE OBRA'!$1:$6</definedName>
    <definedName name="Ubicación" localSheetId="0">#REF!</definedName>
    <definedName name="Ubicación">#REF!</definedName>
    <definedName name="UNIDAD" localSheetId="0">#REF!</definedName>
    <definedName name="UNIDAD">#REF!</definedName>
    <definedName name="UTILID" localSheetId="0">#REF!</definedName>
    <definedName name="UTILID">#REF!</definedName>
    <definedName name="Z_00B0A73D_BBFE_450D_8061_523A787673FD_.wvu.Cols" localSheetId="0" hidden="1">'CANTIDADES DE OBRA'!#REF!</definedName>
    <definedName name="Z_00B0A73D_BBFE_450D_8061_523A787673FD_.wvu.FilterData" localSheetId="0" hidden="1">'CANTIDADES DE OBRA'!#REF!</definedName>
    <definedName name="Z_00B0A73D_BBFE_450D_8061_523A787673FD_.wvu.PrintArea" localSheetId="0" hidden="1">'CANTIDADES DE OBRA'!$A$1:$F$718</definedName>
    <definedName name="Z_00B0A73D_BBFE_450D_8061_523A787673FD_.wvu.PrintTitles" localSheetId="0" hidden="1">'CANTIDADES DE OBRA'!$1:$6</definedName>
    <definedName name="Z_027F6D0D_2982_4AB7_A9D1_C5E96B23D3C7_.wvu.FilterData" localSheetId="0" hidden="1">'CANTIDADES DE OBRA'!$A$6:$F$751</definedName>
    <definedName name="Z_04F4D61E_4668_4554_85AE_6E12BD808095_.wvu.FilterData" localSheetId="0" hidden="1">'CANTIDADES DE OBRA'!#REF!</definedName>
    <definedName name="Z_05FBE805_E5AF_4F1C_B106_4F5F68941926_.wvu.FilterData" localSheetId="0" hidden="1">'CANTIDADES DE OBRA'!#REF!</definedName>
    <definedName name="Z_060A2703_05DA_49DF_A3E6_1BF3BF9C621E_.wvu.FilterData" localSheetId="0" hidden="1">'CANTIDADES DE OBRA'!#REF!</definedName>
    <definedName name="Z_06F1F6DA_A972_4702_BBBC_366564CF1F43_.wvu.FilterData" localSheetId="0" hidden="1">'CANTIDADES DE OBRA'!#REF!</definedName>
    <definedName name="Z_07F885BC_8EB2_4D8C_8454_0BFAE792ACEC_.wvu.FilterData" localSheetId="0" hidden="1">'CANTIDADES DE OBRA'!#REF!</definedName>
    <definedName name="Z_08EC0CEE_5C03_4D84_8FD4_437B5B212853_.wvu.FilterData" localSheetId="0" hidden="1">'CANTIDADES DE OBRA'!$A$6:$F$751</definedName>
    <definedName name="Z_0B787386_620E_4E99_8B2E_4F9C1076E6F2_.wvu.FilterData" localSheetId="0" hidden="1">'CANTIDADES DE OBRA'!$A$6:$F$751</definedName>
    <definedName name="Z_0C3F874C_58F7_4A8D_9C3E_88E6C6872B9E_.wvu.FilterData" localSheetId="0" hidden="1">'CANTIDADES DE OBRA'!$A$6:$F$751</definedName>
    <definedName name="Z_0CC076DE_DFF4_4B50_9266_099F2F84ACBB_.wvu.FilterData" localSheetId="0" hidden="1">'CANTIDADES DE OBRA'!$A$6:$F$751</definedName>
    <definedName name="Z_0D820C2A_12B2_4AB4_8A34_0BAA6A1CB324_.wvu.FilterData" localSheetId="0" hidden="1">'CANTIDADES DE OBRA'!$A$6:$F$751</definedName>
    <definedName name="Z_0E7E1E22_EBD0_4394_8A3E_3C21682E98F4_.wvu.FilterData" localSheetId="0" hidden="1">'CANTIDADES DE OBRA'!#REF!</definedName>
    <definedName name="Z_0E970470_BBFF_4DFA_8D93_D3AC50383879_.wvu.FilterData" localSheetId="0" hidden="1">'CANTIDADES DE OBRA'!$A$6:$F$751</definedName>
    <definedName name="Z_0ECF1685_7564_4F24_A322_575BA3214749_.wvu.FilterData" localSheetId="0" hidden="1">'CANTIDADES DE OBRA'!#REF!</definedName>
    <definedName name="Z_0F52C7C5_7E8F_40E5_AF06_43F019EC43D0_.wvu.FilterData" localSheetId="0" hidden="1">'CANTIDADES DE OBRA'!$A$7:$F$718</definedName>
    <definedName name="Z_14C95590_EC1B_4856_B063_9E2BA9126EA9_.wvu.FilterData" localSheetId="0" hidden="1">'CANTIDADES DE OBRA'!#REF!</definedName>
    <definedName name="Z_15672CB1_939A_43C4_95D2_5661F24CDFB9_.wvu.FilterData" localSheetId="0" hidden="1">'CANTIDADES DE OBRA'!$A$6:$F$751</definedName>
    <definedName name="Z_16ECED63_9718_42D2_AF97_ED9D31EA0289_.wvu.FilterData" localSheetId="0" hidden="1">'CANTIDADES DE OBRA'!#REF!</definedName>
    <definedName name="Z_175136FF_72B9_4F9F_B215_166275B6253E_.wvu.FilterData" localSheetId="0" hidden="1">'CANTIDADES DE OBRA'!#REF!</definedName>
    <definedName name="Z_1862B48A_C5D8_4AE9_8880_5164AF871991_.wvu.FilterData" localSheetId="0" hidden="1">'CANTIDADES DE OBRA'!#REF!</definedName>
    <definedName name="Z_19D49549_FE05_4899_B66B_C1FA78667E9C_.wvu.FilterData" localSheetId="0" hidden="1">'CANTIDADES DE OBRA'!$A$7:$F$718</definedName>
    <definedName name="Z_19EA1507_11A1_4517_84F9_416CA9F564B9_.wvu.FilterData" localSheetId="0" hidden="1">'CANTIDADES DE OBRA'!#REF!</definedName>
    <definedName name="Z_1FDAE329_3855_4E28_A083_9A6D5417DA85_.wvu.FilterData" localSheetId="0" hidden="1">'CANTIDADES DE OBRA'!#REF!</definedName>
    <definedName name="Z_2062CBCD_FB0E_41F2_A04C_E49FC751E556_.wvu.FilterData" localSheetId="0" hidden="1">'CANTIDADES DE OBRA'!#REF!</definedName>
    <definedName name="Z_2171C04E_DA9E_415E_91EE_F8B6AD539CD2_.wvu.FilterData" localSheetId="0" hidden="1">'CANTIDADES DE OBRA'!#REF!</definedName>
    <definedName name="Z_21F4A164_C489_4880_9CBE_45686BD2F2FA_.wvu.FilterData" localSheetId="0" hidden="1">'CANTIDADES DE OBRA'!#REF!</definedName>
    <definedName name="Z_228789D6_99ED_4224_9A85_3220CCF34D8E_.wvu.FilterData" localSheetId="0" hidden="1">'CANTIDADES DE OBRA'!$A$6:$F$751</definedName>
    <definedName name="Z_253805F2_CD59_4A6E_BABF_3A17C8D19044_.wvu.FilterData" localSheetId="0" hidden="1">'CANTIDADES DE OBRA'!#REF!</definedName>
    <definedName name="Z_262B8C72_7784_4BDB_90A6_A776E1BC720E_.wvu.FilterData" localSheetId="0" hidden="1">'CANTIDADES DE OBRA'!$A$7:$F$718</definedName>
    <definedName name="Z_271BB242_E60C_4BB7_B2C6_FA7C5F5C2E46_.wvu.FilterData" localSheetId="0" hidden="1">'CANTIDADES DE OBRA'!$A$6:$F$751</definedName>
    <definedName name="Z_28390F30_86FF_4A68_848D_3BA2CEA50021_.wvu.FilterData" localSheetId="0" hidden="1">'CANTIDADES DE OBRA'!$A$6:$F$718</definedName>
    <definedName name="Z_292D2BB5_60D6_4F32_95F8_0DE17F987CDD_.wvu.FilterData" localSheetId="0" hidden="1">'CANTIDADES DE OBRA'!#REF!</definedName>
    <definedName name="Z_2A4833FF_C490_4DCF_828D_4ED52B690BE4_.wvu.FilterData" localSheetId="0" hidden="1">'CANTIDADES DE OBRA'!#REF!</definedName>
    <definedName name="Z_2C627283_62F6_49F8_9FFC_781E743994B2_.wvu.FilterData" localSheetId="0" hidden="1">'CANTIDADES DE OBRA'!#REF!</definedName>
    <definedName name="Z_2CB289CA_2BBD_4824_92FE_A4FD3FA5A989_.wvu.FilterData" localSheetId="0" hidden="1">'CANTIDADES DE OBRA'!#REF!</definedName>
    <definedName name="Z_2CD7CBEB_3BCA_4B8B_9C35_7E58B2F34075_.wvu.FilterData" localSheetId="0" hidden="1">'CANTIDADES DE OBRA'!#REF!</definedName>
    <definedName name="Z_2E45ED8A_9F79_4919_B346_D2B432D577FA_.wvu.FilterData" localSheetId="0" hidden="1">'CANTIDADES DE OBRA'!$A$7:$F$718</definedName>
    <definedName name="Z_2E94CA67_F94D_401B_A9D2_FD03F4CF3E9D_.wvu.FilterData" localSheetId="0" hidden="1">'CANTIDADES DE OBRA'!#REF!</definedName>
    <definedName name="Z_30955385_57B1_4092_B630_E0474D7C2AB7_.wvu.FilterData" localSheetId="0" hidden="1">'CANTIDADES DE OBRA'!#REF!</definedName>
    <definedName name="Z_337BD1FF_7BA7_4864_9D39_E0A58B76A7B8_.wvu.FilterData" localSheetId="0" hidden="1">'CANTIDADES DE OBRA'!$A$6:$F$718</definedName>
    <definedName name="Z_34E5D672_8E10_41D4_B1E3_A6490369970F_.wvu.FilterData" localSheetId="0" hidden="1">'CANTIDADES DE OBRA'!$A$6:$F$751</definedName>
    <definedName name="Z_378F5CBB_C120_4FEA_9784_5752FDFD6AA9_.wvu.FilterData" localSheetId="0" hidden="1">'CANTIDADES DE OBRA'!#REF!</definedName>
    <definedName name="Z_386956B4_35D6_45E3_AEE4_5F69CFA86FCA_.wvu.FilterData" localSheetId="0" hidden="1">'CANTIDADES DE OBRA'!#REF!</definedName>
    <definedName name="Z_398192F0_AF9F_4C09_9F5B_E460EA6A25F7_.wvu.FilterData" localSheetId="0" hidden="1">'CANTIDADES DE OBRA'!#REF!</definedName>
    <definedName name="Z_3AC0BBC5_044C_4590_B1CB_87C5A7638355_.wvu.FilterData" localSheetId="0" hidden="1">'CANTIDADES DE OBRA'!$A$6:$F$751</definedName>
    <definedName name="Z_3AF3AE9C_9DB6_4B29_9853_CDD1FF843DF4_.wvu.FilterData" localSheetId="0" hidden="1">'CANTIDADES DE OBRA'!#REF!</definedName>
    <definedName name="Z_3CDB5A58_90C1_4B0D_B8B3_1A48D7C4D4D7_.wvu.FilterData" localSheetId="0" hidden="1">'CANTIDADES DE OBRA'!#REF!</definedName>
    <definedName name="Z_3DB91699_36DF_46AA_A340_5D0F7B4F4B23_.wvu.FilterData" localSheetId="0" hidden="1">'CANTIDADES DE OBRA'!#REF!</definedName>
    <definedName name="Z_3E4AB258_ED16_4897_921B_9B32A4067E13_.wvu.FilterData" localSheetId="0" hidden="1">'CANTIDADES DE OBRA'!#REF!</definedName>
    <definedName name="Z_3EB29109_60B3_4108_B3FA_CBC79FF52FE7_.wvu.FilterData" localSheetId="0" hidden="1">'CANTIDADES DE OBRA'!#REF!</definedName>
    <definedName name="Z_3F00F1A7_9A89_435F_81C8_CAC28B4596E5_.wvu.FilterData" localSheetId="0" hidden="1">'CANTIDADES DE OBRA'!$A$6:$F$751</definedName>
    <definedName name="Z_3F9E18BD_6D71_4C27_8C2D_9B8173D7F0C0_.wvu.FilterData" localSheetId="0" hidden="1">'CANTIDADES DE OBRA'!#REF!</definedName>
    <definedName name="Z_4412F0C2_0175_4BE2_A637_58AA3AE07B4A_.wvu.FilterData" localSheetId="0" hidden="1">'CANTIDADES DE OBRA'!#REF!</definedName>
    <definedName name="Z_45CF33B0_7CDD_45B5_8846_1D11FBBA874E_.wvu.FilterData" localSheetId="0" hidden="1">'CANTIDADES DE OBRA'!$A$6:$F$751</definedName>
    <definedName name="Z_4B53795E_21B8_40C1_BA53_76CE0C2EA0D1_.wvu.FilterData" localSheetId="0" hidden="1">'CANTIDADES DE OBRA'!#REF!</definedName>
    <definedName name="Z_4BA3D5DD_D268_47A3_959C_4B939EFC4C4F_.wvu.FilterData" localSheetId="0" hidden="1">'CANTIDADES DE OBRA'!$A$6:$F$751</definedName>
    <definedName name="Z_4BCCB6AA_4128_4817_9DF3_12C02A6CAA53_.wvu.FilterData" localSheetId="0" hidden="1">'CANTIDADES DE OBRA'!$A$6:$F$751</definedName>
    <definedName name="Z_4DCE7726_C8C2_489B_969F_1E17B00BDC5E_.wvu.FilterData" localSheetId="0" hidden="1">'CANTIDADES DE OBRA'!#REF!</definedName>
    <definedName name="Z_50E4D53C_DCC0_4B07_A0C0_443F9F9A5F3F_.wvu.FilterData" localSheetId="0" hidden="1">'CANTIDADES DE OBRA'!#REF!</definedName>
    <definedName name="Z_51B7A5C2_F45F_45B7_9B49_016A4A8E7A6D_.wvu.FilterData" localSheetId="0" hidden="1">'CANTIDADES DE OBRA'!$A$7:$F$718</definedName>
    <definedName name="Z_5314AEA3_6200_490A_9B5F_040D248640AB_.wvu.Cols" localSheetId="0" hidden="1">'CANTIDADES DE OBRA'!#REF!,'CANTIDADES DE OBRA'!#REF!</definedName>
    <definedName name="Z_5314AEA3_6200_490A_9B5F_040D248640AB_.wvu.PrintArea" localSheetId="0" hidden="1">'CANTIDADES DE OBRA'!$A$1:$F$718</definedName>
    <definedName name="Z_5314AEA3_6200_490A_9B5F_040D248640AB_.wvu.PrintTitles" localSheetId="0" hidden="1">'CANTIDADES DE OBRA'!$1:$6</definedName>
    <definedName name="Z_5314AEA3_6200_490A_9B5F_040D248640AB_.wvu.Rows" localSheetId="0" hidden="1">'CANTIDADES DE OBRA'!#REF!</definedName>
    <definedName name="Z_54745D60_3A36_4EDC_B13B_E1CDCC33A862_.wvu.FilterData" localSheetId="0" hidden="1">'CANTIDADES DE OBRA'!$A$6:$F$751</definedName>
    <definedName name="Z_56D19FC5_BEB3_4FDC_A926_92F707BF2546_.wvu.FilterData" localSheetId="0" hidden="1">'CANTIDADES DE OBRA'!$A$6:$F$751</definedName>
    <definedName name="Z_5701067D_F283_48E8_B68F_7D623D21F9E0_.wvu.FilterData" localSheetId="0" hidden="1">'CANTIDADES DE OBRA'!#REF!</definedName>
    <definedName name="Z_576617FA_3983_458B_9FE9_2FEE480A6E2A_.wvu.FilterData" localSheetId="0" hidden="1">'CANTIDADES DE OBRA'!#REF!</definedName>
    <definedName name="Z_589917EE_3C59_432D_A666_7FC3989CAA90_.wvu.FilterData" localSheetId="0" hidden="1">'CANTIDADES DE OBRA'!#REF!</definedName>
    <definedName name="Z_58DD816B_B092_4BF0_B6C3_6BF32FC32D4E_.wvu.FilterData" localSheetId="0" hidden="1">'CANTIDADES DE OBRA'!$A$7:$F$718</definedName>
    <definedName name="Z_595A12D0_2BE5_4724_A79F_0B93A2279E43_.wvu.FilterData" localSheetId="0" hidden="1">'CANTIDADES DE OBRA'!#REF!</definedName>
    <definedName name="Z_5B415177_94E7_4A2E_BA08_1ABD69EA1DA5_.wvu.FilterData" localSheetId="0" hidden="1">'CANTIDADES DE OBRA'!$A$6:$F$751</definedName>
    <definedName name="Z_5B9405AB_41C3_41CF_8A47_3FDCE4D5DEE1_.wvu.FilterData" localSheetId="0" hidden="1">'CANTIDADES DE OBRA'!$A$6:$F$718</definedName>
    <definedName name="Z_5C44761B_0D7B_4919_BACA_E6496F013695_.wvu.FilterData" localSheetId="0" hidden="1">'CANTIDADES DE OBRA'!#REF!</definedName>
    <definedName name="Z_5C75FA4E_1914_4FD3_920E_759660717BCE_.wvu.FilterData" localSheetId="0" hidden="1">'CANTIDADES DE OBRA'!$A$6:$F$718</definedName>
    <definedName name="Z_5CA8EB73_4B53_496A_98C0_B9D189EB4064_.wvu.FilterData" localSheetId="0" hidden="1">'CANTIDADES DE OBRA'!#REF!</definedName>
    <definedName name="Z_5D2223CF_5ABB_472F_9E34_5FF9DC5312D4_.wvu.FilterData" localSheetId="0" hidden="1">'CANTIDADES DE OBRA'!#REF!</definedName>
    <definedName name="Z_5D48E5BB_E7B8_4883_91F6_3A787D250DD3_.wvu.FilterData" localSheetId="0" hidden="1">'CANTIDADES DE OBRA'!#REF!</definedName>
    <definedName name="Z_5D638046_B42D_43CE_87EE_74739277CB68_.wvu.FilterData" localSheetId="0" hidden="1">'CANTIDADES DE OBRA'!#REF!</definedName>
    <definedName name="Z_5DB3294A_E53B_4F19_B96F_29096F11F5E6_.wvu.FilterData" localSheetId="0" hidden="1">'CANTIDADES DE OBRA'!#REF!</definedName>
    <definedName name="Z_5EC63B4A_4157_4128_B879_3E6B4CEF4F86_.wvu.FilterData" localSheetId="0" hidden="1">'CANTIDADES DE OBRA'!#REF!</definedName>
    <definedName name="Z_5F021FC0_E185_4F38_9B7D_E679F5E08E49_.wvu.FilterData" localSheetId="0" hidden="1">'CANTIDADES DE OBRA'!#REF!</definedName>
    <definedName name="Z_60913249_FA2C_480D_A7C8_537FD44E56DE_.wvu.FilterData" localSheetId="0" hidden="1">'CANTIDADES DE OBRA'!$A$7:$F$718</definedName>
    <definedName name="Z_6162A981_F9DF_482C_9183_FF39CB5637D1_.wvu.FilterData" localSheetId="0" hidden="1">'CANTIDADES DE OBRA'!$A$6:$F$751</definedName>
    <definedName name="Z_6432F0B1_6E0C_431E_8C5D_BA6BE760C2FA_.wvu.FilterData" localSheetId="0" hidden="1">'CANTIDADES DE OBRA'!#REF!</definedName>
    <definedName name="Z_64988A0B_97ED_4BB6_859E_4E6C4CBFA833_.wvu.FilterData" localSheetId="0" hidden="1">'CANTIDADES DE OBRA'!#REF!</definedName>
    <definedName name="Z_6541BE3F_3C11_4EE6_B161_4F60CCC836FE_.wvu.FilterData" localSheetId="0" hidden="1">'CANTIDADES DE OBRA'!#REF!</definedName>
    <definedName name="Z_66AAC088_004C_4659_8F78_330879012D20_.wvu.FilterData" localSheetId="0" hidden="1">'CANTIDADES DE OBRA'!#REF!</definedName>
    <definedName name="Z_685C7814_C28C_483F_9ECF_03E5AB79849D_.wvu.FilterData" localSheetId="0" hidden="1">'CANTIDADES DE OBRA'!$A$6:$F$751</definedName>
    <definedName name="Z_6888ED95_8EF1_469E_80A5_6F1C4C2C3F16_.wvu.FilterData" localSheetId="0" hidden="1">'CANTIDADES DE OBRA'!#REF!</definedName>
    <definedName name="Z_690B13AF_CB57_4DBC_8D2C_C751484605EB_.wvu.FilterData" localSheetId="0" hidden="1">'CANTIDADES DE OBRA'!$A$6:$F$751</definedName>
    <definedName name="Z_692D0ED9_AA85_4C77_A3CE_CD37DACE9126_.wvu.FilterData" localSheetId="0" hidden="1">'CANTIDADES DE OBRA'!#REF!</definedName>
    <definedName name="Z_6B74DF2D_336C_4C83_9AC7_4708EA9F9F6C_.wvu.FilterData" localSheetId="0" hidden="1">'CANTIDADES DE OBRA'!$A$7:$F$718</definedName>
    <definedName name="Z_6BEBDE1D_F802_4F42_A7CA_93CAB199B2C7_.wvu.FilterData" localSheetId="0" hidden="1">'CANTIDADES DE OBRA'!#REF!</definedName>
    <definedName name="Z_6C25D513_570F_4D5B_B37D_8B3F0D05FF76_.wvu.FilterData" localSheetId="0" hidden="1">'CANTIDADES DE OBRA'!$A$5:$F$718</definedName>
    <definedName name="Z_6C7E6508_2590_4541_AAA8_2C41983858E6_.wvu.FilterData" localSheetId="0" hidden="1">'CANTIDADES DE OBRA'!#REF!</definedName>
    <definedName name="Z_6E603B02_7454_4EC2_BB48_C8CC29EE4B1A_.wvu.FilterData" localSheetId="0" hidden="1">'CANTIDADES DE OBRA'!$A$6:$F$751</definedName>
    <definedName name="Z_6E9BEF76_0862_4A96_A88F_77D52F96F91A_.wvu.FilterData" localSheetId="0" hidden="1">'CANTIDADES DE OBRA'!$A$7:$F$718</definedName>
    <definedName name="Z_71EDBD94_AE35_4066_8D98_6FB7E7217E33_.wvu.FilterData" localSheetId="0" hidden="1">'CANTIDADES DE OBRA'!#REF!</definedName>
    <definedName name="Z_72D6AA51_67B8_4A70_9030_DFC453391E46_.wvu.FilterData" localSheetId="0" hidden="1">'CANTIDADES DE OBRA'!#REF!</definedName>
    <definedName name="Z_74F6AC7C_5073_438E_8371_EB74D9662E40_.wvu.FilterData" localSheetId="0" hidden="1">'CANTIDADES DE OBRA'!#REF!</definedName>
    <definedName name="Z_754F9FB6_6E44_4FE9_ADEA_53F32BAEFEE8_.wvu.FilterData" localSheetId="0" hidden="1">'CANTIDADES DE OBRA'!#REF!</definedName>
    <definedName name="Z_76BE6D97_62CD_4451_A1F5_EAD949420DFE_.wvu.FilterData" localSheetId="0" hidden="1">'CANTIDADES DE OBRA'!$A$6:$F$751</definedName>
    <definedName name="Z_76BE6D97_62CD_4451_A1F5_EAD949420DFE_.wvu.PrintArea" localSheetId="0" hidden="1">'CANTIDADES DE OBRA'!$A$1:$F$750</definedName>
    <definedName name="Z_76BE6D97_62CD_4451_A1F5_EAD949420DFE_.wvu.PrintTitles" localSheetId="0" hidden="1">'CANTIDADES DE OBRA'!$A:$D,'CANTIDADES DE OBRA'!$1:$6</definedName>
    <definedName name="Z_77629C7A_F573_4241_A6A5_551D2362B56D_.wvu.FilterData" localSheetId="0" hidden="1">'CANTIDADES DE OBRA'!$A$7:$F$718</definedName>
    <definedName name="Z_78526444_8E01_4E0F_95BA_BB87B021F3F5_.wvu.FilterData" localSheetId="0" hidden="1">'CANTIDADES DE OBRA'!#REF!</definedName>
    <definedName name="Z_7B1E9778_04A7_4A43_8AEC_DCB123ED3916_.wvu.FilterData" localSheetId="0" hidden="1">'CANTIDADES DE OBRA'!$A$6:$F$751</definedName>
    <definedName name="Z_7B4207F3_A44D_4566_9D0C_0A4446569595_.wvu.FilterData" localSheetId="0" hidden="1">'CANTIDADES DE OBRA'!#REF!</definedName>
    <definedName name="Z_7E6CEEAF_AF47_4F25_BEB5_6F6F63F35797_.wvu.FilterData" localSheetId="0" hidden="1">'CANTIDADES DE OBRA'!#REF!</definedName>
    <definedName name="Z_7F69D001_CB96_4E69_BB72_E950E78744B5_.wvu.FilterData" localSheetId="0" hidden="1">'CANTIDADES DE OBRA'!#REF!</definedName>
    <definedName name="Z_8014F370_B14A_4DEA_BB88_1EA2A7EDFF2F_.wvu.FilterData" localSheetId="0" hidden="1">'CANTIDADES DE OBRA'!$E$1:$E$751</definedName>
    <definedName name="Z_813C2C40_B224_4BBA_A412_18962803A0E4_.wvu.FilterData" localSheetId="0" hidden="1">'CANTIDADES DE OBRA'!#REF!</definedName>
    <definedName name="Z_81946215_3E68_45A8_BAD0_AEC009AAEF69_.wvu.FilterData" localSheetId="0" hidden="1">'CANTIDADES DE OBRA'!$A$6:$F$751</definedName>
    <definedName name="Z_835BCB60_703B_4230_8D76_0806AB096F5C_.wvu.FilterData" localSheetId="0" hidden="1">'CANTIDADES DE OBRA'!$A$6:$F$751</definedName>
    <definedName name="Z_835BCB60_703B_4230_8D76_0806AB096F5C_.wvu.PrintArea" localSheetId="0" hidden="1">'CANTIDADES DE OBRA'!$A$1:$F$750</definedName>
    <definedName name="Z_835BCB60_703B_4230_8D76_0806AB096F5C_.wvu.PrintTitles" localSheetId="0" hidden="1">'CANTIDADES DE OBRA'!$A:$D,'CANTIDADES DE OBRA'!$1:$6</definedName>
    <definedName name="Z_84D235A6_B22D_451B_A206_AC373826C557_.wvu.FilterData" localSheetId="0" hidden="1">'CANTIDADES DE OBRA'!#REF!</definedName>
    <definedName name="Z_87AF4B2D_3DEE_4DA0_9D17_24CE8F5706D2_.wvu.FilterData" localSheetId="0" hidden="1">'CANTIDADES DE OBRA'!#REF!</definedName>
    <definedName name="Z_88CD1100_DB2B_46A0_AE3A_209D4AF4FF80_.wvu.FilterData" localSheetId="0" hidden="1">'CANTIDADES DE OBRA'!#REF!</definedName>
    <definedName name="Z_88E5F1D9_08E6_4F6C_B576_FA00817E1AE3_.wvu.FilterData" localSheetId="0" hidden="1">'CANTIDADES DE OBRA'!#REF!</definedName>
    <definedName name="Z_893A9589_6A10_44A1_A5F5_61A582822C09_.wvu.FilterData" localSheetId="0" hidden="1">'CANTIDADES DE OBRA'!$A$7:$F$718</definedName>
    <definedName name="Z_89893BFA_D9BA_44E6_A2B5_4E89F56949D5_.wvu.FilterData" localSheetId="0" hidden="1">'CANTIDADES DE OBRA'!#REF!</definedName>
    <definedName name="Z_89D95435_B527_4FB6_AD26_67BC5B5ACD61_.wvu.FilterData" localSheetId="0" hidden="1">'CANTIDADES DE OBRA'!#REF!</definedName>
    <definedName name="Z_8C64D823_463C_4831_9A95_5AEB9FA101E1_.wvu.FilterData" localSheetId="0" hidden="1">'CANTIDADES DE OBRA'!#REF!</definedName>
    <definedName name="Z_8DC08AF9_903F_44E8_B572_6F510C91745B_.wvu.FilterData" localSheetId="0" hidden="1">'CANTIDADES DE OBRA'!$A$6:$F$751</definedName>
    <definedName name="Z_8EA298A1_73A9_4DDA_B131_65EF641638BC_.wvu.FilterData" localSheetId="0" hidden="1">'CANTIDADES DE OBRA'!#REF!</definedName>
    <definedName name="Z_8FAD6F9D_64BD_4756_B7FA_3AC3ADD84E54_.wvu.FilterData" localSheetId="0" hidden="1">'CANTIDADES DE OBRA'!#REF!</definedName>
    <definedName name="Z_910B91BD_E941_4C04_8774_60FD4EBB842F_.wvu.FilterData" localSheetId="0" hidden="1">'CANTIDADES DE OBRA'!$A$6:$F$718</definedName>
    <definedName name="Z_9250AF90_6CDD_48A0_A46D_F1E1412AE409_.wvu.FilterData" localSheetId="0" hidden="1">'CANTIDADES DE OBRA'!$A$7:$F$718</definedName>
    <definedName name="Z_93F34102_4535_46BA_B6C1_5A2472A42CCA_.wvu.FilterData" localSheetId="0" hidden="1">'CANTIDADES DE OBRA'!#REF!</definedName>
    <definedName name="Z_988F924F_4FF6_4F05_8B29_75097258D3BD_.wvu.FilterData" localSheetId="0" hidden="1">'CANTIDADES DE OBRA'!$A$6:$F$718</definedName>
    <definedName name="Z_98B6810C_CE57_4C5F_A017_41061EEBAD75_.wvu.FilterData" localSheetId="0" hidden="1">'CANTIDADES DE OBRA'!#REF!</definedName>
    <definedName name="Z_98F3A827_988E_4645_83AE_2C8CBB67D67D_.wvu.FilterData" localSheetId="0" hidden="1">'CANTIDADES DE OBRA'!$A$7:$F$718</definedName>
    <definedName name="Z_9C8B6796_654A_4AC7_A3D5_03BE9153DDE4_.wvu.FilterData" localSheetId="0" hidden="1">'CANTIDADES DE OBRA'!$A$7:$F$718</definedName>
    <definedName name="Z_9D73A522_3712_4D5A_BFD1_3DFFF63B0BFA_.wvu.FilterData" localSheetId="0" hidden="1">'CANTIDADES DE OBRA'!#REF!</definedName>
    <definedName name="Z_9ECEBADD_C1C8_4C1F_986B_DA25B7B3CBBD_.wvu.FilterData" localSheetId="0" hidden="1">'CANTIDADES DE OBRA'!#REF!</definedName>
    <definedName name="Z_A1572BF7_CE4A_4DD7_BE9F_C78A81B3518F_.wvu.FilterData" localSheetId="0" hidden="1">'CANTIDADES DE OBRA'!#REF!</definedName>
    <definedName name="Z_A25CF4DA_A5FB_4624_9EC4_68F836FC3681_.wvu.FilterData" localSheetId="0" hidden="1">'CANTIDADES DE OBRA'!#REF!</definedName>
    <definedName name="Z_A27338C1_CAA0_45A7_982E_1F8E52241C06_.wvu.FilterData" localSheetId="0" hidden="1">'CANTIDADES DE OBRA'!$A$7:$F$718</definedName>
    <definedName name="Z_A40365C0_3C3B_49E5_8F0E_DCB43F2D1E2A_.wvu.FilterData" localSheetId="0" hidden="1">'CANTIDADES DE OBRA'!$A$5:$F$718</definedName>
    <definedName name="Z_A44E6DF5_264F_46FD_BE46_309170DB6D9C_.wvu.FilterData" localSheetId="0" hidden="1">'CANTIDADES DE OBRA'!#REF!</definedName>
    <definedName name="Z_A6A0893E_4B1D_4632_A389_050547E59CF9_.wvu.FilterData" localSheetId="0" hidden="1">'CANTIDADES DE OBRA'!#REF!</definedName>
    <definedName name="Z_A827CC7F_4500_4174_802A_05E9BC81A615_.wvu.FilterData" localSheetId="0" hidden="1">'CANTIDADES DE OBRA'!$A$5:$F$718</definedName>
    <definedName name="Z_A9D0D144_29BC_47D7_962C_158DA42A8E5A_.wvu.FilterData" localSheetId="0" hidden="1">'CANTIDADES DE OBRA'!#REF!</definedName>
    <definedName name="Z_AAA4B839_7572_4781_AABC_02E6DC7E37B5_.wvu.FilterData" localSheetId="0" hidden="1">'CANTIDADES DE OBRA'!$A$7:$F$718</definedName>
    <definedName name="Z_AB09B8AB_38FA_455A_AB87_4E576ADD4A6B_.wvu.FilterData" localSheetId="0" hidden="1">'CANTIDADES DE OBRA'!#REF!</definedName>
    <definedName name="Z_ABBCED87_3BAD_4B81_A954_C30999E7ACD5_.wvu.FilterData" localSheetId="0" hidden="1">'CANTIDADES DE OBRA'!$A$6:$F$751</definedName>
    <definedName name="Z_AF2D403D_A29D_4A09_A0EE_1DAF9A359E97_.wvu.FilterData" localSheetId="0" hidden="1">'CANTIDADES DE OBRA'!$A$6:$F$751</definedName>
    <definedName name="Z_AFBEA451_ABC9_4C7C_A437_3663F7F60481_.wvu.FilterData" localSheetId="0" hidden="1">'CANTIDADES DE OBRA'!#REF!</definedName>
    <definedName name="Z_B3B891C7_D922_4674_B45F_61DB147561BF_.wvu.FilterData" localSheetId="0" hidden="1">'CANTIDADES DE OBRA'!$A$6:$F$751</definedName>
    <definedName name="Z_B69851B8_DC86_41B1_983A_FBB989A91279_.wvu.FilterData" localSheetId="0" hidden="1">'CANTIDADES DE OBRA'!#REF!</definedName>
    <definedName name="Z_B80FED43_A4DA_45C2_8C92_0D23F60DCE49_.wvu.FilterData" localSheetId="0" hidden="1">'CANTIDADES DE OBRA'!$A$7:$F$718</definedName>
    <definedName name="Z_B97FD595_6F46_4AB9_8A8B_C4A821C5508D_.wvu.FilterData" localSheetId="0" hidden="1">'CANTIDADES DE OBRA'!$A$5:$F$718</definedName>
    <definedName name="Z_BB89C541_A6E5_4CAC_B614_F12F28C70F55_.wvu.Cols" localSheetId="0" hidden="1">'CANTIDADES DE OBRA'!#REF!,'CANTIDADES DE OBRA'!#REF!</definedName>
    <definedName name="Z_BB89C541_A6E5_4CAC_B614_F12F28C70F55_.wvu.FilterData" localSheetId="0" hidden="1">'CANTIDADES DE OBRA'!$A$7:$F$718</definedName>
    <definedName name="Z_BB89C541_A6E5_4CAC_B614_F12F28C70F55_.wvu.PrintArea" localSheetId="0" hidden="1">'CANTIDADES DE OBRA'!$A$1:$F$718</definedName>
    <definedName name="Z_BB89C541_A6E5_4CAC_B614_F12F28C70F55_.wvu.PrintTitles" localSheetId="0" hidden="1">'CANTIDADES DE OBRA'!$1:$6</definedName>
    <definedName name="Z_BB89C541_A6E5_4CAC_B614_F12F28C70F55_.wvu.Rows" localSheetId="0" hidden="1">'CANTIDADES DE OBRA'!#REF!</definedName>
    <definedName name="Z_BED795FA_0583_4E7A_954F_A3AB610C96CF_.wvu.FilterData" localSheetId="0" hidden="1">'CANTIDADES DE OBRA'!#REF!</definedName>
    <definedName name="Z_BF3F23FD_344A_41D1_A89E_B3EE9207FE75_.wvu.FilterData" localSheetId="0" hidden="1">'CANTIDADES DE OBRA'!$A$6:$F$718</definedName>
    <definedName name="Z_C2826536_0B3C_4D65_A2EB_704D1594A81D_.wvu.FilterData" localSheetId="0" hidden="1">'CANTIDADES DE OBRA'!#REF!</definedName>
    <definedName name="Z_C3F28FDE_7DE4_4AE1_93F0_F828E2C0B76D_.wvu.FilterData" localSheetId="0" hidden="1">'CANTIDADES DE OBRA'!#REF!</definedName>
    <definedName name="Z_C3F52BA7_E0F1_495E_9FE8_3252A52DFE77_.wvu.FilterData" localSheetId="0" hidden="1">'CANTIDADES DE OBRA'!#REF!</definedName>
    <definedName name="Z_C4C2F7F1_0D96_4F59_BA14_1B9E638EBCBD_.wvu.FilterData" localSheetId="0" hidden="1">'CANTIDADES DE OBRA'!#REF!</definedName>
    <definedName name="Z_C5AB4E4D_187D_4DB8_8646_E456E7ABE3B3_.wvu.FilterData" localSheetId="0" hidden="1">'CANTIDADES DE OBRA'!#REF!</definedName>
    <definedName name="Z_C600F7EC_3997_47CF_B095_5B0984A625C2_.wvu.FilterData" localSheetId="0" hidden="1">'CANTIDADES DE OBRA'!$A$7:$F$718</definedName>
    <definedName name="Z_C8BBC466_6372_4FD5_B26D_AF79C1BF1C0E_.wvu.Cols" localSheetId="0" hidden="1">'CANTIDADES DE OBRA'!#REF!</definedName>
    <definedName name="Z_C8BBC466_6372_4FD5_B26D_AF79C1BF1C0E_.wvu.FilterData" localSheetId="0" hidden="1">'CANTIDADES DE OBRA'!#REF!</definedName>
    <definedName name="Z_C8BBC466_6372_4FD5_B26D_AF79C1BF1C0E_.wvu.PrintArea" localSheetId="0" hidden="1">'CANTIDADES DE OBRA'!$A$1:$F$718</definedName>
    <definedName name="Z_C8BBC466_6372_4FD5_B26D_AF79C1BF1C0E_.wvu.PrintTitles" localSheetId="0" hidden="1">'CANTIDADES DE OBRA'!$1:$6</definedName>
    <definedName name="Z_C8EDA665_8B06_4961_91C7_58E4A354C228_.wvu.FilterData" localSheetId="0" hidden="1">'CANTIDADES DE OBRA'!#REF!</definedName>
    <definedName name="Z_C9FDC8B9_3BC6_4A29_B863_C65F51CA0A92_.wvu.FilterData" localSheetId="0" hidden="1">'CANTIDADES DE OBRA'!$A$7:$F$718</definedName>
    <definedName name="Z_CCD3D362_D28C_4271_A3F9_EB6A327C699F_.wvu.FilterData" localSheetId="0" hidden="1">'CANTIDADES DE OBRA'!#REF!</definedName>
    <definedName name="Z_CCE4A66B_CF5C_47BF_8391_ED6F8DCDFFDA_.wvu.FilterData" localSheetId="0" hidden="1">'CANTIDADES DE OBRA'!$A$6:$F$751</definedName>
    <definedName name="Z_CD7E81F1_A0B8_4782_A901_1A2CB7C657FA_.wvu.FilterData" localSheetId="0" hidden="1">'CANTIDADES DE OBRA'!$A$6:$F$751</definedName>
    <definedName name="Z_D44EE197_8BB8_4B7D_BAD5_D473BEA49919_.wvu.FilterData" localSheetId="0" hidden="1">'CANTIDADES DE OBRA'!#REF!</definedName>
    <definedName name="Z_D488C2FD_EF41_40B1_A41E_A97E156DC061_.wvu.FilterData" localSheetId="0" hidden="1">'CANTIDADES DE OBRA'!$A$6:$F$751</definedName>
    <definedName name="Z_D6462A76_DAD2_41A1_B9E8_8FFE2AD2FA5D_.wvu.FilterData" localSheetId="0" hidden="1">'CANTIDADES DE OBRA'!$A$6:$F$751</definedName>
    <definedName name="Z_D6AE88B3_8559_447D_A203_92125EECE584_.wvu.FilterData" localSheetId="0" hidden="1">'CANTIDADES DE OBRA'!$A$6:$F$751</definedName>
    <definedName name="Z_DBB864C9_65CC_48EB_9D5E_FAA5CD00CEA4_.wvu.FilterData" localSheetId="0" hidden="1">'CANTIDADES DE OBRA'!$A$6:$F$751</definedName>
    <definedName name="Z_DDA708A0_4275_4D03_9EF2_02431EC58695_.wvu.FilterData" localSheetId="0" hidden="1">'CANTIDADES DE OBRA'!#REF!</definedName>
    <definedName name="Z_E0CA5327_6E01_4820_A153_4D268D5A0377_.wvu.FilterData" localSheetId="0" hidden="1">'CANTIDADES DE OBRA'!$A$7:$F$718</definedName>
    <definedName name="Z_E1A4F614_DF2D_4B00_90E4_314D681F7CDB_.wvu.FilterData" localSheetId="0" hidden="1">'CANTIDADES DE OBRA'!$A$6:$F$751</definedName>
    <definedName name="Z_E1D645B7_10FE_4EE6_87F5_A7C51EE88152_.wvu.FilterData" localSheetId="0" hidden="1">'CANTIDADES DE OBRA'!$A$6:$F$751</definedName>
    <definedName name="Z_E2AA940C_B67A_4325_BA15_28B4EB294215_.wvu.FilterData" localSheetId="0" hidden="1">'CANTIDADES DE OBRA'!$A$7:$F$718</definedName>
    <definedName name="Z_E3F7C93B_C5E4_4495_80E0_DDE3E646793C_.wvu.FilterData" localSheetId="0" hidden="1">'CANTIDADES DE OBRA'!$A$6:$F$718</definedName>
    <definedName name="Z_E8141344_3A6C_4412_86D6_952040FF6EF7_.wvu.FilterData" localSheetId="0" hidden="1">'CANTIDADES DE OBRA'!#REF!</definedName>
    <definedName name="Z_E9AAE4CD_9ED7_4D4A_BF07_F6167C1F43D9_.wvu.FilterData" localSheetId="0" hidden="1">'CANTIDADES DE OBRA'!#REF!</definedName>
    <definedName name="Z_E9EED4BA_C14B_480E_8341_394422A13827_.wvu.FilterData" localSheetId="0" hidden="1">'CANTIDADES DE OBRA'!#REF!</definedName>
    <definedName name="Z_EA765C5D_8ADA_477F_BE50_56D7F6B17107_.wvu.FilterData" localSheetId="0" hidden="1">'CANTIDADES DE OBRA'!$A$6:$F$751</definedName>
    <definedName name="Z_EB708929_24D8_4A67_9DD7_72F784B15325_.wvu.FilterData" localSheetId="0" hidden="1">'CANTIDADES DE OBRA'!$A$7:$F$718</definedName>
    <definedName name="Z_EB955752_BFC9_437F_96A7_8583D243F3A0_.wvu.FilterData" localSheetId="0" hidden="1">'CANTIDADES DE OBRA'!$A$6:$F$751</definedName>
    <definedName name="Z_EC496515_4244_489A_8B96_1E8C9BA50BD5_.wvu.FilterData" localSheetId="0" hidden="1">'CANTIDADES DE OBRA'!#REF!</definedName>
    <definedName name="Z_EDAC61DC_772A_4228_A9D2_369DC8BE2623_.wvu.FilterData" localSheetId="0" hidden="1">'CANTIDADES DE OBRA'!$A$7:$F$718</definedName>
    <definedName name="Z_F1F32311_37D2_48D3_8E74_774C946E719E_.wvu.FilterData" localSheetId="0" hidden="1">'CANTIDADES DE OBRA'!#REF!</definedName>
    <definedName name="Z_F2C9EB12_6952_4352_AF52_F8B1D6972227_.wvu.FilterData" localSheetId="0" hidden="1">'CANTIDADES DE OBRA'!$A$6:$F$751</definedName>
    <definedName name="Z_F4816095_3103_41C3_B553_29A5F127C699_.wvu.FilterData" localSheetId="0" hidden="1">'CANTIDADES DE OBRA'!#REF!</definedName>
    <definedName name="Z_F4956BE7_9F72_4D98_A999_248DCFC231E4_.wvu.FilterData" localSheetId="0" hidden="1">'CANTIDADES DE OBRA'!#REF!</definedName>
    <definedName name="Z_F67DE482_4766_4EF9_8CBB_9D94DA482F4D_.wvu.FilterData" localSheetId="0" hidden="1">'CANTIDADES DE OBRA'!#REF!</definedName>
    <definedName name="Z_F733CB08_A8CD_4B00_BB69_F4D66E91C057_.wvu.FilterData" localSheetId="0" hidden="1">'CANTIDADES DE OBRA'!$A$6:$F$718</definedName>
    <definedName name="Z_F845A9D6_B833_4859_B0ED_F81BF1EB26E9_.wvu.FilterData" localSheetId="0" hidden="1">'CANTIDADES DE OBRA'!#REF!</definedName>
    <definedName name="Z_F8881335_966B_41B6_A94B_033090B5B81C_.wvu.FilterData" localSheetId="0" hidden="1">'CANTIDADES DE OBRA'!$A$6:$F$751</definedName>
    <definedName name="Z_FA5A8C3B_A7AB_4A51_B028_44CEE1DB255E_.wvu.FilterData" localSheetId="0" hidden="1">'CANTIDADES DE OBRA'!$A$7:$F$718</definedName>
    <definedName name="Z_FA9213C7_2D23_483C_956F_088650BD6329_.wvu.FilterData" localSheetId="0" hidden="1">'CANTIDADES DE OBRA'!$A$6:$F$751</definedName>
    <definedName name="Z_FB8825C5_379B_41DA_97DD_0C71396F185E_.wvu.FilterData" localSheetId="0" hidden="1">'CANTIDADES DE OBRA'!#REF!</definedName>
    <definedName name="Z_FCBB049D_3F73_4ACF_B5E3_D95FF9E35DAF_.wvu.FilterData" localSheetId="0" hidden="1">'CANTIDADES DE OBRA'!#REF!</definedName>
  </definedNames>
  <calcPr calcId="144525"/>
</workbook>
</file>

<file path=xl/calcChain.xml><?xml version="1.0" encoding="utf-8"?>
<calcChain xmlns="http://schemas.openxmlformats.org/spreadsheetml/2006/main">
  <c r="F747" i="1" l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10" i="1"/>
  <c r="F709" i="1"/>
  <c r="F708" i="1"/>
  <c r="F705" i="1"/>
  <c r="F704" i="1"/>
  <c r="F703" i="1"/>
  <c r="F701" i="1"/>
  <c r="F700" i="1"/>
  <c r="F699" i="1"/>
  <c r="F698" i="1"/>
  <c r="F697" i="1"/>
  <c r="F696" i="1"/>
  <c r="F695" i="1"/>
  <c r="F693" i="1"/>
  <c r="F692" i="1"/>
  <c r="F691" i="1"/>
  <c r="F690" i="1"/>
  <c r="F687" i="1"/>
  <c r="F686" i="1"/>
  <c r="F683" i="1"/>
  <c r="F682" i="1"/>
  <c r="F681" i="1"/>
  <c r="F680" i="1"/>
  <c r="F679" i="1"/>
  <c r="F678" i="1"/>
  <c r="F676" i="1"/>
  <c r="F675" i="1"/>
  <c r="F674" i="1"/>
  <c r="F673" i="1"/>
  <c r="F672" i="1"/>
  <c r="F670" i="1"/>
  <c r="F669" i="1"/>
  <c r="F668" i="1"/>
  <c r="F667" i="1"/>
  <c r="F666" i="1"/>
  <c r="F663" i="1"/>
  <c r="F662" i="1" s="1"/>
  <c r="F661" i="1"/>
  <c r="F660" i="1" s="1"/>
  <c r="F658" i="1"/>
  <c r="F657" i="1"/>
  <c r="F656" i="1"/>
  <c r="F654" i="1"/>
  <c r="F653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1" i="1"/>
  <c r="F630" i="1" s="1"/>
  <c r="F629" i="1"/>
  <c r="F628" i="1"/>
  <c r="F627" i="1"/>
  <c r="F624" i="1"/>
  <c r="F622" i="1"/>
  <c r="F621" i="1"/>
  <c r="F620" i="1"/>
  <c r="F619" i="1"/>
  <c r="F618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2" i="1"/>
  <c r="F601" i="1"/>
  <c r="F600" i="1"/>
  <c r="F599" i="1"/>
  <c r="F598" i="1"/>
  <c r="F597" i="1"/>
  <c r="F595" i="1"/>
  <c r="F594" i="1"/>
  <c r="F593" i="1"/>
  <c r="F592" i="1"/>
  <c r="F590" i="1"/>
  <c r="F589" i="1"/>
  <c r="F588" i="1"/>
  <c r="F587" i="1"/>
  <c r="F586" i="1"/>
  <c r="F585" i="1"/>
  <c r="F583" i="1"/>
  <c r="F582" i="1"/>
  <c r="F581" i="1"/>
  <c r="F580" i="1"/>
  <c r="F579" i="1"/>
  <c r="F576" i="1"/>
  <c r="F575" i="1"/>
  <c r="F574" i="1"/>
  <c r="F573" i="1"/>
  <c r="F572" i="1"/>
  <c r="F571" i="1"/>
  <c r="F570" i="1"/>
  <c r="F569" i="1"/>
  <c r="F568" i="1"/>
  <c r="F566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0" i="1"/>
  <c r="F548" i="1"/>
  <c r="F546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7" i="1"/>
  <c r="F516" i="1" s="1"/>
  <c r="F515" i="1"/>
  <c r="F514" i="1"/>
  <c r="F513" i="1"/>
  <c r="F512" i="1"/>
  <c r="F511" i="1"/>
  <c r="F510" i="1"/>
  <c r="F509" i="1"/>
  <c r="F508" i="1"/>
  <c r="F507" i="1"/>
  <c r="F506" i="1"/>
  <c r="F505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0" i="1"/>
  <c r="F489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5" i="1"/>
  <c r="F404" i="1"/>
  <c r="F403" i="1"/>
  <c r="F402" i="1"/>
  <c r="F401" i="1"/>
  <c r="F400" i="1"/>
  <c r="F399" i="1"/>
  <c r="F398" i="1"/>
  <c r="F396" i="1"/>
  <c r="F395" i="1"/>
  <c r="F394" i="1"/>
  <c r="F393" i="1"/>
  <c r="F392" i="1"/>
  <c r="F391" i="1"/>
  <c r="F390" i="1"/>
  <c r="F389" i="1"/>
  <c r="F387" i="1"/>
  <c r="F386" i="1"/>
  <c r="F385" i="1"/>
  <c r="F384" i="1"/>
  <c r="F383" i="1"/>
  <c r="F382" i="1"/>
  <c r="F381" i="1"/>
  <c r="F380" i="1"/>
  <c r="F379" i="1"/>
  <c r="F378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4" i="1"/>
  <c r="F323" i="1"/>
  <c r="F322" i="1"/>
  <c r="F321" i="1"/>
  <c r="F320" i="1"/>
  <c r="F319" i="1"/>
  <c r="F318" i="1"/>
  <c r="F317" i="1"/>
  <c r="F316" i="1"/>
  <c r="F315" i="1"/>
  <c r="F313" i="1"/>
  <c r="F312" i="1"/>
  <c r="F311" i="1"/>
  <c r="F310" i="1"/>
  <c r="F309" i="1"/>
  <c r="F308" i="1"/>
  <c r="F307" i="1"/>
  <c r="F306" i="1"/>
  <c r="F305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5" i="1"/>
  <c r="F264" i="1"/>
  <c r="F263" i="1"/>
  <c r="F261" i="1"/>
  <c r="F260" i="1"/>
  <c r="F258" i="1"/>
  <c r="F257" i="1"/>
  <c r="F256" i="1"/>
  <c r="F254" i="1"/>
  <c r="F253" i="1"/>
  <c r="F252" i="1"/>
  <c r="F250" i="1"/>
  <c r="F249" i="1"/>
  <c r="F248" i="1"/>
  <c r="F247" i="1"/>
  <c r="F246" i="1"/>
  <c r="F245" i="1"/>
  <c r="F244" i="1"/>
  <c r="F243" i="1"/>
  <c r="F242" i="1"/>
  <c r="F240" i="1"/>
  <c r="F239" i="1"/>
  <c r="F238" i="1"/>
  <c r="F237" i="1"/>
  <c r="F236" i="1"/>
  <c r="F235" i="1"/>
  <c r="F234" i="1"/>
  <c r="F233" i="1"/>
  <c r="F232" i="1"/>
  <c r="F231" i="1"/>
  <c r="F229" i="1"/>
  <c r="F228" i="1"/>
  <c r="F227" i="1"/>
  <c r="F226" i="1"/>
  <c r="F224" i="1"/>
  <c r="F223" i="1"/>
  <c r="F221" i="1"/>
  <c r="F220" i="1"/>
  <c r="F218" i="1"/>
  <c r="F217" i="1"/>
  <c r="F216" i="1"/>
  <c r="F214" i="1"/>
  <c r="F213" i="1"/>
  <c r="F212" i="1"/>
  <c r="F210" i="1"/>
  <c r="F209" i="1" s="1"/>
  <c r="F208" i="1"/>
  <c r="F207" i="1" s="1"/>
  <c r="F206" i="1"/>
  <c r="F205" i="1"/>
  <c r="F204" i="1"/>
  <c r="F203" i="1"/>
  <c r="F202" i="1"/>
  <c r="F201" i="1"/>
  <c r="F200" i="1"/>
  <c r="F199" i="1"/>
  <c r="F197" i="1"/>
  <c r="F196" i="1"/>
  <c r="F195" i="1"/>
  <c r="F194" i="1"/>
  <c r="F192" i="1"/>
  <c r="F191" i="1"/>
  <c r="F190" i="1"/>
  <c r="F189" i="1"/>
  <c r="F187" i="1"/>
  <c r="F186" i="1"/>
  <c r="F185" i="1"/>
  <c r="F183" i="1"/>
  <c r="F182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3" i="1"/>
  <c r="F132" i="1"/>
  <c r="F131" i="1"/>
  <c r="F130" i="1"/>
  <c r="F129" i="1"/>
  <c r="F128" i="1"/>
  <c r="F127" i="1"/>
  <c r="F126" i="1"/>
  <c r="F125" i="1"/>
  <c r="F124" i="1"/>
  <c r="F123" i="1"/>
  <c r="F121" i="1"/>
  <c r="F120" i="1"/>
  <c r="F119" i="1"/>
  <c r="F116" i="1"/>
  <c r="F115" i="1" s="1"/>
  <c r="F114" i="1"/>
  <c r="F113" i="1"/>
  <c r="F112" i="1"/>
  <c r="F111" i="1"/>
  <c r="F110" i="1"/>
  <c r="F108" i="1"/>
  <c r="F107" i="1"/>
  <c r="F105" i="1"/>
  <c r="F104" i="1"/>
  <c r="F103" i="1"/>
  <c r="F102" i="1"/>
  <c r="F101" i="1"/>
  <c r="F99" i="1"/>
  <c r="F98" i="1"/>
  <c r="F96" i="1"/>
  <c r="F95" i="1"/>
  <c r="F94" i="1"/>
  <c r="F93" i="1"/>
  <c r="F91" i="1"/>
  <c r="F90" i="1"/>
  <c r="F89" i="1"/>
  <c r="F88" i="1"/>
  <c r="F87" i="1"/>
  <c r="F86" i="1"/>
  <c r="F85" i="1"/>
  <c r="F84" i="1"/>
  <c r="F81" i="1"/>
  <c r="F80" i="1"/>
  <c r="F79" i="1"/>
  <c r="F76" i="1"/>
  <c r="F75" i="1" s="1"/>
  <c r="F74" i="1"/>
  <c r="F73" i="1"/>
  <c r="F72" i="1"/>
  <c r="F71" i="1"/>
  <c r="F69" i="1"/>
  <c r="F68" i="1" s="1"/>
  <c r="F67" i="1"/>
  <c r="F66" i="1"/>
  <c r="F65" i="1"/>
  <c r="F64" i="1"/>
  <c r="F63" i="1"/>
  <c r="F60" i="1"/>
  <c r="F59" i="1" s="1"/>
  <c r="F58" i="1"/>
  <c r="F57" i="1" s="1"/>
  <c r="F55" i="1"/>
  <c r="F54" i="1" s="1"/>
  <c r="F53" i="1"/>
  <c r="F52" i="1" s="1"/>
  <c r="F51" i="1"/>
  <c r="F50" i="1"/>
  <c r="F49" i="1"/>
  <c r="F46" i="1"/>
  <c r="F45" i="1" s="1"/>
  <c r="F44" i="1"/>
  <c r="F43" i="1"/>
  <c r="F42" i="1"/>
  <c r="F41" i="1"/>
  <c r="F40" i="1"/>
  <c r="F39" i="1"/>
  <c r="F38" i="1"/>
  <c r="F37" i="1"/>
  <c r="F36" i="1"/>
  <c r="F35" i="1"/>
  <c r="F33" i="1"/>
  <c r="F32" i="1"/>
  <c r="F31" i="1"/>
  <c r="F28" i="1"/>
  <c r="F27" i="1"/>
  <c r="F26" i="1"/>
  <c r="F24" i="1"/>
  <c r="F23" i="1" s="1"/>
  <c r="F22" i="1"/>
  <c r="F21" i="1"/>
  <c r="F20" i="1"/>
  <c r="F17" i="1"/>
  <c r="F16" i="1"/>
  <c r="F14" i="1"/>
  <c r="F13" i="1"/>
  <c r="F12" i="1"/>
  <c r="F11" i="1"/>
  <c r="F10" i="1"/>
  <c r="F9" i="1"/>
  <c r="F545" i="1" l="1"/>
  <c r="F547" i="1"/>
  <c r="F578" i="1"/>
  <c r="F617" i="1"/>
  <c r="F655" i="1"/>
  <c r="F15" i="1"/>
  <c r="F19" i="1"/>
  <c r="F159" i="1"/>
  <c r="F184" i="1"/>
  <c r="F267" i="1"/>
  <c r="F721" i="1"/>
  <c r="F720" i="1" s="1"/>
  <c r="F748" i="1" s="1"/>
  <c r="F251" i="1"/>
  <c r="F363" i="1"/>
  <c r="F100" i="1"/>
  <c r="F491" i="1"/>
  <c r="F504" i="1"/>
  <c r="F518" i="1"/>
  <c r="F702" i="1"/>
  <c r="F83" i="1"/>
  <c r="F219" i="1"/>
  <c r="F397" i="1"/>
  <c r="F34" i="1"/>
  <c r="F70" i="1"/>
  <c r="F106" i="1"/>
  <c r="F215" i="1"/>
  <c r="F222" i="1"/>
  <c r="F259" i="1"/>
  <c r="F325" i="1"/>
  <c r="F694" i="1"/>
  <c r="F707" i="1"/>
  <c r="F706" i="1" s="1"/>
  <c r="F134" i="1"/>
  <c r="F30" i="1"/>
  <c r="F97" i="1"/>
  <c r="F181" i="1"/>
  <c r="F211" i="1"/>
  <c r="F255" i="1"/>
  <c r="F262" i="1"/>
  <c r="F549" i="1"/>
  <c r="F551" i="1"/>
  <c r="F626" i="1"/>
  <c r="F632" i="1"/>
  <c r="F659" i="1"/>
  <c r="F671" i="1"/>
  <c r="F78" i="1"/>
  <c r="F77" i="1" s="1"/>
  <c r="F25" i="1"/>
  <c r="F56" i="1"/>
  <c r="F109" i="1"/>
  <c r="F188" i="1"/>
  <c r="F193" i="1"/>
  <c r="F198" i="1"/>
  <c r="F225" i="1"/>
  <c r="F230" i="1"/>
  <c r="F345" i="1"/>
  <c r="F406" i="1"/>
  <c r="F584" i="1"/>
  <c r="F603" i="1"/>
  <c r="F652" i="1"/>
  <c r="F665" i="1"/>
  <c r="F685" i="1"/>
  <c r="F684" i="1" s="1"/>
  <c r="F122" i="1"/>
  <c r="F241" i="1"/>
  <c r="F304" i="1"/>
  <c r="F426" i="1"/>
  <c r="F567" i="1"/>
  <c r="F591" i="1"/>
  <c r="F596" i="1"/>
  <c r="F623" i="1"/>
  <c r="F677" i="1"/>
  <c r="F689" i="1"/>
  <c r="F8" i="1"/>
  <c r="F48" i="1"/>
  <c r="F47" i="1" s="1"/>
  <c r="F62" i="1"/>
  <c r="F92" i="1"/>
  <c r="F118" i="1"/>
  <c r="F314" i="1"/>
  <c r="F377" i="1"/>
  <c r="F388" i="1"/>
  <c r="F488" i="1"/>
  <c r="F565" i="1"/>
  <c r="F29" i="1" l="1"/>
  <c r="F18" i="1"/>
  <c r="F61" i="1"/>
  <c r="F7" i="1"/>
  <c r="F664" i="1"/>
  <c r="F117" i="1"/>
  <c r="F625" i="1"/>
  <c r="F544" i="1"/>
  <c r="F425" i="1"/>
  <c r="F577" i="1"/>
  <c r="F266" i="1"/>
  <c r="F82" i="1"/>
  <c r="F688" i="1"/>
  <c r="F564" i="1"/>
  <c r="F712" i="1" l="1"/>
  <c r="F715" i="1" s="1"/>
  <c r="F716" i="1" s="1"/>
  <c r="F714" i="1" l="1"/>
  <c r="F713" i="1"/>
  <c r="F717" i="1" l="1"/>
  <c r="F750" i="1" s="1"/>
</calcChain>
</file>

<file path=xl/sharedStrings.xml><?xml version="1.0" encoding="utf-8"?>
<sst xmlns="http://schemas.openxmlformats.org/spreadsheetml/2006/main" count="2108" uniqueCount="1456">
  <si>
    <t>PRESUPUESTO DE OBRA</t>
  </si>
  <si>
    <t>SELECCIÓN DEL CONTRATISTA PARA LA CONSTRUCCIÓN  DEL EDIFICIO DE ARCHIVO, ALMACÉN, IMPRENTA, SEGURIDAD, CONSULTORIO JURÍDICO Y CENTRO DE CONCILIACIÓN Y DOTACIÓN DE SU MOBILIARIO EN EL CAMPUS NUEVA GRANADA EN CAJICÁ, POR LA MODALIDAD DE PRECIOS UNITARIOS FIJOS.</t>
  </si>
  <si>
    <t>ITEM</t>
  </si>
  <si>
    <t>DESCRIPCION</t>
  </si>
  <si>
    <t>UND</t>
  </si>
  <si>
    <t>VR/UNIT</t>
  </si>
  <si>
    <t>CANTIDAD</t>
  </si>
  <si>
    <t>VR/PARCIAL</t>
  </si>
  <si>
    <t>01.00.00</t>
  </si>
  <si>
    <t>PRELIMINARES  - SUMINISTRO E INSTALACION</t>
  </si>
  <si>
    <t>01.01.00</t>
  </si>
  <si>
    <t>FACILIDADES TEMPORALES</t>
  </si>
  <si>
    <t>01.01.01</t>
  </si>
  <si>
    <t>Campamento</t>
  </si>
  <si>
    <t>m²</t>
  </si>
  <si>
    <t>01.01.02</t>
  </si>
  <si>
    <t>Cerramiento provisional en lámina galvanizada h=2,0 m</t>
  </si>
  <si>
    <t>m</t>
  </si>
  <si>
    <t>01.01.03</t>
  </si>
  <si>
    <t>Cerramiento provisional con Tela verde h=2,0 m</t>
  </si>
  <si>
    <t>01.01.04</t>
  </si>
  <si>
    <t>Redes provisionales Hidráulicas</t>
  </si>
  <si>
    <t>u</t>
  </si>
  <si>
    <t>01.01.05</t>
  </si>
  <si>
    <t>Redes provisionales Alcantarillado Sanitario</t>
  </si>
  <si>
    <t>01.01.06</t>
  </si>
  <si>
    <t>Redes provisionales Alcantarillado Pluvial</t>
  </si>
  <si>
    <t>01.02.00</t>
  </si>
  <si>
    <t>ADECUACION DEL TERRENO</t>
  </si>
  <si>
    <t>01.02.01</t>
  </si>
  <si>
    <t xml:space="preserve">Localización y replanteo con equipo </t>
  </si>
  <si>
    <t>01.02.02</t>
  </si>
  <si>
    <t>Descapote mecánico (incluye cargue, retiro y disposición final dentro de UMNG del césped retirado)</t>
  </si>
  <si>
    <t>02.00.00</t>
  </si>
  <si>
    <t>CIMENTACION - SUMINISTRO E INSTALACION</t>
  </si>
  <si>
    <t>02.01.00</t>
  </si>
  <si>
    <t xml:space="preserve">EXCAVACIONES, RELLENOS Y REEMPLAZOS PARA CIMENTACIÓN </t>
  </si>
  <si>
    <t>02.01.01</t>
  </si>
  <si>
    <t xml:space="preserve">Excavación manual en material compactado  (incluye cargue y trasciego a 2 km), con conformación y compactación y/o retiro a botadero autorizado </t>
  </si>
  <si>
    <t>m³</t>
  </si>
  <si>
    <t>02.01.02</t>
  </si>
  <si>
    <t xml:space="preserve">Excavación mecánica en material compactado (incluye cargue y trasciego a 2 km), con conformación y compactación, y/o retiro a botadero autorizado </t>
  </si>
  <si>
    <t>02.01.03</t>
  </si>
  <si>
    <t xml:space="preserve">Relleno en Recebo compactado Tipo SBG-1 ó SBG-2 </t>
  </si>
  <si>
    <t>02.02.00</t>
  </si>
  <si>
    <t>ACERO DE REFUERZO PARA CIMENTACION</t>
  </si>
  <si>
    <t>02.02.01</t>
  </si>
  <si>
    <t>Acero de refuerzo NTC 2289 60.000 PSI</t>
  </si>
  <si>
    <t>kg</t>
  </si>
  <si>
    <t>02.03.00</t>
  </si>
  <si>
    <t>CONCRETOS PARA CIMENTACION</t>
  </si>
  <si>
    <t>02.03.01</t>
  </si>
  <si>
    <t>Concreto de limpieza de 10,5 Mpa (1.500 psi)</t>
  </si>
  <si>
    <t>02.03.02</t>
  </si>
  <si>
    <t>Viga cimentación en concreto de 21 Mpa - 3.000 psi</t>
  </si>
  <si>
    <t>02.03.03</t>
  </si>
  <si>
    <t>Zapatas cimentación en concreto de 21 Mpa - 3.000 psi</t>
  </si>
  <si>
    <t>03.00.00</t>
  </si>
  <si>
    <t>ESTRUCTURA - SUMINISTRO E INSTALACION</t>
  </si>
  <si>
    <t>03.01.00</t>
  </si>
  <si>
    <t xml:space="preserve">ACERO DE REFUERZO PARA ESTRUCTURA  </t>
  </si>
  <si>
    <t>03.01.01</t>
  </si>
  <si>
    <t>03.01.02</t>
  </si>
  <si>
    <t>Malla electrosoldada suministro e instalación incluye amarres</t>
  </si>
  <si>
    <t>03.01.03</t>
  </si>
  <si>
    <t>Tuerca Argolla en acero inoxidable, Incluye anclajes Barra A4 (SS316), para línea de vida y arandelas.</t>
  </si>
  <si>
    <t>03.02.00</t>
  </si>
  <si>
    <t xml:space="preserve">ESTRUCTURA EN CONCRETO </t>
  </si>
  <si>
    <t>03.02.01</t>
  </si>
  <si>
    <t xml:space="preserve">Columnas en concreto de 28 Mpa  (4000 psi )  </t>
  </si>
  <si>
    <t>03.02.02</t>
  </si>
  <si>
    <t>Construcción de placa aérea aligerada sin torta inferior acabado a la vista (super T) en concreto de 28 Mpa  (4000 psi), sin refuerzo - Jurídica</t>
  </si>
  <si>
    <t>03.02.03</t>
  </si>
  <si>
    <t>Construcción de placa aérea aligerada sin torta inferior acabado a la vista (super T) en concreto de 28 Mpa  (4000 psi), sin refuerzo - Edificios</t>
  </si>
  <si>
    <t>03.02.04</t>
  </si>
  <si>
    <t>Construcción de placa aérea aligerada sin torta inferior acabado a la vista (super T) en concreto de 28 Mpa  (4000 psi), sin refuerzo - Jurídica, endurecida con quarzo.</t>
  </si>
  <si>
    <t>03.02.05</t>
  </si>
  <si>
    <t>Construcción de placa aérea aligerada sin torta inferior acabado a la vista (super T) en concreto de 28 Mpa  (4000 psi), sin refuerzo - Edificios, endurecida con quarzo</t>
  </si>
  <si>
    <t>03.02.06</t>
  </si>
  <si>
    <t>Muros en concreto de 28 Mpa  (4.000 psi)</t>
  </si>
  <si>
    <t>03.02.07</t>
  </si>
  <si>
    <t>Concreto para tanque en concreto de 28 Mpa (4.000 psi)</t>
  </si>
  <si>
    <t>03.02.08</t>
  </si>
  <si>
    <t>Concreto para escaleras de 21 Mpa (3.000 psi)</t>
  </si>
  <si>
    <t>03.02.09</t>
  </si>
  <si>
    <t>Muros en concreto no estructural de 21 Mpa  (3.000 psi)</t>
  </si>
  <si>
    <t>03.02.10</t>
  </si>
  <si>
    <t>Vigas en concreto no estructural de 21 Mpa  (3.000 psi)</t>
  </si>
  <si>
    <t>03.03.00</t>
  </si>
  <si>
    <t xml:space="preserve">ESTRUCTURA METALICA </t>
  </si>
  <si>
    <t>03.03.01</t>
  </si>
  <si>
    <t>Estructura metálica ACERO NORMA ASTM A-500 incluye platinas, pernos y demás accesorios en acero A36 grado C (incluye anticorrosivo retardante, pintura intumescente y acabado)</t>
  </si>
  <si>
    <t>04.00.00</t>
  </si>
  <si>
    <t>CUBIERTAS E IMPERMEABILIZACIONES   - SUMINISTRO E INSTALACION</t>
  </si>
  <si>
    <t>04.01.00</t>
  </si>
  <si>
    <t>IMPERMEABILIZACION PLACA DE CONCRETO</t>
  </si>
  <si>
    <t>04.01.01</t>
  </si>
  <si>
    <t xml:space="preserve">Alistado placa de cubierta 1:3 impermeabilizado (e=0.05 m a e=0.07 m aprox)  </t>
  </si>
  <si>
    <t>04.01.02</t>
  </si>
  <si>
    <t>Impermeabilización con manto pietra 140 granulado espesor 3,5mm Fiberglass</t>
  </si>
  <si>
    <t>04.01.03</t>
  </si>
  <si>
    <t>Impermeabilización con manto Force 3 con refuerzo en poliester Alta Gama Fiberglass</t>
  </si>
  <si>
    <t>04.02.00</t>
  </si>
  <si>
    <t xml:space="preserve">CUBIERTA LIVIANA </t>
  </si>
  <si>
    <t>04.02.01</t>
  </si>
  <si>
    <t>Cubierta termoacústica en aluminio liviana tipo sandwich con aislamiento en poliuretano-Hunter Douglas. incluye remates</t>
  </si>
  <si>
    <t>04.03.00</t>
  </si>
  <si>
    <t>CANALES Y FLANCHES</t>
  </si>
  <si>
    <t>04.03.01</t>
  </si>
  <si>
    <t>Flanche en lámina galvanizada remate cubierta termoacústica (L=0,50cm)</t>
  </si>
  <si>
    <t>05.00.00</t>
  </si>
  <si>
    <t>PLACAS DE CONTRAPISO   - SUMINISTRO E INSTALACION</t>
  </si>
  <si>
    <t>05.01.00</t>
  </si>
  <si>
    <t>ACERO DE REFUERZO PARA PLACA DE CONTRAPISO</t>
  </si>
  <si>
    <t>05.01.01</t>
  </si>
  <si>
    <t>05.02.00</t>
  </si>
  <si>
    <t xml:space="preserve">CONCRETO PARA PLACA DE CONTRAPISO  </t>
  </si>
  <si>
    <t>05.02.01</t>
  </si>
  <si>
    <t>Placa de contrapiso en concreto de 21 Mpa  (3.000 psi)</t>
  </si>
  <si>
    <t>06.00.00</t>
  </si>
  <si>
    <t>MUROS  - SUMINISTRO E INSTALACION</t>
  </si>
  <si>
    <t>06.01.00</t>
  </si>
  <si>
    <t>MAMPOSTERIA Y POYOS</t>
  </si>
  <si>
    <t>06.01.01</t>
  </si>
  <si>
    <t>Muro en ladrillo gran formato Santafé color tierra (muros exteriores)</t>
  </si>
  <si>
    <t>06.01.02</t>
  </si>
  <si>
    <t>Remate superior de muro en ladrillo de gran formato</t>
  </si>
  <si>
    <t>06.01.03</t>
  </si>
  <si>
    <t>Mampostería en bloque de arcilla No.5</t>
  </si>
  <si>
    <t>06.01.04</t>
  </si>
  <si>
    <t>Poyos en concreto de21 Mpa  (3.000 psi)(incluye refuerzo en malla 7mm 15cmx15cm)</t>
  </si>
  <si>
    <t>06.01.05</t>
  </si>
  <si>
    <t>Enchape de placas, vigas y columnas en gran formato Santafé</t>
  </si>
  <si>
    <t>06.02.00</t>
  </si>
  <si>
    <t xml:space="preserve">ACERO DE REFUERZO PARA CONCRETOS DE CONFINAMIENTO DE MAMPOSTERÍA </t>
  </si>
  <si>
    <t>06.02.01</t>
  </si>
  <si>
    <t>Acero de refuerzo NTC 2289 para elementos de confinamiento</t>
  </si>
  <si>
    <t>06.03.00</t>
  </si>
  <si>
    <t>CONCRETOS DE CONFINAMIENTO DE MAMPOSTERÍA</t>
  </si>
  <si>
    <t>06.03.01</t>
  </si>
  <si>
    <t>Columnetas de confinamiento en concreto de 21 Mpa  (3.000 psi)</t>
  </si>
  <si>
    <t>06.03.02</t>
  </si>
  <si>
    <t>Vigas de confinamiento y cintas de Amarre en concreto de de 21 Mpa  (3.000 psi)</t>
  </si>
  <si>
    <t>06.03.03</t>
  </si>
  <si>
    <t>Grouting de 17,5 Mpa  (2.500 psi)</t>
  </si>
  <si>
    <t>06.03.04</t>
  </si>
  <si>
    <t>Dinteles en concreto de 3.000 psi</t>
  </si>
  <si>
    <t>m3</t>
  </si>
  <si>
    <t>06.04,00</t>
  </si>
  <si>
    <t>PREFABRICADOS EN CONCRETO</t>
  </si>
  <si>
    <t>06.04.01</t>
  </si>
  <si>
    <t xml:space="preserve">Alfajía prefabricada en  concreto (7cmx26cm) </t>
  </si>
  <si>
    <t>07.00.00</t>
  </si>
  <si>
    <t>PAÑETES - SUMINISTRO E INSTALACION</t>
  </si>
  <si>
    <t>07.01.00</t>
  </si>
  <si>
    <t>PAÑETE SOBRE MUROS (Incluye filos y dilataciones)</t>
  </si>
  <si>
    <t>07.01.01</t>
  </si>
  <si>
    <t>Pañete Impermeabilizado 1:4 sobre muros internos</t>
  </si>
  <si>
    <t>07.01.02</t>
  </si>
  <si>
    <t>Pañete Impermeabilizado 1:4 sobre muros externos</t>
  </si>
  <si>
    <t>07.01.03</t>
  </si>
  <si>
    <t xml:space="preserve">Pañete liso 1:4 sobre muro </t>
  </si>
  <si>
    <t>08.00.00</t>
  </si>
  <si>
    <t>ACABADOS - SUMINISTRO E INSTALACION</t>
  </si>
  <si>
    <t>08.01.00</t>
  </si>
  <si>
    <t>ACABADOS PISOS</t>
  </si>
  <si>
    <t>08.01.01</t>
  </si>
  <si>
    <t>Alistado de piso 1:3 (e=0.05 m)</t>
  </si>
  <si>
    <t>08.01.02</t>
  </si>
  <si>
    <t>Alistado de piso 1:3 impermeabilizado (e=0.05 m)</t>
  </si>
  <si>
    <t>08.01.03</t>
  </si>
  <si>
    <t>Tableta de piso Ardesia (todo masa) negro 30 x 60</t>
  </si>
  <si>
    <t>08.01.04</t>
  </si>
  <si>
    <t>Piso deck estructura plástica tipo Maderplast exteriores incluye suministro e instalación con soportes</t>
  </si>
  <si>
    <t>08.01.05</t>
  </si>
  <si>
    <t>Baldosa grano de marmol 30 x 30 cm-  blanco huila BH1 de Alfa - incluye destroncada, pulida y cristalizada.</t>
  </si>
  <si>
    <t>08.01.06</t>
  </si>
  <si>
    <t>Baldosa Fibrit de 60 x 60 color arena  para terraza, sobre manto force- suministro e instalación</t>
  </si>
  <si>
    <t>08.01.07</t>
  </si>
  <si>
    <t>Piso en gravilla lavada mona No. 2</t>
  </si>
  <si>
    <t>08.01.08</t>
  </si>
  <si>
    <t>Rampa en concreto de 21 Mpa  (3.000 psi) escobeado (h=10cm) Incluye acero de refuerzo  en malla de 15 x 15 con 7mm de espesor. Incluye base en recebo compactado 10 cm - incluye espina de pescado</t>
  </si>
  <si>
    <t>08.02.00</t>
  </si>
  <si>
    <t xml:space="preserve">GUARDAESCOBAS, CENEFAS, MEDIACAÑAS </t>
  </si>
  <si>
    <t>08.02.01</t>
  </si>
  <si>
    <t>Guardaescoba ardesia negro h=10 cm</t>
  </si>
  <si>
    <t>08.02.02</t>
  </si>
  <si>
    <t>Guardaescoba en baldosa grano de marmol</t>
  </si>
  <si>
    <t>08.02.03</t>
  </si>
  <si>
    <t xml:space="preserve">Media caña negra en granito pulido  (a=10 cm) </t>
  </si>
  <si>
    <t>08.02.04</t>
  </si>
  <si>
    <t>Guardaescoba en madera (a=10 cm)</t>
  </si>
  <si>
    <t>08.03.00</t>
  </si>
  <si>
    <t>ENCHAPES SOBRE MUROS</t>
  </si>
  <si>
    <t>08.03.01</t>
  </si>
  <si>
    <t>Cerámica sobre muros  tipo antártica blanca rectificada 60x30, incluye win y lineales</t>
  </si>
  <si>
    <t>08.03.02</t>
  </si>
  <si>
    <t>Cerámica para pared tipo corona Forge o equivalente 46,1 x 46,1</t>
  </si>
  <si>
    <t>08.04.00</t>
  </si>
  <si>
    <t xml:space="preserve">CIELOS RASOS  </t>
  </si>
  <si>
    <t>08.04.01</t>
  </si>
  <si>
    <t>Cielo raso bandeja perforada 103- tipo Lay - in aluminio 0,5 mm (0,61*0,61)  Microperforado - estructura a la vista</t>
  </si>
  <si>
    <t>08.04.02</t>
  </si>
  <si>
    <t>Remate perimetral en drywall tipo RF</t>
  </si>
  <si>
    <t>08.04.03</t>
  </si>
  <si>
    <t>Muro lateral en drywall tipo RF (una sola cara)</t>
  </si>
  <si>
    <t>08.04.04</t>
  </si>
  <si>
    <t>Muro sencillo en superboard lateral</t>
  </si>
  <si>
    <t>08.04.05</t>
  </si>
  <si>
    <t>Cielo raso  en superboard  para baños</t>
  </si>
  <si>
    <t>08.05.00</t>
  </si>
  <si>
    <t xml:space="preserve">MESONES </t>
  </si>
  <si>
    <t>08.05.01</t>
  </si>
  <si>
    <t>Mesón en acero inoxidable incluye pocetas, salpicadero y reborde - empotrado</t>
  </si>
  <si>
    <t>08.05.02</t>
  </si>
  <si>
    <t>Mesón granito negro Absoluto (inl. Salpicadero y reengruese)</t>
  </si>
  <si>
    <t>08.06.00</t>
  </si>
  <si>
    <t xml:space="preserve">VARIOS  </t>
  </si>
  <si>
    <t>08.06.01</t>
  </si>
  <si>
    <t>Baranda en acero inoxidable con vidrio templado para rampa, incluye tubo en 2" adicional para movilidad reducida.</t>
  </si>
  <si>
    <t>08.06.02</t>
  </si>
  <si>
    <t>Baranda en acero inoxidable con vidrio templado (según diseño), incluye tubo en 2" adicional para movilidad reducida.</t>
  </si>
  <si>
    <t>08.06.03</t>
  </si>
  <si>
    <t>Pasamanos empotrado en muro  -acero inoxidable,  incluye tubo en 2" adicional para movilidad reducida</t>
  </si>
  <si>
    <t>08.06.04</t>
  </si>
  <si>
    <t>Modulo de ventanería en concreto 21 Mpa, concreto 3.000 psi, tipo alfajía especial  , incluye apoyo  y muro interno en mampostería-incluye acero de refuerzo</t>
  </si>
  <si>
    <t>08.06.05</t>
  </si>
  <si>
    <t>Suministro y montaje de Pánel de 8 cm para cortasol especial con esquinas achaflanadas. Dim 2,60 x0,50 x 0,80m tipo Fibrit, incluye poyo en ladrillo gran formato Santafé</t>
  </si>
  <si>
    <t>08.07.00</t>
  </si>
  <si>
    <t>MISCELANEOS EN CONCRETO</t>
  </si>
  <si>
    <t>08.07.01</t>
  </si>
  <si>
    <t>Gárgolas en concreto</t>
  </si>
  <si>
    <t>09.00.00</t>
  </si>
  <si>
    <t>INSTALACIONES HIDROSANITARIAS - SUMINISTRO E INSTALACION</t>
  </si>
  <si>
    <t>09.01.00</t>
  </si>
  <si>
    <t>RED DE AGUA POTABLE OBRAS PRELIMINARES</t>
  </si>
  <si>
    <t>09.01.01</t>
  </si>
  <si>
    <t>Excavación manual  &lt; 1,50 m (Incluye cargue y retiro)</t>
  </si>
  <si>
    <t>09.01.02</t>
  </si>
  <si>
    <t>Relleno en arena de peña</t>
  </si>
  <si>
    <t>09.01.03</t>
  </si>
  <si>
    <t>09.02.00</t>
  </si>
  <si>
    <t>RED DE AGUA POTABLE ACOMETIDAS Y TANQUE DE ALMACENAMIENTO</t>
  </si>
  <si>
    <t>09.02.01</t>
  </si>
  <si>
    <t>Registro de paso directo de 2"</t>
  </si>
  <si>
    <t>09.02.02</t>
  </si>
  <si>
    <t xml:space="preserve">Tubería PVC-P 2"  </t>
  </si>
  <si>
    <t>09.02.03</t>
  </si>
  <si>
    <t>Válvula de Flotador 2"</t>
  </si>
  <si>
    <t>09.02.04</t>
  </si>
  <si>
    <t>Valvula de Cheque 2"</t>
  </si>
  <si>
    <t>09.02.05</t>
  </si>
  <si>
    <t>Caja para Medidor Totalizador  (1,56 x ,70 x,70h) incluye tapa de afajor</t>
  </si>
  <si>
    <t>09.02.06</t>
  </si>
  <si>
    <t xml:space="preserve">Medidor Totalizador 2" Bridado </t>
  </si>
  <si>
    <t>09.02.07</t>
  </si>
  <si>
    <t>Filtro Y 2" bridado</t>
  </si>
  <si>
    <t>09.02.08</t>
  </si>
  <si>
    <t>Niple pasamuros  HG 2" L=0.50 Extremo Brida x Liso</t>
  </si>
  <si>
    <t>09.02.09</t>
  </si>
  <si>
    <t>Niple pasamuros  HG 4" L=0.50 Extremo Brida x Liso</t>
  </si>
  <si>
    <t>09.02.10</t>
  </si>
  <si>
    <t>Pasamuro Tuberia de ventilación tanque HG 3" L=0,50</t>
  </si>
  <si>
    <t>09.02.11</t>
  </si>
  <si>
    <t>Accesorios para Ventilación tanque de almacenamiento HG 3"</t>
  </si>
  <si>
    <t>09.03.00</t>
  </si>
  <si>
    <t>CUARTO DE BOMBAS AGUA POTABLE</t>
  </si>
  <si>
    <t>09.03.01</t>
  </si>
  <si>
    <t>Base antivibratoria Bombas 1,30 x 0,80</t>
  </si>
  <si>
    <t>09.03.02</t>
  </si>
  <si>
    <t>Tanque hidroacumulador 500 Litros</t>
  </si>
  <si>
    <t>09.03.03</t>
  </si>
  <si>
    <t>Bomba 7,5 HP</t>
  </si>
  <si>
    <t>09.03.04</t>
  </si>
  <si>
    <t>Tablero de  Control Para dos motobombas de  7.5 HP</t>
  </si>
  <si>
    <t>09.03.05</t>
  </si>
  <si>
    <t>Tubería HG 4"</t>
  </si>
  <si>
    <t>09.03.06</t>
  </si>
  <si>
    <t>Accesorio HG 2"</t>
  </si>
  <si>
    <t>09.03.07</t>
  </si>
  <si>
    <t>Accesorio HG 3"</t>
  </si>
  <si>
    <t>09.03.08</t>
  </si>
  <si>
    <t>Accesorio  HG 4"</t>
  </si>
  <si>
    <t>09.03.09</t>
  </si>
  <si>
    <t>Cheque perforado 2"</t>
  </si>
  <si>
    <t>09.03.10</t>
  </si>
  <si>
    <t>Copa Excentrica 4"x3" AG</t>
  </si>
  <si>
    <t>09.03.11</t>
  </si>
  <si>
    <t>Copa Excentrica 4"x2" AG</t>
  </si>
  <si>
    <t>09.03.12</t>
  </si>
  <si>
    <t>Registro de paso directo 3"</t>
  </si>
  <si>
    <t>09.03.13</t>
  </si>
  <si>
    <t>Registro de paso directo 4"</t>
  </si>
  <si>
    <t>09.03.14</t>
  </si>
  <si>
    <t>09.03.15</t>
  </si>
  <si>
    <t>Cheque Hidro 4"</t>
  </si>
  <si>
    <t>09.03.16</t>
  </si>
  <si>
    <t>Junta de expanción Flexible 2"</t>
  </si>
  <si>
    <t>09.03.17</t>
  </si>
  <si>
    <t>Junta de expanción Flexible 3"</t>
  </si>
  <si>
    <t>09.03.18</t>
  </si>
  <si>
    <t>Válvula de Pie con Coladera 4"</t>
  </si>
  <si>
    <t>09.03.19</t>
  </si>
  <si>
    <t>Valvula reguladora de Presión 3"</t>
  </si>
  <si>
    <t>09.03.20</t>
  </si>
  <si>
    <t>Manometro  150 psi</t>
  </si>
  <si>
    <t>09.03.21</t>
  </si>
  <si>
    <t>Universal  2"</t>
  </si>
  <si>
    <t>09.03.22</t>
  </si>
  <si>
    <t>Tubería PVC-P  2  1/2" RDE 21</t>
  </si>
  <si>
    <t>09.03.23</t>
  </si>
  <si>
    <t>Tubería HG  2"</t>
  </si>
  <si>
    <t>09.03.24</t>
  </si>
  <si>
    <t>Válvula de alivio 2"</t>
  </si>
  <si>
    <t>09.04.00</t>
  </si>
  <si>
    <t>TUBERIAS Y ACCESORIOS DE AGUA POTABLE</t>
  </si>
  <si>
    <t>09.04.01</t>
  </si>
  <si>
    <t>Registro de paso directo 1  1/2"</t>
  </si>
  <si>
    <t>09.04.02</t>
  </si>
  <si>
    <t>Registro de paso directo 1"</t>
  </si>
  <si>
    <t>09.04.03</t>
  </si>
  <si>
    <t xml:space="preserve">Registro de paso directo 1/2" </t>
  </si>
  <si>
    <t>09.04.04</t>
  </si>
  <si>
    <t xml:space="preserve">Registro de paso directo 3/4" </t>
  </si>
  <si>
    <t>09.04.05</t>
  </si>
  <si>
    <t>09.04.06</t>
  </si>
  <si>
    <t>09.04.07</t>
  </si>
  <si>
    <t>Tubería PVC-P 1"  RDE 13,5</t>
  </si>
  <si>
    <t>09.04.08</t>
  </si>
  <si>
    <t>Tubería PVC-P 1/2" RDE 9</t>
  </si>
  <si>
    <t>09.04.09</t>
  </si>
  <si>
    <t>Tubería PVC-P 1-1/2" RDE 21</t>
  </si>
  <si>
    <t>09.04.10</t>
  </si>
  <si>
    <t>Tubería PVC-P 1-1/4" RDE 21</t>
  </si>
  <si>
    <t>09.04.11</t>
  </si>
  <si>
    <t>Tubería PVC-P 2"  RDE 21</t>
  </si>
  <si>
    <t>09.04.12</t>
  </si>
  <si>
    <t>Tubería PVC-P 3/4" RDE 11</t>
  </si>
  <si>
    <t>09.04.13</t>
  </si>
  <si>
    <t>Tubería PVC-P 3" RDE 21</t>
  </si>
  <si>
    <t>09.04.14</t>
  </si>
  <si>
    <t>Tubería PVP-P 4" RDE 21</t>
  </si>
  <si>
    <t>09.04.15</t>
  </si>
  <si>
    <t>Filtro Y en bronce 3/4"</t>
  </si>
  <si>
    <t>09.04.16</t>
  </si>
  <si>
    <t>Filtro Y en bronce 1"</t>
  </si>
  <si>
    <t>09.04.17</t>
  </si>
  <si>
    <t>Filtro Y en bronce 1  1/2"</t>
  </si>
  <si>
    <t>09.04.18</t>
  </si>
  <si>
    <t>Filtro Y en bronce 2"</t>
  </si>
  <si>
    <t>09.04.19</t>
  </si>
  <si>
    <t>09.04.20</t>
  </si>
  <si>
    <t>caja de paso en mampostería de 30 x30 para medición y mantenimiento</t>
  </si>
  <si>
    <t>gl</t>
  </si>
  <si>
    <t>09.04.21</t>
  </si>
  <si>
    <t>Abrazadera para tubería &lt; 4"</t>
  </si>
  <si>
    <t>09.05.00</t>
  </si>
  <si>
    <t>PUNTOS HIDRAULICOS DE AGUA FRIA</t>
  </si>
  <si>
    <t>09.05.01</t>
  </si>
  <si>
    <t>Punto hidráulico agua fría 1/2"</t>
  </si>
  <si>
    <t>09.05.02</t>
  </si>
  <si>
    <t>Punto hidráulico agua fría 1 1/2"</t>
  </si>
  <si>
    <t>09.06.00</t>
  </si>
  <si>
    <t>EXCAVACIONES Y RELLENOS RED DE AGUA PARA RIEGO</t>
  </si>
  <si>
    <t>09.06.01</t>
  </si>
  <si>
    <t>09.06.02</t>
  </si>
  <si>
    <t xml:space="preserve">Excavacion manual &lt; 1.5m  (incluye cargue y retiro) </t>
  </si>
  <si>
    <t>09.06.03</t>
  </si>
  <si>
    <t>09.07.00</t>
  </si>
  <si>
    <t>TUBERIAS Y ACCESORIOS DE AGUA PARA RIEGO</t>
  </si>
  <si>
    <t>09.07.01</t>
  </si>
  <si>
    <t>09.07.02</t>
  </si>
  <si>
    <t>09.07.03</t>
  </si>
  <si>
    <t>09.07.04</t>
  </si>
  <si>
    <t>09.08.00</t>
  </si>
  <si>
    <t>EXCAVACIONES Y RELLENOS  RED DE AGUA RESIDUAL</t>
  </si>
  <si>
    <t>09.08.01</t>
  </si>
  <si>
    <t>Relleno con arena de peña</t>
  </si>
  <si>
    <t>09.08.02</t>
  </si>
  <si>
    <t>Relleno en Grava 3/4"</t>
  </si>
  <si>
    <t>09.08.03</t>
  </si>
  <si>
    <t>09.08.04</t>
  </si>
  <si>
    <t xml:space="preserve">Excavación manual &gt;1,50 m (incluye cargue y retiro) </t>
  </si>
  <si>
    <t>09.09.00</t>
  </si>
  <si>
    <t>TUBERÍAS Y ACCESORIOS  AGUA RESIDUAL DOMÉSTICA</t>
  </si>
  <si>
    <t>09.09.01</t>
  </si>
  <si>
    <t>Tuberia PVC-S 4", incluye accesorios</t>
  </si>
  <si>
    <t>09.09.02</t>
  </si>
  <si>
    <t>Tubería PVCS 3", incluye accesorios</t>
  </si>
  <si>
    <t>09.09.03</t>
  </si>
  <si>
    <t>Tubería PVCS 2", incluye accesorios</t>
  </si>
  <si>
    <t>09.09.04</t>
  </si>
  <si>
    <t>sifón de 2"</t>
  </si>
  <si>
    <t>09.09.05</t>
  </si>
  <si>
    <t>sifón de 3"</t>
  </si>
  <si>
    <t>09.09.06</t>
  </si>
  <si>
    <t>Tapon de inspección Piso de 4" por cielo raso</t>
  </si>
  <si>
    <t>09.09.07</t>
  </si>
  <si>
    <t>Tapon de inspección Piso de 4" incluye rejilla en Bronce</t>
  </si>
  <si>
    <t>09.09.08</t>
  </si>
  <si>
    <t>Tapon de inspección Piso de 3" incluye rejilla en Bronce</t>
  </si>
  <si>
    <t>09.10.00</t>
  </si>
  <si>
    <t>VENTILACIONES</t>
  </si>
  <si>
    <t>09.10.01</t>
  </si>
  <si>
    <t>Válvula de admisión de aire 2"</t>
  </si>
  <si>
    <t>09.11.00</t>
  </si>
  <si>
    <t>BAJANTES DE AGUAS RESIDUALES DOMESTICAS</t>
  </si>
  <si>
    <t>09.11.01</t>
  </si>
  <si>
    <t>09.12.00</t>
  </si>
  <si>
    <t>SALIDAS SANITARIAS</t>
  </si>
  <si>
    <t>09.12.01</t>
  </si>
  <si>
    <t>Salida sanitaria de 4"</t>
  </si>
  <si>
    <t>09.12.02</t>
  </si>
  <si>
    <t>Salida sanitaria de 3"</t>
  </si>
  <si>
    <t>09.12.03</t>
  </si>
  <si>
    <t>Salida sanitaria de 2"</t>
  </si>
  <si>
    <t>09.13.00</t>
  </si>
  <si>
    <t>REDES EXTERIORES AGUA RESIDUAL DOMÉSTICA</t>
  </si>
  <si>
    <t>09.13.01</t>
  </si>
  <si>
    <t>Tuberia NOVAFORT 4"</t>
  </si>
  <si>
    <t>09.13.02</t>
  </si>
  <si>
    <t>Tuberia NOVAFORT 6"</t>
  </si>
  <si>
    <t>09.13.03</t>
  </si>
  <si>
    <t>Conexión domicialiaria a pozo existente</t>
  </si>
  <si>
    <t>09.14.00</t>
  </si>
  <si>
    <t>OTRAS CAJAS DE INSPECCIÓN Y CÁRCAMOS AGUAS RESIDUALES</t>
  </si>
  <si>
    <t>09.14.01</t>
  </si>
  <si>
    <t>Caja de inspección 0.60 x 0.60 m altura hasta 1,50 m</t>
  </si>
  <si>
    <t>09.14.02</t>
  </si>
  <si>
    <t>Caja de inspección 0.80 x 0.80 altura hasta 1,50 m</t>
  </si>
  <si>
    <t>09.15.00</t>
  </si>
  <si>
    <t>RED DE RECOLECCIÓN DE AGUAS LLUVIAS DEMOLICIONES Y RETIROS</t>
  </si>
  <si>
    <t>09.15.01</t>
  </si>
  <si>
    <t>Retiro de adoquin en arcilla y cemento</t>
  </si>
  <si>
    <t>09.15.02</t>
  </si>
  <si>
    <t>Demolición de Pavimento asfáltico</t>
  </si>
  <si>
    <t>09.16.00</t>
  </si>
  <si>
    <t>EXCAVACIONES Y RELLENOS  RED DE AGUAS LLUVIAS</t>
  </si>
  <si>
    <t>09.16.01</t>
  </si>
  <si>
    <t>09.16.02</t>
  </si>
  <si>
    <t xml:space="preserve">Excavación manual &lt;1,50 m (incluye cargue y retiro) </t>
  </si>
  <si>
    <t>09.16.03</t>
  </si>
  <si>
    <t>09.16.04</t>
  </si>
  <si>
    <t>09.17.00</t>
  </si>
  <si>
    <t>RED  DE AGUAS LLUVIAS</t>
  </si>
  <si>
    <t>09.17.01</t>
  </si>
  <si>
    <t>Canal en PRFV B=0.20  x H=0.20 Incluye gárgola de rebose</t>
  </si>
  <si>
    <t>09.17.02</t>
  </si>
  <si>
    <t>Canal en PRFV B=0.30  x H=0.30 incluye gárgola de rebose</t>
  </si>
  <si>
    <t>09.17.03</t>
  </si>
  <si>
    <t>Bajante de aguas lluvias PVCS 4"</t>
  </si>
  <si>
    <t>09.17.04</t>
  </si>
  <si>
    <t>Bajante de aguas lluvias PVCS 6"</t>
  </si>
  <si>
    <t>09.17.05</t>
  </si>
  <si>
    <t>Sifón 4"</t>
  </si>
  <si>
    <t>09.17.06</t>
  </si>
  <si>
    <t>Tapón de inspección 4" incluye rejilla en Bronce</t>
  </si>
  <si>
    <t>09.17.07</t>
  </si>
  <si>
    <t>Tragante 4"</t>
  </si>
  <si>
    <t>09.17.08</t>
  </si>
  <si>
    <t>Tragante 6"</t>
  </si>
  <si>
    <t>09.17.09</t>
  </si>
  <si>
    <t>Tuberia PVCS 6"</t>
  </si>
  <si>
    <t>09.17.10</t>
  </si>
  <si>
    <t>09.18.00</t>
  </si>
  <si>
    <t>REDES EXTERIORES DE AGUAS LLUVIAS</t>
  </si>
  <si>
    <t>09.18.01</t>
  </si>
  <si>
    <t>Tubería PVC NOVAFORT 4"</t>
  </si>
  <si>
    <t>09.18.02</t>
  </si>
  <si>
    <t>Tubería PVC  NOVAFORT 6"</t>
  </si>
  <si>
    <t>09.18.03</t>
  </si>
  <si>
    <t>Tubería  PVC NOVAFORT 8"</t>
  </si>
  <si>
    <t>09.18.04</t>
  </si>
  <si>
    <t>Tubería  PVC NOVAFORT 10"</t>
  </si>
  <si>
    <t>09.18.05</t>
  </si>
  <si>
    <t>Tubería  PVC NOVAFORT 12"</t>
  </si>
  <si>
    <t>09.18.06</t>
  </si>
  <si>
    <t>Tubería  PVC NOVAFORT 14"</t>
  </si>
  <si>
    <t>09.18.07</t>
  </si>
  <si>
    <t>09.18.08</t>
  </si>
  <si>
    <t>Filtro en grava  diametro promedio 1 1/2" y tubería flexible para drenaje B=0,50m x H Promedio =  0,50m Incluye excavación y geotextil</t>
  </si>
  <si>
    <t>09.18.09</t>
  </si>
  <si>
    <t>09.19.00</t>
  </si>
  <si>
    <t>CAJAS DE INSPECCIÓN  DE AGUA LLUVIA</t>
  </si>
  <si>
    <t>09.19.01</t>
  </si>
  <si>
    <t>Caja de inspección 0.60 x 0.60 altura hasta 1,50 m</t>
  </si>
  <si>
    <t>09.19.02</t>
  </si>
  <si>
    <t>09.19.03</t>
  </si>
  <si>
    <t>Caja de inspección 1.00 x 1.00 altura hasta 1,50 m</t>
  </si>
  <si>
    <t>09.20.00</t>
  </si>
  <si>
    <t>CARCAMOS AGUAS LLUVIAS</t>
  </si>
  <si>
    <t>09.20.01</t>
  </si>
  <si>
    <t>Cuneta Prefabricada B=0,30m H=0,20m</t>
  </si>
  <si>
    <t>09.20.02</t>
  </si>
  <si>
    <t xml:space="preserve">Carcamo en concreto  28 Mpa  (4000 psi )  Impermeabilizado B=0,30 x H=0,40 Incluye rejilla tipo HARSCO 1"X1" </t>
  </si>
  <si>
    <t>09.20.03</t>
  </si>
  <si>
    <t xml:space="preserve">Carcamo en concreto 28 Mpa  (4000 psi )  Impermeabilizado B=0,35 x H=0,50 Incluye rejilla tipo HARSCO 1"X1" </t>
  </si>
  <si>
    <t>09.21.00</t>
  </si>
  <si>
    <t>09.21.01</t>
  </si>
  <si>
    <t>Reposición de Pavimento en asfalto</t>
  </si>
  <si>
    <t>09.21.02</t>
  </si>
  <si>
    <t>Reposición de anden en Adoquin en arcilla y cemento</t>
  </si>
  <si>
    <t>09.22.00</t>
  </si>
  <si>
    <t>MANEJO AGUAS LLUVIAS PARQUEADERO</t>
  </si>
  <si>
    <t>09.22.01</t>
  </si>
  <si>
    <t>Sumidero sencillo tipo IDU  SL 100 h=1,25m</t>
  </si>
  <si>
    <t>09.22.02</t>
  </si>
  <si>
    <t>Filtro en grava  diametro promedio 1 1/2" y tubería perforada B=0,50m x H Promedio =  0,40m Incluye excavación y geotextil</t>
  </si>
  <si>
    <t>09.21.03</t>
  </si>
  <si>
    <t>Tubería PVC Novafort 8"</t>
  </si>
  <si>
    <t>10.00.00</t>
  </si>
  <si>
    <t>INSTALACIONES ELECTRICAS - SUMINISTRO E INSTALACION</t>
  </si>
  <si>
    <t>10.01.00</t>
  </si>
  <si>
    <t>ACOMETIDAS</t>
  </si>
  <si>
    <t>10.01.01</t>
  </si>
  <si>
    <t xml:space="preserve">Acometida 3x2/0 XLPE 15 kV CU </t>
  </si>
  <si>
    <t>M</t>
  </si>
  <si>
    <t>10.01.02</t>
  </si>
  <si>
    <t>Acometida a Tablero TD-1 3x2/0+2/0+1/0T</t>
  </si>
  <si>
    <t>10.01.03</t>
  </si>
  <si>
    <t>Acometida a Tablero TA-1 3x2+2+4T</t>
  </si>
  <si>
    <t>10.01.04</t>
  </si>
  <si>
    <t>Acometida a Tablero TR-1 3x1/0+1/0+2T</t>
  </si>
  <si>
    <t>10.01.05</t>
  </si>
  <si>
    <t>Acometida a Tablero TD-2 3x4+4+6T</t>
  </si>
  <si>
    <t>10.01.06</t>
  </si>
  <si>
    <t>Acometida a Tablero TA-2 3x6+6+8T</t>
  </si>
  <si>
    <t>10.01.07</t>
  </si>
  <si>
    <t>Acometida a Tablero TR-2 3x6+6+8T</t>
  </si>
  <si>
    <t>10.01.08</t>
  </si>
  <si>
    <t>Acometida a Tablero TD-3 3x4+4+6T</t>
  </si>
  <si>
    <t>10.01.09</t>
  </si>
  <si>
    <t>Acometida a Tablero TA-3 3x8+8+10T</t>
  </si>
  <si>
    <t>10.01.10</t>
  </si>
  <si>
    <t>Acometida a Tablero TR-3 3x1/0+1/0+2T</t>
  </si>
  <si>
    <t>10.01.11</t>
  </si>
  <si>
    <t>Acometida a Tablero TD-4 3x6+6+8T</t>
  </si>
  <si>
    <t>10.01.12</t>
  </si>
  <si>
    <t>Acometida a Tablero TDG-R 3x2+2+4T</t>
  </si>
  <si>
    <t>10.01.13</t>
  </si>
  <si>
    <t>Acometida a Tablero TDG 3(3x350 MCM+1x4/0 THHN-Cu)+T2/0</t>
  </si>
  <si>
    <t>10.01.14</t>
  </si>
  <si>
    <t>Acometida a Transferencia desde planta de emergencia 3(3x350 MCM+1x4/0 THHN-Cu)</t>
  </si>
  <si>
    <t>10.01.15</t>
  </si>
  <si>
    <t>Acometida a Tablero TDI 3x2+2+4T</t>
  </si>
  <si>
    <t>10.01.16</t>
  </si>
  <si>
    <t>Acometida a Tablero TP1 3x8+8+10T</t>
  </si>
  <si>
    <t>10.01.17</t>
  </si>
  <si>
    <t>Acometida a Tablero TP2 3x8+8+10T</t>
  </si>
  <si>
    <t>10.01.18</t>
  </si>
  <si>
    <t>Acometida a Tablero Bomba Agua potable 15 HP  3x2+2+4T</t>
  </si>
  <si>
    <t>10.01.19</t>
  </si>
  <si>
    <t>Acometida a para Bomba contraincendio 70 HP 2(3x350 MCM+1x4/0+1x1/0 THHN-Cu)</t>
  </si>
  <si>
    <t>10.01.20</t>
  </si>
  <si>
    <t>Acometida para Ascensor 4.4.KW 3x8+8+10T</t>
  </si>
  <si>
    <t>10.01.21</t>
  </si>
  <si>
    <t>Acometida 2X12+12T</t>
  </si>
  <si>
    <t>10.01.22</t>
  </si>
  <si>
    <t>Acometida para Tablero de Aire acondicionado TFC-01 3x1/0+1/0+2T</t>
  </si>
  <si>
    <t>10.01.23</t>
  </si>
  <si>
    <t>Acometida para Tablero de Aire acondicionado TFC-02 2x10+10T en tubo EMT 3/4"</t>
  </si>
  <si>
    <t>10.01.24</t>
  </si>
  <si>
    <t>Acometida para Tablero de Aire acondicionado TFC-03 desde TD-1  2x10+10T</t>
  </si>
  <si>
    <t>10.01.25</t>
  </si>
  <si>
    <t>Acometida para Tablero de Aire acondicionado TFC-04 2x4+8T</t>
  </si>
  <si>
    <t>10.01.26</t>
  </si>
  <si>
    <t>Acometida para UPS 1 en 3x2+2+4T y tubo EMT DE 11/2"</t>
  </si>
  <si>
    <t>10.01.27</t>
  </si>
  <si>
    <t>Acometida para UPS 2 en 3x2/0+2/0+1/0T y tubo EMT DE 2"</t>
  </si>
  <si>
    <t>10.01.28</t>
  </si>
  <si>
    <t>Acometida TFC-01 A EQUIPO DE PRECISIÓN EN 3x4+8T en tubo EMT 1-1/2"</t>
  </si>
  <si>
    <t>10.01.29</t>
  </si>
  <si>
    <t>Acometida TFC-01 A CONDENSADORA EPC-01 EN 3x10+10T en tubo EMT 3/4"</t>
  </si>
  <si>
    <t>10.01.30</t>
  </si>
  <si>
    <t>Acometida TFC-01 A UNIDAD PAQUETE PCA-01 EN 3x8+10T en tubo EMT 1"</t>
  </si>
  <si>
    <t>10.01.31</t>
  </si>
  <si>
    <t>Acometida TD1 A UCA-03 EN 2x10+10T en tubo EMT 3/4"</t>
  </si>
  <si>
    <t>10.01.32</t>
  </si>
  <si>
    <t>Acometida UCA-03 A ETP-01 EVAPORADORA DE PARED CUARTO DE VYD EN 2x10+10T en tubo EMT 3/4"</t>
  </si>
  <si>
    <t>10.01.33</t>
  </si>
  <si>
    <t>Acometida TFC-04 A Unidad condensadora 2x10+10T en tubo EMT 1/2"</t>
  </si>
  <si>
    <t>10.01.34</t>
  </si>
  <si>
    <t>Acometida Unidad condensadora a a evaporadora tipo cassette 2x12+12T en tubo EMT 1/2"</t>
  </si>
  <si>
    <t>10.01.35</t>
  </si>
  <si>
    <t>Acometida TFC-04 A Unidad tipo paquete 2x10+10T en tubo EMT 3/4"</t>
  </si>
  <si>
    <t>10.01.36</t>
  </si>
  <si>
    <t>Acometida a extractores de hongo  2x12+12T en tubo EMT 1/2"</t>
  </si>
  <si>
    <t>10.02.00</t>
  </si>
  <si>
    <t>SUBSISTEMA ILUMINACIÓN Y TOMAS</t>
  </si>
  <si>
    <t>10.02.01</t>
  </si>
  <si>
    <t xml:space="preserve">Salida Para lampara LED en tuberia con conduit EMT 1/2",Conductores de Cobre 2No12+12T THHN </t>
  </si>
  <si>
    <t>10.02.02</t>
  </si>
  <si>
    <t xml:space="preserve">Salida para bala en tuberia con conduit EMT 1/2",Conductores de Cobre 2No12+12T THHN </t>
  </si>
  <si>
    <t>10.02.03</t>
  </si>
  <si>
    <t>Derivación de Luminaria desde Salida Electrica en Cable Encauchetado 3x16 AWG, incluye Clavija y Accesorios</t>
  </si>
  <si>
    <t>10.02.04</t>
  </si>
  <si>
    <t>Salida para lámpara LED highbay VT4LED en tubo conduit EMT de 1/2" y conductores de cobre 2N12+1No12T AWG THHN. Incluye curvas, terminales, uniones, soportes, cajas y accesorios para completar la salida.</t>
  </si>
  <si>
    <t>10.02.05</t>
  </si>
  <si>
    <t>Salida para toma monofásica doble con polo a tierra para red normal, en tubo conduit PVC de 1/2" y conductores de cobre 3N12AWG THHN. Incluye toma, curvas, terminales, uniones, soportes, cajas y accesorios para completar la salida.</t>
  </si>
  <si>
    <t>10.02.06</t>
  </si>
  <si>
    <t>Salida para toma monofásica sencilla con polo a tierra para red normal, con receptáculo USB, en tubo conduit PVC de 1/2" y conductores de cobre 3N12AWG THHN. Incluye toma, curvas, terminales, uniones, soportes, cajas y accesorios para completar la salida.</t>
  </si>
  <si>
    <t>10.02.07</t>
  </si>
  <si>
    <t>Salida para toma monofásica doble con polo a tierra para red regulada, en tubo conduit PVC de 1/2" conductores de cobre 3N12AWG THHN. Incluye toma, curvas,terminales,troquelada, uniones, soportes, cajas y accesorios para completar la salida.</t>
  </si>
  <si>
    <t>10.02.08</t>
  </si>
  <si>
    <t>Salida para toma monofásica tierra aislada color naranja en techo, en tubo conduit EMT de 1/2" conductores de cobre 3N12AWG THHN. Incluye toma, curvas,terminales,troquelada, uniones, soportes, cajas y accesorios para completar la salida.</t>
  </si>
  <si>
    <t>10.02.09</t>
  </si>
  <si>
    <t>Salida para toma GFCI, en tubo conduit PVC de 1/2" y conductores de cobre 3N12AWG THHN. Incluye toma GFCI, curvas, terminales, uniones, soportes, cajas y accesorios para completar la salida.</t>
  </si>
  <si>
    <t>10.03.00</t>
  </si>
  <si>
    <t>LUMINARIAS</t>
  </si>
  <si>
    <t>10.03.01</t>
  </si>
  <si>
    <t>Luminaria Cooper en pared  NEO RAY Driver 0-10 V        REF : 22DW,  Blanco neutro (4000 K)</t>
  </si>
  <si>
    <t>10.03.02</t>
  </si>
  <si>
    <t>bala LED DE 30 W Driver 0-10 V REF: BBS160 Blanco neutro 4000 K</t>
  </si>
  <si>
    <t>10.03.03</t>
  </si>
  <si>
    <t>bala LED DE 20 W Driver 0-10 V REF: BBS160 Blanco neutro 4000 K</t>
  </si>
  <si>
    <t>10.03.04</t>
  </si>
  <si>
    <t>luminarias LED 45 SMART PANEL W - 60x60 cm   Driver 0-10 V REF  RC160V W60L60 1xLED34/840, 4000 K Blanco neutro</t>
  </si>
  <si>
    <t>10.03.05</t>
  </si>
  <si>
    <t xml:space="preserve">luminarias lowbay VTLED  71 W - Driver 0-10 V </t>
  </si>
  <si>
    <t>10.03.06</t>
  </si>
  <si>
    <t xml:space="preserve">luminarias highbay VT4LED  220 W  - Driver 0-10 V </t>
  </si>
  <si>
    <t>10.03.07</t>
  </si>
  <si>
    <t>Luminarias crosstour led wallpack 10W</t>
  </si>
  <si>
    <t>10.03.08</t>
  </si>
  <si>
    <t>luminaria LED Schreder PERLA WHITE+BLUE 73 W en poste metalico de 4 m diametro 4" incluye base para instalación y accesorios para completar la instalación</t>
  </si>
  <si>
    <t>10.03.09</t>
  </si>
  <si>
    <t>luminaria LED Tipo Bolardo de 15 W, incluye instalación y accesorios para completar la instalación.</t>
  </si>
  <si>
    <t>10.03.10</t>
  </si>
  <si>
    <t>luminaria LED de piso Tipo PONTO de 1,2 W, incluye instalación y accesorios para completar la instalación.</t>
  </si>
  <si>
    <t>10.04.00</t>
  </si>
  <si>
    <t>SUBSISTEMA AUTOMATIZACIÓN</t>
  </si>
  <si>
    <t>10.04.01</t>
  </si>
  <si>
    <t>Modulo De Comando Gm (GreenMAX) Completo Con Fuente De 70 W Procesador Ppal, 16 Entradas Bv. 100-277 Vac 50/60 HZ, REF : RPM16-116</t>
  </si>
  <si>
    <t>10.04.02</t>
  </si>
  <si>
    <t>Botonera Digital Gm (GreenMAX) Lumacan, 4 Botones, Blanca, Estilo Decora Incluye Tapa, REF : RDGSW-4DW</t>
  </si>
  <si>
    <t>10.04.03</t>
  </si>
  <si>
    <t>Gabinete Gm 48  (GreenMAX) Relés De Sobreponer Con Puerta Y Llave, Nema 1    REF: R48TC-100</t>
  </si>
  <si>
    <t>10.04.04</t>
  </si>
  <si>
    <t>Gabinete Gm 32  (GreenMAX) Relés De Sobreponer Con Puerta Y Llave, Nema 1     REF: R32TC-100</t>
  </si>
  <si>
    <t>10.04.05</t>
  </si>
  <si>
    <t>Gabinete Gm 16 (GreenMAX) Relés De Sobreponer Con Puerta Y Llave, Nema 1      REF: R16TC-100</t>
  </si>
  <si>
    <t>10.04.06</t>
  </si>
  <si>
    <t>Und De Prog Y Control Lumacan Para Gm Completa Con Baterias Recargables      REF: RHDU1-000</t>
  </si>
  <si>
    <t>10.04.07</t>
  </si>
  <si>
    <t>Panel De Inserción Gm, 16 Modulos, Vacio, P Gabinetes De 16, 32 Y 48 Relés No Incluye Relés REF: R1600-000</t>
  </si>
  <si>
    <t>10.04.08</t>
  </si>
  <si>
    <t>Módulo Gm Ciego Para Llenar Espacios En El Panel De Inserción                           REF: RELAY-BFM</t>
  </si>
  <si>
    <t>10.04.09</t>
  </si>
  <si>
    <t>Relédimerizable 0 10 V, 24-277vac 20a Inc/Hal, 24-277vac 30a Balastos, 347vac 20a Balastos, 120vac 1/2hp Motores, 277vac 1hp Motores, 240vac 1hp Motores. REF:RELAY-1DS</t>
  </si>
  <si>
    <t>10.04.10</t>
  </si>
  <si>
    <t>Relé Latching P Gm, 1-Polo Basico Sin Monitoreo, 24-277vac 20a Inc/Hal, 24-277vac 30a Balastos, 347vac 20a Balastos, 120vac 1/2hp Motores, 277vac 1hp Motores, 240vac 1hp Motores. REF: RELAY-1TB</t>
  </si>
  <si>
    <t>10.04.11</t>
  </si>
  <si>
    <t>Sensor Techo infrarrojo  360° 6mts Radio Necesita Unidad De Control (20a) Blanco. REF: OSC15-I0W</t>
  </si>
  <si>
    <t>10.04.12</t>
  </si>
  <si>
    <t>Sensor Techo Multitecnologia 180º 19mts X 10 Mts Necesita Unidad De Control (20a) Blanco. REF : OSC05-MOW</t>
  </si>
  <si>
    <t>10.04.13</t>
  </si>
  <si>
    <t>Fotocelda REF: PCIND</t>
  </si>
  <si>
    <t>10.04.14</t>
  </si>
  <si>
    <t>Sensor Techo Multitecnologia  360º 19mts X 10 Mts Necesita Unidad De Control (20a) Blanco REF: OSC10-M0W</t>
  </si>
  <si>
    <t>10.04.15</t>
  </si>
  <si>
    <t>Unidad De Alimentacion De Bajo Voltaje REF: OPP20-0d1</t>
  </si>
  <si>
    <t>10.04.16</t>
  </si>
  <si>
    <t>Cable De Control Multimedia Belden 1121a 3x18 Awg X  Mtl Para Sensores De Movimiento, Y Fotoceldas REF: B1121A</t>
  </si>
  <si>
    <t>10.04.17</t>
  </si>
  <si>
    <t xml:space="preserve">Cable Utp Cat6 Leviton  CM  Azul REF:UTP6M-MLB </t>
  </si>
  <si>
    <t>10.04.18</t>
  </si>
  <si>
    <t>Puesta En Marcha Del Sistema Por Ingenieros Certificados Por Fabrica Para La Misma.  Capacitación Pre-Instalación, Actualización De Software Y Programación Según Requerimientos Del Cliente Final</t>
  </si>
  <si>
    <t>10.04.19</t>
  </si>
  <si>
    <t xml:space="preserve">Cable de control 2x18 AWG encauchetado retardante a la llama </t>
  </si>
  <si>
    <t>10.05.00</t>
  </si>
  <si>
    <t>SUBSISTEMA TABLEROS DE DISTRIBUCIÓN</t>
  </si>
  <si>
    <t>10.05.01</t>
  </si>
  <si>
    <t>Suministro e instalacion de Tablero general de acometidas 208 V con barraje de  1300 A para breakers de tipo industrial, Totalizador de 3x(800-1000)A, 1 Breaker 3x(56-80)A,  1 Breaker 3x(70-100)A, 3 Breakers 3x(100-125)A,  2 Breaker 3x(125-160)A, 5 Breakers 3x(24-32)A, 2 Breakers 3x(40-50)A, 1 Breaker 3x(32-40)A, 3 Breaker 3x(16-20)A, 1 breaker riel DIN 2x63A, 1 breaker 3x175A, 1 breaker 3x(25-32)A, 1 DPS CLASE C 200 kA para SIPRA NIVEL I, ANALIZADOR DE REDES PAC 3200 SIEMENS  CON CT'S DE 1200/5 A CLASE 0,5 INSTALACIÓN INTERIOR BURDEN 25 VA</t>
  </si>
  <si>
    <t>GL</t>
  </si>
  <si>
    <t>10.05.02</t>
  </si>
  <si>
    <t>Tablero de transferencias automaticas de contactores según diagrama unifilar, con contactores de 1000 A tipo AC3 con breaker de proteccion 3x(400-1000) A y contactores de 330 A tipo AC3 con breaker magnetico 3x1600 A, APTOS PARA SISTEMAS CONTRAINCENDIO.</t>
  </si>
  <si>
    <t>10.05.03</t>
  </si>
  <si>
    <t>Suministro e instalacion de Tablero Trifásico 18 circuitos con totalizador - legrand incluye puerta, chapa y cerradura</t>
  </si>
  <si>
    <t>10.05.04</t>
  </si>
  <si>
    <t>Suministro e instalacion de Tablero Trifásico 12 circuitos con totalizador - legrand incluye puerta, chapa y cerradura</t>
  </si>
  <si>
    <t>10.05.05</t>
  </si>
  <si>
    <t>Suministro e instalacion de Tablero Trifásico 30 circuitos con totalizador,legrand incluye puerta, chapa y cerradura</t>
  </si>
  <si>
    <t>10.05.06</t>
  </si>
  <si>
    <t>Suministro e instalacion de Tablero Trifásico 24 circuitos con totalizador - legrand incluye puerta, chapa y cerradura</t>
  </si>
  <si>
    <t>10.05.07</t>
  </si>
  <si>
    <t>Suministro e instalacion de interruptor enchufable  2x20 A - 600 v-10 kA sym</t>
  </si>
  <si>
    <t>10.05.08</t>
  </si>
  <si>
    <t>Suministro e instalacion de interruptor enchufable 1x20 A - 600 V-10 kA sym</t>
  </si>
  <si>
    <t>10.05.09</t>
  </si>
  <si>
    <t>Suministro e instalacion de interruptor enchufable 1x30 A - 600 V-10 kA sym</t>
  </si>
  <si>
    <t>10.05.10</t>
  </si>
  <si>
    <t>Suministro e instalacion de interruptor enchufable 1x40 A - 600 V-10 kA sym</t>
  </si>
  <si>
    <t>10.05.11</t>
  </si>
  <si>
    <t>Suministro e instalacion de interruptor industrial  3x(25-32)A  - 600 V-25 kA sym</t>
  </si>
  <si>
    <t>10.05.12</t>
  </si>
  <si>
    <t>Suministro e instalacion de interruptor industrial  3x(32-40)A  - 600 V-25 kA sym</t>
  </si>
  <si>
    <t>10.05.13</t>
  </si>
  <si>
    <t>Suministro e instalacion de interruptor industrial  3x(40-50)A  - 600 V-25 kA sym</t>
  </si>
  <si>
    <t>10.05.14</t>
  </si>
  <si>
    <t>Suministro e instalacion de interruptor industrial  3x20 A - 600 V-25 kA sym</t>
  </si>
  <si>
    <t>10.05.15</t>
  </si>
  <si>
    <t>Suministro e instalacion de interruptor industrial  3x(63-80)A  - 600 V-25 kA sym</t>
  </si>
  <si>
    <t>10.05.16</t>
  </si>
  <si>
    <t>Suministro e instalacion de interruptor industrial  3x(125-160)A  - 600 V-25 kA sym</t>
  </si>
  <si>
    <t>10.05.17</t>
  </si>
  <si>
    <t>Suministro e instalacion de interruptor industrial   con protección termomagnética (256-320)A 200V 60 kA</t>
  </si>
  <si>
    <t>10.06.00</t>
  </si>
  <si>
    <t>SUBESTACION</t>
  </si>
  <si>
    <t>10.06.01</t>
  </si>
  <si>
    <t>celda Triplex 17,5 kV 630 A</t>
  </si>
  <si>
    <t>10.06.02</t>
  </si>
  <si>
    <t>Suministro e instalación de fusibles HH de 31,5 Amp 17,5 kV</t>
  </si>
  <si>
    <t>JG</t>
  </si>
  <si>
    <t>10.06.03</t>
  </si>
  <si>
    <t>Suministro e instalación de pararrayos 12 KV  10 kA homologados por Codensa</t>
  </si>
  <si>
    <t>10.06.04</t>
  </si>
  <si>
    <t>Suministro e instalación de pases para interconexión en cable Nº 2 XLPE-15 KV- incluye terminales tipo interior</t>
  </si>
  <si>
    <t>10.06.05</t>
  </si>
  <si>
    <t xml:space="preserve">Pruebas para certificacion de cable de MT Metodo VLF </t>
  </si>
  <si>
    <t>10.06.06</t>
  </si>
  <si>
    <t>Suministro e instalación de transformador de 300 kVA- Seco Clase F 11,4 kV / 208/120 V Homologado por Codensa</t>
  </si>
  <si>
    <t>10.06.07</t>
  </si>
  <si>
    <t>Celda para transformador de 300 kVA seco dimensiones 2m x 1,6 m x 2</t>
  </si>
  <si>
    <t>10.06.08</t>
  </si>
  <si>
    <t>Suministro e instalación de terminal premoldeado tipo interior</t>
  </si>
  <si>
    <t>10.06.09</t>
  </si>
  <si>
    <t>Barraje para puestas a tierra en subestaciones para aterrizaje de partes metalicas</t>
  </si>
  <si>
    <t>10.06.10</t>
  </si>
  <si>
    <t>Señales preventivas de riesgo electrico</t>
  </si>
  <si>
    <t>10.06.11</t>
  </si>
  <si>
    <t>Adecuacion de pisos, Aumento de nivel +0,10 m</t>
  </si>
  <si>
    <t>m2</t>
  </si>
  <si>
    <t>10.06.12</t>
  </si>
  <si>
    <t>Carcamos para tableros generales</t>
  </si>
  <si>
    <t>10.06.13</t>
  </si>
  <si>
    <t>Terminales tipo codo 200 A para instalación cable XLPE en caja de maniobra</t>
  </si>
  <si>
    <t>Jg</t>
  </si>
  <si>
    <t>10.07.00</t>
  </si>
  <si>
    <t>VARIOS</t>
  </si>
  <si>
    <t>10.07.01</t>
  </si>
  <si>
    <t xml:space="preserve">Planta de emergencia de 300 kVA Efectivos a la altura de Bogotá, StandBy, 208/120 V En cuarto insonoro </t>
  </si>
  <si>
    <t>10.07.04</t>
  </si>
  <si>
    <t>Suministro y tendido de cable de cobre No 2/0 desnudo para configurar sistema de malla a tierra y equipotenciar.</t>
  </si>
  <si>
    <t>10.07.05</t>
  </si>
  <si>
    <t>Suministro e hincada de varilla de cobre de 2.44 metros x 5/8" para la malla de puesta a tierra.</t>
  </si>
  <si>
    <t>10.07.06</t>
  </si>
  <si>
    <t>Suministro y armado de soldadura tipo cadweld 120 grs para empalmes del sistema de apantallamiento y puestas a tierra. Incluye moldes, encendedor, pinzas y accesorios.</t>
  </si>
  <si>
    <t>10.07.07</t>
  </si>
  <si>
    <t>Suministro y construcción de caja de paso en mampostería de 30 x30 para medición y mantenimiento del sistema de tierra.</t>
  </si>
  <si>
    <t>10.07.08</t>
  </si>
  <si>
    <t xml:space="preserve">Provisional de obra , Incluye medidor </t>
  </si>
  <si>
    <t>10.07.09</t>
  </si>
  <si>
    <t>Certificado RETIE, RETILAP y emisión de certificado de recibo a satisfacción de las instalaciones</t>
  </si>
  <si>
    <t>10.07.10</t>
  </si>
  <si>
    <t>Cablofil C54/300</t>
  </si>
  <si>
    <t>10.07.11</t>
  </si>
  <si>
    <t>Cablofil C54/200</t>
  </si>
  <si>
    <t>10.07.12</t>
  </si>
  <si>
    <t>Cablofil C54/100</t>
  </si>
  <si>
    <t>10.08.00</t>
  </si>
  <si>
    <t>ENERGIA RENOVABLE</t>
  </si>
  <si>
    <t>10.08.01</t>
  </si>
  <si>
    <t>Panel Fotovoltaico Kyocera 270 W</t>
  </si>
  <si>
    <t>10.08.02</t>
  </si>
  <si>
    <t>Inversor Inteligente Con Conexión A La Red (Inversor Fronius IG plus 5,0-1)</t>
  </si>
  <si>
    <t>10.08.03</t>
  </si>
  <si>
    <t>Barraje para puestas a tierra en Cuarto de inversor para aterrizaje de partes metalicas y DPS</t>
  </si>
  <si>
    <t>10.08.04</t>
  </si>
  <si>
    <t>DPS para sistema fotovoltaico  ESP 24 DC 20kA</t>
  </si>
  <si>
    <t>10.08.05</t>
  </si>
  <si>
    <t xml:space="preserve">DPS CLASE B </t>
  </si>
  <si>
    <t>10.08.06</t>
  </si>
  <si>
    <t>Cables y elementos de instalacion</t>
  </si>
  <si>
    <t>10.08.07</t>
  </si>
  <si>
    <t>Soporte para paneles</t>
  </si>
  <si>
    <t>10.08.08</t>
  </si>
  <si>
    <t>Instalación y puesta en marcha</t>
  </si>
  <si>
    <t>10.09.00</t>
  </si>
  <si>
    <t>DUCTOS Y CANALIZACIONES</t>
  </si>
  <si>
    <t>10.09.01</t>
  </si>
  <si>
    <t>Canalización  (Ducto) IMC conduit  3x4", con conductor 2/0 en banco ducto. Incluye excavación y retiro de escombros, relleno según norma y relleno con el mismo material de excavación.</t>
  </si>
  <si>
    <t>10.09.02</t>
  </si>
  <si>
    <t>Canalización  (Ducto) PVC conduit  4x6",Incluye excavación y retiro de escombros, relleno según norma y relleno con el mismo material de excavación.</t>
  </si>
  <si>
    <t>10.09.03</t>
  </si>
  <si>
    <t>Canalización  (Ducto) PVC conduit  2x1",Incluye excavación y retiro de escombros, relleno según norma y relleno con el mismo material de excavación.</t>
  </si>
  <si>
    <t>10.09.04</t>
  </si>
  <si>
    <t>Canalización  (Ducto) PVC conduit  1x3",Incluye excavación y retiro de escombros, relleno según norma y relleno con el mismo material de excavación.</t>
  </si>
  <si>
    <t>10.09.05</t>
  </si>
  <si>
    <t xml:space="preserve">CAJA INSPECCIÓN DOBLE CS-276 </t>
  </si>
  <si>
    <t>10.09.06</t>
  </si>
  <si>
    <t>CAJA INSPECCIÓN SENCILLA CS-275</t>
  </si>
  <si>
    <t>10.09.07</t>
  </si>
  <si>
    <t>CAJA INSPECCIÓN PARA BAJA TENSIÓN CS-274</t>
  </si>
  <si>
    <t>10.09.08</t>
  </si>
  <si>
    <t>CAJA DE PASO METALICA DE 0,6X0,6x0,30 M</t>
  </si>
  <si>
    <t>10.10.00</t>
  </si>
  <si>
    <t>APANTALLAMIENTO</t>
  </si>
  <si>
    <t>10.10.01</t>
  </si>
  <si>
    <t xml:space="preserve">Cable 2 AWG desnudo Cobre </t>
  </si>
  <si>
    <t>10.10.02</t>
  </si>
  <si>
    <t>Base plástica para adoquín</t>
  </si>
  <si>
    <t>10.10.03</t>
  </si>
  <si>
    <t>Leitungsh DEHNsnap H=36 grau M6</t>
  </si>
  <si>
    <t>10.10.04</t>
  </si>
  <si>
    <t>Grapa universal Cruz/Paralela Cobre</t>
  </si>
  <si>
    <t>10.10.05</t>
  </si>
  <si>
    <t>Unión Rd 8mm Cu</t>
  </si>
  <si>
    <t>10.10.06</t>
  </si>
  <si>
    <t>Bridging braid Al 50 mm" L=300mm</t>
  </si>
  <si>
    <t>10.10.07</t>
  </si>
  <si>
    <t>KS connector StSt f. Rd 7-10mm</t>
  </si>
  <si>
    <t>10.10.08</t>
  </si>
  <si>
    <t>Punta captadora 60 cm 5/8 Aluminio</t>
  </si>
  <si>
    <t>10.10.09</t>
  </si>
  <si>
    <t>Punta captadora 1,2 Mts 5/8 Aluminio</t>
  </si>
  <si>
    <t>10.10.10</t>
  </si>
  <si>
    <t>Punta captadora 1,5 Mts 5/8 Aluminio</t>
  </si>
  <si>
    <t>10.10.11</t>
  </si>
  <si>
    <t>Base Metálica para conductor K D=100</t>
  </si>
  <si>
    <t>10.10.12</t>
  </si>
  <si>
    <t>Grapa Rd 810/16mm St/tZn</t>
  </si>
  <si>
    <t>10.10.13</t>
  </si>
  <si>
    <t>DEHNiso dist holder with MMV clamp f</t>
  </si>
  <si>
    <t>10.10.14</t>
  </si>
  <si>
    <t>Wall fixing unit StSt</t>
  </si>
  <si>
    <t>10.10.15</t>
  </si>
  <si>
    <t>Grapa de conexión St/St 8-10/8-10mm</t>
  </si>
  <si>
    <t>10.10.16</t>
  </si>
  <si>
    <t>DEHNconductor, CUI conductor, D=20mm</t>
  </si>
  <si>
    <t>10.10.17</t>
  </si>
  <si>
    <t>Cond. Holder PA, grey for HVI/CUI cond</t>
  </si>
  <si>
    <t>10.10.18</t>
  </si>
  <si>
    <t>Tubería EMT 1"</t>
  </si>
  <si>
    <t>11.00.00</t>
  </si>
  <si>
    <t>SISTEMA DE PROTECCION CONTRAINCENDIOS Y SEGURIDAD HUMANA - SUMINISTRO E INSTALACION</t>
  </si>
  <si>
    <t>11.01.00</t>
  </si>
  <si>
    <t>SISTEMA DE EXTINCION HUMEDA DE INCENDIOS, SUMINISTRO E INSTALACION</t>
  </si>
  <si>
    <t>11.01.01</t>
  </si>
  <si>
    <t>Tuberia acero al carbono schedule 10 ø1", con costura; ASTM-A53 GR. A O B</t>
  </si>
  <si>
    <t>11.01.02</t>
  </si>
  <si>
    <t>Tuberia acero al carbono schedule 10 ø1½", con costura; ASTM-A53 GR. A O B</t>
  </si>
  <si>
    <t>11.01.03</t>
  </si>
  <si>
    <t>Tuberia acero al carbono schedule 10 ø2", con costura; ASTM-A53 GR. A O B</t>
  </si>
  <si>
    <t>11.01.04</t>
  </si>
  <si>
    <t>Tuberia acero al carbono schedule 10 ø2½", con costura; ASTM-A53 GR. A O B</t>
  </si>
  <si>
    <t>11.01.05</t>
  </si>
  <si>
    <t>Tuberia acero al carbono schedule 10 ø3", con costura; ASTM-A53 GR. A O B</t>
  </si>
  <si>
    <t>11.01.06</t>
  </si>
  <si>
    <t>Tuberia acero al carbono schedule 10 ø4", con costura; ASTM-A53 GR. A O B</t>
  </si>
  <si>
    <t>11.01.07</t>
  </si>
  <si>
    <t>Tubería  HDPE Ø2" AWWA C906</t>
  </si>
  <si>
    <t>11.01.08</t>
  </si>
  <si>
    <t>Tubería  HDPE Ø2½" AWWA C906</t>
  </si>
  <si>
    <t>11.01.09</t>
  </si>
  <si>
    <t xml:space="preserve">Tubería  HDPE Ø3" AWWA C906 </t>
  </si>
  <si>
    <t>11.01.10</t>
  </si>
  <si>
    <t>Tubería  HDPE Ø4" AWWA C906</t>
  </si>
  <si>
    <t>11.01.11</t>
  </si>
  <si>
    <t xml:space="preserve">Tubería  HDPE Ø6" AWWA C906 </t>
  </si>
  <si>
    <t>11.01.12</t>
  </si>
  <si>
    <t xml:space="preserve">Tee mecanicaHD Ø 3" x 1½" UL/FM </t>
  </si>
  <si>
    <t>11.01.13</t>
  </si>
  <si>
    <t>Tee mecanicaHD Ø 2½" x 1½" UL/FM</t>
  </si>
  <si>
    <t>11.01.14</t>
  </si>
  <si>
    <t xml:space="preserve">Tee mecanicaHD Ø 2" x 1" UL/FM </t>
  </si>
  <si>
    <t>11.01.15</t>
  </si>
  <si>
    <t xml:space="preserve">Tee mecanicaHD Ø 1½" x 1" UL/FM </t>
  </si>
  <si>
    <t>11.01.16</t>
  </si>
  <si>
    <t xml:space="preserve">Tee ranurada HD Ø 2½", UL/FM </t>
  </si>
  <si>
    <t>11.01.17</t>
  </si>
  <si>
    <t>Tee ranurada HD Ø 2", UL/FM</t>
  </si>
  <si>
    <t>11.01.18</t>
  </si>
  <si>
    <t>Tee HDPE ø6" AWWA c906</t>
  </si>
  <si>
    <t>11.01.19</t>
  </si>
  <si>
    <t>Tee HDPE ø4" AWWA c906</t>
  </si>
  <si>
    <t>11.01.20</t>
  </si>
  <si>
    <t>Tee reducida HDPE  ø 6" x 6" x 4" AWWA c906</t>
  </si>
  <si>
    <t>11.01.21</t>
  </si>
  <si>
    <t>Tee reducida HDPE  ø 6" x 6" x 2½" AWWA c906</t>
  </si>
  <si>
    <t>11.01.22</t>
  </si>
  <si>
    <t>Tee reducida HDPE  ø 4" x 4" x 2½" AWWA c906</t>
  </si>
  <si>
    <t>11.01.23</t>
  </si>
  <si>
    <t>Buje reducido HDPE ø 4" x 2½" AWWA c906</t>
  </si>
  <si>
    <t>11.01.24</t>
  </si>
  <si>
    <t>Buje reducido HDPE ø 4" x 3" AWWA c906</t>
  </si>
  <si>
    <t>11.01.25</t>
  </si>
  <si>
    <t>Reducciones concentricas ø 2½" a 1½, UL/FM</t>
  </si>
  <si>
    <t>11.01.26</t>
  </si>
  <si>
    <t>Codo HD ø1", UL/FM</t>
  </si>
  <si>
    <t>11.01.27</t>
  </si>
  <si>
    <t>Codo HD ø1½", UL/FM</t>
  </si>
  <si>
    <t>11.01.28</t>
  </si>
  <si>
    <t>Codo HD ø2", UL/FM</t>
  </si>
  <si>
    <t>11.01.29</t>
  </si>
  <si>
    <t>Codo HD ø2½", UL/FM</t>
  </si>
  <si>
    <t>11.01.30</t>
  </si>
  <si>
    <t>Codo HD ø3", UL/FM</t>
  </si>
  <si>
    <t>11.01.31</t>
  </si>
  <si>
    <t>Codo HD ø4", UL/FM</t>
  </si>
  <si>
    <t>11.01.32</t>
  </si>
  <si>
    <t>Codo HDPE ø2½" AWWA c906</t>
  </si>
  <si>
    <t>11.01.33</t>
  </si>
  <si>
    <t>Codo HDPE ø4" AWWA c-906</t>
  </si>
  <si>
    <t>11.01.34</t>
  </si>
  <si>
    <t>Unión HDPE ø2" AWWA c-906</t>
  </si>
  <si>
    <t>11.01.35</t>
  </si>
  <si>
    <t>Unión HDPE ø2½" AWWA c-906</t>
  </si>
  <si>
    <t>11.01.36</t>
  </si>
  <si>
    <t>Unión HDPE ø4" AWWA c-906</t>
  </si>
  <si>
    <t>11.01.37</t>
  </si>
  <si>
    <t>Acople ranurado HD ø1½", UL/FM</t>
  </si>
  <si>
    <t>11.01.38</t>
  </si>
  <si>
    <t>Acople ranurado HD ø2", UL/FM</t>
  </si>
  <si>
    <t>11.01.39</t>
  </si>
  <si>
    <t>Acople ranurado HD ø2½", UL/FM</t>
  </si>
  <si>
    <t>11.01.40</t>
  </si>
  <si>
    <t>Acople ranurado HD ø3", UL/FM</t>
  </si>
  <si>
    <t>11.01.41</t>
  </si>
  <si>
    <t>Acople ranurado HD ø4", UL/FM</t>
  </si>
  <si>
    <t>11.01.42</t>
  </si>
  <si>
    <t>Copa HD ø1" x ½" UL/FM</t>
  </si>
  <si>
    <t>11.01.43</t>
  </si>
  <si>
    <t>Kit gabinete contra incendio tipo III cold rolled calibre 18</t>
  </si>
  <si>
    <t>11.01.44</t>
  </si>
  <si>
    <t>Kit gabinete contra incendio tipo II cold rolled calibre 18</t>
  </si>
  <si>
    <t>11.01.45</t>
  </si>
  <si>
    <t>Siamesa ø 4"x 2½"x2½" UL/FM</t>
  </si>
  <si>
    <t>11.01.46</t>
  </si>
  <si>
    <t>Pedestal en concreto para siamesa</t>
  </si>
  <si>
    <t>11.01.47</t>
  </si>
  <si>
    <t>Válvula cheque ø4", UL/FM</t>
  </si>
  <si>
    <t>11.01.48</t>
  </si>
  <si>
    <t>Válvula cheque ø3", UL/FM</t>
  </si>
  <si>
    <t>11.01.49</t>
  </si>
  <si>
    <t>Válvula cheque ø2½", UL/FM</t>
  </si>
  <si>
    <t>11.01.50</t>
  </si>
  <si>
    <t>Válvula cheque ø2", UL/FM</t>
  </si>
  <si>
    <t>11.01.51</t>
  </si>
  <si>
    <t>Válvula mariposa ranurada ø3", UL/FM</t>
  </si>
  <si>
    <t>11.01.52</t>
  </si>
  <si>
    <t>Válvula mariposa ranurada ø2½", UL/FM</t>
  </si>
  <si>
    <t>11.01.53</t>
  </si>
  <si>
    <t>Válvula mariposa ranurada ø2", UL/FM</t>
  </si>
  <si>
    <t>11.01.54</t>
  </si>
  <si>
    <t>Riser check ø3", UL/FM</t>
  </si>
  <si>
    <t>11.01.55</t>
  </si>
  <si>
    <t>Riser check ø2½", UL/FM</t>
  </si>
  <si>
    <t>11.01.56</t>
  </si>
  <si>
    <t>Riser check ø2", UL/FM</t>
  </si>
  <si>
    <t>11.01.57</t>
  </si>
  <si>
    <t>Sensor de flujo ø3", UL/FM</t>
  </si>
  <si>
    <t>11.01.58</t>
  </si>
  <si>
    <t>Sensor de flujo ø2½", UL/FM</t>
  </si>
  <si>
    <t>11.01.59</t>
  </si>
  <si>
    <t>Sensor de flujo ø2", UL/FM</t>
  </si>
  <si>
    <t>11.01.60</t>
  </si>
  <si>
    <t>Rociador QR tipo pendiente k=5,6 ø1/2 "  UL/FM</t>
  </si>
  <si>
    <t>11.01.61</t>
  </si>
  <si>
    <t>Pintura para tuberías metálicas todo diámetro</t>
  </si>
  <si>
    <t>11.02.00</t>
  </si>
  <si>
    <t>SISTEMA DE DETECCION DE INCENDIOS, SUMINISTRO E INSTALACION</t>
  </si>
  <si>
    <t>11.02.01</t>
  </si>
  <si>
    <t>11.02.02</t>
  </si>
  <si>
    <t>Tubería EMT ø3/4", incluye soportes y accesorios</t>
  </si>
  <si>
    <t>Cajilla metálica tipo radwel dimension 4x4 o 4x2 inc. accesorios</t>
  </si>
  <si>
    <t>11.03.00</t>
  </si>
  <si>
    <t>SUMINISTRO E INSTALACION, SEGURIDAD HUMANA</t>
  </si>
  <si>
    <t>11.03.01</t>
  </si>
  <si>
    <t>Lámpara de emergencia, foto luminiscente</t>
  </si>
  <si>
    <t>11.03.02</t>
  </si>
  <si>
    <t>Señal de ruta de evacuación, foto luminiscente</t>
  </si>
  <si>
    <t>11.03.03</t>
  </si>
  <si>
    <t>Señal de salida de emergencia, foto luminiscente</t>
  </si>
  <si>
    <t>11.03.04</t>
  </si>
  <si>
    <t>Señal de extintor de co2, 20 libras</t>
  </si>
  <si>
    <t>11.03.05</t>
  </si>
  <si>
    <t>Señal de mapa de evacuación foto luminiscente</t>
  </si>
  <si>
    <t>11.03.06</t>
  </si>
  <si>
    <t>Señal de cuidado de riesgo eléctrico foto luminiscente</t>
  </si>
  <si>
    <t>11.03.07</t>
  </si>
  <si>
    <t>Señal de punto de encuentro foto luminiscente</t>
  </si>
  <si>
    <t>11.03.08</t>
  </si>
  <si>
    <t>Señal direccionable de ruta de evacuacion foto luminiscente</t>
  </si>
  <si>
    <t>11.03.09</t>
  </si>
  <si>
    <t>Señal de toma de mangueras foto luminiscente</t>
  </si>
  <si>
    <t>11.03.10</t>
  </si>
  <si>
    <t>Extintor manual portátil co2 UL/FM incluye soporte</t>
  </si>
  <si>
    <t>11.03.11</t>
  </si>
  <si>
    <t>Extintor manual portátil tipo pqs 20b:c 20lb</t>
  </si>
  <si>
    <t>11.03.12</t>
  </si>
  <si>
    <t>Sellos cortafuego</t>
  </si>
  <si>
    <t>11.04.00</t>
  </si>
  <si>
    <t>SUMINISTRO E INSTALACION, SOPORTERIA REDES HUMEDAS</t>
  </si>
  <si>
    <t>11.04.01</t>
  </si>
  <si>
    <t>Soporte tipo clevis hanger ø1½", UL/FM</t>
  </si>
  <si>
    <t>11.04.02</t>
  </si>
  <si>
    <t>Soporte tipo clevis hanger ø2", UL/FM</t>
  </si>
  <si>
    <t>11.04.03</t>
  </si>
  <si>
    <t>Soporte tipo clevis hanger ø2½", UL/FM</t>
  </si>
  <si>
    <t>11.04.04</t>
  </si>
  <si>
    <t>Soporte tipo clevis hanger ø3", UL/FM</t>
  </si>
  <si>
    <t>11.04.05</t>
  </si>
  <si>
    <t>Soporte tipo clevis hanger  ø4", UL/FM</t>
  </si>
  <si>
    <t>11.04.06</t>
  </si>
  <si>
    <t>Soporte sismoresistente longitudinal de dos vias ø4", UL/FM</t>
  </si>
  <si>
    <t>11.04.07</t>
  </si>
  <si>
    <t>Soporte sismoresistente lateral de dos vias ø4" , UL/FM</t>
  </si>
  <si>
    <t>11.04.08</t>
  </si>
  <si>
    <t>Soporte sismoresistente cuatro vias ø4", UL/FM</t>
  </si>
  <si>
    <t>11.04.09</t>
  </si>
  <si>
    <t>Soporte sismoresistente cuatro vias ø3", UL/FM</t>
  </si>
  <si>
    <t>11.04.10</t>
  </si>
  <si>
    <t>Soporte sismoresistente cuatro vias ø2½", UL/FM</t>
  </si>
  <si>
    <t>11.04.11</t>
  </si>
  <si>
    <t>Soporte sismoresistente cuatro vias ø2", UL/FM</t>
  </si>
  <si>
    <t>11.05.00</t>
  </si>
  <si>
    <t>PRUEBAS NO DESTRUCTIVAS DE TUBERÍA, VÁLVULAS Y ACCESORIOS</t>
  </si>
  <si>
    <t>11.05.01</t>
  </si>
  <si>
    <t>Prueba hidrostática, (limpieza y secado para líneas de tubería de 3" a 6" de diámetro)</t>
  </si>
  <si>
    <t>11.06.00</t>
  </si>
  <si>
    <t>CUARTO DE BOMBAS, VÁLVULAS Y ACCESORIOS</t>
  </si>
  <si>
    <t>11.06.01</t>
  </si>
  <si>
    <t>Tubería de acero al carbón 6" de diámetro; con costura; sch 40;  astm a-53 gr. a o b</t>
  </si>
  <si>
    <t>11.06.02</t>
  </si>
  <si>
    <t>Tubería de acero al carbón 1¼" de diámetro; con costura; sch 40; astm a-53 gr. a o b</t>
  </si>
  <si>
    <t>11.06.03</t>
  </si>
  <si>
    <t>Codo HD diámetro 6", UL/FM</t>
  </si>
  <si>
    <t>11.06.04</t>
  </si>
  <si>
    <t>Acople ranurado diámetro 6", UL/FM</t>
  </si>
  <si>
    <t>11.06.05</t>
  </si>
  <si>
    <t>Tee ranurada diámetro 6", UL/FM</t>
  </si>
  <si>
    <t>11.06.06</t>
  </si>
  <si>
    <t>Reducción concéntrica  diámetro ø6" x ø4 ", UL/FM - rosca x rosca</t>
  </si>
  <si>
    <t>11.06.07</t>
  </si>
  <si>
    <t>Riser check  diámetro 6"- válvula de prueba y drenaje UL/FM</t>
  </si>
  <si>
    <t>11.06.08</t>
  </si>
  <si>
    <t>Sensor de flujo diámetro 6" UL/FM</t>
  </si>
  <si>
    <t>11.06.09</t>
  </si>
  <si>
    <t>Válvula os&amp;y diámetro 6"</t>
  </si>
  <si>
    <t>11.06.10</t>
  </si>
  <si>
    <t xml:space="preserve">Cabezal de pruebas ø4" </t>
  </si>
  <si>
    <t>11.06.11</t>
  </si>
  <si>
    <t>Cheque ø 1¼" UL/FM</t>
  </si>
  <si>
    <t>11.06.12</t>
  </si>
  <si>
    <t>Codo largo radio con lamina antivortice ø 6"</t>
  </si>
  <si>
    <t>11.06.13</t>
  </si>
  <si>
    <t>Válvula de registro 1 1/4"</t>
  </si>
  <si>
    <t>11.06.14</t>
  </si>
  <si>
    <t>Válvula angular de globo ø2½ UL/FM</t>
  </si>
  <si>
    <t>11.06.15</t>
  </si>
  <si>
    <t>Válvula mariposa ranurada 6", UL/FM</t>
  </si>
  <si>
    <t>11.06.16</t>
  </si>
  <si>
    <t>Válvulas de cierre tipo compuerta ø ½"</t>
  </si>
  <si>
    <t>11.06.17</t>
  </si>
  <si>
    <t>Válvula de retencion ø 6", UL/FM</t>
  </si>
  <si>
    <t>11.06.18</t>
  </si>
  <si>
    <t>Tee mecánicaHD reducida ø6" x ø1¼", UL/FM</t>
  </si>
  <si>
    <t>11.06.19</t>
  </si>
  <si>
    <t>Equipo de bombeo contra incendio 500 gpm @ 125 psi, incluye bomba Jockey de 5 gpm y 135 psi. incluye válvula de alivio de temperatura y válvula desaireadora incluida en el paquete de fábrica.</t>
  </si>
  <si>
    <t>11.06.20</t>
  </si>
  <si>
    <t>Tubería de cobre tipo M ø ½" incluidos accesorios</t>
  </si>
  <si>
    <t>11.06.21</t>
  </si>
  <si>
    <t>Válvula cheque ø ½" , UL/FM, para linea de sensado</t>
  </si>
  <si>
    <t>11.06.22</t>
  </si>
  <si>
    <t>Manómetros  de glicerina</t>
  </si>
  <si>
    <t>11.06.23</t>
  </si>
  <si>
    <t>Tuberia de HG ø 1", incluidos accesorios</t>
  </si>
  <si>
    <t>11.06.24</t>
  </si>
  <si>
    <t xml:space="preserve">Base en concreto para bomba principal Jockey </t>
  </si>
  <si>
    <t>11.06.25</t>
  </si>
  <si>
    <t>Montaje general cuarto de equipo contraincendio (bomba principal, bomba Jockey, tableros, transferencia y sus conexiones, incluye comisionamiento y puesta en marcha según NFPA 20)</t>
  </si>
  <si>
    <t>12.00.00</t>
  </si>
  <si>
    <t>SISTEMA DE CABLEADO ESTRUCTURADO - VOZ Y DATOS - SUMINISTRO E INSTALACION</t>
  </si>
  <si>
    <t>12.01.00</t>
  </si>
  <si>
    <t>SUBSISTEMA DE ADMINISTRACIÓN</t>
  </si>
  <si>
    <t>12.01.01</t>
  </si>
  <si>
    <t>bandeja para fibra óptica 18/36 ptos</t>
  </si>
  <si>
    <t>12.02.00</t>
  </si>
  <si>
    <t>SUBSISTEMA ÁREA DE TRABAJO</t>
  </si>
  <si>
    <t>12.02.01</t>
  </si>
  <si>
    <t xml:space="preserve">caja 10x10 doble fondo con suplemento A 5800 </t>
  </si>
  <si>
    <t>12.04.00</t>
  </si>
  <si>
    <t>SUBSISTEMA BACKBONE</t>
  </si>
  <si>
    <t>12.04.01</t>
  </si>
  <si>
    <t>Bandeja para fusion de fibra, capacidad 12 empalmes.</t>
  </si>
  <si>
    <t>12.05.00</t>
  </si>
  <si>
    <t>12.05.01</t>
  </si>
  <si>
    <t>Bandeja Portacable tipo malla electrozincada CABLOFIL CF 54/500</t>
  </si>
  <si>
    <t>12.05.02</t>
  </si>
  <si>
    <t>Bandeja Portacable tipo malla electrozincada CABLOFIL CF 54/300</t>
  </si>
  <si>
    <t>12.05.03</t>
  </si>
  <si>
    <t>Bandeja Portacable tipo malla electrozincada CABLOFIL CF 54/100</t>
  </si>
  <si>
    <t>12.05.04</t>
  </si>
  <si>
    <t>Tubería PVC  de 3/4" con accesorios</t>
  </si>
  <si>
    <t>12.05.05</t>
  </si>
  <si>
    <t>Tubería PVC  de 1" con accesorios</t>
  </si>
  <si>
    <t>12.05.06</t>
  </si>
  <si>
    <t>Tubería PVC  de 1-1/2" con accesorios</t>
  </si>
  <si>
    <t>12.05.07</t>
  </si>
  <si>
    <t>Tubería PVC  de 2" con accesorios</t>
  </si>
  <si>
    <t>12.05.08</t>
  </si>
  <si>
    <t xml:space="preserve">Tubería EMT de 3/4" con accesorios </t>
  </si>
  <si>
    <t>12.05.09</t>
  </si>
  <si>
    <t xml:space="preserve">Tubería EMT de 1" con accesorios </t>
  </si>
  <si>
    <t>12.05.10</t>
  </si>
  <si>
    <t xml:space="preserve">Tubería EMT de 1-1/2" con accesorios </t>
  </si>
  <si>
    <t>12.05.11</t>
  </si>
  <si>
    <t xml:space="preserve">Tubería EMT de 2" con accesorios </t>
  </si>
  <si>
    <t>12.05.12</t>
  </si>
  <si>
    <t>Banco de Ductos (incluidos 2 recorridos paralelos de tubería PVC 2" con accesorios)</t>
  </si>
  <si>
    <t>13.00.00</t>
  </si>
  <si>
    <t>SISTEMA DE SEGURIDAD FÍSICA ELECTRÓNICA - SUMINISTRO E INSTALACION</t>
  </si>
  <si>
    <t>13.01.00</t>
  </si>
  <si>
    <t>13.01.01</t>
  </si>
  <si>
    <t>13.02.00</t>
  </si>
  <si>
    <t>13.02.01</t>
  </si>
  <si>
    <t>13.02.02</t>
  </si>
  <si>
    <t>13.02.03</t>
  </si>
  <si>
    <t>13.02.04</t>
  </si>
  <si>
    <t>13.02.05</t>
  </si>
  <si>
    <t>13.02.06</t>
  </si>
  <si>
    <t>Bandeja Portacable tipo malla electrozincada CABLOFIL CF 54/200</t>
  </si>
  <si>
    <t>13.02.07</t>
  </si>
  <si>
    <t>13.02.08</t>
  </si>
  <si>
    <t>13.02.09</t>
  </si>
  <si>
    <t>14.00.00</t>
  </si>
  <si>
    <t>AIRE ACONDICIONADO  - SUMINISTRO E INSTALACION</t>
  </si>
  <si>
    <t>14.01.00</t>
  </si>
  <si>
    <t>EQUIPOS DE AIRE ACONDICIONADO</t>
  </si>
  <si>
    <t>14.01.01</t>
  </si>
  <si>
    <t>EPM,EPC-01 (7,5 T.R) - Archivo
Equipo de presicion, para 5.100 MCHl, instalación y puesta en marcha</t>
  </si>
  <si>
    <t>14.01.02</t>
  </si>
  <si>
    <t>PCA-01(7,5 T.R) - Imprenta
Paquete condensado por aire, instalación y puesta en marcha</t>
  </si>
  <si>
    <t>14.01.03</t>
  </si>
  <si>
    <t>PCA-02(3,0 T.R) - Imprenta
Paquete condensado por aire, instalación y puesta en marcha</t>
  </si>
  <si>
    <t>14.01.04</t>
  </si>
  <si>
    <t>UTC-01 (3 T.R) - Cuarto cctv piso 3
Unidad tipo Cassette, instalación y puesta en marcha</t>
  </si>
  <si>
    <t>14.01.05</t>
  </si>
  <si>
    <t>ETP-01 (1 T.R) - Cuarto voz y datos
Evaporadora tipo pared, instalación y puesta en marcha</t>
  </si>
  <si>
    <t>14.02.00</t>
  </si>
  <si>
    <t>EQUIPOS DE VENTILACION MECANICA</t>
  </si>
  <si>
    <t>14.02.01</t>
  </si>
  <si>
    <t>ETH-01(1.900 MCH)
Equipo de extraccion tipo hongo</t>
  </si>
  <si>
    <t>14.02.02</t>
  </si>
  <si>
    <t>ETH-02 (2.700 MCH)
Equipo de extraccion tipo hongo</t>
  </si>
  <si>
    <t>14.02.03</t>
  </si>
  <si>
    <t>ETH-03 (2.050 MCH)
Equipo de extraccion tipo hongo</t>
  </si>
  <si>
    <t>14.02.04</t>
  </si>
  <si>
    <t>ETH-04 (1.000 MCH)
Equipo de extraccion tipo hongo</t>
  </si>
  <si>
    <t>14.02.05</t>
  </si>
  <si>
    <t>Instalacion y puesta en marcha de equipos de extracción</t>
  </si>
  <si>
    <t>14.02.06</t>
  </si>
  <si>
    <t>EXI-01 (170 MCH)
Extractor individual</t>
  </si>
  <si>
    <t>14.03.00</t>
  </si>
  <si>
    <t>CONDUCTOS</t>
  </si>
  <si>
    <t>14.03.01</t>
  </si>
  <si>
    <t>Conducto en fibra de vidrio, con doble foil de aluminio</t>
  </si>
  <si>
    <t>14.03.02</t>
  </si>
  <si>
    <t>Conducto en lamina galvanizada calibre 24</t>
  </si>
  <si>
    <t>14.03.03</t>
  </si>
  <si>
    <t>Conducto flexible aislado Ø10"</t>
  </si>
  <si>
    <t>14.03.04</t>
  </si>
  <si>
    <t>Aerocor Reforzado</t>
  </si>
  <si>
    <t>14.04.00</t>
  </si>
  <si>
    <t>REDES DE REFRIGERACION</t>
  </si>
  <si>
    <t>14.04.01</t>
  </si>
  <si>
    <t>Tuberia en cobre Tipo L Ø1/4"</t>
  </si>
  <si>
    <t>14.04.02</t>
  </si>
  <si>
    <t>Tuberia en cobre Tipo L Ø3/8"</t>
  </si>
  <si>
    <t>14.04.03</t>
  </si>
  <si>
    <t>Tuberia en cobre Tipo L Ø1/2"</t>
  </si>
  <si>
    <t>14.04.04</t>
  </si>
  <si>
    <t>Tuberia en cobre Tipo L Ø3/4"</t>
  </si>
  <si>
    <t>14.04.05</t>
  </si>
  <si>
    <t>Tuberia en cobre Tipo L Ø1"</t>
  </si>
  <si>
    <t>14.04.06</t>
  </si>
  <si>
    <t>Aislamiento termico Flexible</t>
  </si>
  <si>
    <t>14.05.00</t>
  </si>
  <si>
    <t>REJILLAS Y DIFUSORES</t>
  </si>
  <si>
    <t>14.05.01</t>
  </si>
  <si>
    <t>RRTC 30"x24" Rejilla de retorno tipo cubo, sin damper</t>
  </si>
  <si>
    <t>14.05.02</t>
  </si>
  <si>
    <t>RRTC 24"x24" Rejilla de retorno tipo cubo, con damper</t>
  </si>
  <si>
    <t>14.05.03</t>
  </si>
  <si>
    <t>RRTC 18"x18" Rejilla de retorno tipo cubo, con damper</t>
  </si>
  <si>
    <t>14.05.04</t>
  </si>
  <si>
    <t>RRTC 16"x16" Rejilla de retorno tipo cubo, con damper</t>
  </si>
  <si>
    <t>14.05.05</t>
  </si>
  <si>
    <t>RRTC 10"x8" Rejilla de retorno tipo cubo, con damper</t>
  </si>
  <si>
    <t>14.05.06</t>
  </si>
  <si>
    <t>RETC 8"x8" Rejilla de extraccion tipo cubo, con damper</t>
  </si>
  <si>
    <t>14.05.07</t>
  </si>
  <si>
    <t>RETC 8"x6" Rejilla de extraccion tipo cubo, con damper</t>
  </si>
  <si>
    <t>14.05.08</t>
  </si>
  <si>
    <t>RETC 6"x6" Rejilla de extraccion tipo cubo, con damper</t>
  </si>
  <si>
    <t>14.05.09</t>
  </si>
  <si>
    <t>RETC 6"x4" Rejilla de extraccion tipo cubo, con damper</t>
  </si>
  <si>
    <t>14.05.10</t>
  </si>
  <si>
    <t>RETC 4"x4" Rejilla de extraccion tipo cubo, con damper</t>
  </si>
  <si>
    <t>14.05.11</t>
  </si>
  <si>
    <t>DSTO 24"x24" Difusor de suministro tipo omni, con damper</t>
  </si>
  <si>
    <t>14.05.12</t>
  </si>
  <si>
    <t>DS4V 12"x12" Difusor de suministro tipo omni, con damper</t>
  </si>
  <si>
    <t>14.05.13</t>
  </si>
  <si>
    <t>Instalacion rejillas y difusores</t>
  </si>
  <si>
    <t>14.06.00</t>
  </si>
  <si>
    <t>TABLEROS ELECTRICOS</t>
  </si>
  <si>
    <t>14.06.01</t>
  </si>
  <si>
    <t>TFC-01 (Ver unifilar) Tablero electrico de fuerza y control</t>
  </si>
  <si>
    <t>14.06.02</t>
  </si>
  <si>
    <t>TFC-02 (Ver unifilar) Tablero electrico de fuerza y control</t>
  </si>
  <si>
    <t>14.06.03</t>
  </si>
  <si>
    <t>TFC-03 (Ver unifilar) Tablero electrico de fuerza y control</t>
  </si>
  <si>
    <t>14.06.04</t>
  </si>
  <si>
    <t>TFC-04 (Ver unifilar) Tablero electrico de fuerza y control</t>
  </si>
  <si>
    <t>14.06.05</t>
  </si>
  <si>
    <t>Instalacion, conexiones y puesta en marcha de los tableros de fuerza y control</t>
  </si>
  <si>
    <t>14.07.00</t>
  </si>
  <si>
    <t>SISTEMA DE CONTROL</t>
  </si>
  <si>
    <t>14.07.01</t>
  </si>
  <si>
    <t>Tuberia EMT Ø3/4"</t>
  </si>
  <si>
    <t>15.00.00</t>
  </si>
  <si>
    <t>CARPINTERIA METALICA  - SUMINISTRO E INSTALACION</t>
  </si>
  <si>
    <t>15.01.00</t>
  </si>
  <si>
    <t>VENTANAS EN ALUMINIO</t>
  </si>
  <si>
    <t>15.01.01</t>
  </si>
  <si>
    <t>Ventana cuerpo basculante y cuerpo fijo  en aluminio anodizado color natural mate y Vidrio incoloro  laminado 3+3   98 % filtro uv, color gris. incluye alfajía, pisavidrios</t>
  </si>
  <si>
    <t>15.01.02</t>
  </si>
  <si>
    <t>Ventanería en aluminio para fachada Vidrio incoloro  laminado 3+3 control solar 98 % filtro uv, color gris</t>
  </si>
  <si>
    <t>15.01.03</t>
  </si>
  <si>
    <t>División piso techo en vidrio flotado con herrajes en aluminio</t>
  </si>
  <si>
    <t>15.02.00</t>
  </si>
  <si>
    <t>PUERTAS EN ALUMINIO</t>
  </si>
  <si>
    <t>15.02.01</t>
  </si>
  <si>
    <t>Puerta P-13 - 1.50x3.00h Puerta corrediza en aluminio acabado color natural</t>
  </si>
  <si>
    <t>15.03.00</t>
  </si>
  <si>
    <t>MARCOS Y PUERTAS EN LAMINA</t>
  </si>
  <si>
    <t>15.03.01</t>
  </si>
  <si>
    <t>Puerta P-01 - 1.80x3.00h Puerta de acceso en vidrio templado 10 mm con herrajes y manijas en acero inoxidable, incluye tubulares de 2" y 1 1/2" y barra antipánico vertical doble - sand blasting - cerradura</t>
  </si>
  <si>
    <t>15.03.02</t>
  </si>
  <si>
    <t>Puerta P-02 - 0.90x3.00h Puerta de acceso en vidrio templado 10 mm con herrajes y manijas en acero inoxidable, cerradura y sand blasting</t>
  </si>
  <si>
    <t>15.03.03</t>
  </si>
  <si>
    <t>Puerta P-03 - 1.00x3.00h Puerta tipo panel en lámina cold rolled (montante en vidrio) con rejilla en la parte inferior- acabado en pintura electrostática, incluye cerradura</t>
  </si>
  <si>
    <t>15.03.04</t>
  </si>
  <si>
    <t>Puerta P-04 - 1.80x3.00h  Puerta tipo panel en lámina cold rolled (montante en vidrio)</t>
  </si>
  <si>
    <t>15.03.05</t>
  </si>
  <si>
    <t>Puerta P-05 - 1.00x3.00h Puerta tipo panel en lámina cold rolled (montante en vidrio)- acabado en pintura electrostática</t>
  </si>
  <si>
    <t>15.03.06</t>
  </si>
  <si>
    <t>Puerta P-06 - 1.20x3.00h Puerta tipo panel en lámina cold rolled (montante en vidrio)</t>
  </si>
  <si>
    <t>15.03.07</t>
  </si>
  <si>
    <t>Puerta P-06_1 - 1.20x3.00h Vidrio fijo incoloro templado y laminado 10 mm</t>
  </si>
  <si>
    <t>15.03.08</t>
  </si>
  <si>
    <t>Puerta P-06_2 - 1.80x3.00h  Vidrio fijo incoloro templado y laminado 10 mm</t>
  </si>
  <si>
    <t>15.03.09</t>
  </si>
  <si>
    <t>Puerta P-07 - 1.80x3.00h Puerta tipo panel dos hojas en lámina cold rolled (montante en vidrio)- acabado en pintura electrostática</t>
  </si>
  <si>
    <t>15.03.10</t>
  </si>
  <si>
    <t>Puerta P-07_1 - 1.80x3.00h Puerta tipo panel hoja fija y móvil en lámina cold rolled (montante en vidrio)- acabado en pintura electrostática</t>
  </si>
  <si>
    <t>15.03.11</t>
  </si>
  <si>
    <t>Puerta P-08 - 2.00x3.00h Puerta tipo panel doble hoja en lámina cold rolled (montante en vidrio)- acabado en pintura electrostática</t>
  </si>
  <si>
    <t>15.03.12</t>
  </si>
  <si>
    <t>Puerta P-10 - 2.70x3.00h Puerta tipo panel en lámina cold rolled (montante en vidrio)- acabado en pintura electrostática</t>
  </si>
  <si>
    <t>15.03.13</t>
  </si>
  <si>
    <t>Puerta P-11 - 4.00x3.00h Puerta tipo panel en lámina cold rolled (montante en vidrio)- acabado en pintura electrostática</t>
  </si>
  <si>
    <t>15.03.14</t>
  </si>
  <si>
    <t>Puerta P-12 - 2.00x3.00h Puerta tipo panel en lámina cold rolled (montante en vidrio)- acabado en pintura electrostática</t>
  </si>
  <si>
    <t>15.03.15</t>
  </si>
  <si>
    <t>Puerta P-14 - 1.00x3.00h  Puerta tipo panel en lámina cold rolled (montante en vidrio)- acabado en pintura electrostática</t>
  </si>
  <si>
    <t>15.03.16</t>
  </si>
  <si>
    <t>Puerta P-15 - 0.90x3.00h Puerta tipo panel en lámina cold rolled (montante en vidrio)- acabado en pintura electrostática</t>
  </si>
  <si>
    <t>15.03.17</t>
  </si>
  <si>
    <t>Puerta P-16 - 1.55x1.88h Puerta tipo panel en lámina cold rolled (montante en vidrio)</t>
  </si>
  <si>
    <t>15.03.18</t>
  </si>
  <si>
    <t>Puerta P-17 - 1.20x3.20h Puerta tipo panel en lámina cold rolled (montante en vidrio)- acabado en pintura electrostática</t>
  </si>
  <si>
    <t>15.03.19</t>
  </si>
  <si>
    <t>Puerta P-18   2m x 3 m en lámina cold rolled cal 18 - tipo persiana - incluye marco según norma CODENSA CTS 548 con avisos de peligro según Norma CTS 502 -04 Incluye cerradura, marco</t>
  </si>
  <si>
    <t>15.04.00</t>
  </si>
  <si>
    <t xml:space="preserve">PARTICIONES METALICAS  </t>
  </si>
  <si>
    <t>15.04.01</t>
  </si>
  <si>
    <t>Partición-división en acero inoxidable incluye puerta, parales, bisagras, herrajes y accesorios necesarios (sanitarios), instalación en sistema cantiléver</t>
  </si>
  <si>
    <t>15.04.02</t>
  </si>
  <si>
    <t>Partición-división en acero inoxidable incluye puerta, herrajes y accesorios necesarios (orinales), en cantilever</t>
  </si>
  <si>
    <t>15.05.00</t>
  </si>
  <si>
    <t>15.05.01</t>
  </si>
  <si>
    <t xml:space="preserve">Escalera tipo gato con anillos de protección en 1  1/2" </t>
  </si>
  <si>
    <t>15.05.02</t>
  </si>
  <si>
    <t>Aeroshield control bioclimático para muros internos / Hunter Douglas C dos alas</t>
  </si>
  <si>
    <t>15.05.03</t>
  </si>
  <si>
    <t xml:space="preserve">Rejilla tipo Persiana  fija en lámina Aluminio </t>
  </si>
  <si>
    <t>16.00.00</t>
  </si>
  <si>
    <t>CARPINTERIA DE MADERA Y ESPEJOS  - SUMINISTRO E INSTALACION</t>
  </si>
  <si>
    <t>16.01.00</t>
  </si>
  <si>
    <t>MARCOS Y PUERTAS EN MADERA (incluye herrajes)</t>
  </si>
  <si>
    <t>16.01.01</t>
  </si>
  <si>
    <t>Puerta P-09 - 1.00x3.00h Puerta hoja en madera marco en lámina cold rolled- acabado en pintura electrostática</t>
  </si>
  <si>
    <t>16.02.00</t>
  </si>
  <si>
    <t xml:space="preserve">ESPEJOS </t>
  </si>
  <si>
    <t>16.02.01</t>
  </si>
  <si>
    <t>Espejo biscelado 6 mm (baño hombres y mujeres)</t>
  </si>
  <si>
    <t>17.00.00</t>
  </si>
  <si>
    <t>APARATOS SANITARIOS Y ACCESORIOS   - SUMINISTRO E INSTALACION</t>
  </si>
  <si>
    <t>17.01.00</t>
  </si>
  <si>
    <t xml:space="preserve">APARATOS SANITARIOS </t>
  </si>
  <si>
    <t>17.01.01</t>
  </si>
  <si>
    <t>Sanitario Erie EP Incluye anclajes, estructura y accesorios de instalación</t>
  </si>
  <si>
    <t>17.01.02</t>
  </si>
  <si>
    <t>Lavamanos space antibacterial de sobreponer/ incluye desague grival Push Metal. Con rebose/Sifón metálico Clásico</t>
  </si>
  <si>
    <t>17.01.03</t>
  </si>
  <si>
    <t>Lavamanos Aquajet Corona (movilidad reducida) / incluye desague grival Push Metal. Con rebose/Sifón metálico Clásico</t>
  </si>
  <si>
    <t>17.01.04</t>
  </si>
  <si>
    <t>Ducha Antivandalica</t>
  </si>
  <si>
    <t>17.01.05</t>
  </si>
  <si>
    <t xml:space="preserve">Orinal GOTTA antibacterial entrada posterior </t>
  </si>
  <si>
    <t>17.02.00</t>
  </si>
  <si>
    <t xml:space="preserve">ACCESORIOS </t>
  </si>
  <si>
    <t>17.02.01</t>
  </si>
  <si>
    <t>Dispensador para jabón liquido para instalar en pared</t>
  </si>
  <si>
    <t>17.02.02</t>
  </si>
  <si>
    <t>Gabinete para toallas de instalar en pared, acero inoxidable satinado cap 400 toallas</t>
  </si>
  <si>
    <t>17.02.03</t>
  </si>
  <si>
    <t>caneca cónica en acero inoxidable</t>
  </si>
  <si>
    <t>17.02.04</t>
  </si>
  <si>
    <t>Baranda abatible para inodoro (movilidad reducida)</t>
  </si>
  <si>
    <t>17.02.05</t>
  </si>
  <si>
    <t>Barras de apoyo horizontales 0,90m</t>
  </si>
  <si>
    <t>17.03.00</t>
  </si>
  <si>
    <t>GRIFERIA</t>
  </si>
  <si>
    <t>17.03.01</t>
  </si>
  <si>
    <t xml:space="preserve">Grifería ducha </t>
  </si>
  <si>
    <t>17.03.02</t>
  </si>
  <si>
    <t>Grifería lavamanos push antivandálica</t>
  </si>
  <si>
    <t>17.03.03</t>
  </si>
  <si>
    <t>Gríferia para lavaplatos</t>
  </si>
  <si>
    <t>17.03.04</t>
  </si>
  <si>
    <t>Grifería push antivandálica para sanitario</t>
  </si>
  <si>
    <t>17.03.05</t>
  </si>
  <si>
    <t>Grifería push antivandálica para orinal</t>
  </si>
  <si>
    <t>17.03.06</t>
  </si>
  <si>
    <t>Llave tipo jardín</t>
  </si>
  <si>
    <t>18.00.00</t>
  </si>
  <si>
    <t>PINTURA - SUMINISTRO E INSTALACION</t>
  </si>
  <si>
    <t>18.01.00</t>
  </si>
  <si>
    <t>PINTURA SOBRE MAMPOSTERIA  Y PLACA</t>
  </si>
  <si>
    <t>18.01.01</t>
  </si>
  <si>
    <t xml:space="preserve">koraza sobre mampostería para muros externos  </t>
  </si>
  <si>
    <t>18.01.02</t>
  </si>
  <si>
    <t>Vinilo sobre muro 2 manos</t>
  </si>
  <si>
    <t>19.00.00</t>
  </si>
  <si>
    <t>OBRAS EXTERIORES Y URBANISMO - SUMINISTRO E INSTALACION</t>
  </si>
  <si>
    <t>19.01.00</t>
  </si>
  <si>
    <t>ESTRUCTURA</t>
  </si>
  <si>
    <t>19.01.01</t>
  </si>
  <si>
    <t>Excavación mecánica (incluye cargue y trasciego a 2 km), con conformación y compactación.</t>
  </si>
  <si>
    <t>19.01.02</t>
  </si>
  <si>
    <t>19.01.03</t>
  </si>
  <si>
    <t>19.01.04</t>
  </si>
  <si>
    <t xml:space="preserve">Malla electrosoldada NTC 1925 placa urbanismo </t>
  </si>
  <si>
    <t>19.02.00</t>
  </si>
  <si>
    <t>ANDENES Y SARDINELES</t>
  </si>
  <si>
    <t>19.02.01</t>
  </si>
  <si>
    <t>Piso Anden en concreto escobiado 21 Mpa grava común  (3000 psi ) incluye base en recebo</t>
  </si>
  <si>
    <t>19.02.02</t>
  </si>
  <si>
    <t>Empradización / Siembra de especies forrajeras</t>
  </si>
  <si>
    <t>19.02.03</t>
  </si>
  <si>
    <t xml:space="preserve">Sardinel en concreto (.18x.50), Incluye base en recebo compactado de 10 cm </t>
  </si>
  <si>
    <t>19.02.04</t>
  </si>
  <si>
    <t>Adoquín ecológico tráfico pesado en concreto</t>
  </si>
  <si>
    <t>19.02.05</t>
  </si>
  <si>
    <t>Silla prefabricada en concreto para area exterior</t>
  </si>
  <si>
    <t>19.02.06</t>
  </si>
  <si>
    <t>Loseta  prefabricada en concreto 40x40 (toperol, liso, táctil)</t>
  </si>
  <si>
    <t>19.02.07</t>
  </si>
  <si>
    <t>Topellanta prefabricado en concreto de ,60 x ,17*,15</t>
  </si>
  <si>
    <t>19.03.00</t>
  </si>
  <si>
    <t>MANEJO AMBIENTAL Y PAISAJISMO</t>
  </si>
  <si>
    <t>19.03.01</t>
  </si>
  <si>
    <t>Tutores en madera</t>
  </si>
  <si>
    <t>19.03.02</t>
  </si>
  <si>
    <t>Siembra de árboles nativos ornamental</t>
  </si>
  <si>
    <t>19.03.03</t>
  </si>
  <si>
    <t>Borde contenedor de raiz 1,20 x 1,20  x 1 (módulo compuesto por cuatro elementos en concreto 3000 psi)</t>
  </si>
  <si>
    <t>20.00.00</t>
  </si>
  <si>
    <t>ASEO GENERAL DE OBRA - SUMINISTRO E INSTALACION</t>
  </si>
  <si>
    <t>20.01.00</t>
  </si>
  <si>
    <t>ASEO</t>
  </si>
  <si>
    <t>20.01.01</t>
  </si>
  <si>
    <t>Lavado de ladrillo santafé con ácido nítrico</t>
  </si>
  <si>
    <t>20.01.02</t>
  </si>
  <si>
    <t>Hidrófugo para ladrillo santafé</t>
  </si>
  <si>
    <t>20.01.03</t>
  </si>
  <si>
    <t>Aseo general de obra</t>
  </si>
  <si>
    <t/>
  </si>
  <si>
    <t>TOTAL COSTO DIRECTO DE OBRA</t>
  </si>
  <si>
    <t>ADMINISTRACIÓN</t>
  </si>
  <si>
    <t>IMPREVISTOS</t>
  </si>
  <si>
    <t>UTILIDAD</t>
  </si>
  <si>
    <t>IVA / UTILIDAD</t>
  </si>
  <si>
    <t>TOTAL COSTO DE OBRA</t>
  </si>
  <si>
    <t>21.00.00</t>
  </si>
  <si>
    <t>MOBILIARIO DE OFICINA</t>
  </si>
  <si>
    <t>Los valores unitarios de este capítulo incluyen el IVA del 16%</t>
  </si>
  <si>
    <t>21.01.00</t>
  </si>
  <si>
    <t>21.01.01</t>
  </si>
  <si>
    <t>MOBILIARIO TIPOLOGIA ( TPL 1 ) PUESTO OFICINA JEFE piso 1 y piso 2</t>
  </si>
  <si>
    <t>21.01.02</t>
  </si>
  <si>
    <t>MOBILIARIO TIPOLOGIA ( TPL 2 ) PUESTOS OFICINA DIRECTOR piso 1</t>
  </si>
  <si>
    <t>21.01.03</t>
  </si>
  <si>
    <t>MOBILIARIO TIPOLOGIA ( TPL 3 ) PUESTOS JEFES DE AREA Piso 1</t>
  </si>
  <si>
    <t>21.01.04</t>
  </si>
  <si>
    <t>MOBILIARIO TIPOLOGIA ( TPL 2 ) PUESTOS JEFES DE AREA Piso 2</t>
  </si>
  <si>
    <t>21.01.05</t>
  </si>
  <si>
    <t>MOBILIARIO TIPOLOGIA ( TPL 4 ) PUESTOS MONITORES Piso 1</t>
  </si>
  <si>
    <t>21.01.06</t>
  </si>
  <si>
    <t>MOBILIARIO TIPOLOGIA ( TPL 5 ) PUESTOS ESTUDIANTES Piso 1</t>
  </si>
  <si>
    <t>21.01.07</t>
  </si>
  <si>
    <t>MOBILIARIO TIPOLOGIA ( TPL 6 ) (TPL 7) RECEPCION Y SECRETARIA piso 1 y piso 2</t>
  </si>
  <si>
    <t>21.01.08</t>
  </si>
  <si>
    <t>MOBILIARIO TIPOLOGIA ( TPL 8) SALA DE JUNTAS 10 PERSONAS piso 1</t>
  </si>
  <si>
    <t>21.01.09</t>
  </si>
  <si>
    <t>MOBILIARIO TIPOLOGIA ( TPL 9) SALA DE JUNTAS 12 PERSONAS piso 1</t>
  </si>
  <si>
    <t>21.01.10</t>
  </si>
  <si>
    <t>MOBILIARIO TIPOLOGIA ( TPL 10) TANDEM 3 PUESTOS SALA DE ESPERA piso 1</t>
  </si>
  <si>
    <t>21.01.11</t>
  </si>
  <si>
    <t>MOBILIARIO TIPOLOGIA ( TPL 11) DEPARTAMENTO DE DISEÑO piso 1</t>
  </si>
  <si>
    <t>21.01.12</t>
  </si>
  <si>
    <t>MOBILIARIO TIPOLOGIA ( TPL 12 ) PUESTOS CARNETIZACION piso 1</t>
  </si>
  <si>
    <t>21.01.13</t>
  </si>
  <si>
    <t>MOBILIARIO TIPOLOGIA ( TPL 13 ) AUXILIAR DE BODEGA, SERVICIOS PUBLICOS E INVENTARIOS piso 1</t>
  </si>
  <si>
    <t>21.01.14</t>
  </si>
  <si>
    <t>MOBILIARIO TIPOLOGIA ( TPL 14 ) HALL DE ACCESO - RECEPCION piso 1</t>
  </si>
  <si>
    <t>21.01.15</t>
  </si>
  <si>
    <t>MOBILIARIO TIPOLOGIA ( TPL 15 ) AREA DE CONSULTA - cuatro mesas para cuatro piso 1</t>
  </si>
  <si>
    <t>21.01.16</t>
  </si>
  <si>
    <t>MOBILIARIO TIPOLOGIA ( TPL 16 ) COORDINADOR CAD piso 1</t>
  </si>
  <si>
    <t>21.01.17</t>
  </si>
  <si>
    <t>MOBILIARIO TIPOLOGIA ( TPL 17 ) PUESTOS DE TRABAJO piso 1</t>
  </si>
  <si>
    <t>21.01.18</t>
  </si>
  <si>
    <t>MOBILIARIO TIPOLOGIA ( TPL 13 ) PROFESIONAL UNIVERSITARO piso 2</t>
  </si>
  <si>
    <t>21.01.19</t>
  </si>
  <si>
    <t>MOBILIARIO TIPOLOGIA ( TPL 19 ) SALA DE JUNTAS 6 PERSONAS piso 2 y piso 3</t>
  </si>
  <si>
    <t>21.01.20</t>
  </si>
  <si>
    <t>MOBILIARIO TIPOLOGIA ( TPL 20 ) CUARTO TECNICO CCTY PUESTOS CURVOS piso 3</t>
  </si>
  <si>
    <t>21.01.21</t>
  </si>
  <si>
    <t>MOBILIARIO TIPOLOGIA ( TPL 21) AREA DE ESPERA</t>
  </si>
  <si>
    <t>21.01.22</t>
  </si>
  <si>
    <t>MOBILIARIO TIPOLOGIA ( TPL 22) LOCKERS piso 1</t>
  </si>
  <si>
    <t>21.01.23</t>
  </si>
  <si>
    <t>MOBILIARIO TIPOLOGIA ( TPL 3) PUESTOS DE TRABAJO SALA ESPERA PISO 2</t>
  </si>
  <si>
    <t>21.01.24</t>
  </si>
  <si>
    <t>MOBILIARIO TIPOLOGIA ( TPL 23-28) ARCHIVOS RODANTES, ESTANTERIA FIJA Y PLANOTECA - almacenamientos</t>
  </si>
  <si>
    <t>21.01.25</t>
  </si>
  <si>
    <t>MOBILIARIO TIPOLOGIA ( TPL 4) PUESTOS MONITORES PISO 2</t>
  </si>
  <si>
    <t>21.01.26</t>
  </si>
  <si>
    <t>MOBILIARIO TIPOLOGIA ( TPL 16 ) OFICINA JEFE piso 2</t>
  </si>
  <si>
    <t>TOTAL COSTO DOTACIÓN</t>
  </si>
  <si>
    <t>TOTAL PROYECTO CON MOBILIARIO</t>
  </si>
  <si>
    <t>Nota: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</si>
</sst>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\ * #,##0_);_(&quot;$&quot;\ * \(#,##0\);_(&quot;$&quot;\ * &quot;-&quot;??_);_(@_)"/>
    <numFmt numFmtId="165" formatCode="[$€]#,##0"/>
    <numFmt numFmtId="166" formatCode="_-* #,##0.00\ [$€]_-;\-* #,##0.00\ [$€]_-;_-* &quot;-&quot;??\ [$€]_-;_-@_-"/>
    <numFmt numFmtId="167" formatCode="_ [$€-2]\ * #,##0.00_ ;_ [$€-2]\ * \-#,##0.00_ ;_ [$€-2]\ * &quot;-&quot;??_ "/>
    <numFmt numFmtId="168" formatCode="_-* #.##0\ _P_t_s_-;\-* #.##0\ _P_t_s_-;_-* &quot;-&quot;\ _P_t_s_-;_-@_-"/>
    <numFmt numFmtId="169" formatCode="_-* #,##0.00\ _€_-;\-* #,##0.00\ _€_-;_-* &quot;-&quot;??\ _€_-;_-@_-"/>
    <numFmt numFmtId="170" formatCode="_-* #,##0.00_-;\-* #,##0.00_-;_-* &quot;-&quot;??_-;_-@_-"/>
    <numFmt numFmtId="171" formatCode="_ * #,##0.00_ ;_ * \-#,##0.00_ ;_ * &quot;-&quot;??_ ;_ @_ "/>
    <numFmt numFmtId="172" formatCode="&quot;$&quot;\ #,##0.00;\(&quot;$&quot;\ #,##0.00\)"/>
    <numFmt numFmtId="173" formatCode="_ &quot;$&quot;\ * #,##0.00_ ;_ &quot;$&quot;\ * \-#,##0.00_ ;_ &quot;$&quot;\ * &quot;-&quot;??_ ;_ @_ "/>
    <numFmt numFmtId="174" formatCode="_-&quot;$&quot;* #,##0.00_-;\-&quot;$&quot;* #,##0.00_-;_-&quot;$&quot;* &quot;-&quot;??_-;_-@_-"/>
    <numFmt numFmtId="175" formatCode="_(&quot;$&quot;* #,##0.00_);_(&quot;$&quot;* \(#,##0.00\);_(&quot;$&quot;* &quot;-&quot;??_);_(@_)"/>
    <numFmt numFmtId="176" formatCode="_-* #,##0.00\ &quot;€&quot;_-;\-* #,##0.00\ &quot;€&quot;_-;_-* &quot;-&quot;??\ &quot;€&quot;_-;_-@_-"/>
    <numFmt numFmtId="177" formatCode="_(&quot;€&quot;* #,##0.00_);_(&quot;€&quot;* \(#,##0.00\);_(&quot;€&quot;* &quot;-&quot;??_);_(@_)"/>
    <numFmt numFmtId="178" formatCode="&quot;$&quot;\ #,##0.00"/>
    <numFmt numFmtId="179" formatCode="_(&quot;$&quot;* #,##0_);_(&quot;$&quot;* \(#,##0\);_(&quot;$&quot;* &quot;-&quot;??_);_(@_)"/>
    <numFmt numFmtId="180" formatCode="0.0000"/>
    <numFmt numFmtId="181" formatCode="[$-409]m/d/yy\ h:mm\ AM/PM;@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64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9.5"/>
      <name val="Arial"/>
      <family val="2"/>
    </font>
    <font>
      <sz val="10"/>
      <color indexed="64"/>
      <name val="Calibri"/>
      <family val="2"/>
      <scheme val="minor"/>
    </font>
    <font>
      <b/>
      <sz val="12"/>
      <name val="Arial"/>
      <family val="2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MS Sans Serif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color indexed="24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8"/>
      <color theme="1"/>
      <name val="Calibri"/>
      <family val="2"/>
      <scheme val="minor"/>
    </font>
    <font>
      <sz val="11"/>
      <color indexed="60"/>
      <name val="Calibri"/>
      <family val="2"/>
    </font>
    <font>
      <sz val="12"/>
      <name val="Helv"/>
    </font>
    <font>
      <sz val="11"/>
      <color theme="1"/>
      <name val="Cambria"/>
      <family val="2"/>
    </font>
    <font>
      <sz val="8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12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15" fillId="10" borderId="0" applyNumberFormat="0" applyBorder="0" applyAlignment="0" applyProtection="0"/>
    <xf numFmtId="165" fontId="15" fillId="10" borderId="0" applyNumberFormat="0" applyBorder="0" applyAlignment="0" applyProtection="0"/>
    <xf numFmtId="0" fontId="15" fillId="10" borderId="0" applyNumberFormat="0" applyBorder="0" applyAlignment="0" applyProtection="0"/>
    <xf numFmtId="165" fontId="15" fillId="10" borderId="0" applyNumberFormat="0" applyBorder="0" applyAlignment="0" applyProtection="0"/>
    <xf numFmtId="0" fontId="15" fillId="10" borderId="0" applyNumberFormat="0" applyBorder="0" applyAlignment="0" applyProtection="0"/>
    <xf numFmtId="165" fontId="15" fillId="10" borderId="0" applyNumberFormat="0" applyBorder="0" applyAlignment="0" applyProtection="0"/>
    <xf numFmtId="0" fontId="15" fillId="10" borderId="0" applyNumberFormat="0" applyBorder="0" applyAlignment="0" applyProtection="0"/>
    <xf numFmtId="165" fontId="15" fillId="10" borderId="0" applyNumberFormat="0" applyBorder="0" applyAlignment="0" applyProtection="0"/>
    <xf numFmtId="0" fontId="15" fillId="10" borderId="0" applyNumberFormat="0" applyBorder="0" applyAlignment="0" applyProtection="0"/>
    <xf numFmtId="165" fontId="15" fillId="10" borderId="0" applyNumberFormat="0" applyBorder="0" applyAlignment="0" applyProtection="0"/>
    <xf numFmtId="0" fontId="15" fillId="10" borderId="0" applyNumberFormat="0" applyBorder="0" applyAlignment="0" applyProtection="0"/>
    <xf numFmtId="165" fontId="15" fillId="10" borderId="0" applyNumberFormat="0" applyBorder="0" applyAlignment="0" applyProtection="0"/>
    <xf numFmtId="0" fontId="15" fillId="10" borderId="0" applyNumberFormat="0" applyBorder="0" applyAlignment="0" applyProtection="0"/>
    <xf numFmtId="165" fontId="15" fillId="10" borderId="0" applyNumberFormat="0" applyBorder="0" applyAlignment="0" applyProtection="0"/>
    <xf numFmtId="0" fontId="15" fillId="10" borderId="0" applyNumberFormat="0" applyBorder="0" applyAlignment="0" applyProtection="0"/>
    <xf numFmtId="165" fontId="15" fillId="10" borderId="0" applyNumberFormat="0" applyBorder="0" applyAlignment="0" applyProtection="0"/>
    <xf numFmtId="0" fontId="15" fillId="11" borderId="0" applyNumberFormat="0" applyBorder="0" applyAlignment="0" applyProtection="0"/>
    <xf numFmtId="165" fontId="15" fillId="11" borderId="0" applyNumberFormat="0" applyBorder="0" applyAlignment="0" applyProtection="0"/>
    <xf numFmtId="0" fontId="15" fillId="11" borderId="0" applyNumberFormat="0" applyBorder="0" applyAlignment="0" applyProtection="0"/>
    <xf numFmtId="165" fontId="15" fillId="11" borderId="0" applyNumberFormat="0" applyBorder="0" applyAlignment="0" applyProtection="0"/>
    <xf numFmtId="0" fontId="15" fillId="11" borderId="0" applyNumberFormat="0" applyBorder="0" applyAlignment="0" applyProtection="0"/>
    <xf numFmtId="165" fontId="15" fillId="11" borderId="0" applyNumberFormat="0" applyBorder="0" applyAlignment="0" applyProtection="0"/>
    <xf numFmtId="0" fontId="15" fillId="11" borderId="0" applyNumberFormat="0" applyBorder="0" applyAlignment="0" applyProtection="0"/>
    <xf numFmtId="165" fontId="15" fillId="11" borderId="0" applyNumberFormat="0" applyBorder="0" applyAlignment="0" applyProtection="0"/>
    <xf numFmtId="0" fontId="15" fillId="11" borderId="0" applyNumberFormat="0" applyBorder="0" applyAlignment="0" applyProtection="0"/>
    <xf numFmtId="165" fontId="15" fillId="11" borderId="0" applyNumberFormat="0" applyBorder="0" applyAlignment="0" applyProtection="0"/>
    <xf numFmtId="0" fontId="15" fillId="11" borderId="0" applyNumberFormat="0" applyBorder="0" applyAlignment="0" applyProtection="0"/>
    <xf numFmtId="165" fontId="15" fillId="11" borderId="0" applyNumberFormat="0" applyBorder="0" applyAlignment="0" applyProtection="0"/>
    <xf numFmtId="0" fontId="15" fillId="11" borderId="0" applyNumberFormat="0" applyBorder="0" applyAlignment="0" applyProtection="0"/>
    <xf numFmtId="165" fontId="15" fillId="11" borderId="0" applyNumberFormat="0" applyBorder="0" applyAlignment="0" applyProtection="0"/>
    <xf numFmtId="0" fontId="15" fillId="11" borderId="0" applyNumberFormat="0" applyBorder="0" applyAlignment="0" applyProtection="0"/>
    <xf numFmtId="165" fontId="15" fillId="11" borderId="0" applyNumberFormat="0" applyBorder="0" applyAlignment="0" applyProtection="0"/>
    <xf numFmtId="0" fontId="15" fillId="12" borderId="0" applyNumberFormat="0" applyBorder="0" applyAlignment="0" applyProtection="0"/>
    <xf numFmtId="165" fontId="15" fillId="12" borderId="0" applyNumberFormat="0" applyBorder="0" applyAlignment="0" applyProtection="0"/>
    <xf numFmtId="0" fontId="15" fillId="12" borderId="0" applyNumberFormat="0" applyBorder="0" applyAlignment="0" applyProtection="0"/>
    <xf numFmtId="165" fontId="15" fillId="12" borderId="0" applyNumberFormat="0" applyBorder="0" applyAlignment="0" applyProtection="0"/>
    <xf numFmtId="0" fontId="15" fillId="12" borderId="0" applyNumberFormat="0" applyBorder="0" applyAlignment="0" applyProtection="0"/>
    <xf numFmtId="165" fontId="15" fillId="12" borderId="0" applyNumberFormat="0" applyBorder="0" applyAlignment="0" applyProtection="0"/>
    <xf numFmtId="0" fontId="15" fillId="12" borderId="0" applyNumberFormat="0" applyBorder="0" applyAlignment="0" applyProtection="0"/>
    <xf numFmtId="165" fontId="15" fillId="12" borderId="0" applyNumberFormat="0" applyBorder="0" applyAlignment="0" applyProtection="0"/>
    <xf numFmtId="0" fontId="15" fillId="12" borderId="0" applyNumberFormat="0" applyBorder="0" applyAlignment="0" applyProtection="0"/>
    <xf numFmtId="165" fontId="15" fillId="12" borderId="0" applyNumberFormat="0" applyBorder="0" applyAlignment="0" applyProtection="0"/>
    <xf numFmtId="0" fontId="15" fillId="12" borderId="0" applyNumberFormat="0" applyBorder="0" applyAlignment="0" applyProtection="0"/>
    <xf numFmtId="165" fontId="15" fillId="12" borderId="0" applyNumberFormat="0" applyBorder="0" applyAlignment="0" applyProtection="0"/>
    <xf numFmtId="0" fontId="15" fillId="12" borderId="0" applyNumberFormat="0" applyBorder="0" applyAlignment="0" applyProtection="0"/>
    <xf numFmtId="165" fontId="15" fillId="12" borderId="0" applyNumberFormat="0" applyBorder="0" applyAlignment="0" applyProtection="0"/>
    <xf numFmtId="0" fontId="15" fillId="12" borderId="0" applyNumberFormat="0" applyBorder="0" applyAlignment="0" applyProtection="0"/>
    <xf numFmtId="165" fontId="15" fillId="12" borderId="0" applyNumberFormat="0" applyBorder="0" applyAlignment="0" applyProtection="0"/>
    <xf numFmtId="0" fontId="15" fillId="13" borderId="0" applyNumberFormat="0" applyBorder="0" applyAlignment="0" applyProtection="0"/>
    <xf numFmtId="165" fontId="15" fillId="13" borderId="0" applyNumberFormat="0" applyBorder="0" applyAlignment="0" applyProtection="0"/>
    <xf numFmtId="0" fontId="15" fillId="13" borderId="0" applyNumberFormat="0" applyBorder="0" applyAlignment="0" applyProtection="0"/>
    <xf numFmtId="165" fontId="15" fillId="13" borderId="0" applyNumberFormat="0" applyBorder="0" applyAlignment="0" applyProtection="0"/>
    <xf numFmtId="0" fontId="15" fillId="13" borderId="0" applyNumberFormat="0" applyBorder="0" applyAlignment="0" applyProtection="0"/>
    <xf numFmtId="165" fontId="15" fillId="13" borderId="0" applyNumberFormat="0" applyBorder="0" applyAlignment="0" applyProtection="0"/>
    <xf numFmtId="0" fontId="15" fillId="13" borderId="0" applyNumberFormat="0" applyBorder="0" applyAlignment="0" applyProtection="0"/>
    <xf numFmtId="165" fontId="15" fillId="13" borderId="0" applyNumberFormat="0" applyBorder="0" applyAlignment="0" applyProtection="0"/>
    <xf numFmtId="0" fontId="15" fillId="13" borderId="0" applyNumberFormat="0" applyBorder="0" applyAlignment="0" applyProtection="0"/>
    <xf numFmtId="165" fontId="15" fillId="13" borderId="0" applyNumberFormat="0" applyBorder="0" applyAlignment="0" applyProtection="0"/>
    <xf numFmtId="0" fontId="15" fillId="13" borderId="0" applyNumberFormat="0" applyBorder="0" applyAlignment="0" applyProtection="0"/>
    <xf numFmtId="165" fontId="15" fillId="13" borderId="0" applyNumberFormat="0" applyBorder="0" applyAlignment="0" applyProtection="0"/>
    <xf numFmtId="0" fontId="15" fillId="13" borderId="0" applyNumberFormat="0" applyBorder="0" applyAlignment="0" applyProtection="0"/>
    <xf numFmtId="165" fontId="15" fillId="13" borderId="0" applyNumberFormat="0" applyBorder="0" applyAlignment="0" applyProtection="0"/>
    <xf numFmtId="0" fontId="15" fillId="13" borderId="0" applyNumberFormat="0" applyBorder="0" applyAlignment="0" applyProtection="0"/>
    <xf numFmtId="165" fontId="15" fillId="13" borderId="0" applyNumberFormat="0" applyBorder="0" applyAlignment="0" applyProtection="0"/>
    <xf numFmtId="0" fontId="15" fillId="14" borderId="0" applyNumberFormat="0" applyBorder="0" applyAlignment="0" applyProtection="0"/>
    <xf numFmtId="165" fontId="15" fillId="14" borderId="0" applyNumberFormat="0" applyBorder="0" applyAlignment="0" applyProtection="0"/>
    <xf numFmtId="0" fontId="15" fillId="14" borderId="0" applyNumberFormat="0" applyBorder="0" applyAlignment="0" applyProtection="0"/>
    <xf numFmtId="165" fontId="15" fillId="14" borderId="0" applyNumberFormat="0" applyBorder="0" applyAlignment="0" applyProtection="0"/>
    <xf numFmtId="0" fontId="15" fillId="14" borderId="0" applyNumberFormat="0" applyBorder="0" applyAlignment="0" applyProtection="0"/>
    <xf numFmtId="165" fontId="15" fillId="14" borderId="0" applyNumberFormat="0" applyBorder="0" applyAlignment="0" applyProtection="0"/>
    <xf numFmtId="0" fontId="15" fillId="14" borderId="0" applyNumberFormat="0" applyBorder="0" applyAlignment="0" applyProtection="0"/>
    <xf numFmtId="165" fontId="15" fillId="14" borderId="0" applyNumberFormat="0" applyBorder="0" applyAlignment="0" applyProtection="0"/>
    <xf numFmtId="0" fontId="15" fillId="14" borderId="0" applyNumberFormat="0" applyBorder="0" applyAlignment="0" applyProtection="0"/>
    <xf numFmtId="165" fontId="15" fillId="14" borderId="0" applyNumberFormat="0" applyBorder="0" applyAlignment="0" applyProtection="0"/>
    <xf numFmtId="0" fontId="15" fillId="14" borderId="0" applyNumberFormat="0" applyBorder="0" applyAlignment="0" applyProtection="0"/>
    <xf numFmtId="165" fontId="15" fillId="14" borderId="0" applyNumberFormat="0" applyBorder="0" applyAlignment="0" applyProtection="0"/>
    <xf numFmtId="0" fontId="15" fillId="14" borderId="0" applyNumberFormat="0" applyBorder="0" applyAlignment="0" applyProtection="0"/>
    <xf numFmtId="165" fontId="15" fillId="14" borderId="0" applyNumberFormat="0" applyBorder="0" applyAlignment="0" applyProtection="0"/>
    <xf numFmtId="0" fontId="15" fillId="14" borderId="0" applyNumberFormat="0" applyBorder="0" applyAlignment="0" applyProtection="0"/>
    <xf numFmtId="165" fontId="15" fillId="14" borderId="0" applyNumberFormat="0" applyBorder="0" applyAlignment="0" applyProtection="0"/>
    <xf numFmtId="0" fontId="15" fillId="15" borderId="0" applyNumberFormat="0" applyBorder="0" applyAlignment="0" applyProtection="0"/>
    <xf numFmtId="165" fontId="15" fillId="15" borderId="0" applyNumberFormat="0" applyBorder="0" applyAlignment="0" applyProtection="0"/>
    <xf numFmtId="0" fontId="15" fillId="15" borderId="0" applyNumberFormat="0" applyBorder="0" applyAlignment="0" applyProtection="0"/>
    <xf numFmtId="165" fontId="15" fillId="15" borderId="0" applyNumberFormat="0" applyBorder="0" applyAlignment="0" applyProtection="0"/>
    <xf numFmtId="0" fontId="15" fillId="15" borderId="0" applyNumberFormat="0" applyBorder="0" applyAlignment="0" applyProtection="0"/>
    <xf numFmtId="165" fontId="15" fillId="15" borderId="0" applyNumberFormat="0" applyBorder="0" applyAlignment="0" applyProtection="0"/>
    <xf numFmtId="0" fontId="15" fillId="15" borderId="0" applyNumberFormat="0" applyBorder="0" applyAlignment="0" applyProtection="0"/>
    <xf numFmtId="165" fontId="15" fillId="15" borderId="0" applyNumberFormat="0" applyBorder="0" applyAlignment="0" applyProtection="0"/>
    <xf numFmtId="0" fontId="15" fillId="15" borderId="0" applyNumberFormat="0" applyBorder="0" applyAlignment="0" applyProtection="0"/>
    <xf numFmtId="165" fontId="15" fillId="15" borderId="0" applyNumberFormat="0" applyBorder="0" applyAlignment="0" applyProtection="0"/>
    <xf numFmtId="0" fontId="15" fillId="15" borderId="0" applyNumberFormat="0" applyBorder="0" applyAlignment="0" applyProtection="0"/>
    <xf numFmtId="165" fontId="15" fillId="15" borderId="0" applyNumberFormat="0" applyBorder="0" applyAlignment="0" applyProtection="0"/>
    <xf numFmtId="0" fontId="15" fillId="15" borderId="0" applyNumberFormat="0" applyBorder="0" applyAlignment="0" applyProtection="0"/>
    <xf numFmtId="165" fontId="15" fillId="15" borderId="0" applyNumberFormat="0" applyBorder="0" applyAlignment="0" applyProtection="0"/>
    <xf numFmtId="0" fontId="15" fillId="15" borderId="0" applyNumberFormat="0" applyBorder="0" applyAlignment="0" applyProtection="0"/>
    <xf numFmtId="165" fontId="15" fillId="15" borderId="0" applyNumberFormat="0" applyBorder="0" applyAlignment="0" applyProtection="0"/>
    <xf numFmtId="0" fontId="15" fillId="16" borderId="0" applyNumberFormat="0" applyBorder="0" applyAlignment="0" applyProtection="0"/>
    <xf numFmtId="165" fontId="15" fillId="16" borderId="0" applyNumberFormat="0" applyBorder="0" applyAlignment="0" applyProtection="0"/>
    <xf numFmtId="0" fontId="15" fillId="16" borderId="0" applyNumberFormat="0" applyBorder="0" applyAlignment="0" applyProtection="0"/>
    <xf numFmtId="165" fontId="15" fillId="16" borderId="0" applyNumberFormat="0" applyBorder="0" applyAlignment="0" applyProtection="0"/>
    <xf numFmtId="0" fontId="15" fillId="16" borderId="0" applyNumberFormat="0" applyBorder="0" applyAlignment="0" applyProtection="0"/>
    <xf numFmtId="165" fontId="15" fillId="16" borderId="0" applyNumberFormat="0" applyBorder="0" applyAlignment="0" applyProtection="0"/>
    <xf numFmtId="0" fontId="15" fillId="16" borderId="0" applyNumberFormat="0" applyBorder="0" applyAlignment="0" applyProtection="0"/>
    <xf numFmtId="165" fontId="15" fillId="16" borderId="0" applyNumberFormat="0" applyBorder="0" applyAlignment="0" applyProtection="0"/>
    <xf numFmtId="0" fontId="15" fillId="16" borderId="0" applyNumberFormat="0" applyBorder="0" applyAlignment="0" applyProtection="0"/>
    <xf numFmtId="165" fontId="15" fillId="16" borderId="0" applyNumberFormat="0" applyBorder="0" applyAlignment="0" applyProtection="0"/>
    <xf numFmtId="0" fontId="15" fillId="16" borderId="0" applyNumberFormat="0" applyBorder="0" applyAlignment="0" applyProtection="0"/>
    <xf numFmtId="165" fontId="15" fillId="16" borderId="0" applyNumberFormat="0" applyBorder="0" applyAlignment="0" applyProtection="0"/>
    <xf numFmtId="0" fontId="15" fillId="16" borderId="0" applyNumberFormat="0" applyBorder="0" applyAlignment="0" applyProtection="0"/>
    <xf numFmtId="165" fontId="15" fillId="16" borderId="0" applyNumberFormat="0" applyBorder="0" applyAlignment="0" applyProtection="0"/>
    <xf numFmtId="0" fontId="15" fillId="16" borderId="0" applyNumberFormat="0" applyBorder="0" applyAlignment="0" applyProtection="0"/>
    <xf numFmtId="165" fontId="15" fillId="16" borderId="0" applyNumberFormat="0" applyBorder="0" applyAlignment="0" applyProtection="0"/>
    <xf numFmtId="0" fontId="15" fillId="17" borderId="0" applyNumberFormat="0" applyBorder="0" applyAlignment="0" applyProtection="0"/>
    <xf numFmtId="165" fontId="15" fillId="17" borderId="0" applyNumberFormat="0" applyBorder="0" applyAlignment="0" applyProtection="0"/>
    <xf numFmtId="0" fontId="15" fillId="17" borderId="0" applyNumberFormat="0" applyBorder="0" applyAlignment="0" applyProtection="0"/>
    <xf numFmtId="165" fontId="15" fillId="17" borderId="0" applyNumberFormat="0" applyBorder="0" applyAlignment="0" applyProtection="0"/>
    <xf numFmtId="0" fontId="15" fillId="17" borderId="0" applyNumberFormat="0" applyBorder="0" applyAlignment="0" applyProtection="0"/>
    <xf numFmtId="165" fontId="15" fillId="17" borderId="0" applyNumberFormat="0" applyBorder="0" applyAlignment="0" applyProtection="0"/>
    <xf numFmtId="0" fontId="15" fillId="17" borderId="0" applyNumberFormat="0" applyBorder="0" applyAlignment="0" applyProtection="0"/>
    <xf numFmtId="165" fontId="15" fillId="17" borderId="0" applyNumberFormat="0" applyBorder="0" applyAlignment="0" applyProtection="0"/>
    <xf numFmtId="0" fontId="15" fillId="17" borderId="0" applyNumberFormat="0" applyBorder="0" applyAlignment="0" applyProtection="0"/>
    <xf numFmtId="165" fontId="15" fillId="17" borderId="0" applyNumberFormat="0" applyBorder="0" applyAlignment="0" applyProtection="0"/>
    <xf numFmtId="0" fontId="15" fillId="17" borderId="0" applyNumberFormat="0" applyBorder="0" applyAlignment="0" applyProtection="0"/>
    <xf numFmtId="165" fontId="15" fillId="17" borderId="0" applyNumberFormat="0" applyBorder="0" applyAlignment="0" applyProtection="0"/>
    <xf numFmtId="0" fontId="15" fillId="17" borderId="0" applyNumberFormat="0" applyBorder="0" applyAlignment="0" applyProtection="0"/>
    <xf numFmtId="165" fontId="15" fillId="17" borderId="0" applyNumberFormat="0" applyBorder="0" applyAlignment="0" applyProtection="0"/>
    <xf numFmtId="0" fontId="15" fillId="17" borderId="0" applyNumberFormat="0" applyBorder="0" applyAlignment="0" applyProtection="0"/>
    <xf numFmtId="165" fontId="15" fillId="17" borderId="0" applyNumberFormat="0" applyBorder="0" applyAlignment="0" applyProtection="0"/>
    <xf numFmtId="0" fontId="15" fillId="18" borderId="0" applyNumberFormat="0" applyBorder="0" applyAlignment="0" applyProtection="0"/>
    <xf numFmtId="165" fontId="15" fillId="18" borderId="0" applyNumberFormat="0" applyBorder="0" applyAlignment="0" applyProtection="0"/>
    <xf numFmtId="0" fontId="15" fillId="18" borderId="0" applyNumberFormat="0" applyBorder="0" applyAlignment="0" applyProtection="0"/>
    <xf numFmtId="165" fontId="15" fillId="18" borderId="0" applyNumberFormat="0" applyBorder="0" applyAlignment="0" applyProtection="0"/>
    <xf numFmtId="0" fontId="15" fillId="18" borderId="0" applyNumberFormat="0" applyBorder="0" applyAlignment="0" applyProtection="0"/>
    <xf numFmtId="165" fontId="15" fillId="18" borderId="0" applyNumberFormat="0" applyBorder="0" applyAlignment="0" applyProtection="0"/>
    <xf numFmtId="0" fontId="15" fillId="18" borderId="0" applyNumberFormat="0" applyBorder="0" applyAlignment="0" applyProtection="0"/>
    <xf numFmtId="165" fontId="15" fillId="18" borderId="0" applyNumberFormat="0" applyBorder="0" applyAlignment="0" applyProtection="0"/>
    <xf numFmtId="0" fontId="15" fillId="18" borderId="0" applyNumberFormat="0" applyBorder="0" applyAlignment="0" applyProtection="0"/>
    <xf numFmtId="165" fontId="15" fillId="18" borderId="0" applyNumberFormat="0" applyBorder="0" applyAlignment="0" applyProtection="0"/>
    <xf numFmtId="0" fontId="15" fillId="18" borderId="0" applyNumberFormat="0" applyBorder="0" applyAlignment="0" applyProtection="0"/>
    <xf numFmtId="165" fontId="15" fillId="18" borderId="0" applyNumberFormat="0" applyBorder="0" applyAlignment="0" applyProtection="0"/>
    <xf numFmtId="0" fontId="15" fillId="18" borderId="0" applyNumberFormat="0" applyBorder="0" applyAlignment="0" applyProtection="0"/>
    <xf numFmtId="165" fontId="15" fillId="18" borderId="0" applyNumberFormat="0" applyBorder="0" applyAlignment="0" applyProtection="0"/>
    <xf numFmtId="0" fontId="15" fillId="18" borderId="0" applyNumberFormat="0" applyBorder="0" applyAlignment="0" applyProtection="0"/>
    <xf numFmtId="165" fontId="15" fillId="18" borderId="0" applyNumberFormat="0" applyBorder="0" applyAlignment="0" applyProtection="0"/>
    <xf numFmtId="0" fontId="15" fillId="13" borderId="0" applyNumberFormat="0" applyBorder="0" applyAlignment="0" applyProtection="0"/>
    <xf numFmtId="165" fontId="15" fillId="13" borderId="0" applyNumberFormat="0" applyBorder="0" applyAlignment="0" applyProtection="0"/>
    <xf numFmtId="0" fontId="15" fillId="13" borderId="0" applyNumberFormat="0" applyBorder="0" applyAlignment="0" applyProtection="0"/>
    <xf numFmtId="165" fontId="15" fillId="13" borderId="0" applyNumberFormat="0" applyBorder="0" applyAlignment="0" applyProtection="0"/>
    <xf numFmtId="0" fontId="15" fillId="13" borderId="0" applyNumberFormat="0" applyBorder="0" applyAlignment="0" applyProtection="0"/>
    <xf numFmtId="165" fontId="15" fillId="13" borderId="0" applyNumberFormat="0" applyBorder="0" applyAlignment="0" applyProtection="0"/>
    <xf numFmtId="0" fontId="15" fillId="13" borderId="0" applyNumberFormat="0" applyBorder="0" applyAlignment="0" applyProtection="0"/>
    <xf numFmtId="165" fontId="15" fillId="13" borderId="0" applyNumberFormat="0" applyBorder="0" applyAlignment="0" applyProtection="0"/>
    <xf numFmtId="0" fontId="15" fillId="13" borderId="0" applyNumberFormat="0" applyBorder="0" applyAlignment="0" applyProtection="0"/>
    <xf numFmtId="165" fontId="15" fillId="13" borderId="0" applyNumberFormat="0" applyBorder="0" applyAlignment="0" applyProtection="0"/>
    <xf numFmtId="0" fontId="15" fillId="13" borderId="0" applyNumberFormat="0" applyBorder="0" applyAlignment="0" applyProtection="0"/>
    <xf numFmtId="165" fontId="15" fillId="13" borderId="0" applyNumberFormat="0" applyBorder="0" applyAlignment="0" applyProtection="0"/>
    <xf numFmtId="0" fontId="15" fillId="13" borderId="0" applyNumberFormat="0" applyBorder="0" applyAlignment="0" applyProtection="0"/>
    <xf numFmtId="165" fontId="15" fillId="13" borderId="0" applyNumberFormat="0" applyBorder="0" applyAlignment="0" applyProtection="0"/>
    <xf numFmtId="0" fontId="15" fillId="13" borderId="0" applyNumberFormat="0" applyBorder="0" applyAlignment="0" applyProtection="0"/>
    <xf numFmtId="165" fontId="15" fillId="13" borderId="0" applyNumberFormat="0" applyBorder="0" applyAlignment="0" applyProtection="0"/>
    <xf numFmtId="0" fontId="15" fillId="16" borderId="0" applyNumberFormat="0" applyBorder="0" applyAlignment="0" applyProtection="0"/>
    <xf numFmtId="165" fontId="15" fillId="16" borderId="0" applyNumberFormat="0" applyBorder="0" applyAlignment="0" applyProtection="0"/>
    <xf numFmtId="0" fontId="15" fillId="16" borderId="0" applyNumberFormat="0" applyBorder="0" applyAlignment="0" applyProtection="0"/>
    <xf numFmtId="165" fontId="15" fillId="16" borderId="0" applyNumberFormat="0" applyBorder="0" applyAlignment="0" applyProtection="0"/>
    <xf numFmtId="0" fontId="15" fillId="16" borderId="0" applyNumberFormat="0" applyBorder="0" applyAlignment="0" applyProtection="0"/>
    <xf numFmtId="165" fontId="15" fillId="16" borderId="0" applyNumberFormat="0" applyBorder="0" applyAlignment="0" applyProtection="0"/>
    <xf numFmtId="0" fontId="15" fillId="16" borderId="0" applyNumberFormat="0" applyBorder="0" applyAlignment="0" applyProtection="0"/>
    <xf numFmtId="165" fontId="15" fillId="16" borderId="0" applyNumberFormat="0" applyBorder="0" applyAlignment="0" applyProtection="0"/>
    <xf numFmtId="0" fontId="15" fillId="16" borderId="0" applyNumberFormat="0" applyBorder="0" applyAlignment="0" applyProtection="0"/>
    <xf numFmtId="165" fontId="15" fillId="16" borderId="0" applyNumberFormat="0" applyBorder="0" applyAlignment="0" applyProtection="0"/>
    <xf numFmtId="0" fontId="15" fillId="16" borderId="0" applyNumberFormat="0" applyBorder="0" applyAlignment="0" applyProtection="0"/>
    <xf numFmtId="165" fontId="15" fillId="16" borderId="0" applyNumberFormat="0" applyBorder="0" applyAlignment="0" applyProtection="0"/>
    <xf numFmtId="0" fontId="15" fillId="16" borderId="0" applyNumberFormat="0" applyBorder="0" applyAlignment="0" applyProtection="0"/>
    <xf numFmtId="165" fontId="15" fillId="16" borderId="0" applyNumberFormat="0" applyBorder="0" applyAlignment="0" applyProtection="0"/>
    <xf numFmtId="0" fontId="15" fillId="16" borderId="0" applyNumberFormat="0" applyBorder="0" applyAlignment="0" applyProtection="0"/>
    <xf numFmtId="165" fontId="15" fillId="16" borderId="0" applyNumberFormat="0" applyBorder="0" applyAlignment="0" applyProtection="0"/>
    <xf numFmtId="0" fontId="15" fillId="19" borderId="0" applyNumberFormat="0" applyBorder="0" applyAlignment="0" applyProtection="0"/>
    <xf numFmtId="165" fontId="15" fillId="19" borderId="0" applyNumberFormat="0" applyBorder="0" applyAlignment="0" applyProtection="0"/>
    <xf numFmtId="0" fontId="15" fillId="19" borderId="0" applyNumberFormat="0" applyBorder="0" applyAlignment="0" applyProtection="0"/>
    <xf numFmtId="165" fontId="15" fillId="19" borderId="0" applyNumberFormat="0" applyBorder="0" applyAlignment="0" applyProtection="0"/>
    <xf numFmtId="0" fontId="15" fillId="19" borderId="0" applyNumberFormat="0" applyBorder="0" applyAlignment="0" applyProtection="0"/>
    <xf numFmtId="165" fontId="15" fillId="19" borderId="0" applyNumberFormat="0" applyBorder="0" applyAlignment="0" applyProtection="0"/>
    <xf numFmtId="0" fontId="15" fillId="19" borderId="0" applyNumberFormat="0" applyBorder="0" applyAlignment="0" applyProtection="0"/>
    <xf numFmtId="165" fontId="15" fillId="19" borderId="0" applyNumberFormat="0" applyBorder="0" applyAlignment="0" applyProtection="0"/>
    <xf numFmtId="0" fontId="15" fillId="19" borderId="0" applyNumberFormat="0" applyBorder="0" applyAlignment="0" applyProtection="0"/>
    <xf numFmtId="165" fontId="15" fillId="19" borderId="0" applyNumberFormat="0" applyBorder="0" applyAlignment="0" applyProtection="0"/>
    <xf numFmtId="0" fontId="15" fillId="19" borderId="0" applyNumberFormat="0" applyBorder="0" applyAlignment="0" applyProtection="0"/>
    <xf numFmtId="165" fontId="15" fillId="19" borderId="0" applyNumberFormat="0" applyBorder="0" applyAlignment="0" applyProtection="0"/>
    <xf numFmtId="0" fontId="15" fillId="19" borderId="0" applyNumberFormat="0" applyBorder="0" applyAlignment="0" applyProtection="0"/>
    <xf numFmtId="165" fontId="15" fillId="19" borderId="0" applyNumberFormat="0" applyBorder="0" applyAlignment="0" applyProtection="0"/>
    <xf numFmtId="0" fontId="15" fillId="19" borderId="0" applyNumberFormat="0" applyBorder="0" applyAlignment="0" applyProtection="0"/>
    <xf numFmtId="165" fontId="15" fillId="19" borderId="0" applyNumberFormat="0" applyBorder="0" applyAlignment="0" applyProtection="0"/>
    <xf numFmtId="0" fontId="16" fillId="20" borderId="0" applyNumberFormat="0" applyBorder="0" applyAlignment="0" applyProtection="0"/>
    <xf numFmtId="165" fontId="16" fillId="20" borderId="0" applyNumberFormat="0" applyBorder="0" applyAlignment="0" applyProtection="0"/>
    <xf numFmtId="0" fontId="16" fillId="20" borderId="0" applyNumberFormat="0" applyBorder="0" applyAlignment="0" applyProtection="0"/>
    <xf numFmtId="165" fontId="16" fillId="20" borderId="0" applyNumberFormat="0" applyBorder="0" applyAlignment="0" applyProtection="0"/>
    <xf numFmtId="0" fontId="16" fillId="20" borderId="0" applyNumberFormat="0" applyBorder="0" applyAlignment="0" applyProtection="0"/>
    <xf numFmtId="165" fontId="16" fillId="20" borderId="0" applyNumberFormat="0" applyBorder="0" applyAlignment="0" applyProtection="0"/>
    <xf numFmtId="0" fontId="16" fillId="20" borderId="0" applyNumberFormat="0" applyBorder="0" applyAlignment="0" applyProtection="0"/>
    <xf numFmtId="165" fontId="16" fillId="20" borderId="0" applyNumberFormat="0" applyBorder="0" applyAlignment="0" applyProtection="0"/>
    <xf numFmtId="0" fontId="16" fillId="20" borderId="0" applyNumberFormat="0" applyBorder="0" applyAlignment="0" applyProtection="0"/>
    <xf numFmtId="165" fontId="16" fillId="20" borderId="0" applyNumberFormat="0" applyBorder="0" applyAlignment="0" applyProtection="0"/>
    <xf numFmtId="0" fontId="16" fillId="20" borderId="0" applyNumberFormat="0" applyBorder="0" applyAlignment="0" applyProtection="0"/>
    <xf numFmtId="165" fontId="16" fillId="20" borderId="0" applyNumberFormat="0" applyBorder="0" applyAlignment="0" applyProtection="0"/>
    <xf numFmtId="0" fontId="16" fillId="20" borderId="0" applyNumberFormat="0" applyBorder="0" applyAlignment="0" applyProtection="0"/>
    <xf numFmtId="165" fontId="16" fillId="20" borderId="0" applyNumberFormat="0" applyBorder="0" applyAlignment="0" applyProtection="0"/>
    <xf numFmtId="0" fontId="16" fillId="20" borderId="0" applyNumberFormat="0" applyBorder="0" applyAlignment="0" applyProtection="0"/>
    <xf numFmtId="165" fontId="16" fillId="20" borderId="0" applyNumberFormat="0" applyBorder="0" applyAlignment="0" applyProtection="0"/>
    <xf numFmtId="0" fontId="16" fillId="17" borderId="0" applyNumberFormat="0" applyBorder="0" applyAlignment="0" applyProtection="0"/>
    <xf numFmtId="165" fontId="16" fillId="17" borderId="0" applyNumberFormat="0" applyBorder="0" applyAlignment="0" applyProtection="0"/>
    <xf numFmtId="0" fontId="16" fillId="17" borderId="0" applyNumberFormat="0" applyBorder="0" applyAlignment="0" applyProtection="0"/>
    <xf numFmtId="165" fontId="16" fillId="17" borderId="0" applyNumberFormat="0" applyBorder="0" applyAlignment="0" applyProtection="0"/>
    <xf numFmtId="0" fontId="16" fillId="17" borderId="0" applyNumberFormat="0" applyBorder="0" applyAlignment="0" applyProtection="0"/>
    <xf numFmtId="165" fontId="16" fillId="17" borderId="0" applyNumberFormat="0" applyBorder="0" applyAlignment="0" applyProtection="0"/>
    <xf numFmtId="0" fontId="16" fillId="17" borderId="0" applyNumberFormat="0" applyBorder="0" applyAlignment="0" applyProtection="0"/>
    <xf numFmtId="165" fontId="16" fillId="17" borderId="0" applyNumberFormat="0" applyBorder="0" applyAlignment="0" applyProtection="0"/>
    <xf numFmtId="0" fontId="16" fillId="17" borderId="0" applyNumberFormat="0" applyBorder="0" applyAlignment="0" applyProtection="0"/>
    <xf numFmtId="165" fontId="16" fillId="17" borderId="0" applyNumberFormat="0" applyBorder="0" applyAlignment="0" applyProtection="0"/>
    <xf numFmtId="0" fontId="16" fillId="17" borderId="0" applyNumberFormat="0" applyBorder="0" applyAlignment="0" applyProtection="0"/>
    <xf numFmtId="165" fontId="16" fillId="17" borderId="0" applyNumberFormat="0" applyBorder="0" applyAlignment="0" applyProtection="0"/>
    <xf numFmtId="0" fontId="16" fillId="17" borderId="0" applyNumberFormat="0" applyBorder="0" applyAlignment="0" applyProtection="0"/>
    <xf numFmtId="165" fontId="16" fillId="17" borderId="0" applyNumberFormat="0" applyBorder="0" applyAlignment="0" applyProtection="0"/>
    <xf numFmtId="0" fontId="16" fillId="17" borderId="0" applyNumberFormat="0" applyBorder="0" applyAlignment="0" applyProtection="0"/>
    <xf numFmtId="165" fontId="16" fillId="17" borderId="0" applyNumberFormat="0" applyBorder="0" applyAlignment="0" applyProtection="0"/>
    <xf numFmtId="0" fontId="16" fillId="18" borderId="0" applyNumberFormat="0" applyBorder="0" applyAlignment="0" applyProtection="0"/>
    <xf numFmtId="165" fontId="16" fillId="18" borderId="0" applyNumberFormat="0" applyBorder="0" applyAlignment="0" applyProtection="0"/>
    <xf numFmtId="0" fontId="16" fillId="18" borderId="0" applyNumberFormat="0" applyBorder="0" applyAlignment="0" applyProtection="0"/>
    <xf numFmtId="165" fontId="16" fillId="18" borderId="0" applyNumberFormat="0" applyBorder="0" applyAlignment="0" applyProtection="0"/>
    <xf numFmtId="0" fontId="16" fillId="18" borderId="0" applyNumberFormat="0" applyBorder="0" applyAlignment="0" applyProtection="0"/>
    <xf numFmtId="165" fontId="16" fillId="18" borderId="0" applyNumberFormat="0" applyBorder="0" applyAlignment="0" applyProtection="0"/>
    <xf numFmtId="0" fontId="16" fillId="18" borderId="0" applyNumberFormat="0" applyBorder="0" applyAlignment="0" applyProtection="0"/>
    <xf numFmtId="165" fontId="16" fillId="18" borderId="0" applyNumberFormat="0" applyBorder="0" applyAlignment="0" applyProtection="0"/>
    <xf numFmtId="0" fontId="16" fillId="18" borderId="0" applyNumberFormat="0" applyBorder="0" applyAlignment="0" applyProtection="0"/>
    <xf numFmtId="165" fontId="16" fillId="18" borderId="0" applyNumberFormat="0" applyBorder="0" applyAlignment="0" applyProtection="0"/>
    <xf numFmtId="0" fontId="16" fillId="18" borderId="0" applyNumberFormat="0" applyBorder="0" applyAlignment="0" applyProtection="0"/>
    <xf numFmtId="165" fontId="16" fillId="18" borderId="0" applyNumberFormat="0" applyBorder="0" applyAlignment="0" applyProtection="0"/>
    <xf numFmtId="0" fontId="16" fillId="18" borderId="0" applyNumberFormat="0" applyBorder="0" applyAlignment="0" applyProtection="0"/>
    <xf numFmtId="165" fontId="16" fillId="18" borderId="0" applyNumberFormat="0" applyBorder="0" applyAlignment="0" applyProtection="0"/>
    <xf numFmtId="0" fontId="16" fillId="18" borderId="0" applyNumberFormat="0" applyBorder="0" applyAlignment="0" applyProtection="0"/>
    <xf numFmtId="165" fontId="16" fillId="18" borderId="0" applyNumberFormat="0" applyBorder="0" applyAlignment="0" applyProtection="0"/>
    <xf numFmtId="0" fontId="16" fillId="21" borderId="0" applyNumberFormat="0" applyBorder="0" applyAlignment="0" applyProtection="0"/>
    <xf numFmtId="165" fontId="16" fillId="21" borderId="0" applyNumberFormat="0" applyBorder="0" applyAlignment="0" applyProtection="0"/>
    <xf numFmtId="0" fontId="16" fillId="21" borderId="0" applyNumberFormat="0" applyBorder="0" applyAlignment="0" applyProtection="0"/>
    <xf numFmtId="165" fontId="16" fillId="21" borderId="0" applyNumberFormat="0" applyBorder="0" applyAlignment="0" applyProtection="0"/>
    <xf numFmtId="0" fontId="16" fillId="21" borderId="0" applyNumberFormat="0" applyBorder="0" applyAlignment="0" applyProtection="0"/>
    <xf numFmtId="165" fontId="16" fillId="21" borderId="0" applyNumberFormat="0" applyBorder="0" applyAlignment="0" applyProtection="0"/>
    <xf numFmtId="0" fontId="16" fillId="21" borderId="0" applyNumberFormat="0" applyBorder="0" applyAlignment="0" applyProtection="0"/>
    <xf numFmtId="165" fontId="16" fillId="21" borderId="0" applyNumberFormat="0" applyBorder="0" applyAlignment="0" applyProtection="0"/>
    <xf numFmtId="0" fontId="16" fillId="21" borderId="0" applyNumberFormat="0" applyBorder="0" applyAlignment="0" applyProtection="0"/>
    <xf numFmtId="165" fontId="16" fillId="21" borderId="0" applyNumberFormat="0" applyBorder="0" applyAlignment="0" applyProtection="0"/>
    <xf numFmtId="0" fontId="16" fillId="21" borderId="0" applyNumberFormat="0" applyBorder="0" applyAlignment="0" applyProtection="0"/>
    <xf numFmtId="165" fontId="16" fillId="21" borderId="0" applyNumberFormat="0" applyBorder="0" applyAlignment="0" applyProtection="0"/>
    <xf numFmtId="0" fontId="16" fillId="21" borderId="0" applyNumberFormat="0" applyBorder="0" applyAlignment="0" applyProtection="0"/>
    <xf numFmtId="165" fontId="16" fillId="21" borderId="0" applyNumberFormat="0" applyBorder="0" applyAlignment="0" applyProtection="0"/>
    <xf numFmtId="0" fontId="16" fillId="21" borderId="0" applyNumberFormat="0" applyBorder="0" applyAlignment="0" applyProtection="0"/>
    <xf numFmtId="165" fontId="16" fillId="21" borderId="0" applyNumberFormat="0" applyBorder="0" applyAlignment="0" applyProtection="0"/>
    <xf numFmtId="0" fontId="16" fillId="22" borderId="0" applyNumberFormat="0" applyBorder="0" applyAlignment="0" applyProtection="0"/>
    <xf numFmtId="165" fontId="16" fillId="22" borderId="0" applyNumberFormat="0" applyBorder="0" applyAlignment="0" applyProtection="0"/>
    <xf numFmtId="0" fontId="16" fillId="22" borderId="0" applyNumberFormat="0" applyBorder="0" applyAlignment="0" applyProtection="0"/>
    <xf numFmtId="165" fontId="16" fillId="22" borderId="0" applyNumberFormat="0" applyBorder="0" applyAlignment="0" applyProtection="0"/>
    <xf numFmtId="0" fontId="16" fillId="22" borderId="0" applyNumberFormat="0" applyBorder="0" applyAlignment="0" applyProtection="0"/>
    <xf numFmtId="165" fontId="16" fillId="22" borderId="0" applyNumberFormat="0" applyBorder="0" applyAlignment="0" applyProtection="0"/>
    <xf numFmtId="0" fontId="16" fillId="22" borderId="0" applyNumberFormat="0" applyBorder="0" applyAlignment="0" applyProtection="0"/>
    <xf numFmtId="165" fontId="16" fillId="22" borderId="0" applyNumberFormat="0" applyBorder="0" applyAlignment="0" applyProtection="0"/>
    <xf numFmtId="0" fontId="16" fillId="22" borderId="0" applyNumberFormat="0" applyBorder="0" applyAlignment="0" applyProtection="0"/>
    <xf numFmtId="165" fontId="16" fillId="22" borderId="0" applyNumberFormat="0" applyBorder="0" applyAlignment="0" applyProtection="0"/>
    <xf numFmtId="0" fontId="16" fillId="22" borderId="0" applyNumberFormat="0" applyBorder="0" applyAlignment="0" applyProtection="0"/>
    <xf numFmtId="165" fontId="16" fillId="22" borderId="0" applyNumberFormat="0" applyBorder="0" applyAlignment="0" applyProtection="0"/>
    <xf numFmtId="0" fontId="16" fillId="22" borderId="0" applyNumberFormat="0" applyBorder="0" applyAlignment="0" applyProtection="0"/>
    <xf numFmtId="165" fontId="16" fillId="22" borderId="0" applyNumberFormat="0" applyBorder="0" applyAlignment="0" applyProtection="0"/>
    <xf numFmtId="0" fontId="16" fillId="22" borderId="0" applyNumberFormat="0" applyBorder="0" applyAlignment="0" applyProtection="0"/>
    <xf numFmtId="165" fontId="16" fillId="22" borderId="0" applyNumberFormat="0" applyBorder="0" applyAlignment="0" applyProtection="0"/>
    <xf numFmtId="0" fontId="16" fillId="23" borderId="0" applyNumberFormat="0" applyBorder="0" applyAlignment="0" applyProtection="0"/>
    <xf numFmtId="165" fontId="16" fillId="23" borderId="0" applyNumberFormat="0" applyBorder="0" applyAlignment="0" applyProtection="0"/>
    <xf numFmtId="0" fontId="16" fillId="23" borderId="0" applyNumberFormat="0" applyBorder="0" applyAlignment="0" applyProtection="0"/>
    <xf numFmtId="165" fontId="16" fillId="23" borderId="0" applyNumberFormat="0" applyBorder="0" applyAlignment="0" applyProtection="0"/>
    <xf numFmtId="0" fontId="16" fillId="23" borderId="0" applyNumberFormat="0" applyBorder="0" applyAlignment="0" applyProtection="0"/>
    <xf numFmtId="165" fontId="16" fillId="23" borderId="0" applyNumberFormat="0" applyBorder="0" applyAlignment="0" applyProtection="0"/>
    <xf numFmtId="0" fontId="16" fillId="23" borderId="0" applyNumberFormat="0" applyBorder="0" applyAlignment="0" applyProtection="0"/>
    <xf numFmtId="165" fontId="16" fillId="23" borderId="0" applyNumberFormat="0" applyBorder="0" applyAlignment="0" applyProtection="0"/>
    <xf numFmtId="0" fontId="16" fillId="23" borderId="0" applyNumberFormat="0" applyBorder="0" applyAlignment="0" applyProtection="0"/>
    <xf numFmtId="165" fontId="16" fillId="23" borderId="0" applyNumberFormat="0" applyBorder="0" applyAlignment="0" applyProtection="0"/>
    <xf numFmtId="0" fontId="16" fillId="23" borderId="0" applyNumberFormat="0" applyBorder="0" applyAlignment="0" applyProtection="0"/>
    <xf numFmtId="165" fontId="16" fillId="23" borderId="0" applyNumberFormat="0" applyBorder="0" applyAlignment="0" applyProtection="0"/>
    <xf numFmtId="0" fontId="16" fillId="23" borderId="0" applyNumberFormat="0" applyBorder="0" applyAlignment="0" applyProtection="0"/>
    <xf numFmtId="165" fontId="16" fillId="23" borderId="0" applyNumberFormat="0" applyBorder="0" applyAlignment="0" applyProtection="0"/>
    <xf numFmtId="0" fontId="16" fillId="23" borderId="0" applyNumberFormat="0" applyBorder="0" applyAlignment="0" applyProtection="0"/>
    <xf numFmtId="165" fontId="16" fillId="23" borderId="0" applyNumberFormat="0" applyBorder="0" applyAlignment="0" applyProtection="0"/>
    <xf numFmtId="0" fontId="17" fillId="0" borderId="0">
      <alignment horizontal="center"/>
      <protection locked="0"/>
    </xf>
    <xf numFmtId="165" fontId="17" fillId="0" borderId="0">
      <alignment horizontal="center"/>
      <protection locked="0"/>
    </xf>
    <xf numFmtId="0" fontId="18" fillId="12" borderId="0" applyNumberFormat="0" applyBorder="0" applyAlignment="0" applyProtection="0"/>
    <xf numFmtId="165" fontId="18" fillId="12" borderId="0" applyNumberFormat="0" applyBorder="0" applyAlignment="0" applyProtection="0"/>
    <xf numFmtId="0" fontId="18" fillId="12" borderId="0" applyNumberFormat="0" applyBorder="0" applyAlignment="0" applyProtection="0"/>
    <xf numFmtId="165" fontId="18" fillId="12" borderId="0" applyNumberFormat="0" applyBorder="0" applyAlignment="0" applyProtection="0"/>
    <xf numFmtId="0" fontId="18" fillId="12" borderId="0" applyNumberFormat="0" applyBorder="0" applyAlignment="0" applyProtection="0"/>
    <xf numFmtId="165" fontId="18" fillId="12" borderId="0" applyNumberFormat="0" applyBorder="0" applyAlignment="0" applyProtection="0"/>
    <xf numFmtId="0" fontId="18" fillId="12" borderId="0" applyNumberFormat="0" applyBorder="0" applyAlignment="0" applyProtection="0"/>
    <xf numFmtId="165" fontId="18" fillId="12" borderId="0" applyNumberFormat="0" applyBorder="0" applyAlignment="0" applyProtection="0"/>
    <xf numFmtId="0" fontId="18" fillId="12" borderId="0" applyNumberFormat="0" applyBorder="0" applyAlignment="0" applyProtection="0"/>
    <xf numFmtId="165" fontId="18" fillId="12" borderId="0" applyNumberFormat="0" applyBorder="0" applyAlignment="0" applyProtection="0"/>
    <xf numFmtId="0" fontId="18" fillId="12" borderId="0" applyNumberFormat="0" applyBorder="0" applyAlignment="0" applyProtection="0"/>
    <xf numFmtId="165" fontId="18" fillId="12" borderId="0" applyNumberFormat="0" applyBorder="0" applyAlignment="0" applyProtection="0"/>
    <xf numFmtId="0" fontId="18" fillId="12" borderId="0" applyNumberFormat="0" applyBorder="0" applyAlignment="0" applyProtection="0"/>
    <xf numFmtId="165" fontId="18" fillId="12" borderId="0" applyNumberFormat="0" applyBorder="0" applyAlignment="0" applyProtection="0"/>
    <xf numFmtId="0" fontId="18" fillId="12" borderId="0" applyNumberFormat="0" applyBorder="0" applyAlignment="0" applyProtection="0"/>
    <xf numFmtId="165" fontId="18" fillId="12" borderId="0" applyNumberFormat="0" applyBorder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165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19" fillId="24" borderId="19" applyNumberFormat="0" applyAlignment="0" applyProtection="0"/>
    <xf numFmtId="0" fontId="20" fillId="25" borderId="20" applyNumberFormat="0" applyAlignment="0" applyProtection="0"/>
    <xf numFmtId="165" fontId="20" fillId="25" borderId="20" applyNumberFormat="0" applyAlignment="0" applyProtection="0"/>
    <xf numFmtId="0" fontId="20" fillId="25" borderId="20" applyNumberFormat="0" applyAlignment="0" applyProtection="0"/>
    <xf numFmtId="165" fontId="20" fillId="25" borderId="20" applyNumberFormat="0" applyAlignment="0" applyProtection="0"/>
    <xf numFmtId="0" fontId="20" fillId="25" borderId="20" applyNumberFormat="0" applyAlignment="0" applyProtection="0"/>
    <xf numFmtId="165" fontId="20" fillId="25" borderId="20" applyNumberFormat="0" applyAlignment="0" applyProtection="0"/>
    <xf numFmtId="0" fontId="20" fillId="25" borderId="20" applyNumberFormat="0" applyAlignment="0" applyProtection="0"/>
    <xf numFmtId="165" fontId="20" fillId="25" borderId="20" applyNumberFormat="0" applyAlignment="0" applyProtection="0"/>
    <xf numFmtId="0" fontId="20" fillId="25" borderId="20" applyNumberFormat="0" applyAlignment="0" applyProtection="0"/>
    <xf numFmtId="165" fontId="20" fillId="25" borderId="20" applyNumberFormat="0" applyAlignment="0" applyProtection="0"/>
    <xf numFmtId="0" fontId="20" fillId="25" borderId="20" applyNumberFormat="0" applyAlignment="0" applyProtection="0"/>
    <xf numFmtId="165" fontId="20" fillId="25" borderId="20" applyNumberFormat="0" applyAlignment="0" applyProtection="0"/>
    <xf numFmtId="0" fontId="20" fillId="25" borderId="20" applyNumberFormat="0" applyAlignment="0" applyProtection="0"/>
    <xf numFmtId="165" fontId="20" fillId="25" borderId="20" applyNumberFormat="0" applyAlignment="0" applyProtection="0"/>
    <xf numFmtId="0" fontId="20" fillId="25" borderId="20" applyNumberFormat="0" applyAlignment="0" applyProtection="0"/>
    <xf numFmtId="165" fontId="20" fillId="25" borderId="20" applyNumberFormat="0" applyAlignment="0" applyProtection="0"/>
    <xf numFmtId="0" fontId="21" fillId="0" borderId="21" applyNumberFormat="0" applyFill="0" applyAlignment="0" applyProtection="0"/>
    <xf numFmtId="165" fontId="21" fillId="0" borderId="21" applyNumberFormat="0" applyFill="0" applyAlignment="0" applyProtection="0"/>
    <xf numFmtId="0" fontId="21" fillId="0" borderId="21" applyNumberFormat="0" applyFill="0" applyAlignment="0" applyProtection="0"/>
    <xf numFmtId="165" fontId="21" fillId="0" borderId="21" applyNumberFormat="0" applyFill="0" applyAlignment="0" applyProtection="0"/>
    <xf numFmtId="0" fontId="21" fillId="0" borderId="21" applyNumberFormat="0" applyFill="0" applyAlignment="0" applyProtection="0"/>
    <xf numFmtId="165" fontId="21" fillId="0" borderId="21" applyNumberFormat="0" applyFill="0" applyAlignment="0" applyProtection="0"/>
    <xf numFmtId="0" fontId="21" fillId="0" borderId="21" applyNumberFormat="0" applyFill="0" applyAlignment="0" applyProtection="0"/>
    <xf numFmtId="165" fontId="21" fillId="0" borderId="21" applyNumberFormat="0" applyFill="0" applyAlignment="0" applyProtection="0"/>
    <xf numFmtId="0" fontId="21" fillId="0" borderId="21" applyNumberFormat="0" applyFill="0" applyAlignment="0" applyProtection="0"/>
    <xf numFmtId="165" fontId="21" fillId="0" borderId="21" applyNumberFormat="0" applyFill="0" applyAlignment="0" applyProtection="0"/>
    <xf numFmtId="0" fontId="21" fillId="0" borderId="21" applyNumberFormat="0" applyFill="0" applyAlignment="0" applyProtection="0"/>
    <xf numFmtId="165" fontId="21" fillId="0" borderId="21" applyNumberFormat="0" applyFill="0" applyAlignment="0" applyProtection="0"/>
    <xf numFmtId="0" fontId="21" fillId="0" borderId="21" applyNumberFormat="0" applyFill="0" applyAlignment="0" applyProtection="0"/>
    <xf numFmtId="165" fontId="21" fillId="0" borderId="21" applyNumberFormat="0" applyFill="0" applyAlignment="0" applyProtection="0"/>
    <xf numFmtId="0" fontId="21" fillId="0" borderId="21" applyNumberFormat="0" applyFill="0" applyAlignment="0" applyProtection="0"/>
    <xf numFmtId="165" fontId="21" fillId="0" borderId="21" applyNumberFormat="0" applyFill="0" applyAlignment="0" applyProtection="0"/>
    <xf numFmtId="3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5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5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5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5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5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5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5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5" fontId="23" fillId="0" borderId="0" applyNumberFormat="0" applyFill="0" applyBorder="0" applyAlignment="0" applyProtection="0"/>
    <xf numFmtId="0" fontId="16" fillId="26" borderId="0" applyNumberFormat="0" applyBorder="0" applyAlignment="0" applyProtection="0"/>
    <xf numFmtId="165" fontId="16" fillId="26" borderId="0" applyNumberFormat="0" applyBorder="0" applyAlignment="0" applyProtection="0"/>
    <xf numFmtId="0" fontId="16" fillId="26" borderId="0" applyNumberFormat="0" applyBorder="0" applyAlignment="0" applyProtection="0"/>
    <xf numFmtId="165" fontId="16" fillId="26" borderId="0" applyNumberFormat="0" applyBorder="0" applyAlignment="0" applyProtection="0"/>
    <xf numFmtId="0" fontId="16" fillId="26" borderId="0" applyNumberFormat="0" applyBorder="0" applyAlignment="0" applyProtection="0"/>
    <xf numFmtId="165" fontId="16" fillId="26" borderId="0" applyNumberFormat="0" applyBorder="0" applyAlignment="0" applyProtection="0"/>
    <xf numFmtId="0" fontId="16" fillId="26" borderId="0" applyNumberFormat="0" applyBorder="0" applyAlignment="0" applyProtection="0"/>
    <xf numFmtId="165" fontId="16" fillId="26" borderId="0" applyNumberFormat="0" applyBorder="0" applyAlignment="0" applyProtection="0"/>
    <xf numFmtId="0" fontId="16" fillId="26" borderId="0" applyNumberFormat="0" applyBorder="0" applyAlignment="0" applyProtection="0"/>
    <xf numFmtId="165" fontId="16" fillId="26" borderId="0" applyNumberFormat="0" applyBorder="0" applyAlignment="0" applyProtection="0"/>
    <xf numFmtId="0" fontId="16" fillId="26" borderId="0" applyNumberFormat="0" applyBorder="0" applyAlignment="0" applyProtection="0"/>
    <xf numFmtId="165" fontId="16" fillId="26" borderId="0" applyNumberFormat="0" applyBorder="0" applyAlignment="0" applyProtection="0"/>
    <xf numFmtId="0" fontId="16" fillId="26" borderId="0" applyNumberFormat="0" applyBorder="0" applyAlignment="0" applyProtection="0"/>
    <xf numFmtId="165" fontId="16" fillId="26" borderId="0" applyNumberFormat="0" applyBorder="0" applyAlignment="0" applyProtection="0"/>
    <xf numFmtId="0" fontId="16" fillId="26" borderId="0" applyNumberFormat="0" applyBorder="0" applyAlignment="0" applyProtection="0"/>
    <xf numFmtId="165" fontId="16" fillId="26" borderId="0" applyNumberFormat="0" applyBorder="0" applyAlignment="0" applyProtection="0"/>
    <xf numFmtId="0" fontId="16" fillId="27" borderId="0" applyNumberFormat="0" applyBorder="0" applyAlignment="0" applyProtection="0"/>
    <xf numFmtId="165" fontId="16" fillId="27" borderId="0" applyNumberFormat="0" applyBorder="0" applyAlignment="0" applyProtection="0"/>
    <xf numFmtId="0" fontId="16" fillId="27" borderId="0" applyNumberFormat="0" applyBorder="0" applyAlignment="0" applyProtection="0"/>
    <xf numFmtId="165" fontId="16" fillId="27" borderId="0" applyNumberFormat="0" applyBorder="0" applyAlignment="0" applyProtection="0"/>
    <xf numFmtId="0" fontId="16" fillId="27" borderId="0" applyNumberFormat="0" applyBorder="0" applyAlignment="0" applyProtection="0"/>
    <xf numFmtId="165" fontId="16" fillId="27" borderId="0" applyNumberFormat="0" applyBorder="0" applyAlignment="0" applyProtection="0"/>
    <xf numFmtId="0" fontId="16" fillId="27" borderId="0" applyNumberFormat="0" applyBorder="0" applyAlignment="0" applyProtection="0"/>
    <xf numFmtId="165" fontId="16" fillId="27" borderId="0" applyNumberFormat="0" applyBorder="0" applyAlignment="0" applyProtection="0"/>
    <xf numFmtId="0" fontId="16" fillId="27" borderId="0" applyNumberFormat="0" applyBorder="0" applyAlignment="0" applyProtection="0"/>
    <xf numFmtId="165" fontId="16" fillId="27" borderId="0" applyNumberFormat="0" applyBorder="0" applyAlignment="0" applyProtection="0"/>
    <xf numFmtId="0" fontId="16" fillId="27" borderId="0" applyNumberFormat="0" applyBorder="0" applyAlignment="0" applyProtection="0"/>
    <xf numFmtId="165" fontId="16" fillId="27" borderId="0" applyNumberFormat="0" applyBorder="0" applyAlignment="0" applyProtection="0"/>
    <xf numFmtId="0" fontId="16" fillId="27" borderId="0" applyNumberFormat="0" applyBorder="0" applyAlignment="0" applyProtection="0"/>
    <xf numFmtId="165" fontId="16" fillId="27" borderId="0" applyNumberFormat="0" applyBorder="0" applyAlignment="0" applyProtection="0"/>
    <xf numFmtId="0" fontId="16" fillId="27" borderId="0" applyNumberFormat="0" applyBorder="0" applyAlignment="0" applyProtection="0"/>
    <xf numFmtId="165" fontId="16" fillId="27" borderId="0" applyNumberFormat="0" applyBorder="0" applyAlignment="0" applyProtection="0"/>
    <xf numFmtId="0" fontId="16" fillId="28" borderId="0" applyNumberFormat="0" applyBorder="0" applyAlignment="0" applyProtection="0"/>
    <xf numFmtId="165" fontId="16" fillId="28" borderId="0" applyNumberFormat="0" applyBorder="0" applyAlignment="0" applyProtection="0"/>
    <xf numFmtId="0" fontId="16" fillId="28" borderId="0" applyNumberFormat="0" applyBorder="0" applyAlignment="0" applyProtection="0"/>
    <xf numFmtId="165" fontId="16" fillId="28" borderId="0" applyNumberFormat="0" applyBorder="0" applyAlignment="0" applyProtection="0"/>
    <xf numFmtId="0" fontId="16" fillId="28" borderId="0" applyNumberFormat="0" applyBorder="0" applyAlignment="0" applyProtection="0"/>
    <xf numFmtId="165" fontId="16" fillId="28" borderId="0" applyNumberFormat="0" applyBorder="0" applyAlignment="0" applyProtection="0"/>
    <xf numFmtId="0" fontId="16" fillId="28" borderId="0" applyNumberFormat="0" applyBorder="0" applyAlignment="0" applyProtection="0"/>
    <xf numFmtId="165" fontId="16" fillId="28" borderId="0" applyNumberFormat="0" applyBorder="0" applyAlignment="0" applyProtection="0"/>
    <xf numFmtId="0" fontId="16" fillId="28" borderId="0" applyNumberFormat="0" applyBorder="0" applyAlignment="0" applyProtection="0"/>
    <xf numFmtId="165" fontId="16" fillId="28" borderId="0" applyNumberFormat="0" applyBorder="0" applyAlignment="0" applyProtection="0"/>
    <xf numFmtId="0" fontId="16" fillId="28" borderId="0" applyNumberFormat="0" applyBorder="0" applyAlignment="0" applyProtection="0"/>
    <xf numFmtId="165" fontId="16" fillId="28" borderId="0" applyNumberFormat="0" applyBorder="0" applyAlignment="0" applyProtection="0"/>
    <xf numFmtId="0" fontId="16" fillId="28" borderId="0" applyNumberFormat="0" applyBorder="0" applyAlignment="0" applyProtection="0"/>
    <xf numFmtId="165" fontId="16" fillId="28" borderId="0" applyNumberFormat="0" applyBorder="0" applyAlignment="0" applyProtection="0"/>
    <xf numFmtId="0" fontId="16" fillId="28" borderId="0" applyNumberFormat="0" applyBorder="0" applyAlignment="0" applyProtection="0"/>
    <xf numFmtId="165" fontId="16" fillId="28" borderId="0" applyNumberFormat="0" applyBorder="0" applyAlignment="0" applyProtection="0"/>
    <xf numFmtId="0" fontId="16" fillId="21" borderId="0" applyNumberFormat="0" applyBorder="0" applyAlignment="0" applyProtection="0"/>
    <xf numFmtId="165" fontId="16" fillId="21" borderId="0" applyNumberFormat="0" applyBorder="0" applyAlignment="0" applyProtection="0"/>
    <xf numFmtId="0" fontId="16" fillId="21" borderId="0" applyNumberFormat="0" applyBorder="0" applyAlignment="0" applyProtection="0"/>
    <xf numFmtId="165" fontId="16" fillId="21" borderId="0" applyNumberFormat="0" applyBorder="0" applyAlignment="0" applyProtection="0"/>
    <xf numFmtId="0" fontId="16" fillId="21" borderId="0" applyNumberFormat="0" applyBorder="0" applyAlignment="0" applyProtection="0"/>
    <xf numFmtId="165" fontId="16" fillId="21" borderId="0" applyNumberFormat="0" applyBorder="0" applyAlignment="0" applyProtection="0"/>
    <xf numFmtId="0" fontId="16" fillId="21" borderId="0" applyNumberFormat="0" applyBorder="0" applyAlignment="0" applyProtection="0"/>
    <xf numFmtId="165" fontId="16" fillId="21" borderId="0" applyNumberFormat="0" applyBorder="0" applyAlignment="0" applyProtection="0"/>
    <xf numFmtId="0" fontId="16" fillId="21" borderId="0" applyNumberFormat="0" applyBorder="0" applyAlignment="0" applyProtection="0"/>
    <xf numFmtId="165" fontId="16" fillId="21" borderId="0" applyNumberFormat="0" applyBorder="0" applyAlignment="0" applyProtection="0"/>
    <xf numFmtId="0" fontId="16" fillId="21" borderId="0" applyNumberFormat="0" applyBorder="0" applyAlignment="0" applyProtection="0"/>
    <xf numFmtId="165" fontId="16" fillId="21" borderId="0" applyNumberFormat="0" applyBorder="0" applyAlignment="0" applyProtection="0"/>
    <xf numFmtId="0" fontId="16" fillId="21" borderId="0" applyNumberFormat="0" applyBorder="0" applyAlignment="0" applyProtection="0"/>
    <xf numFmtId="165" fontId="16" fillId="21" borderId="0" applyNumberFormat="0" applyBorder="0" applyAlignment="0" applyProtection="0"/>
    <xf numFmtId="0" fontId="16" fillId="21" borderId="0" applyNumberFormat="0" applyBorder="0" applyAlignment="0" applyProtection="0"/>
    <xf numFmtId="165" fontId="16" fillId="21" borderId="0" applyNumberFormat="0" applyBorder="0" applyAlignment="0" applyProtection="0"/>
    <xf numFmtId="0" fontId="16" fillId="22" borderId="0" applyNumberFormat="0" applyBorder="0" applyAlignment="0" applyProtection="0"/>
    <xf numFmtId="165" fontId="16" fillId="22" borderId="0" applyNumberFormat="0" applyBorder="0" applyAlignment="0" applyProtection="0"/>
    <xf numFmtId="0" fontId="16" fillId="22" borderId="0" applyNumberFormat="0" applyBorder="0" applyAlignment="0" applyProtection="0"/>
    <xf numFmtId="165" fontId="16" fillId="22" borderId="0" applyNumberFormat="0" applyBorder="0" applyAlignment="0" applyProtection="0"/>
    <xf numFmtId="0" fontId="16" fillId="22" borderId="0" applyNumberFormat="0" applyBorder="0" applyAlignment="0" applyProtection="0"/>
    <xf numFmtId="165" fontId="16" fillId="22" borderId="0" applyNumberFormat="0" applyBorder="0" applyAlignment="0" applyProtection="0"/>
    <xf numFmtId="0" fontId="16" fillId="22" borderId="0" applyNumberFormat="0" applyBorder="0" applyAlignment="0" applyProtection="0"/>
    <xf numFmtId="165" fontId="16" fillId="22" borderId="0" applyNumberFormat="0" applyBorder="0" applyAlignment="0" applyProtection="0"/>
    <xf numFmtId="0" fontId="16" fillId="22" borderId="0" applyNumberFormat="0" applyBorder="0" applyAlignment="0" applyProtection="0"/>
    <xf numFmtId="165" fontId="16" fillId="22" borderId="0" applyNumberFormat="0" applyBorder="0" applyAlignment="0" applyProtection="0"/>
    <xf numFmtId="0" fontId="16" fillId="22" borderId="0" applyNumberFormat="0" applyBorder="0" applyAlignment="0" applyProtection="0"/>
    <xf numFmtId="165" fontId="16" fillId="22" borderId="0" applyNumberFormat="0" applyBorder="0" applyAlignment="0" applyProtection="0"/>
    <xf numFmtId="0" fontId="16" fillId="22" borderId="0" applyNumberFormat="0" applyBorder="0" applyAlignment="0" applyProtection="0"/>
    <xf numFmtId="165" fontId="16" fillId="22" borderId="0" applyNumberFormat="0" applyBorder="0" applyAlignment="0" applyProtection="0"/>
    <xf numFmtId="0" fontId="16" fillId="22" borderId="0" applyNumberFormat="0" applyBorder="0" applyAlignment="0" applyProtection="0"/>
    <xf numFmtId="165" fontId="16" fillId="22" borderId="0" applyNumberFormat="0" applyBorder="0" applyAlignment="0" applyProtection="0"/>
    <xf numFmtId="0" fontId="16" fillId="29" borderId="0" applyNumberFormat="0" applyBorder="0" applyAlignment="0" applyProtection="0"/>
    <xf numFmtId="165" fontId="16" fillId="29" borderId="0" applyNumberFormat="0" applyBorder="0" applyAlignment="0" applyProtection="0"/>
    <xf numFmtId="0" fontId="16" fillId="29" borderId="0" applyNumberFormat="0" applyBorder="0" applyAlignment="0" applyProtection="0"/>
    <xf numFmtId="165" fontId="16" fillId="29" borderId="0" applyNumberFormat="0" applyBorder="0" applyAlignment="0" applyProtection="0"/>
    <xf numFmtId="0" fontId="16" fillId="29" borderId="0" applyNumberFormat="0" applyBorder="0" applyAlignment="0" applyProtection="0"/>
    <xf numFmtId="165" fontId="16" fillId="29" borderId="0" applyNumberFormat="0" applyBorder="0" applyAlignment="0" applyProtection="0"/>
    <xf numFmtId="0" fontId="16" fillId="29" borderId="0" applyNumberFormat="0" applyBorder="0" applyAlignment="0" applyProtection="0"/>
    <xf numFmtId="165" fontId="16" fillId="29" borderId="0" applyNumberFormat="0" applyBorder="0" applyAlignment="0" applyProtection="0"/>
    <xf numFmtId="0" fontId="16" fillId="29" borderId="0" applyNumberFormat="0" applyBorder="0" applyAlignment="0" applyProtection="0"/>
    <xf numFmtId="165" fontId="16" fillId="29" borderId="0" applyNumberFormat="0" applyBorder="0" applyAlignment="0" applyProtection="0"/>
    <xf numFmtId="0" fontId="16" fillId="29" borderId="0" applyNumberFormat="0" applyBorder="0" applyAlignment="0" applyProtection="0"/>
    <xf numFmtId="165" fontId="16" fillId="29" borderId="0" applyNumberFormat="0" applyBorder="0" applyAlignment="0" applyProtection="0"/>
    <xf numFmtId="0" fontId="16" fillId="29" borderId="0" applyNumberFormat="0" applyBorder="0" applyAlignment="0" applyProtection="0"/>
    <xf numFmtId="165" fontId="16" fillId="29" borderId="0" applyNumberFormat="0" applyBorder="0" applyAlignment="0" applyProtection="0"/>
    <xf numFmtId="0" fontId="16" fillId="29" borderId="0" applyNumberFormat="0" applyBorder="0" applyAlignment="0" applyProtection="0"/>
    <xf numFmtId="165" fontId="16" fillId="29" borderId="0" applyNumberFormat="0" applyBorder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165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0" fontId="24" fillId="15" borderId="19" applyNumberFormat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5" fillId="11" borderId="0" applyNumberFormat="0" applyBorder="0" applyAlignment="0" applyProtection="0"/>
    <xf numFmtId="165" fontId="25" fillId="11" borderId="0" applyNumberFormat="0" applyBorder="0" applyAlignment="0" applyProtection="0"/>
    <xf numFmtId="0" fontId="25" fillId="11" borderId="0" applyNumberFormat="0" applyBorder="0" applyAlignment="0" applyProtection="0"/>
    <xf numFmtId="165" fontId="25" fillId="11" borderId="0" applyNumberFormat="0" applyBorder="0" applyAlignment="0" applyProtection="0"/>
    <xf numFmtId="0" fontId="25" fillId="11" borderId="0" applyNumberFormat="0" applyBorder="0" applyAlignment="0" applyProtection="0"/>
    <xf numFmtId="165" fontId="25" fillId="11" borderId="0" applyNumberFormat="0" applyBorder="0" applyAlignment="0" applyProtection="0"/>
    <xf numFmtId="0" fontId="25" fillId="11" borderId="0" applyNumberFormat="0" applyBorder="0" applyAlignment="0" applyProtection="0"/>
    <xf numFmtId="165" fontId="25" fillId="11" borderId="0" applyNumberFormat="0" applyBorder="0" applyAlignment="0" applyProtection="0"/>
    <xf numFmtId="0" fontId="25" fillId="11" borderId="0" applyNumberFormat="0" applyBorder="0" applyAlignment="0" applyProtection="0"/>
    <xf numFmtId="165" fontId="25" fillId="11" borderId="0" applyNumberFormat="0" applyBorder="0" applyAlignment="0" applyProtection="0"/>
    <xf numFmtId="0" fontId="25" fillId="11" borderId="0" applyNumberFormat="0" applyBorder="0" applyAlignment="0" applyProtection="0"/>
    <xf numFmtId="165" fontId="25" fillId="11" borderId="0" applyNumberFormat="0" applyBorder="0" applyAlignment="0" applyProtection="0"/>
    <xf numFmtId="0" fontId="25" fillId="11" borderId="0" applyNumberFormat="0" applyBorder="0" applyAlignment="0" applyProtection="0"/>
    <xf numFmtId="165" fontId="25" fillId="11" borderId="0" applyNumberFormat="0" applyBorder="0" applyAlignment="0" applyProtection="0"/>
    <xf numFmtId="0" fontId="25" fillId="11" borderId="0" applyNumberFormat="0" applyBorder="0" applyAlignment="0" applyProtection="0"/>
    <xf numFmtId="165" fontId="25" fillId="11" borderId="0" applyNumberFormat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178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176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179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9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27" fillId="30" borderId="0" applyNumberFormat="0" applyBorder="0" applyAlignment="0" applyProtection="0"/>
    <xf numFmtId="165" fontId="27" fillId="30" borderId="0" applyNumberFormat="0" applyBorder="0" applyAlignment="0" applyProtection="0"/>
    <xf numFmtId="0" fontId="27" fillId="30" borderId="0" applyNumberFormat="0" applyBorder="0" applyAlignment="0" applyProtection="0"/>
    <xf numFmtId="165" fontId="27" fillId="30" borderId="0" applyNumberFormat="0" applyBorder="0" applyAlignment="0" applyProtection="0"/>
    <xf numFmtId="0" fontId="27" fillId="30" borderId="0" applyNumberFormat="0" applyBorder="0" applyAlignment="0" applyProtection="0"/>
    <xf numFmtId="165" fontId="27" fillId="30" borderId="0" applyNumberFormat="0" applyBorder="0" applyAlignment="0" applyProtection="0"/>
    <xf numFmtId="0" fontId="27" fillId="30" borderId="0" applyNumberFormat="0" applyBorder="0" applyAlignment="0" applyProtection="0"/>
    <xf numFmtId="165" fontId="27" fillId="30" borderId="0" applyNumberFormat="0" applyBorder="0" applyAlignment="0" applyProtection="0"/>
    <xf numFmtId="0" fontId="27" fillId="30" borderId="0" applyNumberFormat="0" applyBorder="0" applyAlignment="0" applyProtection="0"/>
    <xf numFmtId="165" fontId="27" fillId="30" borderId="0" applyNumberFormat="0" applyBorder="0" applyAlignment="0" applyProtection="0"/>
    <xf numFmtId="0" fontId="27" fillId="30" borderId="0" applyNumberFormat="0" applyBorder="0" applyAlignment="0" applyProtection="0"/>
    <xf numFmtId="165" fontId="27" fillId="30" borderId="0" applyNumberFormat="0" applyBorder="0" applyAlignment="0" applyProtection="0"/>
    <xf numFmtId="0" fontId="27" fillId="30" borderId="0" applyNumberFormat="0" applyBorder="0" applyAlignment="0" applyProtection="0"/>
    <xf numFmtId="165" fontId="27" fillId="30" borderId="0" applyNumberFormat="0" applyBorder="0" applyAlignment="0" applyProtection="0"/>
    <xf numFmtId="0" fontId="27" fillId="30" borderId="0" applyNumberFormat="0" applyBorder="0" applyAlignment="0" applyProtection="0"/>
    <xf numFmtId="165" fontId="27" fillId="30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5" fillId="0" borderId="0"/>
    <xf numFmtId="165" fontId="1" fillId="0" borderId="0"/>
    <xf numFmtId="165" fontId="15" fillId="0" borderId="0"/>
    <xf numFmtId="165" fontId="1" fillId="0" borderId="0"/>
    <xf numFmtId="165" fontId="1" fillId="0" borderId="0"/>
    <xf numFmtId="165" fontId="15" fillId="0" borderId="0"/>
    <xf numFmtId="165" fontId="1" fillId="0" borderId="0"/>
    <xf numFmtId="165" fontId="15" fillId="0" borderId="0"/>
    <xf numFmtId="165" fontId="1" fillId="0" borderId="0"/>
    <xf numFmtId="165" fontId="1" fillId="0" borderId="0"/>
    <xf numFmtId="165" fontId="1" fillId="0" borderId="0"/>
    <xf numFmtId="165" fontId="15" fillId="0" borderId="0"/>
    <xf numFmtId="165" fontId="1" fillId="0" borderId="0"/>
    <xf numFmtId="165" fontId="15" fillId="0" borderId="0"/>
    <xf numFmtId="165" fontId="1" fillId="0" borderId="0"/>
    <xf numFmtId="165" fontId="1" fillId="0" borderId="0"/>
    <xf numFmtId="165" fontId="15" fillId="0" borderId="0"/>
    <xf numFmtId="165" fontId="1" fillId="0" borderId="0"/>
    <xf numFmtId="165" fontId="15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5" fillId="0" borderId="0"/>
    <xf numFmtId="165" fontId="1" fillId="0" borderId="0"/>
    <xf numFmtId="165" fontId="15" fillId="0" borderId="0"/>
    <xf numFmtId="165" fontId="1" fillId="0" borderId="0"/>
    <xf numFmtId="165" fontId="1" fillId="0" borderId="0"/>
    <xf numFmtId="165" fontId="15" fillId="0" borderId="0"/>
    <xf numFmtId="165" fontId="1" fillId="0" borderId="0"/>
    <xf numFmtId="165" fontId="15" fillId="0" borderId="0"/>
    <xf numFmtId="165" fontId="1" fillId="0" borderId="0"/>
    <xf numFmtId="165" fontId="1" fillId="0" borderId="0"/>
    <xf numFmtId="165" fontId="1" fillId="0" borderId="0"/>
    <xf numFmtId="165" fontId="15" fillId="0" borderId="0"/>
    <xf numFmtId="165" fontId="1" fillId="0" borderId="0"/>
    <xf numFmtId="165" fontId="15" fillId="0" borderId="0"/>
    <xf numFmtId="165" fontId="1" fillId="0" borderId="0"/>
    <xf numFmtId="165" fontId="1" fillId="0" borderId="0"/>
    <xf numFmtId="165" fontId="15" fillId="0" borderId="0"/>
    <xf numFmtId="165" fontId="1" fillId="0" borderId="0"/>
    <xf numFmtId="165" fontId="1" fillId="0" borderId="0"/>
    <xf numFmtId="165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5" fillId="0" borderId="0"/>
    <xf numFmtId="165" fontId="1" fillId="0" borderId="0"/>
    <xf numFmtId="165" fontId="15" fillId="0" borderId="0"/>
    <xf numFmtId="165" fontId="1" fillId="0" borderId="0"/>
    <xf numFmtId="165" fontId="1" fillId="0" borderId="0"/>
    <xf numFmtId="165" fontId="15" fillId="0" borderId="0"/>
    <xf numFmtId="165" fontId="1" fillId="0" borderId="0"/>
    <xf numFmtId="165" fontId="15" fillId="0" borderId="0"/>
    <xf numFmtId="165" fontId="1" fillId="0" borderId="0"/>
    <xf numFmtId="165" fontId="1" fillId="0" borderId="0"/>
    <xf numFmtId="165" fontId="1" fillId="0" borderId="0"/>
    <xf numFmtId="165" fontId="15" fillId="0" borderId="0"/>
    <xf numFmtId="165" fontId="1" fillId="0" borderId="0"/>
    <xf numFmtId="165" fontId="15" fillId="0" borderId="0"/>
    <xf numFmtId="165" fontId="1" fillId="0" borderId="0"/>
    <xf numFmtId="165" fontId="1" fillId="0" borderId="0"/>
    <xf numFmtId="165" fontId="15" fillId="0" borderId="0"/>
    <xf numFmtId="165" fontId="1" fillId="0" borderId="0"/>
    <xf numFmtId="165" fontId="15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5" fillId="0" borderId="0"/>
    <xf numFmtId="165" fontId="1" fillId="0" borderId="0"/>
    <xf numFmtId="165" fontId="15" fillId="0" borderId="0"/>
    <xf numFmtId="165" fontId="1" fillId="0" borderId="0"/>
    <xf numFmtId="165" fontId="1" fillId="0" borderId="0"/>
    <xf numFmtId="165" fontId="15" fillId="0" borderId="0"/>
    <xf numFmtId="165" fontId="1" fillId="0" borderId="0"/>
    <xf numFmtId="165" fontId="15" fillId="0" borderId="0"/>
    <xf numFmtId="165" fontId="1" fillId="0" borderId="0"/>
    <xf numFmtId="165" fontId="1" fillId="0" borderId="0"/>
    <xf numFmtId="165" fontId="1" fillId="0" borderId="0"/>
    <xf numFmtId="165" fontId="15" fillId="0" borderId="0"/>
    <xf numFmtId="165" fontId="1" fillId="0" borderId="0"/>
    <xf numFmtId="165" fontId="15" fillId="0" borderId="0"/>
    <xf numFmtId="165" fontId="1" fillId="0" borderId="0"/>
    <xf numFmtId="165" fontId="1" fillId="0" borderId="0"/>
    <xf numFmtId="165" fontId="15" fillId="0" borderId="0"/>
    <xf numFmtId="165" fontId="1" fillId="0" borderId="0"/>
    <xf numFmtId="165" fontId="1" fillId="0" borderId="0"/>
    <xf numFmtId="165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5" fillId="0" borderId="0"/>
    <xf numFmtId="165" fontId="1" fillId="0" borderId="0"/>
    <xf numFmtId="165" fontId="15" fillId="0" borderId="0"/>
    <xf numFmtId="165" fontId="1" fillId="0" borderId="0"/>
    <xf numFmtId="165" fontId="1" fillId="0" borderId="0"/>
    <xf numFmtId="165" fontId="15" fillId="0" borderId="0"/>
    <xf numFmtId="165" fontId="1" fillId="0" borderId="0"/>
    <xf numFmtId="165" fontId="15" fillId="0" borderId="0"/>
    <xf numFmtId="165" fontId="1" fillId="0" borderId="0"/>
    <xf numFmtId="165" fontId="1" fillId="0" borderId="0"/>
    <xf numFmtId="165" fontId="1" fillId="0" borderId="0"/>
    <xf numFmtId="165" fontId="15" fillId="0" borderId="0"/>
    <xf numFmtId="165" fontId="1" fillId="0" borderId="0"/>
    <xf numFmtId="165" fontId="15" fillId="0" borderId="0"/>
    <xf numFmtId="165" fontId="1" fillId="0" borderId="0"/>
    <xf numFmtId="165" fontId="1" fillId="0" borderId="0"/>
    <xf numFmtId="165" fontId="15" fillId="0" borderId="0"/>
    <xf numFmtId="165" fontId="1" fillId="0" borderId="0"/>
    <xf numFmtId="165" fontId="15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5" fillId="0" borderId="0"/>
    <xf numFmtId="165" fontId="1" fillId="0" borderId="0"/>
    <xf numFmtId="165" fontId="15" fillId="0" borderId="0"/>
    <xf numFmtId="165" fontId="1" fillId="0" borderId="0"/>
    <xf numFmtId="165" fontId="1" fillId="0" borderId="0"/>
    <xf numFmtId="165" fontId="15" fillId="0" borderId="0"/>
    <xf numFmtId="165" fontId="1" fillId="0" borderId="0"/>
    <xf numFmtId="165" fontId="15" fillId="0" borderId="0"/>
    <xf numFmtId="165" fontId="1" fillId="0" borderId="0"/>
    <xf numFmtId="165" fontId="1" fillId="0" borderId="0"/>
    <xf numFmtId="165" fontId="1" fillId="0" borderId="0"/>
    <xf numFmtId="165" fontId="15" fillId="0" borderId="0"/>
    <xf numFmtId="165" fontId="1" fillId="0" borderId="0"/>
    <xf numFmtId="165" fontId="15" fillId="0" borderId="0"/>
    <xf numFmtId="165" fontId="1" fillId="0" borderId="0"/>
    <xf numFmtId="165" fontId="1" fillId="0" borderId="0"/>
    <xf numFmtId="165" fontId="15" fillId="0" borderId="0"/>
    <xf numFmtId="165" fontId="1" fillId="0" borderId="0"/>
    <xf numFmtId="165" fontId="1" fillId="0" borderId="0"/>
    <xf numFmtId="165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5" fillId="0" borderId="0"/>
    <xf numFmtId="165" fontId="1" fillId="0" borderId="0"/>
    <xf numFmtId="165" fontId="15" fillId="0" borderId="0"/>
    <xf numFmtId="165" fontId="1" fillId="0" borderId="0"/>
    <xf numFmtId="165" fontId="1" fillId="0" borderId="0"/>
    <xf numFmtId="165" fontId="15" fillId="0" borderId="0"/>
    <xf numFmtId="165" fontId="1" fillId="0" borderId="0"/>
    <xf numFmtId="165" fontId="15" fillId="0" borderId="0"/>
    <xf numFmtId="165" fontId="1" fillId="0" borderId="0"/>
    <xf numFmtId="165" fontId="1" fillId="0" borderId="0"/>
    <xf numFmtId="165" fontId="1" fillId="0" borderId="0"/>
    <xf numFmtId="165" fontId="15" fillId="0" borderId="0"/>
    <xf numFmtId="165" fontId="1" fillId="0" borderId="0"/>
    <xf numFmtId="165" fontId="15" fillId="0" borderId="0"/>
    <xf numFmtId="165" fontId="1" fillId="0" borderId="0"/>
    <xf numFmtId="165" fontId="1" fillId="0" borderId="0"/>
    <xf numFmtId="165" fontId="15" fillId="0" borderId="0"/>
    <xf numFmtId="165" fontId="1" fillId="0" borderId="0"/>
    <xf numFmtId="165" fontId="15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5" fillId="0" borderId="0"/>
    <xf numFmtId="165" fontId="1" fillId="0" borderId="0"/>
    <xf numFmtId="165" fontId="15" fillId="0" borderId="0"/>
    <xf numFmtId="165" fontId="1" fillId="0" borderId="0"/>
    <xf numFmtId="165" fontId="1" fillId="0" borderId="0"/>
    <xf numFmtId="165" fontId="15" fillId="0" borderId="0"/>
    <xf numFmtId="165" fontId="1" fillId="0" borderId="0"/>
    <xf numFmtId="165" fontId="15" fillId="0" borderId="0"/>
    <xf numFmtId="165" fontId="1" fillId="0" borderId="0"/>
    <xf numFmtId="165" fontId="1" fillId="0" borderId="0"/>
    <xf numFmtId="165" fontId="1" fillId="0" borderId="0"/>
    <xf numFmtId="165" fontId="15" fillId="0" borderId="0"/>
    <xf numFmtId="165" fontId="1" fillId="0" borderId="0"/>
    <xf numFmtId="165" fontId="15" fillId="0" borderId="0"/>
    <xf numFmtId="165" fontId="1" fillId="0" borderId="0"/>
    <xf numFmtId="165" fontId="1" fillId="0" borderId="0"/>
    <xf numFmtId="165" fontId="15" fillId="0" borderId="0"/>
    <xf numFmtId="165" fontId="1" fillId="0" borderId="0"/>
    <xf numFmtId="165" fontId="1" fillId="0" borderId="0"/>
    <xf numFmtId="165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4" fillId="0" borderId="0"/>
    <xf numFmtId="0" fontId="4" fillId="0" borderId="0"/>
    <xf numFmtId="165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28" fillId="0" borderId="0"/>
    <xf numFmtId="0" fontId="4" fillId="0" borderId="0"/>
    <xf numFmtId="0" fontId="4" fillId="0" borderId="0"/>
    <xf numFmtId="0" fontId="4" fillId="0" borderId="0"/>
    <xf numFmtId="165" fontId="4" fillId="0" borderId="0"/>
    <xf numFmtId="0" fontId="4" fillId="0" borderId="0"/>
    <xf numFmtId="165" fontId="4" fillId="0" borderId="0"/>
    <xf numFmtId="0" fontId="4" fillId="0" borderId="0"/>
    <xf numFmtId="165" fontId="4" fillId="0" borderId="0"/>
    <xf numFmtId="0" fontId="4" fillId="0" borderId="0"/>
    <xf numFmtId="165" fontId="4" fillId="0" borderId="0"/>
    <xf numFmtId="0" fontId="4" fillId="0" borderId="0"/>
    <xf numFmtId="165" fontId="4" fillId="0" borderId="0"/>
    <xf numFmtId="0" fontId="4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5" fillId="0" borderId="0"/>
    <xf numFmtId="165" fontId="1" fillId="0" borderId="0"/>
    <xf numFmtId="165" fontId="15" fillId="0" borderId="0"/>
    <xf numFmtId="165" fontId="1" fillId="0" borderId="0"/>
    <xf numFmtId="165" fontId="1" fillId="0" borderId="0"/>
    <xf numFmtId="165" fontId="15" fillId="0" borderId="0"/>
    <xf numFmtId="165" fontId="1" fillId="0" borderId="0"/>
    <xf numFmtId="165" fontId="15" fillId="0" borderId="0"/>
    <xf numFmtId="165" fontId="1" fillId="0" borderId="0"/>
    <xf numFmtId="165" fontId="1" fillId="0" borderId="0"/>
    <xf numFmtId="165" fontId="1" fillId="0" borderId="0"/>
    <xf numFmtId="165" fontId="15" fillId="0" borderId="0"/>
    <xf numFmtId="165" fontId="1" fillId="0" borderId="0"/>
    <xf numFmtId="165" fontId="15" fillId="0" borderId="0"/>
    <xf numFmtId="165" fontId="1" fillId="0" borderId="0"/>
    <xf numFmtId="165" fontId="1" fillId="0" borderId="0"/>
    <xf numFmtId="165" fontId="15" fillId="0" borderId="0"/>
    <xf numFmtId="165" fontId="1" fillId="0" borderId="0"/>
    <xf numFmtId="165" fontId="15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5" fillId="0" borderId="0"/>
    <xf numFmtId="165" fontId="1" fillId="0" borderId="0"/>
    <xf numFmtId="165" fontId="15" fillId="0" borderId="0"/>
    <xf numFmtId="165" fontId="1" fillId="0" borderId="0"/>
    <xf numFmtId="165" fontId="1" fillId="0" borderId="0"/>
    <xf numFmtId="165" fontId="15" fillId="0" borderId="0"/>
    <xf numFmtId="165" fontId="1" fillId="0" borderId="0"/>
    <xf numFmtId="165" fontId="15" fillId="0" borderId="0"/>
    <xf numFmtId="165" fontId="1" fillId="0" borderId="0"/>
    <xf numFmtId="165" fontId="1" fillId="0" borderId="0"/>
    <xf numFmtId="165" fontId="1" fillId="0" borderId="0"/>
    <xf numFmtId="165" fontId="15" fillId="0" borderId="0"/>
    <xf numFmtId="165" fontId="1" fillId="0" borderId="0"/>
    <xf numFmtId="165" fontId="15" fillId="0" borderId="0"/>
    <xf numFmtId="165" fontId="1" fillId="0" borderId="0"/>
    <xf numFmtId="165" fontId="1" fillId="0" borderId="0"/>
    <xf numFmtId="165" fontId="15" fillId="0" borderId="0"/>
    <xf numFmtId="165" fontId="1" fillId="0" borderId="0"/>
    <xf numFmtId="165" fontId="1" fillId="0" borderId="0"/>
    <xf numFmtId="165" fontId="15" fillId="0" borderId="0"/>
    <xf numFmtId="0" fontId="28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29" fillId="0" borderId="0"/>
    <xf numFmtId="180" fontId="26" fillId="0" borderId="0"/>
    <xf numFmtId="181" fontId="26" fillId="0" borderId="0"/>
    <xf numFmtId="180" fontId="30" fillId="0" borderId="0"/>
    <xf numFmtId="0" fontId="29" fillId="0" borderId="0"/>
    <xf numFmtId="0" fontId="4" fillId="0" borderId="0"/>
    <xf numFmtId="165" fontId="4" fillId="0" borderId="0"/>
    <xf numFmtId="0" fontId="4" fillId="0" borderId="0"/>
    <xf numFmtId="0" fontId="4" fillId="0" borderId="0"/>
    <xf numFmtId="165" fontId="28" fillId="0" borderId="0"/>
    <xf numFmtId="0" fontId="4" fillId="0" borderId="0"/>
    <xf numFmtId="0" fontId="4" fillId="0" borderId="0"/>
    <xf numFmtId="165" fontId="4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" fillId="0" borderId="0"/>
    <xf numFmtId="0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5" fillId="0" borderId="0"/>
    <xf numFmtId="165" fontId="1" fillId="0" borderId="0"/>
    <xf numFmtId="165" fontId="15" fillId="0" borderId="0"/>
    <xf numFmtId="165" fontId="1" fillId="0" borderId="0"/>
    <xf numFmtId="165" fontId="1" fillId="0" borderId="0"/>
    <xf numFmtId="165" fontId="15" fillId="0" borderId="0"/>
    <xf numFmtId="165" fontId="1" fillId="0" borderId="0"/>
    <xf numFmtId="165" fontId="15" fillId="0" borderId="0"/>
    <xf numFmtId="165" fontId="1" fillId="0" borderId="0"/>
    <xf numFmtId="165" fontId="1" fillId="0" borderId="0"/>
    <xf numFmtId="165" fontId="1" fillId="0" borderId="0"/>
    <xf numFmtId="165" fontId="15" fillId="0" borderId="0"/>
    <xf numFmtId="165" fontId="1" fillId="0" borderId="0"/>
    <xf numFmtId="165" fontId="15" fillId="0" borderId="0"/>
    <xf numFmtId="165" fontId="1" fillId="0" borderId="0"/>
    <xf numFmtId="165" fontId="1" fillId="0" borderId="0"/>
    <xf numFmtId="165" fontId="15" fillId="0" borderId="0"/>
    <xf numFmtId="165" fontId="1" fillId="0" borderId="0"/>
    <xf numFmtId="165" fontId="15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5" fillId="0" borderId="0"/>
    <xf numFmtId="165" fontId="1" fillId="0" borderId="0"/>
    <xf numFmtId="165" fontId="15" fillId="0" borderId="0"/>
    <xf numFmtId="165" fontId="1" fillId="0" borderId="0"/>
    <xf numFmtId="165" fontId="1" fillId="0" borderId="0"/>
    <xf numFmtId="165" fontId="15" fillId="0" borderId="0"/>
    <xf numFmtId="165" fontId="1" fillId="0" borderId="0"/>
    <xf numFmtId="165" fontId="15" fillId="0" borderId="0"/>
    <xf numFmtId="165" fontId="1" fillId="0" borderId="0"/>
    <xf numFmtId="165" fontId="1" fillId="0" borderId="0"/>
    <xf numFmtId="165" fontId="1" fillId="0" borderId="0"/>
    <xf numFmtId="165" fontId="15" fillId="0" borderId="0"/>
    <xf numFmtId="165" fontId="1" fillId="0" borderId="0"/>
    <xf numFmtId="165" fontId="15" fillId="0" borderId="0"/>
    <xf numFmtId="165" fontId="1" fillId="0" borderId="0"/>
    <xf numFmtId="165" fontId="1" fillId="0" borderId="0"/>
    <xf numFmtId="165" fontId="15" fillId="0" borderId="0"/>
    <xf numFmtId="165" fontId="1" fillId="0" borderId="0"/>
    <xf numFmtId="165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29" fillId="0" borderId="0"/>
    <xf numFmtId="0" fontId="31" fillId="0" borderId="0"/>
    <xf numFmtId="0" fontId="31" fillId="0" borderId="0"/>
    <xf numFmtId="0" fontId="32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4" fillId="0" borderId="0"/>
    <xf numFmtId="165" fontId="4" fillId="0" borderId="0"/>
    <xf numFmtId="0" fontId="15" fillId="0" borderId="0"/>
    <xf numFmtId="0" fontId="4" fillId="0" borderId="0"/>
    <xf numFmtId="165" fontId="4" fillId="0" borderId="0"/>
    <xf numFmtId="0" fontId="15" fillId="0" borderId="0"/>
    <xf numFmtId="0" fontId="4" fillId="0" borderId="0"/>
    <xf numFmtId="165" fontId="4" fillId="0" borderId="0"/>
    <xf numFmtId="0" fontId="15" fillId="0" borderId="0"/>
    <xf numFmtId="0" fontId="4" fillId="0" borderId="0"/>
    <xf numFmtId="165" fontId="4" fillId="0" borderId="0"/>
    <xf numFmtId="0" fontId="1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6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4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5" fillId="0" borderId="0"/>
    <xf numFmtId="165" fontId="1" fillId="0" borderId="0"/>
    <xf numFmtId="0" fontId="15" fillId="0" borderId="0"/>
    <xf numFmtId="165" fontId="1" fillId="0" borderId="0"/>
    <xf numFmtId="165" fontId="1" fillId="0" borderId="0"/>
    <xf numFmtId="0" fontId="15" fillId="0" borderId="0"/>
    <xf numFmtId="165" fontId="1" fillId="0" borderId="0"/>
    <xf numFmtId="0" fontId="15" fillId="0" borderId="0"/>
    <xf numFmtId="165" fontId="1" fillId="0" borderId="0"/>
    <xf numFmtId="165" fontId="1" fillId="0" borderId="0"/>
    <xf numFmtId="165" fontId="1" fillId="0" borderId="0"/>
    <xf numFmtId="0" fontId="15" fillId="0" borderId="0"/>
    <xf numFmtId="165" fontId="1" fillId="0" borderId="0"/>
    <xf numFmtId="0" fontId="15" fillId="0" borderId="0"/>
    <xf numFmtId="165" fontId="1" fillId="0" borderId="0"/>
    <xf numFmtId="165" fontId="1" fillId="0" borderId="0"/>
    <xf numFmtId="0" fontId="15" fillId="0" borderId="0"/>
    <xf numFmtId="165" fontId="1" fillId="0" borderId="0"/>
    <xf numFmtId="0" fontId="15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5" fillId="0" borderId="0"/>
    <xf numFmtId="165" fontId="1" fillId="0" borderId="0"/>
    <xf numFmtId="0" fontId="15" fillId="0" borderId="0"/>
    <xf numFmtId="165" fontId="1" fillId="0" borderId="0"/>
    <xf numFmtId="165" fontId="1" fillId="0" borderId="0"/>
    <xf numFmtId="0" fontId="15" fillId="0" borderId="0"/>
    <xf numFmtId="165" fontId="1" fillId="0" borderId="0"/>
    <xf numFmtId="0" fontId="15" fillId="0" borderId="0"/>
    <xf numFmtId="165" fontId="1" fillId="0" borderId="0"/>
    <xf numFmtId="165" fontId="1" fillId="0" borderId="0"/>
    <xf numFmtId="165" fontId="1" fillId="0" borderId="0"/>
    <xf numFmtId="0" fontId="15" fillId="0" borderId="0"/>
    <xf numFmtId="165" fontId="1" fillId="0" borderId="0"/>
    <xf numFmtId="0" fontId="15" fillId="0" borderId="0"/>
    <xf numFmtId="165" fontId="1" fillId="0" borderId="0"/>
    <xf numFmtId="165" fontId="1" fillId="0" borderId="0"/>
    <xf numFmtId="0" fontId="15" fillId="0" borderId="0"/>
    <xf numFmtId="165" fontId="1" fillId="0" borderId="0"/>
    <xf numFmtId="165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5" fillId="0" borderId="0"/>
    <xf numFmtId="165" fontId="1" fillId="0" borderId="0"/>
    <xf numFmtId="0" fontId="15" fillId="0" borderId="0"/>
    <xf numFmtId="165" fontId="1" fillId="0" borderId="0"/>
    <xf numFmtId="165" fontId="1" fillId="0" borderId="0"/>
    <xf numFmtId="0" fontId="15" fillId="0" borderId="0"/>
    <xf numFmtId="165" fontId="1" fillId="0" borderId="0"/>
    <xf numFmtId="0" fontId="15" fillId="0" borderId="0"/>
    <xf numFmtId="165" fontId="1" fillId="0" borderId="0"/>
    <xf numFmtId="165" fontId="1" fillId="0" borderId="0"/>
    <xf numFmtId="165" fontId="1" fillId="0" borderId="0"/>
    <xf numFmtId="0" fontId="15" fillId="0" borderId="0"/>
    <xf numFmtId="165" fontId="1" fillId="0" borderId="0"/>
    <xf numFmtId="0" fontId="15" fillId="0" borderId="0"/>
    <xf numFmtId="165" fontId="1" fillId="0" borderId="0"/>
    <xf numFmtId="165" fontId="1" fillId="0" borderId="0"/>
    <xf numFmtId="0" fontId="15" fillId="0" borderId="0"/>
    <xf numFmtId="165" fontId="1" fillId="0" borderId="0"/>
    <xf numFmtId="0" fontId="15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5" fillId="0" borderId="0"/>
    <xf numFmtId="165" fontId="1" fillId="0" borderId="0"/>
    <xf numFmtId="0" fontId="15" fillId="0" borderId="0"/>
    <xf numFmtId="165" fontId="1" fillId="0" borderId="0"/>
    <xf numFmtId="165" fontId="1" fillId="0" borderId="0"/>
    <xf numFmtId="0" fontId="15" fillId="0" borderId="0"/>
    <xf numFmtId="165" fontId="1" fillId="0" borderId="0"/>
    <xf numFmtId="0" fontId="15" fillId="0" borderId="0"/>
    <xf numFmtId="165" fontId="1" fillId="0" borderId="0"/>
    <xf numFmtId="165" fontId="1" fillId="0" borderId="0"/>
    <xf numFmtId="165" fontId="1" fillId="0" borderId="0"/>
    <xf numFmtId="0" fontId="15" fillId="0" borderId="0"/>
    <xf numFmtId="165" fontId="1" fillId="0" borderId="0"/>
    <xf numFmtId="0" fontId="15" fillId="0" borderId="0"/>
    <xf numFmtId="165" fontId="1" fillId="0" borderId="0"/>
    <xf numFmtId="165" fontId="1" fillId="0" borderId="0"/>
    <xf numFmtId="0" fontId="15" fillId="0" borderId="0"/>
    <xf numFmtId="165" fontId="1" fillId="0" borderId="0"/>
    <xf numFmtId="165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5" fillId="0" borderId="0"/>
    <xf numFmtId="165" fontId="1" fillId="0" borderId="0"/>
    <xf numFmtId="0" fontId="15" fillId="0" borderId="0"/>
    <xf numFmtId="165" fontId="1" fillId="0" borderId="0"/>
    <xf numFmtId="165" fontId="1" fillId="0" borderId="0"/>
    <xf numFmtId="0" fontId="15" fillId="0" borderId="0"/>
    <xf numFmtId="165" fontId="1" fillId="0" borderId="0"/>
    <xf numFmtId="0" fontId="15" fillId="0" borderId="0"/>
    <xf numFmtId="165" fontId="1" fillId="0" borderId="0"/>
    <xf numFmtId="165" fontId="1" fillId="0" borderId="0"/>
    <xf numFmtId="165" fontId="1" fillId="0" borderId="0"/>
    <xf numFmtId="0" fontId="15" fillId="0" borderId="0"/>
    <xf numFmtId="165" fontId="1" fillId="0" borderId="0"/>
    <xf numFmtId="0" fontId="15" fillId="0" borderId="0"/>
    <xf numFmtId="165" fontId="1" fillId="0" borderId="0"/>
    <xf numFmtId="165" fontId="1" fillId="0" borderId="0"/>
    <xf numFmtId="0" fontId="15" fillId="0" borderId="0"/>
    <xf numFmtId="165" fontId="1" fillId="0" borderId="0"/>
    <xf numFmtId="0" fontId="15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5" fillId="0" borderId="0"/>
    <xf numFmtId="165" fontId="1" fillId="0" borderId="0"/>
    <xf numFmtId="0" fontId="15" fillId="0" borderId="0"/>
    <xf numFmtId="165" fontId="1" fillId="0" borderId="0"/>
    <xf numFmtId="165" fontId="1" fillId="0" borderId="0"/>
    <xf numFmtId="0" fontId="15" fillId="0" borderId="0"/>
    <xf numFmtId="165" fontId="1" fillId="0" borderId="0"/>
    <xf numFmtId="0" fontId="15" fillId="0" borderId="0"/>
    <xf numFmtId="165" fontId="1" fillId="0" borderId="0"/>
    <xf numFmtId="165" fontId="1" fillId="0" borderId="0"/>
    <xf numFmtId="165" fontId="1" fillId="0" borderId="0"/>
    <xf numFmtId="0" fontId="15" fillId="0" borderId="0"/>
    <xf numFmtId="165" fontId="1" fillId="0" borderId="0"/>
    <xf numFmtId="0" fontId="15" fillId="0" borderId="0"/>
    <xf numFmtId="165" fontId="1" fillId="0" borderId="0"/>
    <xf numFmtId="165" fontId="1" fillId="0" borderId="0"/>
    <xf numFmtId="0" fontId="15" fillId="0" borderId="0"/>
    <xf numFmtId="165" fontId="1" fillId="0" borderId="0"/>
    <xf numFmtId="165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5" fillId="0" borderId="0"/>
    <xf numFmtId="165" fontId="1" fillId="0" borderId="0"/>
    <xf numFmtId="0" fontId="15" fillId="0" borderId="0"/>
    <xf numFmtId="165" fontId="1" fillId="0" borderId="0"/>
    <xf numFmtId="165" fontId="1" fillId="0" borderId="0"/>
    <xf numFmtId="0" fontId="15" fillId="0" borderId="0"/>
    <xf numFmtId="165" fontId="1" fillId="0" borderId="0"/>
    <xf numFmtId="0" fontId="15" fillId="0" borderId="0"/>
    <xf numFmtId="165" fontId="1" fillId="0" borderId="0"/>
    <xf numFmtId="165" fontId="1" fillId="0" borderId="0"/>
    <xf numFmtId="165" fontId="1" fillId="0" borderId="0"/>
    <xf numFmtId="0" fontId="15" fillId="0" borderId="0"/>
    <xf numFmtId="165" fontId="1" fillId="0" borderId="0"/>
    <xf numFmtId="0" fontId="15" fillId="0" borderId="0"/>
    <xf numFmtId="165" fontId="1" fillId="0" borderId="0"/>
    <xf numFmtId="165" fontId="1" fillId="0" borderId="0"/>
    <xf numFmtId="0" fontId="15" fillId="0" borderId="0"/>
    <xf numFmtId="165" fontId="1" fillId="0" borderId="0"/>
    <xf numFmtId="0" fontId="15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5" fillId="0" borderId="0"/>
    <xf numFmtId="165" fontId="1" fillId="0" borderId="0"/>
    <xf numFmtId="0" fontId="15" fillId="0" borderId="0"/>
    <xf numFmtId="165" fontId="1" fillId="0" borderId="0"/>
    <xf numFmtId="165" fontId="1" fillId="0" borderId="0"/>
    <xf numFmtId="0" fontId="15" fillId="0" borderId="0"/>
    <xf numFmtId="165" fontId="1" fillId="0" borderId="0"/>
    <xf numFmtId="0" fontId="15" fillId="0" borderId="0"/>
    <xf numFmtId="165" fontId="1" fillId="0" borderId="0"/>
    <xf numFmtId="165" fontId="1" fillId="0" borderId="0"/>
    <xf numFmtId="165" fontId="1" fillId="0" borderId="0"/>
    <xf numFmtId="0" fontId="15" fillId="0" borderId="0"/>
    <xf numFmtId="165" fontId="1" fillId="0" borderId="0"/>
    <xf numFmtId="0" fontId="15" fillId="0" borderId="0"/>
    <xf numFmtId="165" fontId="1" fillId="0" borderId="0"/>
    <xf numFmtId="165" fontId="1" fillId="0" borderId="0"/>
    <xf numFmtId="0" fontId="15" fillId="0" borderId="0"/>
    <xf numFmtId="165" fontId="1" fillId="0" borderId="0"/>
    <xf numFmtId="165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165" fontId="4" fillId="31" borderId="22" applyNumberFormat="0" applyFont="0" applyAlignment="0" applyProtection="0"/>
    <xf numFmtId="0" fontId="15" fillId="0" borderId="0"/>
    <xf numFmtId="165" fontId="4" fillId="31" borderId="22" applyNumberFormat="0" applyFont="0" applyAlignment="0" applyProtection="0"/>
    <xf numFmtId="0" fontId="15" fillId="0" borderId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4" fillId="31" borderId="22" applyNumberFormat="0" applyFont="0" applyAlignment="0" applyProtection="0"/>
    <xf numFmtId="0" fontId="15" fillId="0" borderId="0"/>
    <xf numFmtId="0" fontId="4" fillId="31" borderId="22" applyNumberFormat="0" applyFont="0" applyAlignment="0" applyProtection="0"/>
    <xf numFmtId="0" fontId="15" fillId="0" borderId="0"/>
    <xf numFmtId="0" fontId="15" fillId="0" borderId="0"/>
    <xf numFmtId="9" fontId="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5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165" fontId="34" fillId="24" borderId="23" applyNumberFormat="0" applyAlignment="0" applyProtection="0"/>
    <xf numFmtId="0" fontId="15" fillId="0" borderId="0"/>
    <xf numFmtId="165" fontId="34" fillId="24" borderId="23" applyNumberFormat="0" applyAlignment="0" applyProtection="0"/>
    <xf numFmtId="0" fontId="15" fillId="0" borderId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34" fillId="24" borderId="23" applyNumberFormat="0" applyAlignment="0" applyProtection="0"/>
    <xf numFmtId="0" fontId="15" fillId="0" borderId="0"/>
    <xf numFmtId="0" fontId="34" fillId="24" borderId="23" applyNumberFormat="0" applyAlignment="0" applyProtection="0"/>
    <xf numFmtId="0" fontId="15" fillId="0" borderId="0"/>
    <xf numFmtId="0" fontId="15" fillId="0" borderId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15" fillId="0" borderId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15" fillId="0" borderId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15" fillId="0" borderId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15" fillId="0" borderId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15" fillId="0" borderId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15" fillId="0" borderId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15" fillId="0" borderId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15" fillId="0" borderId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15" fillId="0" borderId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15" fillId="0" borderId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15" fillId="0" borderId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15" fillId="0" borderId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15" fillId="0" borderId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15" fillId="0" borderId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15" fillId="0" borderId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15" fillId="0" borderId="0"/>
    <xf numFmtId="0" fontId="37" fillId="0" borderId="24" applyNumberFormat="0" applyFill="0" applyAlignment="0" applyProtection="0"/>
    <xf numFmtId="165" fontId="37" fillId="0" borderId="24" applyNumberFormat="0" applyFill="0" applyAlignment="0" applyProtection="0"/>
    <xf numFmtId="0" fontId="15" fillId="0" borderId="0"/>
    <xf numFmtId="0" fontId="37" fillId="0" borderId="24" applyNumberFormat="0" applyFill="0" applyAlignment="0" applyProtection="0"/>
    <xf numFmtId="165" fontId="37" fillId="0" borderId="24" applyNumberFormat="0" applyFill="0" applyAlignment="0" applyProtection="0"/>
    <xf numFmtId="0" fontId="15" fillId="0" borderId="0"/>
    <xf numFmtId="0" fontId="37" fillId="0" borderId="24" applyNumberFormat="0" applyFill="0" applyAlignment="0" applyProtection="0"/>
    <xf numFmtId="165" fontId="37" fillId="0" borderId="24" applyNumberFormat="0" applyFill="0" applyAlignment="0" applyProtection="0"/>
    <xf numFmtId="0" fontId="15" fillId="0" borderId="0"/>
    <xf numFmtId="0" fontId="37" fillId="0" borderId="24" applyNumberFormat="0" applyFill="0" applyAlignment="0" applyProtection="0"/>
    <xf numFmtId="165" fontId="37" fillId="0" borderId="24" applyNumberFormat="0" applyFill="0" applyAlignment="0" applyProtection="0"/>
    <xf numFmtId="0" fontId="15" fillId="0" borderId="0"/>
    <xf numFmtId="0" fontId="37" fillId="0" borderId="24" applyNumberFormat="0" applyFill="0" applyAlignment="0" applyProtection="0"/>
    <xf numFmtId="165" fontId="37" fillId="0" borderId="24" applyNumberFormat="0" applyFill="0" applyAlignment="0" applyProtection="0"/>
    <xf numFmtId="0" fontId="15" fillId="0" borderId="0"/>
    <xf numFmtId="0" fontId="37" fillId="0" borderId="24" applyNumberFormat="0" applyFill="0" applyAlignment="0" applyProtection="0"/>
    <xf numFmtId="165" fontId="37" fillId="0" borderId="24" applyNumberFormat="0" applyFill="0" applyAlignment="0" applyProtection="0"/>
    <xf numFmtId="0" fontId="15" fillId="0" borderId="0"/>
    <xf numFmtId="0" fontId="37" fillId="0" borderId="24" applyNumberFormat="0" applyFill="0" applyAlignment="0" applyProtection="0"/>
    <xf numFmtId="165" fontId="37" fillId="0" borderId="24" applyNumberFormat="0" applyFill="0" applyAlignment="0" applyProtection="0"/>
    <xf numFmtId="0" fontId="15" fillId="0" borderId="0"/>
    <xf numFmtId="0" fontId="37" fillId="0" borderId="24" applyNumberFormat="0" applyFill="0" applyAlignment="0" applyProtection="0"/>
    <xf numFmtId="165" fontId="37" fillId="0" borderId="24" applyNumberFormat="0" applyFill="0" applyAlignment="0" applyProtection="0"/>
    <xf numFmtId="0" fontId="15" fillId="0" borderId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15" fillId="0" borderId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15" fillId="0" borderId="0"/>
    <xf numFmtId="0" fontId="39" fillId="0" borderId="25" applyNumberFormat="0" applyFill="0" applyAlignment="0" applyProtection="0"/>
    <xf numFmtId="165" fontId="39" fillId="0" borderId="25" applyNumberFormat="0" applyFill="0" applyAlignment="0" applyProtection="0"/>
    <xf numFmtId="0" fontId="15" fillId="0" borderId="0"/>
    <xf numFmtId="0" fontId="39" fillId="0" borderId="25" applyNumberFormat="0" applyFill="0" applyAlignment="0" applyProtection="0"/>
    <xf numFmtId="165" fontId="39" fillId="0" borderId="25" applyNumberFormat="0" applyFill="0" applyAlignment="0" applyProtection="0"/>
    <xf numFmtId="0" fontId="15" fillId="0" borderId="0"/>
    <xf numFmtId="0" fontId="39" fillId="0" borderId="25" applyNumberFormat="0" applyFill="0" applyAlignment="0" applyProtection="0"/>
    <xf numFmtId="165" fontId="39" fillId="0" borderId="25" applyNumberFormat="0" applyFill="0" applyAlignment="0" applyProtection="0"/>
    <xf numFmtId="0" fontId="15" fillId="0" borderId="0"/>
    <xf numFmtId="0" fontId="39" fillId="0" borderId="25" applyNumberFormat="0" applyFill="0" applyAlignment="0" applyProtection="0"/>
    <xf numFmtId="165" fontId="39" fillId="0" borderId="25" applyNumberFormat="0" applyFill="0" applyAlignment="0" applyProtection="0"/>
    <xf numFmtId="0" fontId="15" fillId="0" borderId="0"/>
    <xf numFmtId="0" fontId="39" fillId="0" borderId="25" applyNumberFormat="0" applyFill="0" applyAlignment="0" applyProtection="0"/>
    <xf numFmtId="165" fontId="39" fillId="0" borderId="25" applyNumberFormat="0" applyFill="0" applyAlignment="0" applyProtection="0"/>
    <xf numFmtId="0" fontId="15" fillId="0" borderId="0"/>
    <xf numFmtId="0" fontId="39" fillId="0" borderId="25" applyNumberFormat="0" applyFill="0" applyAlignment="0" applyProtection="0"/>
    <xf numFmtId="165" fontId="39" fillId="0" borderId="25" applyNumberFormat="0" applyFill="0" applyAlignment="0" applyProtection="0"/>
    <xf numFmtId="0" fontId="15" fillId="0" borderId="0"/>
    <xf numFmtId="0" fontId="39" fillId="0" borderId="25" applyNumberFormat="0" applyFill="0" applyAlignment="0" applyProtection="0"/>
    <xf numFmtId="165" fontId="39" fillId="0" borderId="25" applyNumberFormat="0" applyFill="0" applyAlignment="0" applyProtection="0"/>
    <xf numFmtId="0" fontId="15" fillId="0" borderId="0"/>
    <xf numFmtId="0" fontId="39" fillId="0" borderId="25" applyNumberFormat="0" applyFill="0" applyAlignment="0" applyProtection="0"/>
    <xf numFmtId="165" fontId="39" fillId="0" borderId="25" applyNumberFormat="0" applyFill="0" applyAlignment="0" applyProtection="0"/>
    <xf numFmtId="0" fontId="15" fillId="0" borderId="0"/>
    <xf numFmtId="0" fontId="23" fillId="0" borderId="26" applyNumberFormat="0" applyFill="0" applyAlignment="0" applyProtection="0"/>
    <xf numFmtId="165" fontId="23" fillId="0" borderId="26" applyNumberFormat="0" applyFill="0" applyAlignment="0" applyProtection="0"/>
    <xf numFmtId="165" fontId="23" fillId="0" borderId="26" applyNumberFormat="0" applyFill="0" applyAlignment="0" applyProtection="0"/>
    <xf numFmtId="0" fontId="23" fillId="0" borderId="26" applyNumberFormat="0" applyFill="0" applyAlignment="0" applyProtection="0"/>
    <xf numFmtId="0" fontId="15" fillId="0" borderId="0"/>
    <xf numFmtId="0" fontId="23" fillId="0" borderId="26" applyNumberFormat="0" applyFill="0" applyAlignment="0" applyProtection="0"/>
    <xf numFmtId="165" fontId="23" fillId="0" borderId="26" applyNumberFormat="0" applyFill="0" applyAlignment="0" applyProtection="0"/>
    <xf numFmtId="165" fontId="23" fillId="0" borderId="26" applyNumberFormat="0" applyFill="0" applyAlignment="0" applyProtection="0"/>
    <xf numFmtId="0" fontId="23" fillId="0" borderId="26" applyNumberFormat="0" applyFill="0" applyAlignment="0" applyProtection="0"/>
    <xf numFmtId="0" fontId="15" fillId="0" borderId="0"/>
    <xf numFmtId="0" fontId="23" fillId="0" borderId="26" applyNumberFormat="0" applyFill="0" applyAlignment="0" applyProtection="0"/>
    <xf numFmtId="165" fontId="23" fillId="0" borderId="26" applyNumberFormat="0" applyFill="0" applyAlignment="0" applyProtection="0"/>
    <xf numFmtId="165" fontId="23" fillId="0" borderId="26" applyNumberFormat="0" applyFill="0" applyAlignment="0" applyProtection="0"/>
    <xf numFmtId="0" fontId="23" fillId="0" borderId="26" applyNumberFormat="0" applyFill="0" applyAlignment="0" applyProtection="0"/>
    <xf numFmtId="0" fontId="15" fillId="0" borderId="0"/>
    <xf numFmtId="0" fontId="23" fillId="0" borderId="26" applyNumberFormat="0" applyFill="0" applyAlignment="0" applyProtection="0"/>
    <xf numFmtId="165" fontId="23" fillId="0" borderId="26" applyNumberFormat="0" applyFill="0" applyAlignment="0" applyProtection="0"/>
    <xf numFmtId="165" fontId="23" fillId="0" borderId="26" applyNumberFormat="0" applyFill="0" applyAlignment="0" applyProtection="0"/>
    <xf numFmtId="0" fontId="23" fillId="0" borderId="26" applyNumberFormat="0" applyFill="0" applyAlignment="0" applyProtection="0"/>
    <xf numFmtId="0" fontId="15" fillId="0" borderId="0"/>
    <xf numFmtId="0" fontId="23" fillId="0" borderId="26" applyNumberFormat="0" applyFill="0" applyAlignment="0" applyProtection="0"/>
    <xf numFmtId="165" fontId="23" fillId="0" borderId="26" applyNumberFormat="0" applyFill="0" applyAlignment="0" applyProtection="0"/>
    <xf numFmtId="165" fontId="23" fillId="0" borderId="26" applyNumberFormat="0" applyFill="0" applyAlignment="0" applyProtection="0"/>
    <xf numFmtId="0" fontId="23" fillId="0" borderId="26" applyNumberFormat="0" applyFill="0" applyAlignment="0" applyProtection="0"/>
    <xf numFmtId="0" fontId="15" fillId="0" borderId="0"/>
    <xf numFmtId="0" fontId="23" fillId="0" borderId="26" applyNumberFormat="0" applyFill="0" applyAlignment="0" applyProtection="0"/>
    <xf numFmtId="165" fontId="23" fillId="0" borderId="26" applyNumberFormat="0" applyFill="0" applyAlignment="0" applyProtection="0"/>
    <xf numFmtId="165" fontId="23" fillId="0" borderId="26" applyNumberFormat="0" applyFill="0" applyAlignment="0" applyProtection="0"/>
    <xf numFmtId="0" fontId="23" fillId="0" borderId="26" applyNumberFormat="0" applyFill="0" applyAlignment="0" applyProtection="0"/>
    <xf numFmtId="0" fontId="15" fillId="0" borderId="0"/>
    <xf numFmtId="0" fontId="23" fillId="0" borderId="26" applyNumberFormat="0" applyFill="0" applyAlignment="0" applyProtection="0"/>
    <xf numFmtId="165" fontId="23" fillId="0" borderId="26" applyNumberFormat="0" applyFill="0" applyAlignment="0" applyProtection="0"/>
    <xf numFmtId="165" fontId="23" fillId="0" borderId="26" applyNumberFormat="0" applyFill="0" applyAlignment="0" applyProtection="0"/>
    <xf numFmtId="0" fontId="23" fillId="0" borderId="26" applyNumberFormat="0" applyFill="0" applyAlignment="0" applyProtection="0"/>
    <xf numFmtId="0" fontId="15" fillId="0" borderId="0"/>
    <xf numFmtId="0" fontId="23" fillId="0" borderId="26" applyNumberFormat="0" applyFill="0" applyAlignment="0" applyProtection="0"/>
    <xf numFmtId="165" fontId="23" fillId="0" borderId="26" applyNumberFormat="0" applyFill="0" applyAlignment="0" applyProtection="0"/>
    <xf numFmtId="165" fontId="23" fillId="0" borderId="26" applyNumberFormat="0" applyFill="0" applyAlignment="0" applyProtection="0"/>
    <xf numFmtId="0" fontId="23" fillId="0" borderId="26" applyNumberFormat="0" applyFill="0" applyAlignment="0" applyProtection="0"/>
    <xf numFmtId="0" fontId="15" fillId="0" borderId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15" fillId="0" borderId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15" fillId="0" borderId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15" fillId="0" borderId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15" fillId="0" borderId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15" fillId="0" borderId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165" fontId="40" fillId="0" borderId="27" applyNumberFormat="0" applyFill="0" applyAlignment="0" applyProtection="0"/>
    <xf numFmtId="0" fontId="15" fillId="0" borderId="0"/>
    <xf numFmtId="165" fontId="40" fillId="0" borderId="27" applyNumberFormat="0" applyFill="0" applyAlignment="0" applyProtection="0"/>
    <xf numFmtId="0" fontId="15" fillId="0" borderId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15" fillId="0" borderId="0"/>
    <xf numFmtId="0" fontId="40" fillId="0" borderId="27" applyNumberFormat="0" applyFill="0" applyAlignment="0" applyProtection="0"/>
    <xf numFmtId="0" fontId="15" fillId="0" borderId="0"/>
    <xf numFmtId="0" fontId="15" fillId="0" borderId="0"/>
    <xf numFmtId="0" fontId="41" fillId="0" borderId="0" applyBorder="0">
      <alignment vertical="center"/>
    </xf>
  </cellStyleXfs>
  <cellXfs count="13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164" fontId="5" fillId="2" borderId="0" xfId="2" applyNumberFormat="1" applyFont="1" applyFill="1" applyBorder="1" applyAlignment="1">
      <alignment horizontal="right" vertical="center"/>
    </xf>
    <xf numFmtId="0" fontId="5" fillId="3" borderId="9" xfId="3" applyNumberFormat="1" applyFont="1" applyFill="1" applyBorder="1" applyAlignment="1">
      <alignment horizontal="center" vertical="center" wrapText="1"/>
    </xf>
    <xf numFmtId="0" fontId="5" fillId="3" borderId="10" xfId="3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/>
    </xf>
    <xf numFmtId="1" fontId="7" fillId="4" borderId="9" xfId="3" applyNumberFormat="1" applyFont="1" applyFill="1" applyBorder="1" applyAlignment="1">
      <alignment horizontal="center" vertical="center"/>
    </xf>
    <xf numFmtId="1" fontId="7" fillId="4" borderId="10" xfId="3" applyNumberFormat="1" applyFont="1" applyFill="1" applyBorder="1" applyAlignment="1">
      <alignment horizontal="left" vertical="center" wrapText="1"/>
    </xf>
    <xf numFmtId="1" fontId="7" fillId="4" borderId="10" xfId="3" applyNumberFormat="1" applyFont="1" applyFill="1" applyBorder="1" applyAlignment="1">
      <alignment horizontal="center" vertical="center"/>
    </xf>
    <xf numFmtId="164" fontId="7" fillId="4" borderId="10" xfId="2" applyNumberFormat="1" applyFont="1" applyFill="1" applyBorder="1" applyAlignment="1">
      <alignment horizontal="right" vertical="center"/>
    </xf>
    <xf numFmtId="0" fontId="8" fillId="4" borderId="0" xfId="0" applyFont="1" applyFill="1" applyAlignment="1">
      <alignment vertical="center"/>
    </xf>
    <xf numFmtId="1" fontId="4" fillId="5" borderId="9" xfId="3" applyNumberFormat="1" applyFont="1" applyFill="1" applyBorder="1" applyAlignment="1">
      <alignment horizontal="center" vertical="center"/>
    </xf>
    <xf numFmtId="1" fontId="4" fillId="5" borderId="10" xfId="3" applyNumberFormat="1" applyFont="1" applyFill="1" applyBorder="1" applyAlignment="1">
      <alignment horizontal="left" vertical="center" wrapText="1"/>
    </xf>
    <xf numFmtId="1" fontId="4" fillId="5" borderId="10" xfId="3" applyNumberFormat="1" applyFont="1" applyFill="1" applyBorder="1" applyAlignment="1">
      <alignment horizontal="center" vertical="center"/>
    </xf>
    <xf numFmtId="164" fontId="4" fillId="5" borderId="10" xfId="2" applyNumberFormat="1" applyFont="1" applyFill="1" applyBorder="1" applyAlignment="1">
      <alignment horizontal="right" vertical="center"/>
    </xf>
    <xf numFmtId="0" fontId="3" fillId="5" borderId="0" xfId="0" applyFont="1" applyFill="1" applyAlignment="1">
      <alignment vertical="center"/>
    </xf>
    <xf numFmtId="1" fontId="4" fillId="0" borderId="9" xfId="3" applyNumberFormat="1" applyFont="1" applyFill="1" applyBorder="1" applyAlignment="1">
      <alignment horizontal="center" vertical="center"/>
    </xf>
    <xf numFmtId="1" fontId="4" fillId="0" borderId="10" xfId="3" applyNumberFormat="1" applyFont="1" applyFill="1" applyBorder="1" applyAlignment="1">
      <alignment horizontal="left" vertical="center" wrapText="1"/>
    </xf>
    <xf numFmtId="1" fontId="4" fillId="0" borderId="10" xfId="3" applyNumberFormat="1" applyFont="1" applyFill="1" applyBorder="1" applyAlignment="1">
      <alignment horizontal="center" vertical="center"/>
    </xf>
    <xf numFmtId="164" fontId="4" fillId="0" borderId="10" xfId="2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9" fillId="0" borderId="0" xfId="4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1" fontId="10" fillId="5" borderId="10" xfId="4" applyNumberFormat="1" applyFont="1" applyFill="1" applyBorder="1" applyAlignment="1">
      <alignment horizontal="left" vertical="center" wrapText="1"/>
    </xf>
    <xf numFmtId="0" fontId="10" fillId="0" borderId="10" xfId="3" applyNumberFormat="1" applyFont="1" applyFill="1" applyBorder="1" applyAlignment="1">
      <alignment horizontal="left" vertical="center"/>
    </xf>
    <xf numFmtId="0" fontId="10" fillId="0" borderId="10" xfId="3" applyNumberFormat="1" applyFont="1" applyFill="1" applyBorder="1" applyAlignment="1">
      <alignment horizontal="left" vertical="center" wrapText="1"/>
    </xf>
    <xf numFmtId="0" fontId="10" fillId="0" borderId="10" xfId="3" applyNumberFormat="1" applyFont="1" applyFill="1" applyBorder="1" applyAlignment="1">
      <alignment vertical="center"/>
    </xf>
    <xf numFmtId="1" fontId="4" fillId="5" borderId="10" xfId="3" applyNumberFormat="1" applyFont="1" applyFill="1" applyBorder="1" applyAlignment="1">
      <alignment horizontal="justify" vertical="center" wrapText="1"/>
    </xf>
    <xf numFmtId="1" fontId="4" fillId="0" borderId="10" xfId="5" applyNumberFormat="1" applyFont="1" applyFill="1" applyBorder="1" applyAlignment="1">
      <alignment horizontal="left" vertical="center" wrapText="1"/>
    </xf>
    <xf numFmtId="1" fontId="4" fillId="0" borderId="10" xfId="5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vertical="center" wrapText="1"/>
    </xf>
    <xf numFmtId="1" fontId="5" fillId="4" borderId="10" xfId="3" applyNumberFormat="1" applyFont="1" applyFill="1" applyBorder="1" applyAlignment="1">
      <alignment horizontal="left" vertical="center" wrapText="1"/>
    </xf>
    <xf numFmtId="1" fontId="4" fillId="2" borderId="11" xfId="3" applyNumberFormat="1" applyFont="1" applyFill="1" applyBorder="1" applyAlignment="1">
      <alignment horizontal="center" vertical="center" wrapText="1"/>
    </xf>
    <xf numFmtId="1" fontId="4" fillId="2" borderId="12" xfId="3" applyNumberFormat="1" applyFont="1" applyFill="1" applyBorder="1" applyAlignment="1">
      <alignment horizontal="left" vertical="center" wrapText="1"/>
    </xf>
    <xf numFmtId="1" fontId="4" fillId="2" borderId="12" xfId="3" applyNumberFormat="1" applyFont="1" applyFill="1" applyBorder="1" applyAlignment="1">
      <alignment horizontal="center" vertical="center"/>
    </xf>
    <xf numFmtId="164" fontId="4" fillId="2" borderId="12" xfId="2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5" fillId="7" borderId="13" xfId="3" applyNumberFormat="1" applyFont="1" applyFill="1" applyBorder="1" applyAlignment="1">
      <alignment horizontal="center" vertical="center" wrapText="1"/>
    </xf>
    <xf numFmtId="0" fontId="5" fillId="7" borderId="14" xfId="3" applyNumberFormat="1" applyFont="1" applyFill="1" applyBorder="1" applyAlignment="1">
      <alignment horizontal="center" vertical="center" wrapText="1"/>
    </xf>
    <xf numFmtId="0" fontId="5" fillId="7" borderId="14" xfId="3" applyNumberFormat="1" applyFont="1" applyFill="1" applyBorder="1" applyAlignment="1">
      <alignment vertical="center"/>
    </xf>
    <xf numFmtId="164" fontId="5" fillId="7" borderId="15" xfId="2" applyNumberFormat="1" applyFont="1" applyFill="1" applyBorder="1" applyAlignment="1">
      <alignment horizontal="right" vertical="center"/>
    </xf>
    <xf numFmtId="0" fontId="3" fillId="8" borderId="0" xfId="0" applyFont="1" applyFill="1" applyAlignment="1">
      <alignment vertical="center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4" xfId="3" applyNumberFormat="1" applyFont="1" applyFill="1" applyBorder="1" applyAlignment="1">
      <alignment horizontal="center" vertical="center" wrapText="1"/>
    </xf>
    <xf numFmtId="0" fontId="5" fillId="2" borderId="14" xfId="3" applyNumberFormat="1" applyFont="1" applyFill="1" applyBorder="1" applyAlignment="1">
      <alignment vertical="center"/>
    </xf>
    <xf numFmtId="164" fontId="5" fillId="2" borderId="15" xfId="2" applyNumberFormat="1" applyFont="1" applyFill="1" applyBorder="1" applyAlignment="1">
      <alignment horizontal="right" vertical="center"/>
    </xf>
    <xf numFmtId="0" fontId="3" fillId="6" borderId="0" xfId="0" applyFont="1" applyFill="1" applyAlignment="1">
      <alignment vertical="center"/>
    </xf>
    <xf numFmtId="0" fontId="5" fillId="2" borderId="4" xfId="3" applyNumberFormat="1" applyFont="1" applyFill="1" applyBorder="1" applyAlignment="1">
      <alignment horizontal="center" vertical="center" wrapText="1"/>
    </xf>
    <xf numFmtId="0" fontId="5" fillId="2" borderId="0" xfId="3" applyNumberFormat="1" applyFont="1" applyFill="1" applyBorder="1" applyAlignment="1">
      <alignment horizontal="center" vertical="center" wrapText="1"/>
    </xf>
    <xf numFmtId="0" fontId="5" fillId="2" borderId="0" xfId="3" applyNumberFormat="1" applyFont="1" applyFill="1" applyBorder="1" applyAlignment="1">
      <alignment vertical="center"/>
    </xf>
    <xf numFmtId="0" fontId="5" fillId="0" borderId="4" xfId="3" applyNumberFormat="1" applyFont="1" applyFill="1" applyBorder="1" applyAlignment="1">
      <alignment horizontal="center" vertical="center" wrapText="1"/>
    </xf>
    <xf numFmtId="0" fontId="5" fillId="0" borderId="0" xfId="3" applyNumberFormat="1" applyFont="1" applyFill="1" applyBorder="1" applyAlignment="1">
      <alignment horizontal="center" vertical="center" wrapText="1"/>
    </xf>
    <xf numFmtId="0" fontId="5" fillId="0" borderId="0" xfId="3" applyNumberFormat="1" applyFont="1" applyFill="1" applyBorder="1" applyAlignment="1">
      <alignment horizontal="center" vertical="center"/>
    </xf>
    <xf numFmtId="43" fontId="7" fillId="0" borderId="0" xfId="1" applyFont="1" applyFill="1" applyBorder="1" applyAlignment="1">
      <alignment horizontal="center" vertical="center"/>
    </xf>
    <xf numFmtId="164" fontId="5" fillId="4" borderId="10" xfId="2" applyNumberFormat="1" applyFont="1" applyFill="1" applyBorder="1" applyAlignment="1">
      <alignment horizontal="center" vertical="center" wrapText="1"/>
    </xf>
    <xf numFmtId="1" fontId="4" fillId="5" borderId="12" xfId="3" applyNumberFormat="1" applyFont="1" applyFill="1" applyBorder="1" applyAlignment="1">
      <alignment horizontal="left" vertical="center" wrapText="1"/>
    </xf>
    <xf numFmtId="1" fontId="4" fillId="0" borderId="15" xfId="3" applyNumberFormat="1" applyFont="1" applyFill="1" applyBorder="1" applyAlignment="1">
      <alignment horizontal="center" vertical="center"/>
    </xf>
    <xf numFmtId="0" fontId="5" fillId="7" borderId="9" xfId="3" applyNumberFormat="1" applyFont="1" applyFill="1" applyBorder="1" applyAlignment="1">
      <alignment horizontal="center" vertical="center" wrapText="1"/>
    </xf>
    <xf numFmtId="0" fontId="5" fillId="7" borderId="16" xfId="3" applyNumberFormat="1" applyFont="1" applyFill="1" applyBorder="1" applyAlignment="1">
      <alignment horizontal="center" vertical="center" wrapText="1"/>
    </xf>
    <xf numFmtId="0" fontId="5" fillId="7" borderId="10" xfId="3" applyNumberFormat="1" applyFont="1" applyFill="1" applyBorder="1" applyAlignment="1">
      <alignment horizontal="center" vertical="center"/>
    </xf>
    <xf numFmtId="164" fontId="5" fillId="7" borderId="10" xfId="2" applyNumberFormat="1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164" fontId="3" fillId="2" borderId="10" xfId="2" applyNumberFormat="1" applyFont="1" applyFill="1" applyBorder="1" applyAlignment="1">
      <alignment vertical="center"/>
    </xf>
    <xf numFmtId="0" fontId="12" fillId="9" borderId="17" xfId="3" applyNumberFormat="1" applyFont="1" applyFill="1" applyBorder="1" applyAlignment="1">
      <alignment horizontal="center" vertical="center" wrapText="1"/>
    </xf>
    <xf numFmtId="0" fontId="12" fillId="9" borderId="18" xfId="3" applyNumberFormat="1" applyFont="1" applyFill="1" applyBorder="1" applyAlignment="1">
      <alignment horizontal="center" vertical="center" wrapText="1"/>
    </xf>
    <xf numFmtId="0" fontId="12" fillId="9" borderId="18" xfId="3" applyNumberFormat="1" applyFont="1" applyFill="1" applyBorder="1" applyAlignment="1">
      <alignment horizontal="center" vertical="center"/>
    </xf>
    <xf numFmtId="43" fontId="12" fillId="9" borderId="18" xfId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2" borderId="0" xfId="2" applyNumberFormat="1" applyFont="1" applyFill="1" applyBorder="1" applyAlignment="1">
      <alignment vertical="center"/>
    </xf>
    <xf numFmtId="0" fontId="14" fillId="2" borderId="4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64" fontId="3" fillId="0" borderId="0" xfId="2" applyNumberFormat="1" applyFont="1" applyAlignment="1">
      <alignment vertical="center"/>
    </xf>
    <xf numFmtId="43" fontId="5" fillId="2" borderId="0" xfId="1" applyNumberFormat="1" applyFont="1" applyFill="1" applyBorder="1" applyAlignment="1">
      <alignment horizontal="center" vertical="center"/>
    </xf>
    <xf numFmtId="43" fontId="5" fillId="3" borderId="10" xfId="1" applyNumberFormat="1" applyFont="1" applyFill="1" applyBorder="1" applyAlignment="1">
      <alignment horizontal="center" vertical="center" wrapText="1"/>
    </xf>
    <xf numFmtId="43" fontId="5" fillId="4" borderId="10" xfId="1" applyNumberFormat="1" applyFont="1" applyFill="1" applyBorder="1" applyAlignment="1">
      <alignment horizontal="center" vertical="center" wrapText="1"/>
    </xf>
    <xf numFmtId="43" fontId="4" fillId="5" borderId="10" xfId="1" applyNumberFormat="1" applyFont="1" applyFill="1" applyBorder="1" applyAlignment="1">
      <alignment horizontal="center" vertical="center" wrapText="1"/>
    </xf>
    <xf numFmtId="43" fontId="4" fillId="0" borderId="10" xfId="1" applyNumberFormat="1" applyFont="1" applyFill="1" applyBorder="1" applyAlignment="1">
      <alignment horizontal="center" vertical="center" wrapText="1"/>
    </xf>
    <xf numFmtId="43" fontId="4" fillId="2" borderId="10" xfId="1" applyNumberFormat="1" applyFont="1" applyFill="1" applyBorder="1" applyAlignment="1">
      <alignment horizontal="center" vertical="center" wrapText="1"/>
    </xf>
    <xf numFmtId="43" fontId="4" fillId="2" borderId="10" xfId="1" applyNumberFormat="1" applyFont="1" applyFill="1" applyBorder="1" applyAlignment="1">
      <alignment horizontal="center" vertical="center"/>
    </xf>
    <xf numFmtId="43" fontId="5" fillId="7" borderId="15" xfId="1" applyNumberFormat="1" applyFont="1" applyFill="1" applyBorder="1" applyAlignment="1">
      <alignment horizontal="center" vertical="center"/>
    </xf>
    <xf numFmtId="43" fontId="5" fillId="2" borderId="15" xfId="1" applyNumberFormat="1" applyFont="1" applyFill="1" applyBorder="1" applyAlignment="1">
      <alignment horizontal="center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5" fillId="7" borderId="10" xfId="1" applyNumberFormat="1" applyFont="1" applyFill="1" applyBorder="1" applyAlignment="1">
      <alignment horizontal="center" vertical="center"/>
    </xf>
    <xf numFmtId="43" fontId="3" fillId="2" borderId="10" xfId="1" applyNumberFormat="1" applyFont="1" applyFill="1" applyBorder="1" applyAlignment="1">
      <alignment horizontal="center" vertical="center"/>
    </xf>
    <xf numFmtId="43" fontId="13" fillId="9" borderId="7" xfId="1" applyNumberFormat="1" applyFont="1" applyFill="1" applyBorder="1" applyAlignment="1">
      <alignment vertical="center"/>
    </xf>
    <xf numFmtId="43" fontId="3" fillId="2" borderId="0" xfId="1" applyNumberFormat="1" applyFont="1" applyFill="1" applyBorder="1" applyAlignment="1">
      <alignment horizontal="right" vertical="center"/>
    </xf>
    <xf numFmtId="43" fontId="3" fillId="0" borderId="0" xfId="1" applyNumberFormat="1" applyFont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5" fillId="3" borderId="28" xfId="3" applyNumberFormat="1" applyFont="1" applyFill="1" applyBorder="1" applyAlignment="1">
      <alignment horizontal="center" vertical="center" wrapText="1"/>
    </xf>
    <xf numFmtId="164" fontId="7" fillId="4" borderId="28" xfId="2" applyNumberFormat="1" applyFont="1" applyFill="1" applyBorder="1" applyAlignment="1">
      <alignment horizontal="center" vertical="center"/>
    </xf>
    <xf numFmtId="164" fontId="4" fillId="5" borderId="28" xfId="2" applyNumberFormat="1" applyFont="1" applyFill="1" applyBorder="1" applyAlignment="1">
      <alignment horizontal="center" vertical="center"/>
    </xf>
    <xf numFmtId="164" fontId="4" fillId="0" borderId="28" xfId="2" applyNumberFormat="1" applyFont="1" applyFill="1" applyBorder="1" applyAlignment="1">
      <alignment horizontal="center" vertical="center"/>
    </xf>
    <xf numFmtId="164" fontId="4" fillId="2" borderId="28" xfId="2" applyNumberFormat="1" applyFont="1" applyFill="1" applyBorder="1" applyAlignment="1">
      <alignment horizontal="center" vertical="center"/>
    </xf>
    <xf numFmtId="164" fontId="5" fillId="4" borderId="28" xfId="2" applyNumberFormat="1" applyFont="1" applyFill="1" applyBorder="1" applyAlignment="1">
      <alignment horizontal="center" vertical="center"/>
    </xf>
    <xf numFmtId="164" fontId="5" fillId="7" borderId="28" xfId="2" applyNumberFormat="1" applyFont="1" applyFill="1" applyBorder="1" applyAlignment="1">
      <alignment horizontal="center" vertical="center"/>
    </xf>
    <xf numFmtId="164" fontId="5" fillId="2" borderId="28" xfId="2" applyNumberFormat="1" applyFont="1" applyFill="1" applyBorder="1" applyAlignment="1">
      <alignment horizontal="center" vertical="center"/>
    </xf>
    <xf numFmtId="164" fontId="5" fillId="2" borderId="5" xfId="2" applyNumberFormat="1" applyFont="1" applyFill="1" applyBorder="1" applyAlignment="1">
      <alignment horizontal="center" vertical="center"/>
    </xf>
    <xf numFmtId="164" fontId="3" fillId="0" borderId="5" xfId="2" applyNumberFormat="1" applyFont="1" applyBorder="1" applyAlignment="1">
      <alignment vertical="center"/>
    </xf>
    <xf numFmtId="164" fontId="3" fillId="2" borderId="28" xfId="2" applyNumberFormat="1" applyFont="1" applyFill="1" applyBorder="1" applyAlignment="1">
      <alignment vertical="center"/>
    </xf>
    <xf numFmtId="164" fontId="12" fillId="9" borderId="29" xfId="0" applyNumberFormat="1" applyFont="1" applyFill="1" applyBorder="1" applyAlignment="1">
      <alignment horizontal="center" vertical="center"/>
    </xf>
  </cellXfs>
  <cellStyles count="12121">
    <cellStyle name="20% - Énfasis1 2" xfId="6"/>
    <cellStyle name="20% - Énfasis1 2 2" xfId="7"/>
    <cellStyle name="20% - Énfasis1 3" xfId="8"/>
    <cellStyle name="20% - Énfasis1 3 2" xfId="9"/>
    <cellStyle name="20% - Énfasis1 4" xfId="10"/>
    <cellStyle name="20% - Énfasis1 4 2" xfId="11"/>
    <cellStyle name="20% - Énfasis1 5" xfId="12"/>
    <cellStyle name="20% - Énfasis1 5 2" xfId="13"/>
    <cellStyle name="20% - Énfasis1 6" xfId="14"/>
    <cellStyle name="20% - Énfasis1 6 2" xfId="15"/>
    <cellStyle name="20% - Énfasis1 7" xfId="16"/>
    <cellStyle name="20% - Énfasis1 7 2" xfId="17"/>
    <cellStyle name="20% - Énfasis1 8" xfId="18"/>
    <cellStyle name="20% - Énfasis1 8 2" xfId="19"/>
    <cellStyle name="20% - Énfasis1 9" xfId="20"/>
    <cellStyle name="20% - Énfasis1 9 2" xfId="21"/>
    <cellStyle name="20% - Énfasis2 2" xfId="22"/>
    <cellStyle name="20% - Énfasis2 2 2" xfId="23"/>
    <cellStyle name="20% - Énfasis2 3" xfId="24"/>
    <cellStyle name="20% - Énfasis2 3 2" xfId="25"/>
    <cellStyle name="20% - Énfasis2 4" xfId="26"/>
    <cellStyle name="20% - Énfasis2 4 2" xfId="27"/>
    <cellStyle name="20% - Énfasis2 5" xfId="28"/>
    <cellStyle name="20% - Énfasis2 5 2" xfId="29"/>
    <cellStyle name="20% - Énfasis2 6" xfId="30"/>
    <cellStyle name="20% - Énfasis2 6 2" xfId="31"/>
    <cellStyle name="20% - Énfasis2 7" xfId="32"/>
    <cellStyle name="20% - Énfasis2 7 2" xfId="33"/>
    <cellStyle name="20% - Énfasis2 8" xfId="34"/>
    <cellStyle name="20% - Énfasis2 8 2" xfId="35"/>
    <cellStyle name="20% - Énfasis2 9" xfId="36"/>
    <cellStyle name="20% - Énfasis2 9 2" xfId="37"/>
    <cellStyle name="20% - Énfasis3 2" xfId="38"/>
    <cellStyle name="20% - Énfasis3 2 2" xfId="39"/>
    <cellStyle name="20% - Énfasis3 3" xfId="40"/>
    <cellStyle name="20% - Énfasis3 3 2" xfId="41"/>
    <cellStyle name="20% - Énfasis3 4" xfId="42"/>
    <cellStyle name="20% - Énfasis3 4 2" xfId="43"/>
    <cellStyle name="20% - Énfasis3 5" xfId="44"/>
    <cellStyle name="20% - Énfasis3 5 2" xfId="45"/>
    <cellStyle name="20% - Énfasis3 6" xfId="46"/>
    <cellStyle name="20% - Énfasis3 6 2" xfId="47"/>
    <cellStyle name="20% - Énfasis3 7" xfId="48"/>
    <cellStyle name="20% - Énfasis3 7 2" xfId="49"/>
    <cellStyle name="20% - Énfasis3 8" xfId="50"/>
    <cellStyle name="20% - Énfasis3 8 2" xfId="51"/>
    <cellStyle name="20% - Énfasis3 9" xfId="52"/>
    <cellStyle name="20% - Énfasis3 9 2" xfId="53"/>
    <cellStyle name="20% - Énfasis4 2" xfId="54"/>
    <cellStyle name="20% - Énfasis4 2 2" xfId="55"/>
    <cellStyle name="20% - Énfasis4 3" xfId="56"/>
    <cellStyle name="20% - Énfasis4 3 2" xfId="57"/>
    <cellStyle name="20% - Énfasis4 4" xfId="58"/>
    <cellStyle name="20% - Énfasis4 4 2" xfId="59"/>
    <cellStyle name="20% - Énfasis4 5" xfId="60"/>
    <cellStyle name="20% - Énfasis4 5 2" xfId="61"/>
    <cellStyle name="20% - Énfasis4 6" xfId="62"/>
    <cellStyle name="20% - Énfasis4 6 2" xfId="63"/>
    <cellStyle name="20% - Énfasis4 7" xfId="64"/>
    <cellStyle name="20% - Énfasis4 7 2" xfId="65"/>
    <cellStyle name="20% - Énfasis4 8" xfId="66"/>
    <cellStyle name="20% - Énfasis4 8 2" xfId="67"/>
    <cellStyle name="20% - Énfasis4 9" xfId="68"/>
    <cellStyle name="20% - Énfasis4 9 2" xfId="69"/>
    <cellStyle name="20% - Énfasis5 2" xfId="70"/>
    <cellStyle name="20% - Énfasis5 2 2" xfId="71"/>
    <cellStyle name="20% - Énfasis5 3" xfId="72"/>
    <cellStyle name="20% - Énfasis5 3 2" xfId="73"/>
    <cellStyle name="20% - Énfasis5 4" xfId="74"/>
    <cellStyle name="20% - Énfasis5 4 2" xfId="75"/>
    <cellStyle name="20% - Énfasis5 5" xfId="76"/>
    <cellStyle name="20% - Énfasis5 5 2" xfId="77"/>
    <cellStyle name="20% - Énfasis5 6" xfId="78"/>
    <cellStyle name="20% - Énfasis5 6 2" xfId="79"/>
    <cellStyle name="20% - Énfasis5 7" xfId="80"/>
    <cellStyle name="20% - Énfasis5 7 2" xfId="81"/>
    <cellStyle name="20% - Énfasis5 8" xfId="82"/>
    <cellStyle name="20% - Énfasis5 8 2" xfId="83"/>
    <cellStyle name="20% - Énfasis5 9" xfId="84"/>
    <cellStyle name="20% - Énfasis5 9 2" xfId="85"/>
    <cellStyle name="20% - Énfasis6 2" xfId="86"/>
    <cellStyle name="20% - Énfasis6 2 2" xfId="87"/>
    <cellStyle name="20% - Énfasis6 3" xfId="88"/>
    <cellStyle name="20% - Énfasis6 3 2" xfId="89"/>
    <cellStyle name="20% - Énfasis6 4" xfId="90"/>
    <cellStyle name="20% - Énfasis6 4 2" xfId="91"/>
    <cellStyle name="20% - Énfasis6 5" xfId="92"/>
    <cellStyle name="20% - Énfasis6 5 2" xfId="93"/>
    <cellStyle name="20% - Énfasis6 6" xfId="94"/>
    <cellStyle name="20% - Énfasis6 6 2" xfId="95"/>
    <cellStyle name="20% - Énfasis6 7" xfId="96"/>
    <cellStyle name="20% - Énfasis6 7 2" xfId="97"/>
    <cellStyle name="20% - Énfasis6 8" xfId="98"/>
    <cellStyle name="20% - Énfasis6 8 2" xfId="99"/>
    <cellStyle name="20% - Énfasis6 9" xfId="100"/>
    <cellStyle name="20% - Énfasis6 9 2" xfId="101"/>
    <cellStyle name="40% - Énfasis1 2" xfId="102"/>
    <cellStyle name="40% - Énfasis1 2 2" xfId="103"/>
    <cellStyle name="40% - Énfasis1 3" xfId="104"/>
    <cellStyle name="40% - Énfasis1 3 2" xfId="105"/>
    <cellStyle name="40% - Énfasis1 4" xfId="106"/>
    <cellStyle name="40% - Énfasis1 4 2" xfId="107"/>
    <cellStyle name="40% - Énfasis1 5" xfId="108"/>
    <cellStyle name="40% - Énfasis1 5 2" xfId="109"/>
    <cellStyle name="40% - Énfasis1 6" xfId="110"/>
    <cellStyle name="40% - Énfasis1 6 2" xfId="111"/>
    <cellStyle name="40% - Énfasis1 7" xfId="112"/>
    <cellStyle name="40% - Énfasis1 7 2" xfId="113"/>
    <cellStyle name="40% - Énfasis1 8" xfId="114"/>
    <cellStyle name="40% - Énfasis1 8 2" xfId="115"/>
    <cellStyle name="40% - Énfasis1 9" xfId="116"/>
    <cellStyle name="40% - Énfasis1 9 2" xfId="117"/>
    <cellStyle name="40% - Énfasis2 2" xfId="118"/>
    <cellStyle name="40% - Énfasis2 2 2" xfId="119"/>
    <cellStyle name="40% - Énfasis2 3" xfId="120"/>
    <cellStyle name="40% - Énfasis2 3 2" xfId="121"/>
    <cellStyle name="40% - Énfasis2 4" xfId="122"/>
    <cellStyle name="40% - Énfasis2 4 2" xfId="123"/>
    <cellStyle name="40% - Énfasis2 5" xfId="124"/>
    <cellStyle name="40% - Énfasis2 5 2" xfId="125"/>
    <cellStyle name="40% - Énfasis2 6" xfId="126"/>
    <cellStyle name="40% - Énfasis2 6 2" xfId="127"/>
    <cellStyle name="40% - Énfasis2 7" xfId="128"/>
    <cellStyle name="40% - Énfasis2 7 2" xfId="129"/>
    <cellStyle name="40% - Énfasis2 8" xfId="130"/>
    <cellStyle name="40% - Énfasis2 8 2" xfId="131"/>
    <cellStyle name="40% - Énfasis2 9" xfId="132"/>
    <cellStyle name="40% - Énfasis2 9 2" xfId="133"/>
    <cellStyle name="40% - Énfasis3 2" xfId="134"/>
    <cellStyle name="40% - Énfasis3 2 2" xfId="135"/>
    <cellStyle name="40% - Énfasis3 3" xfId="136"/>
    <cellStyle name="40% - Énfasis3 3 2" xfId="137"/>
    <cellStyle name="40% - Énfasis3 4" xfId="138"/>
    <cellStyle name="40% - Énfasis3 4 2" xfId="139"/>
    <cellStyle name="40% - Énfasis3 5" xfId="140"/>
    <cellStyle name="40% - Énfasis3 5 2" xfId="141"/>
    <cellStyle name="40% - Énfasis3 6" xfId="142"/>
    <cellStyle name="40% - Énfasis3 6 2" xfId="143"/>
    <cellStyle name="40% - Énfasis3 7" xfId="144"/>
    <cellStyle name="40% - Énfasis3 7 2" xfId="145"/>
    <cellStyle name="40% - Énfasis3 8" xfId="146"/>
    <cellStyle name="40% - Énfasis3 8 2" xfId="147"/>
    <cellStyle name="40% - Énfasis3 9" xfId="148"/>
    <cellStyle name="40% - Énfasis3 9 2" xfId="149"/>
    <cellStyle name="40% - Énfasis4 2" xfId="150"/>
    <cellStyle name="40% - Énfasis4 2 2" xfId="151"/>
    <cellStyle name="40% - Énfasis4 3" xfId="152"/>
    <cellStyle name="40% - Énfasis4 3 2" xfId="153"/>
    <cellStyle name="40% - Énfasis4 4" xfId="154"/>
    <cellStyle name="40% - Énfasis4 4 2" xfId="155"/>
    <cellStyle name="40% - Énfasis4 5" xfId="156"/>
    <cellStyle name="40% - Énfasis4 5 2" xfId="157"/>
    <cellStyle name="40% - Énfasis4 6" xfId="158"/>
    <cellStyle name="40% - Énfasis4 6 2" xfId="159"/>
    <cellStyle name="40% - Énfasis4 7" xfId="160"/>
    <cellStyle name="40% - Énfasis4 7 2" xfId="161"/>
    <cellStyle name="40% - Énfasis4 8" xfId="162"/>
    <cellStyle name="40% - Énfasis4 8 2" xfId="163"/>
    <cellStyle name="40% - Énfasis4 9" xfId="164"/>
    <cellStyle name="40% - Énfasis4 9 2" xfId="165"/>
    <cellStyle name="40% - Énfasis5 2" xfId="166"/>
    <cellStyle name="40% - Énfasis5 2 2" xfId="167"/>
    <cellStyle name="40% - Énfasis5 3" xfId="168"/>
    <cellStyle name="40% - Énfasis5 3 2" xfId="169"/>
    <cellStyle name="40% - Énfasis5 4" xfId="170"/>
    <cellStyle name="40% - Énfasis5 4 2" xfId="171"/>
    <cellStyle name="40% - Énfasis5 5" xfId="172"/>
    <cellStyle name="40% - Énfasis5 5 2" xfId="173"/>
    <cellStyle name="40% - Énfasis5 6" xfId="174"/>
    <cellStyle name="40% - Énfasis5 6 2" xfId="175"/>
    <cellStyle name="40% - Énfasis5 7" xfId="176"/>
    <cellStyle name="40% - Énfasis5 7 2" xfId="177"/>
    <cellStyle name="40% - Énfasis5 8" xfId="178"/>
    <cellStyle name="40% - Énfasis5 8 2" xfId="179"/>
    <cellStyle name="40% - Énfasis5 9" xfId="180"/>
    <cellStyle name="40% - Énfasis5 9 2" xfId="181"/>
    <cellStyle name="40% - Énfasis6 2" xfId="182"/>
    <cellStyle name="40% - Énfasis6 2 2" xfId="183"/>
    <cellStyle name="40% - Énfasis6 3" xfId="184"/>
    <cellStyle name="40% - Énfasis6 3 2" xfId="185"/>
    <cellStyle name="40% - Énfasis6 4" xfId="186"/>
    <cellStyle name="40% - Énfasis6 4 2" xfId="187"/>
    <cellStyle name="40% - Énfasis6 5" xfId="188"/>
    <cellStyle name="40% - Énfasis6 5 2" xfId="189"/>
    <cellStyle name="40% - Énfasis6 6" xfId="190"/>
    <cellStyle name="40% - Énfasis6 6 2" xfId="191"/>
    <cellStyle name="40% - Énfasis6 7" xfId="192"/>
    <cellStyle name="40% - Énfasis6 7 2" xfId="193"/>
    <cellStyle name="40% - Énfasis6 8" xfId="194"/>
    <cellStyle name="40% - Énfasis6 8 2" xfId="195"/>
    <cellStyle name="40% - Énfasis6 9" xfId="196"/>
    <cellStyle name="40% - Énfasis6 9 2" xfId="197"/>
    <cellStyle name="60% - Énfasis1 2" xfId="198"/>
    <cellStyle name="60% - Énfasis1 2 2" xfId="199"/>
    <cellStyle name="60% - Énfasis1 3" xfId="200"/>
    <cellStyle name="60% - Énfasis1 3 2" xfId="201"/>
    <cellStyle name="60% - Énfasis1 4" xfId="202"/>
    <cellStyle name="60% - Énfasis1 4 2" xfId="203"/>
    <cellStyle name="60% - Énfasis1 5" xfId="204"/>
    <cellStyle name="60% - Énfasis1 5 2" xfId="205"/>
    <cellStyle name="60% - Énfasis1 6" xfId="206"/>
    <cellStyle name="60% - Énfasis1 6 2" xfId="207"/>
    <cellStyle name="60% - Énfasis1 7" xfId="208"/>
    <cellStyle name="60% - Énfasis1 7 2" xfId="209"/>
    <cellStyle name="60% - Énfasis1 8" xfId="210"/>
    <cellStyle name="60% - Énfasis1 8 2" xfId="211"/>
    <cellStyle name="60% - Énfasis1 9" xfId="212"/>
    <cellStyle name="60% - Énfasis1 9 2" xfId="213"/>
    <cellStyle name="60% - Énfasis2 2" xfId="214"/>
    <cellStyle name="60% - Énfasis2 2 2" xfId="215"/>
    <cellStyle name="60% - Énfasis2 3" xfId="216"/>
    <cellStyle name="60% - Énfasis2 3 2" xfId="217"/>
    <cellStyle name="60% - Énfasis2 4" xfId="218"/>
    <cellStyle name="60% - Énfasis2 4 2" xfId="219"/>
    <cellStyle name="60% - Énfasis2 5" xfId="220"/>
    <cellStyle name="60% - Énfasis2 5 2" xfId="221"/>
    <cellStyle name="60% - Énfasis2 6" xfId="222"/>
    <cellStyle name="60% - Énfasis2 6 2" xfId="223"/>
    <cellStyle name="60% - Énfasis2 7" xfId="224"/>
    <cellStyle name="60% - Énfasis2 7 2" xfId="225"/>
    <cellStyle name="60% - Énfasis2 8" xfId="226"/>
    <cellStyle name="60% - Énfasis2 8 2" xfId="227"/>
    <cellStyle name="60% - Énfasis2 9" xfId="228"/>
    <cellStyle name="60% - Énfasis2 9 2" xfId="229"/>
    <cellStyle name="60% - Énfasis3 2" xfId="230"/>
    <cellStyle name="60% - Énfasis3 2 2" xfId="231"/>
    <cellStyle name="60% - Énfasis3 3" xfId="232"/>
    <cellStyle name="60% - Énfasis3 3 2" xfId="233"/>
    <cellStyle name="60% - Énfasis3 4" xfId="234"/>
    <cellStyle name="60% - Énfasis3 4 2" xfId="235"/>
    <cellStyle name="60% - Énfasis3 5" xfId="236"/>
    <cellStyle name="60% - Énfasis3 5 2" xfId="237"/>
    <cellStyle name="60% - Énfasis3 6" xfId="238"/>
    <cellStyle name="60% - Énfasis3 6 2" xfId="239"/>
    <cellStyle name="60% - Énfasis3 7" xfId="240"/>
    <cellStyle name="60% - Énfasis3 7 2" xfId="241"/>
    <cellStyle name="60% - Énfasis3 8" xfId="242"/>
    <cellStyle name="60% - Énfasis3 8 2" xfId="243"/>
    <cellStyle name="60% - Énfasis3 9" xfId="244"/>
    <cellStyle name="60% - Énfasis3 9 2" xfId="245"/>
    <cellStyle name="60% - Énfasis4 2" xfId="246"/>
    <cellStyle name="60% - Énfasis4 2 2" xfId="247"/>
    <cellStyle name="60% - Énfasis4 3" xfId="248"/>
    <cellStyle name="60% - Énfasis4 3 2" xfId="249"/>
    <cellStyle name="60% - Énfasis4 4" xfId="250"/>
    <cellStyle name="60% - Énfasis4 4 2" xfId="251"/>
    <cellStyle name="60% - Énfasis4 5" xfId="252"/>
    <cellStyle name="60% - Énfasis4 5 2" xfId="253"/>
    <cellStyle name="60% - Énfasis4 6" xfId="254"/>
    <cellStyle name="60% - Énfasis4 6 2" xfId="255"/>
    <cellStyle name="60% - Énfasis4 7" xfId="256"/>
    <cellStyle name="60% - Énfasis4 7 2" xfId="257"/>
    <cellStyle name="60% - Énfasis4 8" xfId="258"/>
    <cellStyle name="60% - Énfasis4 8 2" xfId="259"/>
    <cellStyle name="60% - Énfasis4 9" xfId="260"/>
    <cellStyle name="60% - Énfasis4 9 2" xfId="261"/>
    <cellStyle name="60% - Énfasis5 2" xfId="262"/>
    <cellStyle name="60% - Énfasis5 2 2" xfId="263"/>
    <cellStyle name="60% - Énfasis5 3" xfId="264"/>
    <cellStyle name="60% - Énfasis5 3 2" xfId="265"/>
    <cellStyle name="60% - Énfasis5 4" xfId="266"/>
    <cellStyle name="60% - Énfasis5 4 2" xfId="267"/>
    <cellStyle name="60% - Énfasis5 5" xfId="268"/>
    <cellStyle name="60% - Énfasis5 5 2" xfId="269"/>
    <cellStyle name="60% - Énfasis5 6" xfId="270"/>
    <cellStyle name="60% - Énfasis5 6 2" xfId="271"/>
    <cellStyle name="60% - Énfasis5 7" xfId="272"/>
    <cellStyle name="60% - Énfasis5 7 2" xfId="273"/>
    <cellStyle name="60% - Énfasis5 8" xfId="274"/>
    <cellStyle name="60% - Énfasis5 8 2" xfId="275"/>
    <cellStyle name="60% - Énfasis5 9" xfId="276"/>
    <cellStyle name="60% - Énfasis5 9 2" xfId="277"/>
    <cellStyle name="60% - Énfasis6 2" xfId="278"/>
    <cellStyle name="60% - Énfasis6 2 2" xfId="279"/>
    <cellStyle name="60% - Énfasis6 3" xfId="280"/>
    <cellStyle name="60% - Énfasis6 3 2" xfId="281"/>
    <cellStyle name="60% - Énfasis6 4" xfId="282"/>
    <cellStyle name="60% - Énfasis6 4 2" xfId="283"/>
    <cellStyle name="60% - Énfasis6 5" xfId="284"/>
    <cellStyle name="60% - Énfasis6 5 2" xfId="285"/>
    <cellStyle name="60% - Énfasis6 6" xfId="286"/>
    <cellStyle name="60% - Énfasis6 6 2" xfId="287"/>
    <cellStyle name="60% - Énfasis6 7" xfId="288"/>
    <cellStyle name="60% - Énfasis6 7 2" xfId="289"/>
    <cellStyle name="60% - Énfasis6 8" xfId="290"/>
    <cellStyle name="60% - Énfasis6 8 2" xfId="291"/>
    <cellStyle name="60% - Énfasis6 9" xfId="292"/>
    <cellStyle name="60% - Énfasis6 9 2" xfId="293"/>
    <cellStyle name="allow" xfId="294"/>
    <cellStyle name="allow 2" xfId="295"/>
    <cellStyle name="Buena 2" xfId="296"/>
    <cellStyle name="Buena 2 2" xfId="297"/>
    <cellStyle name="Buena 3" xfId="298"/>
    <cellStyle name="Buena 3 2" xfId="299"/>
    <cellStyle name="Buena 4" xfId="300"/>
    <cellStyle name="Buena 4 2" xfId="301"/>
    <cellStyle name="Buena 5" xfId="302"/>
    <cellStyle name="Buena 5 2" xfId="303"/>
    <cellStyle name="Buena 6" xfId="304"/>
    <cellStyle name="Buena 6 2" xfId="305"/>
    <cellStyle name="Buena 7" xfId="306"/>
    <cellStyle name="Buena 7 2" xfId="307"/>
    <cellStyle name="Buena 8" xfId="308"/>
    <cellStyle name="Buena 8 2" xfId="309"/>
    <cellStyle name="Buena 9" xfId="310"/>
    <cellStyle name="Buena 9 2" xfId="311"/>
    <cellStyle name="Cálculo 2" xfId="312"/>
    <cellStyle name="Cálculo 2 10" xfId="313"/>
    <cellStyle name="Cálculo 2 10 2" xfId="314"/>
    <cellStyle name="Cálculo 2 10 2 2" xfId="315"/>
    <cellStyle name="Cálculo 2 10 2 2 2" xfId="316"/>
    <cellStyle name="Cálculo 2 10 2 3" xfId="317"/>
    <cellStyle name="Cálculo 2 10 3" xfId="318"/>
    <cellStyle name="Cálculo 2 10 3 2" xfId="319"/>
    <cellStyle name="Cálculo 2 10 4" xfId="320"/>
    <cellStyle name="Cálculo 2 11" xfId="321"/>
    <cellStyle name="Cálculo 2 11 2" xfId="322"/>
    <cellStyle name="Cálculo 2 11 2 2" xfId="323"/>
    <cellStyle name="Cálculo 2 11 2 2 2" xfId="324"/>
    <cellStyle name="Cálculo 2 11 2 3" xfId="325"/>
    <cellStyle name="Cálculo 2 11 3" xfId="326"/>
    <cellStyle name="Cálculo 2 11 3 2" xfId="327"/>
    <cellStyle name="Cálculo 2 11 4" xfId="328"/>
    <cellStyle name="Cálculo 2 12" xfId="329"/>
    <cellStyle name="Cálculo 2 12 2" xfId="330"/>
    <cellStyle name="Cálculo 2 12 2 2" xfId="331"/>
    <cellStyle name="Cálculo 2 12 3" xfId="332"/>
    <cellStyle name="Cálculo 2 13" xfId="333"/>
    <cellStyle name="Cálculo 2 13 2" xfId="334"/>
    <cellStyle name="Cálculo 2 14" xfId="335"/>
    <cellStyle name="Cálculo 2 2" xfId="336"/>
    <cellStyle name="Cálculo 2 2 10" xfId="337"/>
    <cellStyle name="Cálculo 2 2 10 2" xfId="338"/>
    <cellStyle name="Cálculo 2 2 10 2 2" xfId="339"/>
    <cellStyle name="Cálculo 2 2 10 2 2 2" xfId="340"/>
    <cellStyle name="Cálculo 2 2 10 2 3" xfId="341"/>
    <cellStyle name="Cálculo 2 2 10 3" xfId="342"/>
    <cellStyle name="Cálculo 2 2 10 3 2" xfId="343"/>
    <cellStyle name="Cálculo 2 2 10 4" xfId="344"/>
    <cellStyle name="Cálculo 2 2 11" xfId="345"/>
    <cellStyle name="Cálculo 2 2 11 2" xfId="346"/>
    <cellStyle name="Cálculo 2 2 11 2 2" xfId="347"/>
    <cellStyle name="Cálculo 2 2 11 3" xfId="348"/>
    <cellStyle name="Cálculo 2 2 12" xfId="349"/>
    <cellStyle name="Cálculo 2 2 12 2" xfId="350"/>
    <cellStyle name="Cálculo 2 2 13" xfId="351"/>
    <cellStyle name="Cálculo 2 2 2" xfId="352"/>
    <cellStyle name="Cálculo 2 2 2 2" xfId="353"/>
    <cellStyle name="Cálculo 2 2 2 2 2" xfId="354"/>
    <cellStyle name="Cálculo 2 2 2 2 2 2" xfId="355"/>
    <cellStyle name="Cálculo 2 2 2 2 3" xfId="356"/>
    <cellStyle name="Cálculo 2 2 2 3" xfId="357"/>
    <cellStyle name="Cálculo 2 2 2 3 2" xfId="358"/>
    <cellStyle name="Cálculo 2 2 2 4" xfId="359"/>
    <cellStyle name="Cálculo 2 2 3" xfId="360"/>
    <cellStyle name="Cálculo 2 2 3 2" xfId="361"/>
    <cellStyle name="Cálculo 2 2 3 2 2" xfId="362"/>
    <cellStyle name="Cálculo 2 2 3 2 2 2" xfId="363"/>
    <cellStyle name="Cálculo 2 2 3 2 3" xfId="364"/>
    <cellStyle name="Cálculo 2 2 3 3" xfId="365"/>
    <cellStyle name="Cálculo 2 2 3 3 2" xfId="366"/>
    <cellStyle name="Cálculo 2 2 3 4" xfId="367"/>
    <cellStyle name="Cálculo 2 2 4" xfId="368"/>
    <cellStyle name="Cálculo 2 2 4 2" xfId="369"/>
    <cellStyle name="Cálculo 2 2 4 2 2" xfId="370"/>
    <cellStyle name="Cálculo 2 2 4 2 2 2" xfId="371"/>
    <cellStyle name="Cálculo 2 2 4 2 3" xfId="372"/>
    <cellStyle name="Cálculo 2 2 4 3" xfId="373"/>
    <cellStyle name="Cálculo 2 2 4 3 2" xfId="374"/>
    <cellStyle name="Cálculo 2 2 4 4" xfId="375"/>
    <cellStyle name="Cálculo 2 2 5" xfId="376"/>
    <cellStyle name="Cálculo 2 2 5 2" xfId="377"/>
    <cellStyle name="Cálculo 2 2 5 2 2" xfId="378"/>
    <cellStyle name="Cálculo 2 2 5 2 2 2" xfId="379"/>
    <cellStyle name="Cálculo 2 2 5 2 3" xfId="380"/>
    <cellStyle name="Cálculo 2 2 5 3" xfId="381"/>
    <cellStyle name="Cálculo 2 2 5 3 2" xfId="382"/>
    <cellStyle name="Cálculo 2 2 5 4" xfId="383"/>
    <cellStyle name="Cálculo 2 2 6" xfId="384"/>
    <cellStyle name="Cálculo 2 2 6 2" xfId="385"/>
    <cellStyle name="Cálculo 2 2 6 2 2" xfId="386"/>
    <cellStyle name="Cálculo 2 2 6 2 2 2" xfId="387"/>
    <cellStyle name="Cálculo 2 2 6 2 3" xfId="388"/>
    <cellStyle name="Cálculo 2 2 6 3" xfId="389"/>
    <cellStyle name="Cálculo 2 2 6 3 2" xfId="390"/>
    <cellStyle name="Cálculo 2 2 6 4" xfId="391"/>
    <cellStyle name="Cálculo 2 2 7" xfId="392"/>
    <cellStyle name="Cálculo 2 2 7 2" xfId="393"/>
    <cellStyle name="Cálculo 2 2 7 2 2" xfId="394"/>
    <cellStyle name="Cálculo 2 2 7 2 2 2" xfId="395"/>
    <cellStyle name="Cálculo 2 2 7 2 3" xfId="396"/>
    <cellStyle name="Cálculo 2 2 7 3" xfId="397"/>
    <cellStyle name="Cálculo 2 2 7 3 2" xfId="398"/>
    <cellStyle name="Cálculo 2 2 7 4" xfId="399"/>
    <cellStyle name="Cálculo 2 2 8" xfId="400"/>
    <cellStyle name="Cálculo 2 2 8 2" xfId="401"/>
    <cellStyle name="Cálculo 2 2 8 2 2" xfId="402"/>
    <cellStyle name="Cálculo 2 2 8 2 2 2" xfId="403"/>
    <cellStyle name="Cálculo 2 2 8 2 3" xfId="404"/>
    <cellStyle name="Cálculo 2 2 8 3" xfId="405"/>
    <cellStyle name="Cálculo 2 2 8 3 2" xfId="406"/>
    <cellStyle name="Cálculo 2 2 8 4" xfId="407"/>
    <cellStyle name="Cálculo 2 2 9" xfId="408"/>
    <cellStyle name="Cálculo 2 2 9 2" xfId="409"/>
    <cellStyle name="Cálculo 2 2 9 2 2" xfId="410"/>
    <cellStyle name="Cálculo 2 2 9 2 2 2" xfId="411"/>
    <cellStyle name="Cálculo 2 2 9 2 3" xfId="412"/>
    <cellStyle name="Cálculo 2 2 9 3" xfId="413"/>
    <cellStyle name="Cálculo 2 2 9 3 2" xfId="414"/>
    <cellStyle name="Cálculo 2 2 9 4" xfId="415"/>
    <cellStyle name="Cálculo 2 3" xfId="416"/>
    <cellStyle name="Cálculo 2 3 2" xfId="417"/>
    <cellStyle name="Cálculo 2 3 2 2" xfId="418"/>
    <cellStyle name="Cálculo 2 3 2 2 2" xfId="419"/>
    <cellStyle name="Cálculo 2 3 2 3" xfId="420"/>
    <cellStyle name="Cálculo 2 3 3" xfId="421"/>
    <cellStyle name="Cálculo 2 3 3 2" xfId="422"/>
    <cellStyle name="Cálculo 2 3 4" xfId="423"/>
    <cellStyle name="Cálculo 2 4" xfId="424"/>
    <cellStyle name="Cálculo 2 4 2" xfId="425"/>
    <cellStyle name="Cálculo 2 4 2 2" xfId="426"/>
    <cellStyle name="Cálculo 2 4 2 2 2" xfId="427"/>
    <cellStyle name="Cálculo 2 4 2 3" xfId="428"/>
    <cellStyle name="Cálculo 2 4 3" xfId="429"/>
    <cellStyle name="Cálculo 2 4 3 2" xfId="430"/>
    <cellStyle name="Cálculo 2 4 4" xfId="431"/>
    <cellStyle name="Cálculo 2 5" xfId="432"/>
    <cellStyle name="Cálculo 2 5 2" xfId="433"/>
    <cellStyle name="Cálculo 2 5 2 2" xfId="434"/>
    <cellStyle name="Cálculo 2 5 2 2 2" xfId="435"/>
    <cellStyle name="Cálculo 2 5 2 3" xfId="436"/>
    <cellStyle name="Cálculo 2 5 3" xfId="437"/>
    <cellStyle name="Cálculo 2 5 3 2" xfId="438"/>
    <cellStyle name="Cálculo 2 5 4" xfId="439"/>
    <cellStyle name="Cálculo 2 6" xfId="440"/>
    <cellStyle name="Cálculo 2 6 2" xfId="441"/>
    <cellStyle name="Cálculo 2 6 2 2" xfId="442"/>
    <cellStyle name="Cálculo 2 6 2 2 2" xfId="443"/>
    <cellStyle name="Cálculo 2 6 2 3" xfId="444"/>
    <cellStyle name="Cálculo 2 6 3" xfId="445"/>
    <cellStyle name="Cálculo 2 6 3 2" xfId="446"/>
    <cellStyle name="Cálculo 2 6 4" xfId="447"/>
    <cellStyle name="Cálculo 2 7" xfId="448"/>
    <cellStyle name="Cálculo 2 7 2" xfId="449"/>
    <cellStyle name="Cálculo 2 7 2 2" xfId="450"/>
    <cellStyle name="Cálculo 2 7 2 2 2" xfId="451"/>
    <cellStyle name="Cálculo 2 7 2 3" xfId="452"/>
    <cellStyle name="Cálculo 2 7 3" xfId="453"/>
    <cellStyle name="Cálculo 2 7 3 2" xfId="454"/>
    <cellStyle name="Cálculo 2 7 4" xfId="455"/>
    <cellStyle name="Cálculo 2 8" xfId="456"/>
    <cellStyle name="Cálculo 2 8 2" xfId="457"/>
    <cellStyle name="Cálculo 2 8 2 2" xfId="458"/>
    <cellStyle name="Cálculo 2 8 2 2 2" xfId="459"/>
    <cellStyle name="Cálculo 2 8 2 3" xfId="460"/>
    <cellStyle name="Cálculo 2 8 3" xfId="461"/>
    <cellStyle name="Cálculo 2 8 3 2" xfId="462"/>
    <cellStyle name="Cálculo 2 8 4" xfId="463"/>
    <cellStyle name="Cálculo 2 9" xfId="464"/>
    <cellStyle name="Cálculo 2 9 2" xfId="465"/>
    <cellStyle name="Cálculo 2 9 2 2" xfId="466"/>
    <cellStyle name="Cálculo 2 9 2 2 2" xfId="467"/>
    <cellStyle name="Cálculo 2 9 2 3" xfId="468"/>
    <cellStyle name="Cálculo 2 9 3" xfId="469"/>
    <cellStyle name="Cálculo 2 9 3 2" xfId="470"/>
    <cellStyle name="Cálculo 2 9 4" xfId="471"/>
    <cellStyle name="Cálculo 3" xfId="472"/>
    <cellStyle name="Cálculo 3 10" xfId="473"/>
    <cellStyle name="Cálculo 3 10 2" xfId="474"/>
    <cellStyle name="Cálculo 3 10 2 2" xfId="475"/>
    <cellStyle name="Cálculo 3 10 2 2 2" xfId="476"/>
    <cellStyle name="Cálculo 3 10 2 3" xfId="477"/>
    <cellStyle name="Cálculo 3 10 3" xfId="478"/>
    <cellStyle name="Cálculo 3 10 3 2" xfId="479"/>
    <cellStyle name="Cálculo 3 10 4" xfId="480"/>
    <cellStyle name="Cálculo 3 11" xfId="481"/>
    <cellStyle name="Cálculo 3 11 2" xfId="482"/>
    <cellStyle name="Cálculo 3 11 2 2" xfId="483"/>
    <cellStyle name="Cálculo 3 11 2 2 2" xfId="484"/>
    <cellStyle name="Cálculo 3 11 2 3" xfId="485"/>
    <cellStyle name="Cálculo 3 11 3" xfId="486"/>
    <cellStyle name="Cálculo 3 11 3 2" xfId="487"/>
    <cellStyle name="Cálculo 3 11 4" xfId="488"/>
    <cellStyle name="Cálculo 3 12" xfId="489"/>
    <cellStyle name="Cálculo 3 12 2" xfId="490"/>
    <cellStyle name="Cálculo 3 12 2 2" xfId="491"/>
    <cellStyle name="Cálculo 3 12 3" xfId="492"/>
    <cellStyle name="Cálculo 3 13" xfId="493"/>
    <cellStyle name="Cálculo 3 13 2" xfId="494"/>
    <cellStyle name="Cálculo 3 14" xfId="495"/>
    <cellStyle name="Cálculo 3 2" xfId="496"/>
    <cellStyle name="Cálculo 3 2 10" xfId="497"/>
    <cellStyle name="Cálculo 3 2 10 2" xfId="498"/>
    <cellStyle name="Cálculo 3 2 10 2 2" xfId="499"/>
    <cellStyle name="Cálculo 3 2 10 2 2 2" xfId="500"/>
    <cellStyle name="Cálculo 3 2 10 2 3" xfId="501"/>
    <cellStyle name="Cálculo 3 2 10 3" xfId="502"/>
    <cellStyle name="Cálculo 3 2 10 3 2" xfId="503"/>
    <cellStyle name="Cálculo 3 2 10 4" xfId="504"/>
    <cellStyle name="Cálculo 3 2 11" xfId="505"/>
    <cellStyle name="Cálculo 3 2 11 2" xfId="506"/>
    <cellStyle name="Cálculo 3 2 11 2 2" xfId="507"/>
    <cellStyle name="Cálculo 3 2 11 3" xfId="508"/>
    <cellStyle name="Cálculo 3 2 12" xfId="509"/>
    <cellStyle name="Cálculo 3 2 12 2" xfId="510"/>
    <cellStyle name="Cálculo 3 2 13" xfId="511"/>
    <cellStyle name="Cálculo 3 2 2" xfId="512"/>
    <cellStyle name="Cálculo 3 2 2 2" xfId="513"/>
    <cellStyle name="Cálculo 3 2 2 2 2" xfId="514"/>
    <cellStyle name="Cálculo 3 2 2 2 2 2" xfId="515"/>
    <cellStyle name="Cálculo 3 2 2 2 3" xfId="516"/>
    <cellStyle name="Cálculo 3 2 2 3" xfId="517"/>
    <cellStyle name="Cálculo 3 2 2 3 2" xfId="518"/>
    <cellStyle name="Cálculo 3 2 2 4" xfId="519"/>
    <cellStyle name="Cálculo 3 2 3" xfId="520"/>
    <cellStyle name="Cálculo 3 2 3 2" xfId="521"/>
    <cellStyle name="Cálculo 3 2 3 2 2" xfId="522"/>
    <cellStyle name="Cálculo 3 2 3 2 2 2" xfId="523"/>
    <cellStyle name="Cálculo 3 2 3 2 3" xfId="524"/>
    <cellStyle name="Cálculo 3 2 3 3" xfId="525"/>
    <cellStyle name="Cálculo 3 2 3 3 2" xfId="526"/>
    <cellStyle name="Cálculo 3 2 3 4" xfId="527"/>
    <cellStyle name="Cálculo 3 2 4" xfId="528"/>
    <cellStyle name="Cálculo 3 2 4 2" xfId="529"/>
    <cellStyle name="Cálculo 3 2 4 2 2" xfId="530"/>
    <cellStyle name="Cálculo 3 2 4 2 2 2" xfId="531"/>
    <cellStyle name="Cálculo 3 2 4 2 3" xfId="532"/>
    <cellStyle name="Cálculo 3 2 4 3" xfId="533"/>
    <cellStyle name="Cálculo 3 2 4 3 2" xfId="534"/>
    <cellStyle name="Cálculo 3 2 4 4" xfId="535"/>
    <cellStyle name="Cálculo 3 2 5" xfId="536"/>
    <cellStyle name="Cálculo 3 2 5 2" xfId="537"/>
    <cellStyle name="Cálculo 3 2 5 2 2" xfId="538"/>
    <cellStyle name="Cálculo 3 2 5 2 2 2" xfId="539"/>
    <cellStyle name="Cálculo 3 2 5 2 3" xfId="540"/>
    <cellStyle name="Cálculo 3 2 5 3" xfId="541"/>
    <cellStyle name="Cálculo 3 2 5 3 2" xfId="542"/>
    <cellStyle name="Cálculo 3 2 5 4" xfId="543"/>
    <cellStyle name="Cálculo 3 2 6" xfId="544"/>
    <cellStyle name="Cálculo 3 2 6 2" xfId="545"/>
    <cellStyle name="Cálculo 3 2 6 2 2" xfId="546"/>
    <cellStyle name="Cálculo 3 2 6 2 2 2" xfId="547"/>
    <cellStyle name="Cálculo 3 2 6 2 3" xfId="548"/>
    <cellStyle name="Cálculo 3 2 6 3" xfId="549"/>
    <cellStyle name="Cálculo 3 2 6 3 2" xfId="550"/>
    <cellStyle name="Cálculo 3 2 6 4" xfId="551"/>
    <cellStyle name="Cálculo 3 2 7" xfId="552"/>
    <cellStyle name="Cálculo 3 2 7 2" xfId="553"/>
    <cellStyle name="Cálculo 3 2 7 2 2" xfId="554"/>
    <cellStyle name="Cálculo 3 2 7 2 2 2" xfId="555"/>
    <cellStyle name="Cálculo 3 2 7 2 3" xfId="556"/>
    <cellStyle name="Cálculo 3 2 7 3" xfId="557"/>
    <cellStyle name="Cálculo 3 2 7 3 2" xfId="558"/>
    <cellStyle name="Cálculo 3 2 7 4" xfId="559"/>
    <cellStyle name="Cálculo 3 2 8" xfId="560"/>
    <cellStyle name="Cálculo 3 2 8 2" xfId="561"/>
    <cellStyle name="Cálculo 3 2 8 2 2" xfId="562"/>
    <cellStyle name="Cálculo 3 2 8 2 2 2" xfId="563"/>
    <cellStyle name="Cálculo 3 2 8 2 3" xfId="564"/>
    <cellStyle name="Cálculo 3 2 8 3" xfId="565"/>
    <cellStyle name="Cálculo 3 2 8 3 2" xfId="566"/>
    <cellStyle name="Cálculo 3 2 8 4" xfId="567"/>
    <cellStyle name="Cálculo 3 2 9" xfId="568"/>
    <cellStyle name="Cálculo 3 2 9 2" xfId="569"/>
    <cellStyle name="Cálculo 3 2 9 2 2" xfId="570"/>
    <cellStyle name="Cálculo 3 2 9 2 2 2" xfId="571"/>
    <cellStyle name="Cálculo 3 2 9 2 3" xfId="572"/>
    <cellStyle name="Cálculo 3 2 9 3" xfId="573"/>
    <cellStyle name="Cálculo 3 2 9 3 2" xfId="574"/>
    <cellStyle name="Cálculo 3 2 9 4" xfId="575"/>
    <cellStyle name="Cálculo 3 3" xfId="576"/>
    <cellStyle name="Cálculo 3 3 2" xfId="577"/>
    <cellStyle name="Cálculo 3 3 2 2" xfId="578"/>
    <cellStyle name="Cálculo 3 3 2 2 2" xfId="579"/>
    <cellStyle name="Cálculo 3 3 2 3" xfId="580"/>
    <cellStyle name="Cálculo 3 3 3" xfId="581"/>
    <cellStyle name="Cálculo 3 3 3 2" xfId="582"/>
    <cellStyle name="Cálculo 3 3 4" xfId="583"/>
    <cellStyle name="Cálculo 3 4" xfId="584"/>
    <cellStyle name="Cálculo 3 4 2" xfId="585"/>
    <cellStyle name="Cálculo 3 4 2 2" xfId="586"/>
    <cellStyle name="Cálculo 3 4 2 2 2" xfId="587"/>
    <cellStyle name="Cálculo 3 4 2 3" xfId="588"/>
    <cellStyle name="Cálculo 3 4 3" xfId="589"/>
    <cellStyle name="Cálculo 3 4 3 2" xfId="590"/>
    <cellStyle name="Cálculo 3 4 4" xfId="591"/>
    <cellStyle name="Cálculo 3 5" xfId="592"/>
    <cellStyle name="Cálculo 3 5 2" xfId="593"/>
    <cellStyle name="Cálculo 3 5 2 2" xfId="594"/>
    <cellStyle name="Cálculo 3 5 2 2 2" xfId="595"/>
    <cellStyle name="Cálculo 3 5 2 3" xfId="596"/>
    <cellStyle name="Cálculo 3 5 3" xfId="597"/>
    <cellStyle name="Cálculo 3 5 3 2" xfId="598"/>
    <cellStyle name="Cálculo 3 5 4" xfId="599"/>
    <cellStyle name="Cálculo 3 6" xfId="600"/>
    <cellStyle name="Cálculo 3 6 2" xfId="601"/>
    <cellStyle name="Cálculo 3 6 2 2" xfId="602"/>
    <cellStyle name="Cálculo 3 6 2 2 2" xfId="603"/>
    <cellStyle name="Cálculo 3 6 2 3" xfId="604"/>
    <cellStyle name="Cálculo 3 6 3" xfId="605"/>
    <cellStyle name="Cálculo 3 6 3 2" xfId="606"/>
    <cellStyle name="Cálculo 3 6 4" xfId="607"/>
    <cellStyle name="Cálculo 3 7" xfId="608"/>
    <cellStyle name="Cálculo 3 7 2" xfId="609"/>
    <cellStyle name="Cálculo 3 7 2 2" xfId="610"/>
    <cellStyle name="Cálculo 3 7 2 2 2" xfId="611"/>
    <cellStyle name="Cálculo 3 7 2 3" xfId="612"/>
    <cellStyle name="Cálculo 3 7 3" xfId="613"/>
    <cellStyle name="Cálculo 3 7 3 2" xfId="614"/>
    <cellStyle name="Cálculo 3 7 4" xfId="615"/>
    <cellStyle name="Cálculo 3 8" xfId="616"/>
    <cellStyle name="Cálculo 3 8 2" xfId="617"/>
    <cellStyle name="Cálculo 3 8 2 2" xfId="618"/>
    <cellStyle name="Cálculo 3 8 2 2 2" xfId="619"/>
    <cellStyle name="Cálculo 3 8 2 3" xfId="620"/>
    <cellStyle name="Cálculo 3 8 3" xfId="621"/>
    <cellStyle name="Cálculo 3 8 3 2" xfId="622"/>
    <cellStyle name="Cálculo 3 8 4" xfId="623"/>
    <cellStyle name="Cálculo 3 9" xfId="624"/>
    <cellStyle name="Cálculo 3 9 2" xfId="625"/>
    <cellStyle name="Cálculo 3 9 2 2" xfId="626"/>
    <cellStyle name="Cálculo 3 9 2 2 2" xfId="627"/>
    <cellStyle name="Cálculo 3 9 2 3" xfId="628"/>
    <cellStyle name="Cálculo 3 9 3" xfId="629"/>
    <cellStyle name="Cálculo 3 9 3 2" xfId="630"/>
    <cellStyle name="Cálculo 3 9 4" xfId="631"/>
    <cellStyle name="Cálculo 4" xfId="632"/>
    <cellStyle name="Cálculo 4 10" xfId="633"/>
    <cellStyle name="Cálculo 4 10 2" xfId="634"/>
    <cellStyle name="Cálculo 4 10 2 2" xfId="635"/>
    <cellStyle name="Cálculo 4 10 2 2 2" xfId="636"/>
    <cellStyle name="Cálculo 4 10 2 3" xfId="637"/>
    <cellStyle name="Cálculo 4 10 3" xfId="638"/>
    <cellStyle name="Cálculo 4 10 3 2" xfId="639"/>
    <cellStyle name="Cálculo 4 10 4" xfId="640"/>
    <cellStyle name="Cálculo 4 11" xfId="641"/>
    <cellStyle name="Cálculo 4 11 2" xfId="642"/>
    <cellStyle name="Cálculo 4 11 2 2" xfId="643"/>
    <cellStyle name="Cálculo 4 11 2 2 2" xfId="644"/>
    <cellStyle name="Cálculo 4 11 2 3" xfId="645"/>
    <cellStyle name="Cálculo 4 11 3" xfId="646"/>
    <cellStyle name="Cálculo 4 11 3 2" xfId="647"/>
    <cellStyle name="Cálculo 4 11 4" xfId="648"/>
    <cellStyle name="Cálculo 4 12" xfId="649"/>
    <cellStyle name="Cálculo 4 12 2" xfId="650"/>
    <cellStyle name="Cálculo 4 12 2 2" xfId="651"/>
    <cellStyle name="Cálculo 4 12 3" xfId="652"/>
    <cellStyle name="Cálculo 4 13" xfId="653"/>
    <cellStyle name="Cálculo 4 13 2" xfId="654"/>
    <cellStyle name="Cálculo 4 14" xfId="655"/>
    <cellStyle name="Cálculo 4 2" xfId="656"/>
    <cellStyle name="Cálculo 4 2 10" xfId="657"/>
    <cellStyle name="Cálculo 4 2 10 2" xfId="658"/>
    <cellStyle name="Cálculo 4 2 10 2 2" xfId="659"/>
    <cellStyle name="Cálculo 4 2 10 2 2 2" xfId="660"/>
    <cellStyle name="Cálculo 4 2 10 2 3" xfId="661"/>
    <cellStyle name="Cálculo 4 2 10 3" xfId="662"/>
    <cellStyle name="Cálculo 4 2 10 3 2" xfId="663"/>
    <cellStyle name="Cálculo 4 2 10 4" xfId="664"/>
    <cellStyle name="Cálculo 4 2 11" xfId="665"/>
    <cellStyle name="Cálculo 4 2 11 2" xfId="666"/>
    <cellStyle name="Cálculo 4 2 11 2 2" xfId="667"/>
    <cellStyle name="Cálculo 4 2 11 3" xfId="668"/>
    <cellStyle name="Cálculo 4 2 12" xfId="669"/>
    <cellStyle name="Cálculo 4 2 12 2" xfId="670"/>
    <cellStyle name="Cálculo 4 2 13" xfId="671"/>
    <cellStyle name="Cálculo 4 2 2" xfId="672"/>
    <cellStyle name="Cálculo 4 2 2 2" xfId="673"/>
    <cellStyle name="Cálculo 4 2 2 2 2" xfId="674"/>
    <cellStyle name="Cálculo 4 2 2 2 2 2" xfId="675"/>
    <cellStyle name="Cálculo 4 2 2 2 3" xfId="676"/>
    <cellStyle name="Cálculo 4 2 2 3" xfId="677"/>
    <cellStyle name="Cálculo 4 2 2 3 2" xfId="678"/>
    <cellStyle name="Cálculo 4 2 2 4" xfId="679"/>
    <cellStyle name="Cálculo 4 2 3" xfId="680"/>
    <cellStyle name="Cálculo 4 2 3 2" xfId="681"/>
    <cellStyle name="Cálculo 4 2 3 2 2" xfId="682"/>
    <cellStyle name="Cálculo 4 2 3 2 2 2" xfId="683"/>
    <cellStyle name="Cálculo 4 2 3 2 3" xfId="684"/>
    <cellStyle name="Cálculo 4 2 3 3" xfId="685"/>
    <cellStyle name="Cálculo 4 2 3 3 2" xfId="686"/>
    <cellStyle name="Cálculo 4 2 3 4" xfId="687"/>
    <cellStyle name="Cálculo 4 2 4" xfId="688"/>
    <cellStyle name="Cálculo 4 2 4 2" xfId="689"/>
    <cellStyle name="Cálculo 4 2 4 2 2" xfId="690"/>
    <cellStyle name="Cálculo 4 2 4 2 2 2" xfId="691"/>
    <cellStyle name="Cálculo 4 2 4 2 3" xfId="692"/>
    <cellStyle name="Cálculo 4 2 4 3" xfId="693"/>
    <cellStyle name="Cálculo 4 2 4 3 2" xfId="694"/>
    <cellStyle name="Cálculo 4 2 4 4" xfId="695"/>
    <cellStyle name="Cálculo 4 2 5" xfId="696"/>
    <cellStyle name="Cálculo 4 2 5 2" xfId="697"/>
    <cellStyle name="Cálculo 4 2 5 2 2" xfId="698"/>
    <cellStyle name="Cálculo 4 2 5 2 2 2" xfId="699"/>
    <cellStyle name="Cálculo 4 2 5 2 3" xfId="700"/>
    <cellStyle name="Cálculo 4 2 5 3" xfId="701"/>
    <cellStyle name="Cálculo 4 2 5 3 2" xfId="702"/>
    <cellStyle name="Cálculo 4 2 5 4" xfId="703"/>
    <cellStyle name="Cálculo 4 2 6" xfId="704"/>
    <cellStyle name="Cálculo 4 2 6 2" xfId="705"/>
    <cellStyle name="Cálculo 4 2 6 2 2" xfId="706"/>
    <cellStyle name="Cálculo 4 2 6 2 2 2" xfId="707"/>
    <cellStyle name="Cálculo 4 2 6 2 3" xfId="708"/>
    <cellStyle name="Cálculo 4 2 6 3" xfId="709"/>
    <cellStyle name="Cálculo 4 2 6 3 2" xfId="710"/>
    <cellStyle name="Cálculo 4 2 6 4" xfId="711"/>
    <cellStyle name="Cálculo 4 2 7" xfId="712"/>
    <cellStyle name="Cálculo 4 2 7 2" xfId="713"/>
    <cellStyle name="Cálculo 4 2 7 2 2" xfId="714"/>
    <cellStyle name="Cálculo 4 2 7 2 2 2" xfId="715"/>
    <cellStyle name="Cálculo 4 2 7 2 3" xfId="716"/>
    <cellStyle name="Cálculo 4 2 7 3" xfId="717"/>
    <cellStyle name="Cálculo 4 2 7 3 2" xfId="718"/>
    <cellStyle name="Cálculo 4 2 7 4" xfId="719"/>
    <cellStyle name="Cálculo 4 2 8" xfId="720"/>
    <cellStyle name="Cálculo 4 2 8 2" xfId="721"/>
    <cellStyle name="Cálculo 4 2 8 2 2" xfId="722"/>
    <cellStyle name="Cálculo 4 2 8 2 2 2" xfId="723"/>
    <cellStyle name="Cálculo 4 2 8 2 3" xfId="724"/>
    <cellStyle name="Cálculo 4 2 8 3" xfId="725"/>
    <cellStyle name="Cálculo 4 2 8 3 2" xfId="726"/>
    <cellStyle name="Cálculo 4 2 8 4" xfId="727"/>
    <cellStyle name="Cálculo 4 2 9" xfId="728"/>
    <cellStyle name="Cálculo 4 2 9 2" xfId="729"/>
    <cellStyle name="Cálculo 4 2 9 2 2" xfId="730"/>
    <cellStyle name="Cálculo 4 2 9 2 2 2" xfId="731"/>
    <cellStyle name="Cálculo 4 2 9 2 3" xfId="732"/>
    <cellStyle name="Cálculo 4 2 9 3" xfId="733"/>
    <cellStyle name="Cálculo 4 2 9 3 2" xfId="734"/>
    <cellStyle name="Cálculo 4 2 9 4" xfId="735"/>
    <cellStyle name="Cálculo 4 3" xfId="736"/>
    <cellStyle name="Cálculo 4 3 2" xfId="737"/>
    <cellStyle name="Cálculo 4 3 2 2" xfId="738"/>
    <cellStyle name="Cálculo 4 3 2 2 2" xfId="739"/>
    <cellStyle name="Cálculo 4 3 2 3" xfId="740"/>
    <cellStyle name="Cálculo 4 3 3" xfId="741"/>
    <cellStyle name="Cálculo 4 3 3 2" xfId="742"/>
    <cellStyle name="Cálculo 4 3 4" xfId="743"/>
    <cellStyle name="Cálculo 4 4" xfId="744"/>
    <cellStyle name="Cálculo 4 4 2" xfId="745"/>
    <cellStyle name="Cálculo 4 4 2 2" xfId="746"/>
    <cellStyle name="Cálculo 4 4 2 2 2" xfId="747"/>
    <cellStyle name="Cálculo 4 4 2 3" xfId="748"/>
    <cellStyle name="Cálculo 4 4 3" xfId="749"/>
    <cellStyle name="Cálculo 4 4 3 2" xfId="750"/>
    <cellStyle name="Cálculo 4 4 4" xfId="751"/>
    <cellStyle name="Cálculo 4 5" xfId="752"/>
    <cellStyle name="Cálculo 4 5 2" xfId="753"/>
    <cellStyle name="Cálculo 4 5 2 2" xfId="754"/>
    <cellStyle name="Cálculo 4 5 2 2 2" xfId="755"/>
    <cellStyle name="Cálculo 4 5 2 3" xfId="756"/>
    <cellStyle name="Cálculo 4 5 3" xfId="757"/>
    <cellStyle name="Cálculo 4 5 3 2" xfId="758"/>
    <cellStyle name="Cálculo 4 5 4" xfId="759"/>
    <cellStyle name="Cálculo 4 6" xfId="760"/>
    <cellStyle name="Cálculo 4 6 2" xfId="761"/>
    <cellStyle name="Cálculo 4 6 2 2" xfId="762"/>
    <cellStyle name="Cálculo 4 6 2 2 2" xfId="763"/>
    <cellStyle name="Cálculo 4 6 2 3" xfId="764"/>
    <cellStyle name="Cálculo 4 6 3" xfId="765"/>
    <cellStyle name="Cálculo 4 6 3 2" xfId="766"/>
    <cellStyle name="Cálculo 4 6 4" xfId="767"/>
    <cellStyle name="Cálculo 4 7" xfId="768"/>
    <cellStyle name="Cálculo 4 7 2" xfId="769"/>
    <cellStyle name="Cálculo 4 7 2 2" xfId="770"/>
    <cellStyle name="Cálculo 4 7 2 2 2" xfId="771"/>
    <cellStyle name="Cálculo 4 7 2 3" xfId="772"/>
    <cellStyle name="Cálculo 4 7 3" xfId="773"/>
    <cellStyle name="Cálculo 4 7 3 2" xfId="774"/>
    <cellStyle name="Cálculo 4 7 4" xfId="775"/>
    <cellStyle name="Cálculo 4 8" xfId="776"/>
    <cellStyle name="Cálculo 4 8 2" xfId="777"/>
    <cellStyle name="Cálculo 4 8 2 2" xfId="778"/>
    <cellStyle name="Cálculo 4 8 2 2 2" xfId="779"/>
    <cellStyle name="Cálculo 4 8 2 3" xfId="780"/>
    <cellStyle name="Cálculo 4 8 3" xfId="781"/>
    <cellStyle name="Cálculo 4 8 3 2" xfId="782"/>
    <cellStyle name="Cálculo 4 8 4" xfId="783"/>
    <cellStyle name="Cálculo 4 9" xfId="784"/>
    <cellStyle name="Cálculo 4 9 2" xfId="785"/>
    <cellStyle name="Cálculo 4 9 2 2" xfId="786"/>
    <cellStyle name="Cálculo 4 9 2 2 2" xfId="787"/>
    <cellStyle name="Cálculo 4 9 2 3" xfId="788"/>
    <cellStyle name="Cálculo 4 9 3" xfId="789"/>
    <cellStyle name="Cálculo 4 9 3 2" xfId="790"/>
    <cellStyle name="Cálculo 4 9 4" xfId="791"/>
    <cellStyle name="Cálculo 5" xfId="792"/>
    <cellStyle name="Cálculo 5 10" xfId="793"/>
    <cellStyle name="Cálculo 5 10 2" xfId="794"/>
    <cellStyle name="Cálculo 5 10 2 2" xfId="795"/>
    <cellStyle name="Cálculo 5 10 2 2 2" xfId="796"/>
    <cellStyle name="Cálculo 5 10 2 3" xfId="797"/>
    <cellStyle name="Cálculo 5 10 3" xfId="798"/>
    <cellStyle name="Cálculo 5 10 3 2" xfId="799"/>
    <cellStyle name="Cálculo 5 10 4" xfId="800"/>
    <cellStyle name="Cálculo 5 11" xfId="801"/>
    <cellStyle name="Cálculo 5 11 2" xfId="802"/>
    <cellStyle name="Cálculo 5 11 2 2" xfId="803"/>
    <cellStyle name="Cálculo 5 11 2 2 2" xfId="804"/>
    <cellStyle name="Cálculo 5 11 2 3" xfId="805"/>
    <cellStyle name="Cálculo 5 11 3" xfId="806"/>
    <cellStyle name="Cálculo 5 11 3 2" xfId="807"/>
    <cellStyle name="Cálculo 5 11 4" xfId="808"/>
    <cellStyle name="Cálculo 5 12" xfId="809"/>
    <cellStyle name="Cálculo 5 12 2" xfId="810"/>
    <cellStyle name="Cálculo 5 12 2 2" xfId="811"/>
    <cellStyle name="Cálculo 5 12 3" xfId="812"/>
    <cellStyle name="Cálculo 5 13" xfId="813"/>
    <cellStyle name="Cálculo 5 13 2" xfId="814"/>
    <cellStyle name="Cálculo 5 14" xfId="815"/>
    <cellStyle name="Cálculo 5 2" xfId="816"/>
    <cellStyle name="Cálculo 5 2 10" xfId="817"/>
    <cellStyle name="Cálculo 5 2 10 2" xfId="818"/>
    <cellStyle name="Cálculo 5 2 10 2 2" xfId="819"/>
    <cellStyle name="Cálculo 5 2 10 2 2 2" xfId="820"/>
    <cellStyle name="Cálculo 5 2 10 2 3" xfId="821"/>
    <cellStyle name="Cálculo 5 2 10 3" xfId="822"/>
    <cellStyle name="Cálculo 5 2 10 3 2" xfId="823"/>
    <cellStyle name="Cálculo 5 2 10 4" xfId="824"/>
    <cellStyle name="Cálculo 5 2 11" xfId="825"/>
    <cellStyle name="Cálculo 5 2 11 2" xfId="826"/>
    <cellStyle name="Cálculo 5 2 11 2 2" xfId="827"/>
    <cellStyle name="Cálculo 5 2 11 3" xfId="828"/>
    <cellStyle name="Cálculo 5 2 12" xfId="829"/>
    <cellStyle name="Cálculo 5 2 12 2" xfId="830"/>
    <cellStyle name="Cálculo 5 2 13" xfId="831"/>
    <cellStyle name="Cálculo 5 2 2" xfId="832"/>
    <cellStyle name="Cálculo 5 2 2 2" xfId="833"/>
    <cellStyle name="Cálculo 5 2 2 2 2" xfId="834"/>
    <cellStyle name="Cálculo 5 2 2 2 2 2" xfId="835"/>
    <cellStyle name="Cálculo 5 2 2 2 3" xfId="836"/>
    <cellStyle name="Cálculo 5 2 2 3" xfId="837"/>
    <cellStyle name="Cálculo 5 2 2 3 2" xfId="838"/>
    <cellStyle name="Cálculo 5 2 2 4" xfId="839"/>
    <cellStyle name="Cálculo 5 2 3" xfId="840"/>
    <cellStyle name="Cálculo 5 2 3 2" xfId="841"/>
    <cellStyle name="Cálculo 5 2 3 2 2" xfId="842"/>
    <cellStyle name="Cálculo 5 2 3 2 2 2" xfId="843"/>
    <cellStyle name="Cálculo 5 2 3 2 3" xfId="844"/>
    <cellStyle name="Cálculo 5 2 3 3" xfId="845"/>
    <cellStyle name="Cálculo 5 2 3 3 2" xfId="846"/>
    <cellStyle name="Cálculo 5 2 3 4" xfId="847"/>
    <cellStyle name="Cálculo 5 2 4" xfId="848"/>
    <cellStyle name="Cálculo 5 2 4 2" xfId="849"/>
    <cellStyle name="Cálculo 5 2 4 2 2" xfId="850"/>
    <cellStyle name="Cálculo 5 2 4 2 2 2" xfId="851"/>
    <cellStyle name="Cálculo 5 2 4 2 3" xfId="852"/>
    <cellStyle name="Cálculo 5 2 4 3" xfId="853"/>
    <cellStyle name="Cálculo 5 2 4 3 2" xfId="854"/>
    <cellStyle name="Cálculo 5 2 4 4" xfId="855"/>
    <cellStyle name="Cálculo 5 2 5" xfId="856"/>
    <cellStyle name="Cálculo 5 2 5 2" xfId="857"/>
    <cellStyle name="Cálculo 5 2 5 2 2" xfId="858"/>
    <cellStyle name="Cálculo 5 2 5 2 2 2" xfId="859"/>
    <cellStyle name="Cálculo 5 2 5 2 3" xfId="860"/>
    <cellStyle name="Cálculo 5 2 5 3" xfId="861"/>
    <cellStyle name="Cálculo 5 2 5 3 2" xfId="862"/>
    <cellStyle name="Cálculo 5 2 5 4" xfId="863"/>
    <cellStyle name="Cálculo 5 2 6" xfId="864"/>
    <cellStyle name="Cálculo 5 2 6 2" xfId="865"/>
    <cellStyle name="Cálculo 5 2 6 2 2" xfId="866"/>
    <cellStyle name="Cálculo 5 2 6 2 2 2" xfId="867"/>
    <cellStyle name="Cálculo 5 2 6 2 3" xfId="868"/>
    <cellStyle name="Cálculo 5 2 6 3" xfId="869"/>
    <cellStyle name="Cálculo 5 2 6 3 2" xfId="870"/>
    <cellStyle name="Cálculo 5 2 6 4" xfId="871"/>
    <cellStyle name="Cálculo 5 2 7" xfId="872"/>
    <cellStyle name="Cálculo 5 2 7 2" xfId="873"/>
    <cellStyle name="Cálculo 5 2 7 2 2" xfId="874"/>
    <cellStyle name="Cálculo 5 2 7 2 2 2" xfId="875"/>
    <cellStyle name="Cálculo 5 2 7 2 3" xfId="876"/>
    <cellStyle name="Cálculo 5 2 7 3" xfId="877"/>
    <cellStyle name="Cálculo 5 2 7 3 2" xfId="878"/>
    <cellStyle name="Cálculo 5 2 7 4" xfId="879"/>
    <cellStyle name="Cálculo 5 2 8" xfId="880"/>
    <cellStyle name="Cálculo 5 2 8 2" xfId="881"/>
    <cellStyle name="Cálculo 5 2 8 2 2" xfId="882"/>
    <cellStyle name="Cálculo 5 2 8 2 2 2" xfId="883"/>
    <cellStyle name="Cálculo 5 2 8 2 3" xfId="884"/>
    <cellStyle name="Cálculo 5 2 8 3" xfId="885"/>
    <cellStyle name="Cálculo 5 2 8 3 2" xfId="886"/>
    <cellStyle name="Cálculo 5 2 8 4" xfId="887"/>
    <cellStyle name="Cálculo 5 2 9" xfId="888"/>
    <cellStyle name="Cálculo 5 2 9 2" xfId="889"/>
    <cellStyle name="Cálculo 5 2 9 2 2" xfId="890"/>
    <cellStyle name="Cálculo 5 2 9 2 2 2" xfId="891"/>
    <cellStyle name="Cálculo 5 2 9 2 3" xfId="892"/>
    <cellStyle name="Cálculo 5 2 9 3" xfId="893"/>
    <cellStyle name="Cálculo 5 2 9 3 2" xfId="894"/>
    <cellStyle name="Cálculo 5 2 9 4" xfId="895"/>
    <cellStyle name="Cálculo 5 3" xfId="896"/>
    <cellStyle name="Cálculo 5 3 2" xfId="897"/>
    <cellStyle name="Cálculo 5 3 2 2" xfId="898"/>
    <cellStyle name="Cálculo 5 3 2 2 2" xfId="899"/>
    <cellStyle name="Cálculo 5 3 2 3" xfId="900"/>
    <cellStyle name="Cálculo 5 3 3" xfId="901"/>
    <cellStyle name="Cálculo 5 3 3 2" xfId="902"/>
    <cellStyle name="Cálculo 5 3 4" xfId="903"/>
    <cellStyle name="Cálculo 5 4" xfId="904"/>
    <cellStyle name="Cálculo 5 4 2" xfId="905"/>
    <cellStyle name="Cálculo 5 4 2 2" xfId="906"/>
    <cellStyle name="Cálculo 5 4 2 2 2" xfId="907"/>
    <cellStyle name="Cálculo 5 4 2 3" xfId="908"/>
    <cellStyle name="Cálculo 5 4 3" xfId="909"/>
    <cellStyle name="Cálculo 5 4 3 2" xfId="910"/>
    <cellStyle name="Cálculo 5 4 4" xfId="911"/>
    <cellStyle name="Cálculo 5 5" xfId="912"/>
    <cellStyle name="Cálculo 5 5 2" xfId="913"/>
    <cellStyle name="Cálculo 5 5 2 2" xfId="914"/>
    <cellStyle name="Cálculo 5 5 2 2 2" xfId="915"/>
    <cellStyle name="Cálculo 5 5 2 3" xfId="916"/>
    <cellStyle name="Cálculo 5 5 3" xfId="917"/>
    <cellStyle name="Cálculo 5 5 3 2" xfId="918"/>
    <cellStyle name="Cálculo 5 5 4" xfId="919"/>
    <cellStyle name="Cálculo 5 6" xfId="920"/>
    <cellStyle name="Cálculo 5 6 2" xfId="921"/>
    <cellStyle name="Cálculo 5 6 2 2" xfId="922"/>
    <cellStyle name="Cálculo 5 6 2 2 2" xfId="923"/>
    <cellStyle name="Cálculo 5 6 2 3" xfId="924"/>
    <cellStyle name="Cálculo 5 6 3" xfId="925"/>
    <cellStyle name="Cálculo 5 6 3 2" xfId="926"/>
    <cellStyle name="Cálculo 5 6 4" xfId="927"/>
    <cellStyle name="Cálculo 5 7" xfId="928"/>
    <cellStyle name="Cálculo 5 7 2" xfId="929"/>
    <cellStyle name="Cálculo 5 7 2 2" xfId="930"/>
    <cellStyle name="Cálculo 5 7 2 2 2" xfId="931"/>
    <cellStyle name="Cálculo 5 7 2 3" xfId="932"/>
    <cellStyle name="Cálculo 5 7 3" xfId="933"/>
    <cellStyle name="Cálculo 5 7 3 2" xfId="934"/>
    <cellStyle name="Cálculo 5 7 4" xfId="935"/>
    <cellStyle name="Cálculo 5 8" xfId="936"/>
    <cellStyle name="Cálculo 5 8 2" xfId="937"/>
    <cellStyle name="Cálculo 5 8 2 2" xfId="938"/>
    <cellStyle name="Cálculo 5 8 2 2 2" xfId="939"/>
    <cellStyle name="Cálculo 5 8 2 3" xfId="940"/>
    <cellStyle name="Cálculo 5 8 3" xfId="941"/>
    <cellStyle name="Cálculo 5 8 3 2" xfId="942"/>
    <cellStyle name="Cálculo 5 8 4" xfId="943"/>
    <cellStyle name="Cálculo 5 9" xfId="944"/>
    <cellStyle name="Cálculo 5 9 2" xfId="945"/>
    <cellStyle name="Cálculo 5 9 2 2" xfId="946"/>
    <cellStyle name="Cálculo 5 9 2 2 2" xfId="947"/>
    <cellStyle name="Cálculo 5 9 2 3" xfId="948"/>
    <cellStyle name="Cálculo 5 9 3" xfId="949"/>
    <cellStyle name="Cálculo 5 9 3 2" xfId="950"/>
    <cellStyle name="Cálculo 5 9 4" xfId="951"/>
    <cellStyle name="Cálculo 6" xfId="952"/>
    <cellStyle name="Cálculo 6 10" xfId="953"/>
    <cellStyle name="Cálculo 6 10 2" xfId="954"/>
    <cellStyle name="Cálculo 6 10 2 2" xfId="955"/>
    <cellStyle name="Cálculo 6 10 2 2 2" xfId="956"/>
    <cellStyle name="Cálculo 6 10 2 3" xfId="957"/>
    <cellStyle name="Cálculo 6 10 3" xfId="958"/>
    <cellStyle name="Cálculo 6 10 3 2" xfId="959"/>
    <cellStyle name="Cálculo 6 10 4" xfId="960"/>
    <cellStyle name="Cálculo 6 11" xfId="961"/>
    <cellStyle name="Cálculo 6 11 2" xfId="962"/>
    <cellStyle name="Cálculo 6 11 2 2" xfId="963"/>
    <cellStyle name="Cálculo 6 11 2 2 2" xfId="964"/>
    <cellStyle name="Cálculo 6 11 2 3" xfId="965"/>
    <cellStyle name="Cálculo 6 11 3" xfId="966"/>
    <cellStyle name="Cálculo 6 11 3 2" xfId="967"/>
    <cellStyle name="Cálculo 6 11 4" xfId="968"/>
    <cellStyle name="Cálculo 6 12" xfId="969"/>
    <cellStyle name="Cálculo 6 12 2" xfId="970"/>
    <cellStyle name="Cálculo 6 12 2 2" xfId="971"/>
    <cellStyle name="Cálculo 6 12 3" xfId="972"/>
    <cellStyle name="Cálculo 6 13" xfId="973"/>
    <cellStyle name="Cálculo 6 13 2" xfId="974"/>
    <cellStyle name="Cálculo 6 14" xfId="975"/>
    <cellStyle name="Cálculo 6 2" xfId="976"/>
    <cellStyle name="Cálculo 6 2 10" xfId="977"/>
    <cellStyle name="Cálculo 6 2 10 2" xfId="978"/>
    <cellStyle name="Cálculo 6 2 10 2 2" xfId="979"/>
    <cellStyle name="Cálculo 6 2 10 2 2 2" xfId="980"/>
    <cellStyle name="Cálculo 6 2 10 2 3" xfId="981"/>
    <cellStyle name="Cálculo 6 2 10 3" xfId="982"/>
    <cellStyle name="Cálculo 6 2 10 3 2" xfId="983"/>
    <cellStyle name="Cálculo 6 2 10 4" xfId="984"/>
    <cellStyle name="Cálculo 6 2 11" xfId="985"/>
    <cellStyle name="Cálculo 6 2 11 2" xfId="986"/>
    <cellStyle name="Cálculo 6 2 11 2 2" xfId="987"/>
    <cellStyle name="Cálculo 6 2 11 3" xfId="988"/>
    <cellStyle name="Cálculo 6 2 12" xfId="989"/>
    <cellStyle name="Cálculo 6 2 12 2" xfId="990"/>
    <cellStyle name="Cálculo 6 2 13" xfId="991"/>
    <cellStyle name="Cálculo 6 2 2" xfId="992"/>
    <cellStyle name="Cálculo 6 2 2 2" xfId="993"/>
    <cellStyle name="Cálculo 6 2 2 2 2" xfId="994"/>
    <cellStyle name="Cálculo 6 2 2 2 2 2" xfId="995"/>
    <cellStyle name="Cálculo 6 2 2 2 3" xfId="996"/>
    <cellStyle name="Cálculo 6 2 2 3" xfId="997"/>
    <cellStyle name="Cálculo 6 2 2 3 2" xfId="998"/>
    <cellStyle name="Cálculo 6 2 2 4" xfId="999"/>
    <cellStyle name="Cálculo 6 2 3" xfId="1000"/>
    <cellStyle name="Cálculo 6 2 3 2" xfId="1001"/>
    <cellStyle name="Cálculo 6 2 3 2 2" xfId="1002"/>
    <cellStyle name="Cálculo 6 2 3 2 2 2" xfId="1003"/>
    <cellStyle name="Cálculo 6 2 3 2 3" xfId="1004"/>
    <cellStyle name="Cálculo 6 2 3 3" xfId="1005"/>
    <cellStyle name="Cálculo 6 2 3 3 2" xfId="1006"/>
    <cellStyle name="Cálculo 6 2 3 4" xfId="1007"/>
    <cellStyle name="Cálculo 6 2 4" xfId="1008"/>
    <cellStyle name="Cálculo 6 2 4 2" xfId="1009"/>
    <cellStyle name="Cálculo 6 2 4 2 2" xfId="1010"/>
    <cellStyle name="Cálculo 6 2 4 2 2 2" xfId="1011"/>
    <cellStyle name="Cálculo 6 2 4 2 3" xfId="1012"/>
    <cellStyle name="Cálculo 6 2 4 3" xfId="1013"/>
    <cellStyle name="Cálculo 6 2 4 3 2" xfId="1014"/>
    <cellStyle name="Cálculo 6 2 4 4" xfId="1015"/>
    <cellStyle name="Cálculo 6 2 5" xfId="1016"/>
    <cellStyle name="Cálculo 6 2 5 2" xfId="1017"/>
    <cellStyle name="Cálculo 6 2 5 2 2" xfId="1018"/>
    <cellStyle name="Cálculo 6 2 5 2 2 2" xfId="1019"/>
    <cellStyle name="Cálculo 6 2 5 2 3" xfId="1020"/>
    <cellStyle name="Cálculo 6 2 5 3" xfId="1021"/>
    <cellStyle name="Cálculo 6 2 5 3 2" xfId="1022"/>
    <cellStyle name="Cálculo 6 2 5 4" xfId="1023"/>
    <cellStyle name="Cálculo 6 2 6" xfId="1024"/>
    <cellStyle name="Cálculo 6 2 6 2" xfId="1025"/>
    <cellStyle name="Cálculo 6 2 6 2 2" xfId="1026"/>
    <cellStyle name="Cálculo 6 2 6 2 2 2" xfId="1027"/>
    <cellStyle name="Cálculo 6 2 6 2 3" xfId="1028"/>
    <cellStyle name="Cálculo 6 2 6 3" xfId="1029"/>
    <cellStyle name="Cálculo 6 2 6 3 2" xfId="1030"/>
    <cellStyle name="Cálculo 6 2 6 4" xfId="1031"/>
    <cellStyle name="Cálculo 6 2 7" xfId="1032"/>
    <cellStyle name="Cálculo 6 2 7 2" xfId="1033"/>
    <cellStyle name="Cálculo 6 2 7 2 2" xfId="1034"/>
    <cellStyle name="Cálculo 6 2 7 2 2 2" xfId="1035"/>
    <cellStyle name="Cálculo 6 2 7 2 3" xfId="1036"/>
    <cellStyle name="Cálculo 6 2 7 3" xfId="1037"/>
    <cellStyle name="Cálculo 6 2 7 3 2" xfId="1038"/>
    <cellStyle name="Cálculo 6 2 7 4" xfId="1039"/>
    <cellStyle name="Cálculo 6 2 8" xfId="1040"/>
    <cellStyle name="Cálculo 6 2 8 2" xfId="1041"/>
    <cellStyle name="Cálculo 6 2 8 2 2" xfId="1042"/>
    <cellStyle name="Cálculo 6 2 8 2 2 2" xfId="1043"/>
    <cellStyle name="Cálculo 6 2 8 2 3" xfId="1044"/>
    <cellStyle name="Cálculo 6 2 8 3" xfId="1045"/>
    <cellStyle name="Cálculo 6 2 8 3 2" xfId="1046"/>
    <cellStyle name="Cálculo 6 2 8 4" xfId="1047"/>
    <cellStyle name="Cálculo 6 2 9" xfId="1048"/>
    <cellStyle name="Cálculo 6 2 9 2" xfId="1049"/>
    <cellStyle name="Cálculo 6 2 9 2 2" xfId="1050"/>
    <cellStyle name="Cálculo 6 2 9 2 2 2" xfId="1051"/>
    <cellStyle name="Cálculo 6 2 9 2 3" xfId="1052"/>
    <cellStyle name="Cálculo 6 2 9 3" xfId="1053"/>
    <cellStyle name="Cálculo 6 2 9 3 2" xfId="1054"/>
    <cellStyle name="Cálculo 6 2 9 4" xfId="1055"/>
    <cellStyle name="Cálculo 6 3" xfId="1056"/>
    <cellStyle name="Cálculo 6 3 2" xfId="1057"/>
    <cellStyle name="Cálculo 6 3 2 2" xfId="1058"/>
    <cellStyle name="Cálculo 6 3 2 2 2" xfId="1059"/>
    <cellStyle name="Cálculo 6 3 2 3" xfId="1060"/>
    <cellStyle name="Cálculo 6 3 3" xfId="1061"/>
    <cellStyle name="Cálculo 6 3 3 2" xfId="1062"/>
    <cellStyle name="Cálculo 6 3 4" xfId="1063"/>
    <cellStyle name="Cálculo 6 4" xfId="1064"/>
    <cellStyle name="Cálculo 6 4 2" xfId="1065"/>
    <cellStyle name="Cálculo 6 4 2 2" xfId="1066"/>
    <cellStyle name="Cálculo 6 4 2 2 2" xfId="1067"/>
    <cellStyle name="Cálculo 6 4 2 3" xfId="1068"/>
    <cellStyle name="Cálculo 6 4 3" xfId="1069"/>
    <cellStyle name="Cálculo 6 4 3 2" xfId="1070"/>
    <cellStyle name="Cálculo 6 4 4" xfId="1071"/>
    <cellStyle name="Cálculo 6 5" xfId="1072"/>
    <cellStyle name="Cálculo 6 5 2" xfId="1073"/>
    <cellStyle name="Cálculo 6 5 2 2" xfId="1074"/>
    <cellStyle name="Cálculo 6 5 2 2 2" xfId="1075"/>
    <cellStyle name="Cálculo 6 5 2 3" xfId="1076"/>
    <cellStyle name="Cálculo 6 5 3" xfId="1077"/>
    <cellStyle name="Cálculo 6 5 3 2" xfId="1078"/>
    <cellStyle name="Cálculo 6 5 4" xfId="1079"/>
    <cellStyle name="Cálculo 6 6" xfId="1080"/>
    <cellStyle name="Cálculo 6 6 2" xfId="1081"/>
    <cellStyle name="Cálculo 6 6 2 2" xfId="1082"/>
    <cellStyle name="Cálculo 6 6 2 2 2" xfId="1083"/>
    <cellStyle name="Cálculo 6 6 2 3" xfId="1084"/>
    <cellStyle name="Cálculo 6 6 3" xfId="1085"/>
    <cellStyle name="Cálculo 6 6 3 2" xfId="1086"/>
    <cellStyle name="Cálculo 6 6 4" xfId="1087"/>
    <cellStyle name="Cálculo 6 7" xfId="1088"/>
    <cellStyle name="Cálculo 6 7 2" xfId="1089"/>
    <cellStyle name="Cálculo 6 7 2 2" xfId="1090"/>
    <cellStyle name="Cálculo 6 7 2 2 2" xfId="1091"/>
    <cellStyle name="Cálculo 6 7 2 3" xfId="1092"/>
    <cellStyle name="Cálculo 6 7 3" xfId="1093"/>
    <cellStyle name="Cálculo 6 7 3 2" xfId="1094"/>
    <cellStyle name="Cálculo 6 7 4" xfId="1095"/>
    <cellStyle name="Cálculo 6 8" xfId="1096"/>
    <cellStyle name="Cálculo 6 8 2" xfId="1097"/>
    <cellStyle name="Cálculo 6 8 2 2" xfId="1098"/>
    <cellStyle name="Cálculo 6 8 2 2 2" xfId="1099"/>
    <cellStyle name="Cálculo 6 8 2 3" xfId="1100"/>
    <cellStyle name="Cálculo 6 8 3" xfId="1101"/>
    <cellStyle name="Cálculo 6 8 3 2" xfId="1102"/>
    <cellStyle name="Cálculo 6 8 4" xfId="1103"/>
    <cellStyle name="Cálculo 6 9" xfId="1104"/>
    <cellStyle name="Cálculo 6 9 2" xfId="1105"/>
    <cellStyle name="Cálculo 6 9 2 2" xfId="1106"/>
    <cellStyle name="Cálculo 6 9 2 2 2" xfId="1107"/>
    <cellStyle name="Cálculo 6 9 2 3" xfId="1108"/>
    <cellStyle name="Cálculo 6 9 3" xfId="1109"/>
    <cellStyle name="Cálculo 6 9 3 2" xfId="1110"/>
    <cellStyle name="Cálculo 6 9 4" xfId="1111"/>
    <cellStyle name="Cálculo 7" xfId="1112"/>
    <cellStyle name="Cálculo 7 10" xfId="1113"/>
    <cellStyle name="Cálculo 7 10 2" xfId="1114"/>
    <cellStyle name="Cálculo 7 10 2 2" xfId="1115"/>
    <cellStyle name="Cálculo 7 10 2 2 2" xfId="1116"/>
    <cellStyle name="Cálculo 7 10 2 3" xfId="1117"/>
    <cellStyle name="Cálculo 7 10 3" xfId="1118"/>
    <cellStyle name="Cálculo 7 10 3 2" xfId="1119"/>
    <cellStyle name="Cálculo 7 10 4" xfId="1120"/>
    <cellStyle name="Cálculo 7 11" xfId="1121"/>
    <cellStyle name="Cálculo 7 11 2" xfId="1122"/>
    <cellStyle name="Cálculo 7 11 2 2" xfId="1123"/>
    <cellStyle name="Cálculo 7 11 2 2 2" xfId="1124"/>
    <cellStyle name="Cálculo 7 11 2 3" xfId="1125"/>
    <cellStyle name="Cálculo 7 11 3" xfId="1126"/>
    <cellStyle name="Cálculo 7 11 3 2" xfId="1127"/>
    <cellStyle name="Cálculo 7 11 4" xfId="1128"/>
    <cellStyle name="Cálculo 7 12" xfId="1129"/>
    <cellStyle name="Cálculo 7 12 2" xfId="1130"/>
    <cellStyle name="Cálculo 7 12 2 2" xfId="1131"/>
    <cellStyle name="Cálculo 7 12 3" xfId="1132"/>
    <cellStyle name="Cálculo 7 13" xfId="1133"/>
    <cellStyle name="Cálculo 7 13 2" xfId="1134"/>
    <cellStyle name="Cálculo 7 14" xfId="1135"/>
    <cellStyle name="Cálculo 7 2" xfId="1136"/>
    <cellStyle name="Cálculo 7 2 10" xfId="1137"/>
    <cellStyle name="Cálculo 7 2 10 2" xfId="1138"/>
    <cellStyle name="Cálculo 7 2 10 2 2" xfId="1139"/>
    <cellStyle name="Cálculo 7 2 10 2 2 2" xfId="1140"/>
    <cellStyle name="Cálculo 7 2 10 2 3" xfId="1141"/>
    <cellStyle name="Cálculo 7 2 10 3" xfId="1142"/>
    <cellStyle name="Cálculo 7 2 10 3 2" xfId="1143"/>
    <cellStyle name="Cálculo 7 2 10 4" xfId="1144"/>
    <cellStyle name="Cálculo 7 2 11" xfId="1145"/>
    <cellStyle name="Cálculo 7 2 11 2" xfId="1146"/>
    <cellStyle name="Cálculo 7 2 11 2 2" xfId="1147"/>
    <cellStyle name="Cálculo 7 2 11 3" xfId="1148"/>
    <cellStyle name="Cálculo 7 2 12" xfId="1149"/>
    <cellStyle name="Cálculo 7 2 12 2" xfId="1150"/>
    <cellStyle name="Cálculo 7 2 13" xfId="1151"/>
    <cellStyle name="Cálculo 7 2 2" xfId="1152"/>
    <cellStyle name="Cálculo 7 2 2 2" xfId="1153"/>
    <cellStyle name="Cálculo 7 2 2 2 2" xfId="1154"/>
    <cellStyle name="Cálculo 7 2 2 2 2 2" xfId="1155"/>
    <cellStyle name="Cálculo 7 2 2 2 3" xfId="1156"/>
    <cellStyle name="Cálculo 7 2 2 3" xfId="1157"/>
    <cellStyle name="Cálculo 7 2 2 3 2" xfId="1158"/>
    <cellStyle name="Cálculo 7 2 2 4" xfId="1159"/>
    <cellStyle name="Cálculo 7 2 3" xfId="1160"/>
    <cellStyle name="Cálculo 7 2 3 2" xfId="1161"/>
    <cellStyle name="Cálculo 7 2 3 2 2" xfId="1162"/>
    <cellStyle name="Cálculo 7 2 3 2 2 2" xfId="1163"/>
    <cellStyle name="Cálculo 7 2 3 2 3" xfId="1164"/>
    <cellStyle name="Cálculo 7 2 3 3" xfId="1165"/>
    <cellStyle name="Cálculo 7 2 3 3 2" xfId="1166"/>
    <cellStyle name="Cálculo 7 2 3 4" xfId="1167"/>
    <cellStyle name="Cálculo 7 2 4" xfId="1168"/>
    <cellStyle name="Cálculo 7 2 4 2" xfId="1169"/>
    <cellStyle name="Cálculo 7 2 4 2 2" xfId="1170"/>
    <cellStyle name="Cálculo 7 2 4 2 2 2" xfId="1171"/>
    <cellStyle name="Cálculo 7 2 4 2 3" xfId="1172"/>
    <cellStyle name="Cálculo 7 2 4 3" xfId="1173"/>
    <cellStyle name="Cálculo 7 2 4 3 2" xfId="1174"/>
    <cellStyle name="Cálculo 7 2 4 4" xfId="1175"/>
    <cellStyle name="Cálculo 7 2 5" xfId="1176"/>
    <cellStyle name="Cálculo 7 2 5 2" xfId="1177"/>
    <cellStyle name="Cálculo 7 2 5 2 2" xfId="1178"/>
    <cellStyle name="Cálculo 7 2 5 2 2 2" xfId="1179"/>
    <cellStyle name="Cálculo 7 2 5 2 3" xfId="1180"/>
    <cellStyle name="Cálculo 7 2 5 3" xfId="1181"/>
    <cellStyle name="Cálculo 7 2 5 3 2" xfId="1182"/>
    <cellStyle name="Cálculo 7 2 5 4" xfId="1183"/>
    <cellStyle name="Cálculo 7 2 6" xfId="1184"/>
    <cellStyle name="Cálculo 7 2 6 2" xfId="1185"/>
    <cellStyle name="Cálculo 7 2 6 2 2" xfId="1186"/>
    <cellStyle name="Cálculo 7 2 6 2 2 2" xfId="1187"/>
    <cellStyle name="Cálculo 7 2 6 2 3" xfId="1188"/>
    <cellStyle name="Cálculo 7 2 6 3" xfId="1189"/>
    <cellStyle name="Cálculo 7 2 6 3 2" xfId="1190"/>
    <cellStyle name="Cálculo 7 2 6 4" xfId="1191"/>
    <cellStyle name="Cálculo 7 2 7" xfId="1192"/>
    <cellStyle name="Cálculo 7 2 7 2" xfId="1193"/>
    <cellStyle name="Cálculo 7 2 7 2 2" xfId="1194"/>
    <cellStyle name="Cálculo 7 2 7 2 2 2" xfId="1195"/>
    <cellStyle name="Cálculo 7 2 7 2 3" xfId="1196"/>
    <cellStyle name="Cálculo 7 2 7 3" xfId="1197"/>
    <cellStyle name="Cálculo 7 2 7 3 2" xfId="1198"/>
    <cellStyle name="Cálculo 7 2 7 4" xfId="1199"/>
    <cellStyle name="Cálculo 7 2 8" xfId="1200"/>
    <cellStyle name="Cálculo 7 2 8 2" xfId="1201"/>
    <cellStyle name="Cálculo 7 2 8 2 2" xfId="1202"/>
    <cellStyle name="Cálculo 7 2 8 2 2 2" xfId="1203"/>
    <cellStyle name="Cálculo 7 2 8 2 3" xfId="1204"/>
    <cellStyle name="Cálculo 7 2 8 3" xfId="1205"/>
    <cellStyle name="Cálculo 7 2 8 3 2" xfId="1206"/>
    <cellStyle name="Cálculo 7 2 8 4" xfId="1207"/>
    <cellStyle name="Cálculo 7 2 9" xfId="1208"/>
    <cellStyle name="Cálculo 7 2 9 2" xfId="1209"/>
    <cellStyle name="Cálculo 7 2 9 2 2" xfId="1210"/>
    <cellStyle name="Cálculo 7 2 9 2 2 2" xfId="1211"/>
    <cellStyle name="Cálculo 7 2 9 2 3" xfId="1212"/>
    <cellStyle name="Cálculo 7 2 9 3" xfId="1213"/>
    <cellStyle name="Cálculo 7 2 9 3 2" xfId="1214"/>
    <cellStyle name="Cálculo 7 2 9 4" xfId="1215"/>
    <cellStyle name="Cálculo 7 3" xfId="1216"/>
    <cellStyle name="Cálculo 7 3 2" xfId="1217"/>
    <cellStyle name="Cálculo 7 3 2 2" xfId="1218"/>
    <cellStyle name="Cálculo 7 3 2 2 2" xfId="1219"/>
    <cellStyle name="Cálculo 7 3 2 3" xfId="1220"/>
    <cellStyle name="Cálculo 7 3 3" xfId="1221"/>
    <cellStyle name="Cálculo 7 3 3 2" xfId="1222"/>
    <cellStyle name="Cálculo 7 3 4" xfId="1223"/>
    <cellStyle name="Cálculo 7 4" xfId="1224"/>
    <cellStyle name="Cálculo 7 4 2" xfId="1225"/>
    <cellStyle name="Cálculo 7 4 2 2" xfId="1226"/>
    <cellStyle name="Cálculo 7 4 2 2 2" xfId="1227"/>
    <cellStyle name="Cálculo 7 4 2 3" xfId="1228"/>
    <cellStyle name="Cálculo 7 4 3" xfId="1229"/>
    <cellStyle name="Cálculo 7 4 3 2" xfId="1230"/>
    <cellStyle name="Cálculo 7 4 4" xfId="1231"/>
    <cellStyle name="Cálculo 7 5" xfId="1232"/>
    <cellStyle name="Cálculo 7 5 2" xfId="1233"/>
    <cellStyle name="Cálculo 7 5 2 2" xfId="1234"/>
    <cellStyle name="Cálculo 7 5 2 2 2" xfId="1235"/>
    <cellStyle name="Cálculo 7 5 2 3" xfId="1236"/>
    <cellStyle name="Cálculo 7 5 3" xfId="1237"/>
    <cellStyle name="Cálculo 7 5 3 2" xfId="1238"/>
    <cellStyle name="Cálculo 7 5 4" xfId="1239"/>
    <cellStyle name="Cálculo 7 6" xfId="1240"/>
    <cellStyle name="Cálculo 7 6 2" xfId="1241"/>
    <cellStyle name="Cálculo 7 6 2 2" xfId="1242"/>
    <cellStyle name="Cálculo 7 6 2 2 2" xfId="1243"/>
    <cellStyle name="Cálculo 7 6 2 3" xfId="1244"/>
    <cellStyle name="Cálculo 7 6 3" xfId="1245"/>
    <cellStyle name="Cálculo 7 6 3 2" xfId="1246"/>
    <cellStyle name="Cálculo 7 6 4" xfId="1247"/>
    <cellStyle name="Cálculo 7 7" xfId="1248"/>
    <cellStyle name="Cálculo 7 7 2" xfId="1249"/>
    <cellStyle name="Cálculo 7 7 2 2" xfId="1250"/>
    <cellStyle name="Cálculo 7 7 2 2 2" xfId="1251"/>
    <cellStyle name="Cálculo 7 7 2 3" xfId="1252"/>
    <cellStyle name="Cálculo 7 7 3" xfId="1253"/>
    <cellStyle name="Cálculo 7 7 3 2" xfId="1254"/>
    <cellStyle name="Cálculo 7 7 4" xfId="1255"/>
    <cellStyle name="Cálculo 7 8" xfId="1256"/>
    <cellStyle name="Cálculo 7 8 2" xfId="1257"/>
    <cellStyle name="Cálculo 7 8 2 2" xfId="1258"/>
    <cellStyle name="Cálculo 7 8 2 2 2" xfId="1259"/>
    <cellStyle name="Cálculo 7 8 2 3" xfId="1260"/>
    <cellStyle name="Cálculo 7 8 3" xfId="1261"/>
    <cellStyle name="Cálculo 7 8 3 2" xfId="1262"/>
    <cellStyle name="Cálculo 7 8 4" xfId="1263"/>
    <cellStyle name="Cálculo 7 9" xfId="1264"/>
    <cellStyle name="Cálculo 7 9 2" xfId="1265"/>
    <cellStyle name="Cálculo 7 9 2 2" xfId="1266"/>
    <cellStyle name="Cálculo 7 9 2 2 2" xfId="1267"/>
    <cellStyle name="Cálculo 7 9 2 3" xfId="1268"/>
    <cellStyle name="Cálculo 7 9 3" xfId="1269"/>
    <cellStyle name="Cálculo 7 9 3 2" xfId="1270"/>
    <cellStyle name="Cálculo 7 9 4" xfId="1271"/>
    <cellStyle name="Cálculo 8" xfId="1272"/>
    <cellStyle name="Cálculo 8 10" xfId="1273"/>
    <cellStyle name="Cálculo 8 10 2" xfId="1274"/>
    <cellStyle name="Cálculo 8 10 2 2" xfId="1275"/>
    <cellStyle name="Cálculo 8 10 2 2 2" xfId="1276"/>
    <cellStyle name="Cálculo 8 10 2 3" xfId="1277"/>
    <cellStyle name="Cálculo 8 10 3" xfId="1278"/>
    <cellStyle name="Cálculo 8 10 3 2" xfId="1279"/>
    <cellStyle name="Cálculo 8 10 4" xfId="1280"/>
    <cellStyle name="Cálculo 8 11" xfId="1281"/>
    <cellStyle name="Cálculo 8 11 2" xfId="1282"/>
    <cellStyle name="Cálculo 8 11 2 2" xfId="1283"/>
    <cellStyle name="Cálculo 8 11 2 2 2" xfId="1284"/>
    <cellStyle name="Cálculo 8 11 2 3" xfId="1285"/>
    <cellStyle name="Cálculo 8 11 3" xfId="1286"/>
    <cellStyle name="Cálculo 8 11 3 2" xfId="1287"/>
    <cellStyle name="Cálculo 8 11 4" xfId="1288"/>
    <cellStyle name="Cálculo 8 12" xfId="1289"/>
    <cellStyle name="Cálculo 8 12 2" xfId="1290"/>
    <cellStyle name="Cálculo 8 12 2 2" xfId="1291"/>
    <cellStyle name="Cálculo 8 12 3" xfId="1292"/>
    <cellStyle name="Cálculo 8 13" xfId="1293"/>
    <cellStyle name="Cálculo 8 13 2" xfId="1294"/>
    <cellStyle name="Cálculo 8 14" xfId="1295"/>
    <cellStyle name="Cálculo 8 2" xfId="1296"/>
    <cellStyle name="Cálculo 8 2 10" xfId="1297"/>
    <cellStyle name="Cálculo 8 2 10 2" xfId="1298"/>
    <cellStyle name="Cálculo 8 2 10 2 2" xfId="1299"/>
    <cellStyle name="Cálculo 8 2 10 2 2 2" xfId="1300"/>
    <cellStyle name="Cálculo 8 2 10 2 3" xfId="1301"/>
    <cellStyle name="Cálculo 8 2 10 3" xfId="1302"/>
    <cellStyle name="Cálculo 8 2 10 3 2" xfId="1303"/>
    <cellStyle name="Cálculo 8 2 10 4" xfId="1304"/>
    <cellStyle name="Cálculo 8 2 11" xfId="1305"/>
    <cellStyle name="Cálculo 8 2 11 2" xfId="1306"/>
    <cellStyle name="Cálculo 8 2 11 2 2" xfId="1307"/>
    <cellStyle name="Cálculo 8 2 11 3" xfId="1308"/>
    <cellStyle name="Cálculo 8 2 12" xfId="1309"/>
    <cellStyle name="Cálculo 8 2 12 2" xfId="1310"/>
    <cellStyle name="Cálculo 8 2 13" xfId="1311"/>
    <cellStyle name="Cálculo 8 2 2" xfId="1312"/>
    <cellStyle name="Cálculo 8 2 2 2" xfId="1313"/>
    <cellStyle name="Cálculo 8 2 2 2 2" xfId="1314"/>
    <cellStyle name="Cálculo 8 2 2 2 2 2" xfId="1315"/>
    <cellStyle name="Cálculo 8 2 2 2 3" xfId="1316"/>
    <cellStyle name="Cálculo 8 2 2 3" xfId="1317"/>
    <cellStyle name="Cálculo 8 2 2 3 2" xfId="1318"/>
    <cellStyle name="Cálculo 8 2 2 4" xfId="1319"/>
    <cellStyle name="Cálculo 8 2 3" xfId="1320"/>
    <cellStyle name="Cálculo 8 2 3 2" xfId="1321"/>
    <cellStyle name="Cálculo 8 2 3 2 2" xfId="1322"/>
    <cellStyle name="Cálculo 8 2 3 2 2 2" xfId="1323"/>
    <cellStyle name="Cálculo 8 2 3 2 3" xfId="1324"/>
    <cellStyle name="Cálculo 8 2 3 3" xfId="1325"/>
    <cellStyle name="Cálculo 8 2 3 3 2" xfId="1326"/>
    <cellStyle name="Cálculo 8 2 3 4" xfId="1327"/>
    <cellStyle name="Cálculo 8 2 4" xfId="1328"/>
    <cellStyle name="Cálculo 8 2 4 2" xfId="1329"/>
    <cellStyle name="Cálculo 8 2 4 2 2" xfId="1330"/>
    <cellStyle name="Cálculo 8 2 4 2 2 2" xfId="1331"/>
    <cellStyle name="Cálculo 8 2 4 2 3" xfId="1332"/>
    <cellStyle name="Cálculo 8 2 4 3" xfId="1333"/>
    <cellStyle name="Cálculo 8 2 4 3 2" xfId="1334"/>
    <cellStyle name="Cálculo 8 2 4 4" xfId="1335"/>
    <cellStyle name="Cálculo 8 2 5" xfId="1336"/>
    <cellStyle name="Cálculo 8 2 5 2" xfId="1337"/>
    <cellStyle name="Cálculo 8 2 5 2 2" xfId="1338"/>
    <cellStyle name="Cálculo 8 2 5 2 2 2" xfId="1339"/>
    <cellStyle name="Cálculo 8 2 5 2 3" xfId="1340"/>
    <cellStyle name="Cálculo 8 2 5 3" xfId="1341"/>
    <cellStyle name="Cálculo 8 2 5 3 2" xfId="1342"/>
    <cellStyle name="Cálculo 8 2 5 4" xfId="1343"/>
    <cellStyle name="Cálculo 8 2 6" xfId="1344"/>
    <cellStyle name="Cálculo 8 2 6 2" xfId="1345"/>
    <cellStyle name="Cálculo 8 2 6 2 2" xfId="1346"/>
    <cellStyle name="Cálculo 8 2 6 2 2 2" xfId="1347"/>
    <cellStyle name="Cálculo 8 2 6 2 3" xfId="1348"/>
    <cellStyle name="Cálculo 8 2 6 3" xfId="1349"/>
    <cellStyle name="Cálculo 8 2 6 3 2" xfId="1350"/>
    <cellStyle name="Cálculo 8 2 6 4" xfId="1351"/>
    <cellStyle name="Cálculo 8 2 7" xfId="1352"/>
    <cellStyle name="Cálculo 8 2 7 2" xfId="1353"/>
    <cellStyle name="Cálculo 8 2 7 2 2" xfId="1354"/>
    <cellStyle name="Cálculo 8 2 7 2 2 2" xfId="1355"/>
    <cellStyle name="Cálculo 8 2 7 2 3" xfId="1356"/>
    <cellStyle name="Cálculo 8 2 7 3" xfId="1357"/>
    <cellStyle name="Cálculo 8 2 7 3 2" xfId="1358"/>
    <cellStyle name="Cálculo 8 2 7 4" xfId="1359"/>
    <cellStyle name="Cálculo 8 2 8" xfId="1360"/>
    <cellStyle name="Cálculo 8 2 8 2" xfId="1361"/>
    <cellStyle name="Cálculo 8 2 8 2 2" xfId="1362"/>
    <cellStyle name="Cálculo 8 2 8 2 2 2" xfId="1363"/>
    <cellStyle name="Cálculo 8 2 8 2 3" xfId="1364"/>
    <cellStyle name="Cálculo 8 2 8 3" xfId="1365"/>
    <cellStyle name="Cálculo 8 2 8 3 2" xfId="1366"/>
    <cellStyle name="Cálculo 8 2 8 4" xfId="1367"/>
    <cellStyle name="Cálculo 8 2 9" xfId="1368"/>
    <cellStyle name="Cálculo 8 2 9 2" xfId="1369"/>
    <cellStyle name="Cálculo 8 2 9 2 2" xfId="1370"/>
    <cellStyle name="Cálculo 8 2 9 2 2 2" xfId="1371"/>
    <cellStyle name="Cálculo 8 2 9 2 3" xfId="1372"/>
    <cellStyle name="Cálculo 8 2 9 3" xfId="1373"/>
    <cellStyle name="Cálculo 8 2 9 3 2" xfId="1374"/>
    <cellStyle name="Cálculo 8 2 9 4" xfId="1375"/>
    <cellStyle name="Cálculo 8 3" xfId="1376"/>
    <cellStyle name="Cálculo 8 3 2" xfId="1377"/>
    <cellStyle name="Cálculo 8 3 2 2" xfId="1378"/>
    <cellStyle name="Cálculo 8 3 2 2 2" xfId="1379"/>
    <cellStyle name="Cálculo 8 3 2 3" xfId="1380"/>
    <cellStyle name="Cálculo 8 3 3" xfId="1381"/>
    <cellStyle name="Cálculo 8 3 3 2" xfId="1382"/>
    <cellStyle name="Cálculo 8 3 4" xfId="1383"/>
    <cellStyle name="Cálculo 8 4" xfId="1384"/>
    <cellStyle name="Cálculo 8 4 2" xfId="1385"/>
    <cellStyle name="Cálculo 8 4 2 2" xfId="1386"/>
    <cellStyle name="Cálculo 8 4 2 2 2" xfId="1387"/>
    <cellStyle name="Cálculo 8 4 2 3" xfId="1388"/>
    <cellStyle name="Cálculo 8 4 3" xfId="1389"/>
    <cellStyle name="Cálculo 8 4 3 2" xfId="1390"/>
    <cellStyle name="Cálculo 8 4 4" xfId="1391"/>
    <cellStyle name="Cálculo 8 5" xfId="1392"/>
    <cellStyle name="Cálculo 8 5 2" xfId="1393"/>
    <cellStyle name="Cálculo 8 5 2 2" xfId="1394"/>
    <cellStyle name="Cálculo 8 5 2 2 2" xfId="1395"/>
    <cellStyle name="Cálculo 8 5 2 3" xfId="1396"/>
    <cellStyle name="Cálculo 8 5 3" xfId="1397"/>
    <cellStyle name="Cálculo 8 5 3 2" xfId="1398"/>
    <cellStyle name="Cálculo 8 5 4" xfId="1399"/>
    <cellStyle name="Cálculo 8 6" xfId="1400"/>
    <cellStyle name="Cálculo 8 6 2" xfId="1401"/>
    <cellStyle name="Cálculo 8 6 2 2" xfId="1402"/>
    <cellStyle name="Cálculo 8 6 2 2 2" xfId="1403"/>
    <cellStyle name="Cálculo 8 6 2 3" xfId="1404"/>
    <cellStyle name="Cálculo 8 6 3" xfId="1405"/>
    <cellStyle name="Cálculo 8 6 3 2" xfId="1406"/>
    <cellStyle name="Cálculo 8 6 4" xfId="1407"/>
    <cellStyle name="Cálculo 8 7" xfId="1408"/>
    <cellStyle name="Cálculo 8 7 2" xfId="1409"/>
    <cellStyle name="Cálculo 8 7 2 2" xfId="1410"/>
    <cellStyle name="Cálculo 8 7 2 2 2" xfId="1411"/>
    <cellStyle name="Cálculo 8 7 2 3" xfId="1412"/>
    <cellStyle name="Cálculo 8 7 3" xfId="1413"/>
    <cellStyle name="Cálculo 8 7 3 2" xfId="1414"/>
    <cellStyle name="Cálculo 8 7 4" xfId="1415"/>
    <cellStyle name="Cálculo 8 8" xfId="1416"/>
    <cellStyle name="Cálculo 8 8 2" xfId="1417"/>
    <cellStyle name="Cálculo 8 8 2 2" xfId="1418"/>
    <cellStyle name="Cálculo 8 8 2 2 2" xfId="1419"/>
    <cellStyle name="Cálculo 8 8 2 3" xfId="1420"/>
    <cellStyle name="Cálculo 8 8 3" xfId="1421"/>
    <cellStyle name="Cálculo 8 8 3 2" xfId="1422"/>
    <cellStyle name="Cálculo 8 8 4" xfId="1423"/>
    <cellStyle name="Cálculo 8 9" xfId="1424"/>
    <cellStyle name="Cálculo 8 9 2" xfId="1425"/>
    <cellStyle name="Cálculo 8 9 2 2" xfId="1426"/>
    <cellStyle name="Cálculo 8 9 2 2 2" xfId="1427"/>
    <cellStyle name="Cálculo 8 9 2 3" xfId="1428"/>
    <cellStyle name="Cálculo 8 9 3" xfId="1429"/>
    <cellStyle name="Cálculo 8 9 3 2" xfId="1430"/>
    <cellStyle name="Cálculo 8 9 4" xfId="1431"/>
    <cellStyle name="Cálculo 9" xfId="1432"/>
    <cellStyle name="Cálculo 9 10" xfId="1433"/>
    <cellStyle name="Cálculo 9 10 2" xfId="1434"/>
    <cellStyle name="Cálculo 9 10 2 2" xfId="1435"/>
    <cellStyle name="Cálculo 9 10 2 2 2" xfId="1436"/>
    <cellStyle name="Cálculo 9 10 2 3" xfId="1437"/>
    <cellStyle name="Cálculo 9 10 3" xfId="1438"/>
    <cellStyle name="Cálculo 9 10 3 2" xfId="1439"/>
    <cellStyle name="Cálculo 9 10 4" xfId="1440"/>
    <cellStyle name="Cálculo 9 11" xfId="1441"/>
    <cellStyle name="Cálculo 9 11 2" xfId="1442"/>
    <cellStyle name="Cálculo 9 11 2 2" xfId="1443"/>
    <cellStyle name="Cálculo 9 11 2 2 2" xfId="1444"/>
    <cellStyle name="Cálculo 9 11 2 3" xfId="1445"/>
    <cellStyle name="Cálculo 9 11 3" xfId="1446"/>
    <cellStyle name="Cálculo 9 11 3 2" xfId="1447"/>
    <cellStyle name="Cálculo 9 11 4" xfId="1448"/>
    <cellStyle name="Cálculo 9 12" xfId="1449"/>
    <cellStyle name="Cálculo 9 12 2" xfId="1450"/>
    <cellStyle name="Cálculo 9 12 2 2" xfId="1451"/>
    <cellStyle name="Cálculo 9 12 3" xfId="1452"/>
    <cellStyle name="Cálculo 9 13" xfId="1453"/>
    <cellStyle name="Cálculo 9 13 2" xfId="1454"/>
    <cellStyle name="Cálculo 9 14" xfId="1455"/>
    <cellStyle name="Cálculo 9 2" xfId="1456"/>
    <cellStyle name="Cálculo 9 2 10" xfId="1457"/>
    <cellStyle name="Cálculo 9 2 10 2" xfId="1458"/>
    <cellStyle name="Cálculo 9 2 10 2 2" xfId="1459"/>
    <cellStyle name="Cálculo 9 2 10 2 2 2" xfId="1460"/>
    <cellStyle name="Cálculo 9 2 10 2 3" xfId="1461"/>
    <cellStyle name="Cálculo 9 2 10 3" xfId="1462"/>
    <cellStyle name="Cálculo 9 2 10 3 2" xfId="1463"/>
    <cellStyle name="Cálculo 9 2 10 4" xfId="1464"/>
    <cellStyle name="Cálculo 9 2 11" xfId="1465"/>
    <cellStyle name="Cálculo 9 2 11 2" xfId="1466"/>
    <cellStyle name="Cálculo 9 2 11 2 2" xfId="1467"/>
    <cellStyle name="Cálculo 9 2 11 3" xfId="1468"/>
    <cellStyle name="Cálculo 9 2 12" xfId="1469"/>
    <cellStyle name="Cálculo 9 2 12 2" xfId="1470"/>
    <cellStyle name="Cálculo 9 2 13" xfId="1471"/>
    <cellStyle name="Cálculo 9 2 2" xfId="1472"/>
    <cellStyle name="Cálculo 9 2 2 2" xfId="1473"/>
    <cellStyle name="Cálculo 9 2 2 2 2" xfId="1474"/>
    <cellStyle name="Cálculo 9 2 2 2 2 2" xfId="1475"/>
    <cellStyle name="Cálculo 9 2 2 2 3" xfId="1476"/>
    <cellStyle name="Cálculo 9 2 2 3" xfId="1477"/>
    <cellStyle name="Cálculo 9 2 2 3 2" xfId="1478"/>
    <cellStyle name="Cálculo 9 2 2 4" xfId="1479"/>
    <cellStyle name="Cálculo 9 2 3" xfId="1480"/>
    <cellStyle name="Cálculo 9 2 3 2" xfId="1481"/>
    <cellStyle name="Cálculo 9 2 3 2 2" xfId="1482"/>
    <cellStyle name="Cálculo 9 2 3 2 2 2" xfId="1483"/>
    <cellStyle name="Cálculo 9 2 3 2 3" xfId="1484"/>
    <cellStyle name="Cálculo 9 2 3 3" xfId="1485"/>
    <cellStyle name="Cálculo 9 2 3 3 2" xfId="1486"/>
    <cellStyle name="Cálculo 9 2 3 4" xfId="1487"/>
    <cellStyle name="Cálculo 9 2 4" xfId="1488"/>
    <cellStyle name="Cálculo 9 2 4 2" xfId="1489"/>
    <cellStyle name="Cálculo 9 2 4 2 2" xfId="1490"/>
    <cellStyle name="Cálculo 9 2 4 2 2 2" xfId="1491"/>
    <cellStyle name="Cálculo 9 2 4 2 3" xfId="1492"/>
    <cellStyle name="Cálculo 9 2 4 3" xfId="1493"/>
    <cellStyle name="Cálculo 9 2 4 3 2" xfId="1494"/>
    <cellStyle name="Cálculo 9 2 4 4" xfId="1495"/>
    <cellStyle name="Cálculo 9 2 5" xfId="1496"/>
    <cellStyle name="Cálculo 9 2 5 2" xfId="1497"/>
    <cellStyle name="Cálculo 9 2 5 2 2" xfId="1498"/>
    <cellStyle name="Cálculo 9 2 5 2 2 2" xfId="1499"/>
    <cellStyle name="Cálculo 9 2 5 2 3" xfId="1500"/>
    <cellStyle name="Cálculo 9 2 5 3" xfId="1501"/>
    <cellStyle name="Cálculo 9 2 5 3 2" xfId="1502"/>
    <cellStyle name="Cálculo 9 2 5 4" xfId="1503"/>
    <cellStyle name="Cálculo 9 2 6" xfId="1504"/>
    <cellStyle name="Cálculo 9 2 6 2" xfId="1505"/>
    <cellStyle name="Cálculo 9 2 6 2 2" xfId="1506"/>
    <cellStyle name="Cálculo 9 2 6 2 2 2" xfId="1507"/>
    <cellStyle name="Cálculo 9 2 6 2 3" xfId="1508"/>
    <cellStyle name="Cálculo 9 2 6 3" xfId="1509"/>
    <cellStyle name="Cálculo 9 2 6 3 2" xfId="1510"/>
    <cellStyle name="Cálculo 9 2 6 4" xfId="1511"/>
    <cellStyle name="Cálculo 9 2 7" xfId="1512"/>
    <cellStyle name="Cálculo 9 2 7 2" xfId="1513"/>
    <cellStyle name="Cálculo 9 2 7 2 2" xfId="1514"/>
    <cellStyle name="Cálculo 9 2 7 2 2 2" xfId="1515"/>
    <cellStyle name="Cálculo 9 2 7 2 3" xfId="1516"/>
    <cellStyle name="Cálculo 9 2 7 3" xfId="1517"/>
    <cellStyle name="Cálculo 9 2 7 3 2" xfId="1518"/>
    <cellStyle name="Cálculo 9 2 7 4" xfId="1519"/>
    <cellStyle name="Cálculo 9 2 8" xfId="1520"/>
    <cellStyle name="Cálculo 9 2 8 2" xfId="1521"/>
    <cellStyle name="Cálculo 9 2 8 2 2" xfId="1522"/>
    <cellStyle name="Cálculo 9 2 8 2 2 2" xfId="1523"/>
    <cellStyle name="Cálculo 9 2 8 2 3" xfId="1524"/>
    <cellStyle name="Cálculo 9 2 8 3" xfId="1525"/>
    <cellStyle name="Cálculo 9 2 8 3 2" xfId="1526"/>
    <cellStyle name="Cálculo 9 2 8 4" xfId="1527"/>
    <cellStyle name="Cálculo 9 2 9" xfId="1528"/>
    <cellStyle name="Cálculo 9 2 9 2" xfId="1529"/>
    <cellStyle name="Cálculo 9 2 9 2 2" xfId="1530"/>
    <cellStyle name="Cálculo 9 2 9 2 2 2" xfId="1531"/>
    <cellStyle name="Cálculo 9 2 9 2 3" xfId="1532"/>
    <cellStyle name="Cálculo 9 2 9 3" xfId="1533"/>
    <cellStyle name="Cálculo 9 2 9 3 2" xfId="1534"/>
    <cellStyle name="Cálculo 9 2 9 4" xfId="1535"/>
    <cellStyle name="Cálculo 9 3" xfId="1536"/>
    <cellStyle name="Cálculo 9 3 2" xfId="1537"/>
    <cellStyle name="Cálculo 9 3 2 2" xfId="1538"/>
    <cellStyle name="Cálculo 9 3 2 2 2" xfId="1539"/>
    <cellStyle name="Cálculo 9 3 2 3" xfId="1540"/>
    <cellStyle name="Cálculo 9 3 3" xfId="1541"/>
    <cellStyle name="Cálculo 9 3 3 2" xfId="1542"/>
    <cellStyle name="Cálculo 9 3 4" xfId="1543"/>
    <cellStyle name="Cálculo 9 4" xfId="1544"/>
    <cellStyle name="Cálculo 9 4 2" xfId="1545"/>
    <cellStyle name="Cálculo 9 4 2 2" xfId="1546"/>
    <cellStyle name="Cálculo 9 4 2 2 2" xfId="1547"/>
    <cellStyle name="Cálculo 9 4 2 3" xfId="1548"/>
    <cellStyle name="Cálculo 9 4 3" xfId="1549"/>
    <cellStyle name="Cálculo 9 4 3 2" xfId="1550"/>
    <cellStyle name="Cálculo 9 4 4" xfId="1551"/>
    <cellStyle name="Cálculo 9 5" xfId="1552"/>
    <cellStyle name="Cálculo 9 5 2" xfId="1553"/>
    <cellStyle name="Cálculo 9 5 2 2" xfId="1554"/>
    <cellStyle name="Cálculo 9 5 2 2 2" xfId="1555"/>
    <cellStyle name="Cálculo 9 5 2 3" xfId="1556"/>
    <cellStyle name="Cálculo 9 5 3" xfId="1557"/>
    <cellStyle name="Cálculo 9 5 3 2" xfId="1558"/>
    <cellStyle name="Cálculo 9 5 4" xfId="1559"/>
    <cellStyle name="Cálculo 9 6" xfId="1560"/>
    <cellStyle name="Cálculo 9 6 2" xfId="1561"/>
    <cellStyle name="Cálculo 9 6 2 2" xfId="1562"/>
    <cellStyle name="Cálculo 9 6 2 2 2" xfId="1563"/>
    <cellStyle name="Cálculo 9 6 2 3" xfId="1564"/>
    <cellStyle name="Cálculo 9 6 3" xfId="1565"/>
    <cellStyle name="Cálculo 9 6 3 2" xfId="1566"/>
    <cellStyle name="Cálculo 9 6 4" xfId="1567"/>
    <cellStyle name="Cálculo 9 7" xfId="1568"/>
    <cellStyle name="Cálculo 9 7 2" xfId="1569"/>
    <cellStyle name="Cálculo 9 7 2 2" xfId="1570"/>
    <cellStyle name="Cálculo 9 7 2 2 2" xfId="1571"/>
    <cellStyle name="Cálculo 9 7 2 3" xfId="1572"/>
    <cellStyle name="Cálculo 9 7 3" xfId="1573"/>
    <cellStyle name="Cálculo 9 7 3 2" xfId="1574"/>
    <cellStyle name="Cálculo 9 7 4" xfId="1575"/>
    <cellStyle name="Cálculo 9 8" xfId="1576"/>
    <cellStyle name="Cálculo 9 8 2" xfId="1577"/>
    <cellStyle name="Cálculo 9 8 2 2" xfId="1578"/>
    <cellStyle name="Cálculo 9 8 2 2 2" xfId="1579"/>
    <cellStyle name="Cálculo 9 8 2 3" xfId="1580"/>
    <cellStyle name="Cálculo 9 8 3" xfId="1581"/>
    <cellStyle name="Cálculo 9 8 3 2" xfId="1582"/>
    <cellStyle name="Cálculo 9 8 4" xfId="1583"/>
    <cellStyle name="Cálculo 9 9" xfId="1584"/>
    <cellStyle name="Cálculo 9 9 2" xfId="1585"/>
    <cellStyle name="Cálculo 9 9 2 2" xfId="1586"/>
    <cellStyle name="Cálculo 9 9 2 2 2" xfId="1587"/>
    <cellStyle name="Cálculo 9 9 2 3" xfId="1588"/>
    <cellStyle name="Cálculo 9 9 3" xfId="1589"/>
    <cellStyle name="Cálculo 9 9 3 2" xfId="1590"/>
    <cellStyle name="Cálculo 9 9 4" xfId="1591"/>
    <cellStyle name="Celda de comprobación 2" xfId="1592"/>
    <cellStyle name="Celda de comprobación 2 2" xfId="1593"/>
    <cellStyle name="Celda de comprobación 3" xfId="1594"/>
    <cellStyle name="Celda de comprobación 3 2" xfId="1595"/>
    <cellStyle name="Celda de comprobación 4" xfId="1596"/>
    <cellStyle name="Celda de comprobación 4 2" xfId="1597"/>
    <cellStyle name="Celda de comprobación 5" xfId="1598"/>
    <cellStyle name="Celda de comprobación 5 2" xfId="1599"/>
    <cellStyle name="Celda de comprobación 6" xfId="1600"/>
    <cellStyle name="Celda de comprobación 6 2" xfId="1601"/>
    <cellStyle name="Celda de comprobación 7" xfId="1602"/>
    <cellStyle name="Celda de comprobación 7 2" xfId="1603"/>
    <cellStyle name="Celda de comprobación 8" xfId="1604"/>
    <cellStyle name="Celda de comprobación 8 2" xfId="1605"/>
    <cellStyle name="Celda de comprobación 9" xfId="1606"/>
    <cellStyle name="Celda de comprobación 9 2" xfId="1607"/>
    <cellStyle name="Celda vinculada 2" xfId="1608"/>
    <cellStyle name="Celda vinculada 2 2" xfId="1609"/>
    <cellStyle name="Celda vinculada 3" xfId="1610"/>
    <cellStyle name="Celda vinculada 3 2" xfId="1611"/>
    <cellStyle name="Celda vinculada 4" xfId="1612"/>
    <cellStyle name="Celda vinculada 4 2" xfId="1613"/>
    <cellStyle name="Celda vinculada 5" xfId="1614"/>
    <cellStyle name="Celda vinculada 5 2" xfId="1615"/>
    <cellStyle name="Celda vinculada 6" xfId="1616"/>
    <cellStyle name="Celda vinculada 6 2" xfId="1617"/>
    <cellStyle name="Celda vinculada 7" xfId="1618"/>
    <cellStyle name="Celda vinculada 7 2" xfId="1619"/>
    <cellStyle name="Celda vinculada 8" xfId="1620"/>
    <cellStyle name="Celda vinculada 8 2" xfId="1621"/>
    <cellStyle name="Celda vinculada 9" xfId="1622"/>
    <cellStyle name="Celda vinculada 9 2" xfId="1623"/>
    <cellStyle name="Comma0" xfId="1624"/>
    <cellStyle name="Encabezado 4 2" xfId="1625"/>
    <cellStyle name="Encabezado 4 2 2" xfId="1626"/>
    <cellStyle name="Encabezado 4 3" xfId="1627"/>
    <cellStyle name="Encabezado 4 3 2" xfId="1628"/>
    <cellStyle name="Encabezado 4 4" xfId="1629"/>
    <cellStyle name="Encabezado 4 4 2" xfId="1630"/>
    <cellStyle name="Encabezado 4 5" xfId="1631"/>
    <cellStyle name="Encabezado 4 5 2" xfId="1632"/>
    <cellStyle name="Encabezado 4 6" xfId="1633"/>
    <cellStyle name="Encabezado 4 6 2" xfId="1634"/>
    <cellStyle name="Encabezado 4 7" xfId="1635"/>
    <cellStyle name="Encabezado 4 7 2" xfId="1636"/>
    <cellStyle name="Encabezado 4 8" xfId="1637"/>
    <cellStyle name="Encabezado 4 8 2" xfId="1638"/>
    <cellStyle name="Encabezado 4 9" xfId="1639"/>
    <cellStyle name="Encabezado 4 9 2" xfId="1640"/>
    <cellStyle name="Énfasis1 2" xfId="1641"/>
    <cellStyle name="Énfasis1 2 2" xfId="1642"/>
    <cellStyle name="Énfasis1 3" xfId="1643"/>
    <cellStyle name="Énfasis1 3 2" xfId="1644"/>
    <cellStyle name="Énfasis1 4" xfId="1645"/>
    <cellStyle name="Énfasis1 4 2" xfId="1646"/>
    <cellStyle name="Énfasis1 5" xfId="1647"/>
    <cellStyle name="Énfasis1 5 2" xfId="1648"/>
    <cellStyle name="Énfasis1 6" xfId="1649"/>
    <cellStyle name="Énfasis1 6 2" xfId="1650"/>
    <cellStyle name="Énfasis1 7" xfId="1651"/>
    <cellStyle name="Énfasis1 7 2" xfId="1652"/>
    <cellStyle name="Énfasis1 8" xfId="1653"/>
    <cellStyle name="Énfasis1 8 2" xfId="1654"/>
    <cellStyle name="Énfasis1 9" xfId="1655"/>
    <cellStyle name="Énfasis1 9 2" xfId="1656"/>
    <cellStyle name="Énfasis2 2" xfId="1657"/>
    <cellStyle name="Énfasis2 2 2" xfId="1658"/>
    <cellStyle name="Énfasis2 3" xfId="1659"/>
    <cellStyle name="Énfasis2 3 2" xfId="1660"/>
    <cellStyle name="Énfasis2 4" xfId="1661"/>
    <cellStyle name="Énfasis2 4 2" xfId="1662"/>
    <cellStyle name="Énfasis2 5" xfId="1663"/>
    <cellStyle name="Énfasis2 5 2" xfId="1664"/>
    <cellStyle name="Énfasis2 6" xfId="1665"/>
    <cellStyle name="Énfasis2 6 2" xfId="1666"/>
    <cellStyle name="Énfasis2 7" xfId="1667"/>
    <cellStyle name="Énfasis2 7 2" xfId="1668"/>
    <cellStyle name="Énfasis2 8" xfId="1669"/>
    <cellStyle name="Énfasis2 8 2" xfId="1670"/>
    <cellStyle name="Énfasis2 9" xfId="1671"/>
    <cellStyle name="Énfasis2 9 2" xfId="1672"/>
    <cellStyle name="Énfasis3 2" xfId="1673"/>
    <cellStyle name="Énfasis3 2 2" xfId="1674"/>
    <cellStyle name="Énfasis3 3" xfId="1675"/>
    <cellStyle name="Énfasis3 3 2" xfId="1676"/>
    <cellStyle name="Énfasis3 4" xfId="1677"/>
    <cellStyle name="Énfasis3 4 2" xfId="1678"/>
    <cellStyle name="Énfasis3 5" xfId="1679"/>
    <cellStyle name="Énfasis3 5 2" xfId="1680"/>
    <cellStyle name="Énfasis3 6" xfId="1681"/>
    <cellStyle name="Énfasis3 6 2" xfId="1682"/>
    <cellStyle name="Énfasis3 7" xfId="1683"/>
    <cellStyle name="Énfasis3 7 2" xfId="1684"/>
    <cellStyle name="Énfasis3 8" xfId="1685"/>
    <cellStyle name="Énfasis3 8 2" xfId="1686"/>
    <cellStyle name="Énfasis3 9" xfId="1687"/>
    <cellStyle name="Énfasis3 9 2" xfId="1688"/>
    <cellStyle name="Énfasis4 2" xfId="1689"/>
    <cellStyle name="Énfasis4 2 2" xfId="1690"/>
    <cellStyle name="Énfasis4 3" xfId="1691"/>
    <cellStyle name="Énfasis4 3 2" xfId="1692"/>
    <cellStyle name="Énfasis4 4" xfId="1693"/>
    <cellStyle name="Énfasis4 4 2" xfId="1694"/>
    <cellStyle name="Énfasis4 5" xfId="1695"/>
    <cellStyle name="Énfasis4 5 2" xfId="1696"/>
    <cellStyle name="Énfasis4 6" xfId="1697"/>
    <cellStyle name="Énfasis4 6 2" xfId="1698"/>
    <cellStyle name="Énfasis4 7" xfId="1699"/>
    <cellStyle name="Énfasis4 7 2" xfId="1700"/>
    <cellStyle name="Énfasis4 8" xfId="1701"/>
    <cellStyle name="Énfasis4 8 2" xfId="1702"/>
    <cellStyle name="Énfasis4 9" xfId="1703"/>
    <cellStyle name="Énfasis4 9 2" xfId="1704"/>
    <cellStyle name="Énfasis5 2" xfId="1705"/>
    <cellStyle name="Énfasis5 2 2" xfId="1706"/>
    <cellStyle name="Énfasis5 3" xfId="1707"/>
    <cellStyle name="Énfasis5 3 2" xfId="1708"/>
    <cellStyle name="Énfasis5 4" xfId="1709"/>
    <cellStyle name="Énfasis5 4 2" xfId="1710"/>
    <cellStyle name="Énfasis5 5" xfId="1711"/>
    <cellStyle name="Énfasis5 5 2" xfId="1712"/>
    <cellStyle name="Énfasis5 6" xfId="1713"/>
    <cellStyle name="Énfasis5 6 2" xfId="1714"/>
    <cellStyle name="Énfasis5 7" xfId="1715"/>
    <cellStyle name="Énfasis5 7 2" xfId="1716"/>
    <cellStyle name="Énfasis5 8" xfId="1717"/>
    <cellStyle name="Énfasis5 8 2" xfId="1718"/>
    <cellStyle name="Énfasis5 9" xfId="1719"/>
    <cellStyle name="Énfasis5 9 2" xfId="1720"/>
    <cellStyle name="Énfasis6 2" xfId="1721"/>
    <cellStyle name="Énfasis6 2 2" xfId="1722"/>
    <cellStyle name="Énfasis6 3" xfId="1723"/>
    <cellStyle name="Énfasis6 3 2" xfId="1724"/>
    <cellStyle name="Énfasis6 4" xfId="1725"/>
    <cellStyle name="Énfasis6 4 2" xfId="1726"/>
    <cellStyle name="Énfasis6 5" xfId="1727"/>
    <cellStyle name="Énfasis6 5 2" xfId="1728"/>
    <cellStyle name="Énfasis6 6" xfId="1729"/>
    <cellStyle name="Énfasis6 6 2" xfId="1730"/>
    <cellStyle name="Énfasis6 7" xfId="1731"/>
    <cellStyle name="Énfasis6 7 2" xfId="1732"/>
    <cellStyle name="Énfasis6 8" xfId="1733"/>
    <cellStyle name="Énfasis6 8 2" xfId="1734"/>
    <cellStyle name="Énfasis6 9" xfId="1735"/>
    <cellStyle name="Énfasis6 9 2" xfId="1736"/>
    <cellStyle name="Entrada 2" xfId="1737"/>
    <cellStyle name="Entrada 2 10" xfId="1738"/>
    <cellStyle name="Entrada 2 10 2" xfId="1739"/>
    <cellStyle name="Entrada 2 10 2 2" xfId="1740"/>
    <cellStyle name="Entrada 2 10 2 2 2" xfId="1741"/>
    <cellStyle name="Entrada 2 10 2 3" xfId="1742"/>
    <cellStyle name="Entrada 2 10 3" xfId="1743"/>
    <cellStyle name="Entrada 2 10 3 2" xfId="1744"/>
    <cellStyle name="Entrada 2 10 4" xfId="1745"/>
    <cellStyle name="Entrada 2 11" xfId="1746"/>
    <cellStyle name="Entrada 2 11 2" xfId="1747"/>
    <cellStyle name="Entrada 2 11 2 2" xfId="1748"/>
    <cellStyle name="Entrada 2 11 2 2 2" xfId="1749"/>
    <cellStyle name="Entrada 2 11 2 3" xfId="1750"/>
    <cellStyle name="Entrada 2 11 3" xfId="1751"/>
    <cellStyle name="Entrada 2 11 3 2" xfId="1752"/>
    <cellStyle name="Entrada 2 11 4" xfId="1753"/>
    <cellStyle name="Entrada 2 12" xfId="1754"/>
    <cellStyle name="Entrada 2 12 2" xfId="1755"/>
    <cellStyle name="Entrada 2 12 2 2" xfId="1756"/>
    <cellStyle name="Entrada 2 12 3" xfId="1757"/>
    <cellStyle name="Entrada 2 13" xfId="1758"/>
    <cellStyle name="Entrada 2 13 2" xfId="1759"/>
    <cellStyle name="Entrada 2 14" xfId="1760"/>
    <cellStyle name="Entrada 2 2" xfId="1761"/>
    <cellStyle name="Entrada 2 2 10" xfId="1762"/>
    <cellStyle name="Entrada 2 2 10 2" xfId="1763"/>
    <cellStyle name="Entrada 2 2 10 2 2" xfId="1764"/>
    <cellStyle name="Entrada 2 2 10 2 2 2" xfId="1765"/>
    <cellStyle name="Entrada 2 2 10 2 3" xfId="1766"/>
    <cellStyle name="Entrada 2 2 10 3" xfId="1767"/>
    <cellStyle name="Entrada 2 2 10 3 2" xfId="1768"/>
    <cellStyle name="Entrada 2 2 10 4" xfId="1769"/>
    <cellStyle name="Entrada 2 2 11" xfId="1770"/>
    <cellStyle name="Entrada 2 2 11 2" xfId="1771"/>
    <cellStyle name="Entrada 2 2 11 2 2" xfId="1772"/>
    <cellStyle name="Entrada 2 2 11 3" xfId="1773"/>
    <cellStyle name="Entrada 2 2 12" xfId="1774"/>
    <cellStyle name="Entrada 2 2 12 2" xfId="1775"/>
    <cellStyle name="Entrada 2 2 13" xfId="1776"/>
    <cellStyle name="Entrada 2 2 2" xfId="1777"/>
    <cellStyle name="Entrada 2 2 2 2" xfId="1778"/>
    <cellStyle name="Entrada 2 2 2 2 2" xfId="1779"/>
    <cellStyle name="Entrada 2 2 2 2 2 2" xfId="1780"/>
    <cellStyle name="Entrada 2 2 2 2 3" xfId="1781"/>
    <cellStyle name="Entrada 2 2 2 3" xfId="1782"/>
    <cellStyle name="Entrada 2 2 2 3 2" xfId="1783"/>
    <cellStyle name="Entrada 2 2 2 4" xfId="1784"/>
    <cellStyle name="Entrada 2 2 3" xfId="1785"/>
    <cellStyle name="Entrada 2 2 3 2" xfId="1786"/>
    <cellStyle name="Entrada 2 2 3 2 2" xfId="1787"/>
    <cellStyle name="Entrada 2 2 3 2 2 2" xfId="1788"/>
    <cellStyle name="Entrada 2 2 3 2 3" xfId="1789"/>
    <cellStyle name="Entrada 2 2 3 3" xfId="1790"/>
    <cellStyle name="Entrada 2 2 3 3 2" xfId="1791"/>
    <cellStyle name="Entrada 2 2 3 4" xfId="1792"/>
    <cellStyle name="Entrada 2 2 4" xfId="1793"/>
    <cellStyle name="Entrada 2 2 4 2" xfId="1794"/>
    <cellStyle name="Entrada 2 2 4 2 2" xfId="1795"/>
    <cellStyle name="Entrada 2 2 4 2 2 2" xfId="1796"/>
    <cellStyle name="Entrada 2 2 4 2 3" xfId="1797"/>
    <cellStyle name="Entrada 2 2 4 3" xfId="1798"/>
    <cellStyle name="Entrada 2 2 4 3 2" xfId="1799"/>
    <cellStyle name="Entrada 2 2 4 4" xfId="1800"/>
    <cellStyle name="Entrada 2 2 5" xfId="1801"/>
    <cellStyle name="Entrada 2 2 5 2" xfId="1802"/>
    <cellStyle name="Entrada 2 2 5 2 2" xfId="1803"/>
    <cellStyle name="Entrada 2 2 5 2 2 2" xfId="1804"/>
    <cellStyle name="Entrada 2 2 5 2 3" xfId="1805"/>
    <cellStyle name="Entrada 2 2 5 3" xfId="1806"/>
    <cellStyle name="Entrada 2 2 5 3 2" xfId="1807"/>
    <cellStyle name="Entrada 2 2 5 4" xfId="1808"/>
    <cellStyle name="Entrada 2 2 6" xfId="1809"/>
    <cellStyle name="Entrada 2 2 6 2" xfId="1810"/>
    <cellStyle name="Entrada 2 2 6 2 2" xfId="1811"/>
    <cellStyle name="Entrada 2 2 6 2 2 2" xfId="1812"/>
    <cellStyle name="Entrada 2 2 6 2 3" xfId="1813"/>
    <cellStyle name="Entrada 2 2 6 3" xfId="1814"/>
    <cellStyle name="Entrada 2 2 6 3 2" xfId="1815"/>
    <cellStyle name="Entrada 2 2 6 4" xfId="1816"/>
    <cellStyle name="Entrada 2 2 7" xfId="1817"/>
    <cellStyle name="Entrada 2 2 7 2" xfId="1818"/>
    <cellStyle name="Entrada 2 2 7 2 2" xfId="1819"/>
    <cellStyle name="Entrada 2 2 7 2 2 2" xfId="1820"/>
    <cellStyle name="Entrada 2 2 7 2 3" xfId="1821"/>
    <cellStyle name="Entrada 2 2 7 3" xfId="1822"/>
    <cellStyle name="Entrada 2 2 7 3 2" xfId="1823"/>
    <cellStyle name="Entrada 2 2 7 4" xfId="1824"/>
    <cellStyle name="Entrada 2 2 8" xfId="1825"/>
    <cellStyle name="Entrada 2 2 8 2" xfId="1826"/>
    <cellStyle name="Entrada 2 2 8 2 2" xfId="1827"/>
    <cellStyle name="Entrada 2 2 8 2 2 2" xfId="1828"/>
    <cellStyle name="Entrada 2 2 8 2 3" xfId="1829"/>
    <cellStyle name="Entrada 2 2 8 3" xfId="1830"/>
    <cellStyle name="Entrada 2 2 8 3 2" xfId="1831"/>
    <cellStyle name="Entrada 2 2 8 4" xfId="1832"/>
    <cellStyle name="Entrada 2 2 9" xfId="1833"/>
    <cellStyle name="Entrada 2 2 9 2" xfId="1834"/>
    <cellStyle name="Entrada 2 2 9 2 2" xfId="1835"/>
    <cellStyle name="Entrada 2 2 9 2 2 2" xfId="1836"/>
    <cellStyle name="Entrada 2 2 9 2 3" xfId="1837"/>
    <cellStyle name="Entrada 2 2 9 3" xfId="1838"/>
    <cellStyle name="Entrada 2 2 9 3 2" xfId="1839"/>
    <cellStyle name="Entrada 2 2 9 4" xfId="1840"/>
    <cellStyle name="Entrada 2 3" xfId="1841"/>
    <cellStyle name="Entrada 2 3 2" xfId="1842"/>
    <cellStyle name="Entrada 2 3 2 2" xfId="1843"/>
    <cellStyle name="Entrada 2 3 2 2 2" xfId="1844"/>
    <cellStyle name="Entrada 2 3 2 3" xfId="1845"/>
    <cellStyle name="Entrada 2 3 3" xfId="1846"/>
    <cellStyle name="Entrada 2 3 3 2" xfId="1847"/>
    <cellStyle name="Entrada 2 3 4" xfId="1848"/>
    <cellStyle name="Entrada 2 4" xfId="1849"/>
    <cellStyle name="Entrada 2 4 2" xfId="1850"/>
    <cellStyle name="Entrada 2 4 2 2" xfId="1851"/>
    <cellStyle name="Entrada 2 4 2 2 2" xfId="1852"/>
    <cellStyle name="Entrada 2 4 2 3" xfId="1853"/>
    <cellStyle name="Entrada 2 4 3" xfId="1854"/>
    <cellStyle name="Entrada 2 4 3 2" xfId="1855"/>
    <cellStyle name="Entrada 2 4 4" xfId="1856"/>
    <cellStyle name="Entrada 2 5" xfId="1857"/>
    <cellStyle name="Entrada 2 5 2" xfId="1858"/>
    <cellStyle name="Entrada 2 5 2 2" xfId="1859"/>
    <cellStyle name="Entrada 2 5 2 2 2" xfId="1860"/>
    <cellStyle name="Entrada 2 5 2 3" xfId="1861"/>
    <cellStyle name="Entrada 2 5 3" xfId="1862"/>
    <cellStyle name="Entrada 2 5 3 2" xfId="1863"/>
    <cellStyle name="Entrada 2 5 4" xfId="1864"/>
    <cellStyle name="Entrada 2 6" xfId="1865"/>
    <cellStyle name="Entrada 2 6 2" xfId="1866"/>
    <cellStyle name="Entrada 2 6 2 2" xfId="1867"/>
    <cellStyle name="Entrada 2 6 2 2 2" xfId="1868"/>
    <cellStyle name="Entrada 2 6 2 3" xfId="1869"/>
    <cellStyle name="Entrada 2 6 3" xfId="1870"/>
    <cellStyle name="Entrada 2 6 3 2" xfId="1871"/>
    <cellStyle name="Entrada 2 6 4" xfId="1872"/>
    <cellStyle name="Entrada 2 7" xfId="1873"/>
    <cellStyle name="Entrada 2 7 2" xfId="1874"/>
    <cellStyle name="Entrada 2 7 2 2" xfId="1875"/>
    <cellStyle name="Entrada 2 7 2 2 2" xfId="1876"/>
    <cellStyle name="Entrada 2 7 2 3" xfId="1877"/>
    <cellStyle name="Entrada 2 7 3" xfId="1878"/>
    <cellStyle name="Entrada 2 7 3 2" xfId="1879"/>
    <cellStyle name="Entrada 2 7 4" xfId="1880"/>
    <cellStyle name="Entrada 2 8" xfId="1881"/>
    <cellStyle name="Entrada 2 8 2" xfId="1882"/>
    <cellStyle name="Entrada 2 8 2 2" xfId="1883"/>
    <cellStyle name="Entrada 2 8 2 2 2" xfId="1884"/>
    <cellStyle name="Entrada 2 8 2 3" xfId="1885"/>
    <cellStyle name="Entrada 2 8 3" xfId="1886"/>
    <cellStyle name="Entrada 2 8 3 2" xfId="1887"/>
    <cellStyle name="Entrada 2 8 4" xfId="1888"/>
    <cellStyle name="Entrada 2 9" xfId="1889"/>
    <cellStyle name="Entrada 2 9 2" xfId="1890"/>
    <cellStyle name="Entrada 2 9 2 2" xfId="1891"/>
    <cellStyle name="Entrada 2 9 2 2 2" xfId="1892"/>
    <cellStyle name="Entrada 2 9 2 3" xfId="1893"/>
    <cellStyle name="Entrada 2 9 3" xfId="1894"/>
    <cellStyle name="Entrada 2 9 3 2" xfId="1895"/>
    <cellStyle name="Entrada 2 9 4" xfId="1896"/>
    <cellStyle name="Entrada 3" xfId="1897"/>
    <cellStyle name="Entrada 3 10" xfId="1898"/>
    <cellStyle name="Entrada 3 10 2" xfId="1899"/>
    <cellStyle name="Entrada 3 10 2 2" xfId="1900"/>
    <cellStyle name="Entrada 3 10 2 2 2" xfId="1901"/>
    <cellStyle name="Entrada 3 10 2 3" xfId="1902"/>
    <cellStyle name="Entrada 3 10 3" xfId="1903"/>
    <cellStyle name="Entrada 3 10 3 2" xfId="1904"/>
    <cellStyle name="Entrada 3 10 4" xfId="1905"/>
    <cellStyle name="Entrada 3 11" xfId="1906"/>
    <cellStyle name="Entrada 3 11 2" xfId="1907"/>
    <cellStyle name="Entrada 3 11 2 2" xfId="1908"/>
    <cellStyle name="Entrada 3 11 2 2 2" xfId="1909"/>
    <cellStyle name="Entrada 3 11 2 3" xfId="1910"/>
    <cellStyle name="Entrada 3 11 3" xfId="1911"/>
    <cellStyle name="Entrada 3 11 3 2" xfId="1912"/>
    <cellStyle name="Entrada 3 11 4" xfId="1913"/>
    <cellStyle name="Entrada 3 12" xfId="1914"/>
    <cellStyle name="Entrada 3 12 2" xfId="1915"/>
    <cellStyle name="Entrada 3 12 2 2" xfId="1916"/>
    <cellStyle name="Entrada 3 12 3" xfId="1917"/>
    <cellStyle name="Entrada 3 13" xfId="1918"/>
    <cellStyle name="Entrada 3 13 2" xfId="1919"/>
    <cellStyle name="Entrada 3 14" xfId="1920"/>
    <cellStyle name="Entrada 3 2" xfId="1921"/>
    <cellStyle name="Entrada 3 2 10" xfId="1922"/>
    <cellStyle name="Entrada 3 2 10 2" xfId="1923"/>
    <cellStyle name="Entrada 3 2 10 2 2" xfId="1924"/>
    <cellStyle name="Entrada 3 2 10 2 2 2" xfId="1925"/>
    <cellStyle name="Entrada 3 2 10 2 3" xfId="1926"/>
    <cellStyle name="Entrada 3 2 10 3" xfId="1927"/>
    <cellStyle name="Entrada 3 2 10 3 2" xfId="1928"/>
    <cellStyle name="Entrada 3 2 10 4" xfId="1929"/>
    <cellStyle name="Entrada 3 2 11" xfId="1930"/>
    <cellStyle name="Entrada 3 2 11 2" xfId="1931"/>
    <cellStyle name="Entrada 3 2 11 2 2" xfId="1932"/>
    <cellStyle name="Entrada 3 2 11 3" xfId="1933"/>
    <cellStyle name="Entrada 3 2 12" xfId="1934"/>
    <cellStyle name="Entrada 3 2 12 2" xfId="1935"/>
    <cellStyle name="Entrada 3 2 13" xfId="1936"/>
    <cellStyle name="Entrada 3 2 2" xfId="1937"/>
    <cellStyle name="Entrada 3 2 2 2" xfId="1938"/>
    <cellStyle name="Entrada 3 2 2 2 2" xfId="1939"/>
    <cellStyle name="Entrada 3 2 2 2 2 2" xfId="1940"/>
    <cellStyle name="Entrada 3 2 2 2 3" xfId="1941"/>
    <cellStyle name="Entrada 3 2 2 3" xfId="1942"/>
    <cellStyle name="Entrada 3 2 2 3 2" xfId="1943"/>
    <cellStyle name="Entrada 3 2 2 4" xfId="1944"/>
    <cellStyle name="Entrada 3 2 3" xfId="1945"/>
    <cellStyle name="Entrada 3 2 3 2" xfId="1946"/>
    <cellStyle name="Entrada 3 2 3 2 2" xfId="1947"/>
    <cellStyle name="Entrada 3 2 3 2 2 2" xfId="1948"/>
    <cellStyle name="Entrada 3 2 3 2 3" xfId="1949"/>
    <cellStyle name="Entrada 3 2 3 3" xfId="1950"/>
    <cellStyle name="Entrada 3 2 3 3 2" xfId="1951"/>
    <cellStyle name="Entrada 3 2 3 4" xfId="1952"/>
    <cellStyle name="Entrada 3 2 4" xfId="1953"/>
    <cellStyle name="Entrada 3 2 4 2" xfId="1954"/>
    <cellStyle name="Entrada 3 2 4 2 2" xfId="1955"/>
    <cellStyle name="Entrada 3 2 4 2 2 2" xfId="1956"/>
    <cellStyle name="Entrada 3 2 4 2 3" xfId="1957"/>
    <cellStyle name="Entrada 3 2 4 3" xfId="1958"/>
    <cellStyle name="Entrada 3 2 4 3 2" xfId="1959"/>
    <cellStyle name="Entrada 3 2 4 4" xfId="1960"/>
    <cellStyle name="Entrada 3 2 5" xfId="1961"/>
    <cellStyle name="Entrada 3 2 5 2" xfId="1962"/>
    <cellStyle name="Entrada 3 2 5 2 2" xfId="1963"/>
    <cellStyle name="Entrada 3 2 5 2 2 2" xfId="1964"/>
    <cellStyle name="Entrada 3 2 5 2 3" xfId="1965"/>
    <cellStyle name="Entrada 3 2 5 3" xfId="1966"/>
    <cellStyle name="Entrada 3 2 5 3 2" xfId="1967"/>
    <cellStyle name="Entrada 3 2 5 4" xfId="1968"/>
    <cellStyle name="Entrada 3 2 6" xfId="1969"/>
    <cellStyle name="Entrada 3 2 6 2" xfId="1970"/>
    <cellStyle name="Entrada 3 2 6 2 2" xfId="1971"/>
    <cellStyle name="Entrada 3 2 6 2 2 2" xfId="1972"/>
    <cellStyle name="Entrada 3 2 6 2 3" xfId="1973"/>
    <cellStyle name="Entrada 3 2 6 3" xfId="1974"/>
    <cellStyle name="Entrada 3 2 6 3 2" xfId="1975"/>
    <cellStyle name="Entrada 3 2 6 4" xfId="1976"/>
    <cellStyle name="Entrada 3 2 7" xfId="1977"/>
    <cellStyle name="Entrada 3 2 7 2" xfId="1978"/>
    <cellStyle name="Entrada 3 2 7 2 2" xfId="1979"/>
    <cellStyle name="Entrada 3 2 7 2 2 2" xfId="1980"/>
    <cellStyle name="Entrada 3 2 7 2 3" xfId="1981"/>
    <cellStyle name="Entrada 3 2 7 3" xfId="1982"/>
    <cellStyle name="Entrada 3 2 7 3 2" xfId="1983"/>
    <cellStyle name="Entrada 3 2 7 4" xfId="1984"/>
    <cellStyle name="Entrada 3 2 8" xfId="1985"/>
    <cellStyle name="Entrada 3 2 8 2" xfId="1986"/>
    <cellStyle name="Entrada 3 2 8 2 2" xfId="1987"/>
    <cellStyle name="Entrada 3 2 8 2 2 2" xfId="1988"/>
    <cellStyle name="Entrada 3 2 8 2 3" xfId="1989"/>
    <cellStyle name="Entrada 3 2 8 3" xfId="1990"/>
    <cellStyle name="Entrada 3 2 8 3 2" xfId="1991"/>
    <cellStyle name="Entrada 3 2 8 4" xfId="1992"/>
    <cellStyle name="Entrada 3 2 9" xfId="1993"/>
    <cellStyle name="Entrada 3 2 9 2" xfId="1994"/>
    <cellStyle name="Entrada 3 2 9 2 2" xfId="1995"/>
    <cellStyle name="Entrada 3 2 9 2 2 2" xfId="1996"/>
    <cellStyle name="Entrada 3 2 9 2 3" xfId="1997"/>
    <cellStyle name="Entrada 3 2 9 3" xfId="1998"/>
    <cellStyle name="Entrada 3 2 9 3 2" xfId="1999"/>
    <cellStyle name="Entrada 3 2 9 4" xfId="2000"/>
    <cellStyle name="Entrada 3 3" xfId="2001"/>
    <cellStyle name="Entrada 3 3 2" xfId="2002"/>
    <cellStyle name="Entrada 3 3 2 2" xfId="2003"/>
    <cellStyle name="Entrada 3 3 2 2 2" xfId="2004"/>
    <cellStyle name="Entrada 3 3 2 3" xfId="2005"/>
    <cellStyle name="Entrada 3 3 3" xfId="2006"/>
    <cellStyle name="Entrada 3 3 3 2" xfId="2007"/>
    <cellStyle name="Entrada 3 3 4" xfId="2008"/>
    <cellStyle name="Entrada 3 4" xfId="2009"/>
    <cellStyle name="Entrada 3 4 2" xfId="2010"/>
    <cellStyle name="Entrada 3 4 2 2" xfId="2011"/>
    <cellStyle name="Entrada 3 4 2 2 2" xfId="2012"/>
    <cellStyle name="Entrada 3 4 2 3" xfId="2013"/>
    <cellStyle name="Entrada 3 4 3" xfId="2014"/>
    <cellStyle name="Entrada 3 4 3 2" xfId="2015"/>
    <cellStyle name="Entrada 3 4 4" xfId="2016"/>
    <cellStyle name="Entrada 3 5" xfId="2017"/>
    <cellStyle name="Entrada 3 5 2" xfId="2018"/>
    <cellStyle name="Entrada 3 5 2 2" xfId="2019"/>
    <cellStyle name="Entrada 3 5 2 2 2" xfId="2020"/>
    <cellStyle name="Entrada 3 5 2 3" xfId="2021"/>
    <cellStyle name="Entrada 3 5 3" xfId="2022"/>
    <cellStyle name="Entrada 3 5 3 2" xfId="2023"/>
    <cellStyle name="Entrada 3 5 4" xfId="2024"/>
    <cellStyle name="Entrada 3 6" xfId="2025"/>
    <cellStyle name="Entrada 3 6 2" xfId="2026"/>
    <cellStyle name="Entrada 3 6 2 2" xfId="2027"/>
    <cellStyle name="Entrada 3 6 2 2 2" xfId="2028"/>
    <cellStyle name="Entrada 3 6 2 3" xfId="2029"/>
    <cellStyle name="Entrada 3 6 3" xfId="2030"/>
    <cellStyle name="Entrada 3 6 3 2" xfId="2031"/>
    <cellStyle name="Entrada 3 6 4" xfId="2032"/>
    <cellStyle name="Entrada 3 7" xfId="2033"/>
    <cellStyle name="Entrada 3 7 2" xfId="2034"/>
    <cellStyle name="Entrada 3 7 2 2" xfId="2035"/>
    <cellStyle name="Entrada 3 7 2 2 2" xfId="2036"/>
    <cellStyle name="Entrada 3 7 2 3" xfId="2037"/>
    <cellStyle name="Entrada 3 7 3" xfId="2038"/>
    <cellStyle name="Entrada 3 7 3 2" xfId="2039"/>
    <cellStyle name="Entrada 3 7 4" xfId="2040"/>
    <cellStyle name="Entrada 3 8" xfId="2041"/>
    <cellStyle name="Entrada 3 8 2" xfId="2042"/>
    <cellStyle name="Entrada 3 8 2 2" xfId="2043"/>
    <cellStyle name="Entrada 3 8 2 2 2" xfId="2044"/>
    <cellStyle name="Entrada 3 8 2 3" xfId="2045"/>
    <cellStyle name="Entrada 3 8 3" xfId="2046"/>
    <cellStyle name="Entrada 3 8 3 2" xfId="2047"/>
    <cellStyle name="Entrada 3 8 4" xfId="2048"/>
    <cellStyle name="Entrada 3 9" xfId="2049"/>
    <cellStyle name="Entrada 3 9 2" xfId="2050"/>
    <cellStyle name="Entrada 3 9 2 2" xfId="2051"/>
    <cellStyle name="Entrada 3 9 2 2 2" xfId="2052"/>
    <cellStyle name="Entrada 3 9 2 3" xfId="2053"/>
    <cellStyle name="Entrada 3 9 3" xfId="2054"/>
    <cellStyle name="Entrada 3 9 3 2" xfId="2055"/>
    <cellStyle name="Entrada 3 9 4" xfId="2056"/>
    <cellStyle name="Entrada 4" xfId="2057"/>
    <cellStyle name="Entrada 4 10" xfId="2058"/>
    <cellStyle name="Entrada 4 10 2" xfId="2059"/>
    <cellStyle name="Entrada 4 10 2 2" xfId="2060"/>
    <cellStyle name="Entrada 4 10 2 2 2" xfId="2061"/>
    <cellStyle name="Entrada 4 10 2 3" xfId="2062"/>
    <cellStyle name="Entrada 4 10 3" xfId="2063"/>
    <cellStyle name="Entrada 4 10 3 2" xfId="2064"/>
    <cellStyle name="Entrada 4 10 4" xfId="2065"/>
    <cellStyle name="Entrada 4 11" xfId="2066"/>
    <cellStyle name="Entrada 4 11 2" xfId="2067"/>
    <cellStyle name="Entrada 4 11 2 2" xfId="2068"/>
    <cellStyle name="Entrada 4 11 2 2 2" xfId="2069"/>
    <cellStyle name="Entrada 4 11 2 3" xfId="2070"/>
    <cellStyle name="Entrada 4 11 3" xfId="2071"/>
    <cellStyle name="Entrada 4 11 3 2" xfId="2072"/>
    <cellStyle name="Entrada 4 11 4" xfId="2073"/>
    <cellStyle name="Entrada 4 12" xfId="2074"/>
    <cellStyle name="Entrada 4 12 2" xfId="2075"/>
    <cellStyle name="Entrada 4 12 2 2" xfId="2076"/>
    <cellStyle name="Entrada 4 12 3" xfId="2077"/>
    <cellStyle name="Entrada 4 13" xfId="2078"/>
    <cellStyle name="Entrada 4 13 2" xfId="2079"/>
    <cellStyle name="Entrada 4 14" xfId="2080"/>
    <cellStyle name="Entrada 4 2" xfId="2081"/>
    <cellStyle name="Entrada 4 2 10" xfId="2082"/>
    <cellStyle name="Entrada 4 2 10 2" xfId="2083"/>
    <cellStyle name="Entrada 4 2 10 2 2" xfId="2084"/>
    <cellStyle name="Entrada 4 2 10 2 2 2" xfId="2085"/>
    <cellStyle name="Entrada 4 2 10 2 3" xfId="2086"/>
    <cellStyle name="Entrada 4 2 10 3" xfId="2087"/>
    <cellStyle name="Entrada 4 2 10 3 2" xfId="2088"/>
    <cellStyle name="Entrada 4 2 10 4" xfId="2089"/>
    <cellStyle name="Entrada 4 2 11" xfId="2090"/>
    <cellStyle name="Entrada 4 2 11 2" xfId="2091"/>
    <cellStyle name="Entrada 4 2 11 2 2" xfId="2092"/>
    <cellStyle name="Entrada 4 2 11 3" xfId="2093"/>
    <cellStyle name="Entrada 4 2 12" xfId="2094"/>
    <cellStyle name="Entrada 4 2 12 2" xfId="2095"/>
    <cellStyle name="Entrada 4 2 13" xfId="2096"/>
    <cellStyle name="Entrada 4 2 2" xfId="2097"/>
    <cellStyle name="Entrada 4 2 2 2" xfId="2098"/>
    <cellStyle name="Entrada 4 2 2 2 2" xfId="2099"/>
    <cellStyle name="Entrada 4 2 2 2 2 2" xfId="2100"/>
    <cellStyle name="Entrada 4 2 2 2 3" xfId="2101"/>
    <cellStyle name="Entrada 4 2 2 3" xfId="2102"/>
    <cellStyle name="Entrada 4 2 2 3 2" xfId="2103"/>
    <cellStyle name="Entrada 4 2 2 4" xfId="2104"/>
    <cellStyle name="Entrada 4 2 3" xfId="2105"/>
    <cellStyle name="Entrada 4 2 3 2" xfId="2106"/>
    <cellStyle name="Entrada 4 2 3 2 2" xfId="2107"/>
    <cellStyle name="Entrada 4 2 3 2 2 2" xfId="2108"/>
    <cellStyle name="Entrada 4 2 3 2 3" xfId="2109"/>
    <cellStyle name="Entrada 4 2 3 3" xfId="2110"/>
    <cellStyle name="Entrada 4 2 3 3 2" xfId="2111"/>
    <cellStyle name="Entrada 4 2 3 4" xfId="2112"/>
    <cellStyle name="Entrada 4 2 4" xfId="2113"/>
    <cellStyle name="Entrada 4 2 4 2" xfId="2114"/>
    <cellStyle name="Entrada 4 2 4 2 2" xfId="2115"/>
    <cellStyle name="Entrada 4 2 4 2 2 2" xfId="2116"/>
    <cellStyle name="Entrada 4 2 4 2 3" xfId="2117"/>
    <cellStyle name="Entrada 4 2 4 3" xfId="2118"/>
    <cellStyle name="Entrada 4 2 4 3 2" xfId="2119"/>
    <cellStyle name="Entrada 4 2 4 4" xfId="2120"/>
    <cellStyle name="Entrada 4 2 5" xfId="2121"/>
    <cellStyle name="Entrada 4 2 5 2" xfId="2122"/>
    <cellStyle name="Entrada 4 2 5 2 2" xfId="2123"/>
    <cellStyle name="Entrada 4 2 5 2 2 2" xfId="2124"/>
    <cellStyle name="Entrada 4 2 5 2 3" xfId="2125"/>
    <cellStyle name="Entrada 4 2 5 3" xfId="2126"/>
    <cellStyle name="Entrada 4 2 5 3 2" xfId="2127"/>
    <cellStyle name="Entrada 4 2 5 4" xfId="2128"/>
    <cellStyle name="Entrada 4 2 6" xfId="2129"/>
    <cellStyle name="Entrada 4 2 6 2" xfId="2130"/>
    <cellStyle name="Entrada 4 2 6 2 2" xfId="2131"/>
    <cellStyle name="Entrada 4 2 6 2 2 2" xfId="2132"/>
    <cellStyle name="Entrada 4 2 6 2 3" xfId="2133"/>
    <cellStyle name="Entrada 4 2 6 3" xfId="2134"/>
    <cellStyle name="Entrada 4 2 6 3 2" xfId="2135"/>
    <cellStyle name="Entrada 4 2 6 4" xfId="2136"/>
    <cellStyle name="Entrada 4 2 7" xfId="2137"/>
    <cellStyle name="Entrada 4 2 7 2" xfId="2138"/>
    <cellStyle name="Entrada 4 2 7 2 2" xfId="2139"/>
    <cellStyle name="Entrada 4 2 7 2 2 2" xfId="2140"/>
    <cellStyle name="Entrada 4 2 7 2 3" xfId="2141"/>
    <cellStyle name="Entrada 4 2 7 3" xfId="2142"/>
    <cellStyle name="Entrada 4 2 7 3 2" xfId="2143"/>
    <cellStyle name="Entrada 4 2 7 4" xfId="2144"/>
    <cellStyle name="Entrada 4 2 8" xfId="2145"/>
    <cellStyle name="Entrada 4 2 8 2" xfId="2146"/>
    <cellStyle name="Entrada 4 2 8 2 2" xfId="2147"/>
    <cellStyle name="Entrada 4 2 8 2 2 2" xfId="2148"/>
    <cellStyle name="Entrada 4 2 8 2 3" xfId="2149"/>
    <cellStyle name="Entrada 4 2 8 3" xfId="2150"/>
    <cellStyle name="Entrada 4 2 8 3 2" xfId="2151"/>
    <cellStyle name="Entrada 4 2 8 4" xfId="2152"/>
    <cellStyle name="Entrada 4 2 9" xfId="2153"/>
    <cellStyle name="Entrada 4 2 9 2" xfId="2154"/>
    <cellStyle name="Entrada 4 2 9 2 2" xfId="2155"/>
    <cellStyle name="Entrada 4 2 9 2 2 2" xfId="2156"/>
    <cellStyle name="Entrada 4 2 9 2 3" xfId="2157"/>
    <cellStyle name="Entrada 4 2 9 3" xfId="2158"/>
    <cellStyle name="Entrada 4 2 9 3 2" xfId="2159"/>
    <cellStyle name="Entrada 4 2 9 4" xfId="2160"/>
    <cellStyle name="Entrada 4 3" xfId="2161"/>
    <cellStyle name="Entrada 4 3 2" xfId="2162"/>
    <cellStyle name="Entrada 4 3 2 2" xfId="2163"/>
    <cellStyle name="Entrada 4 3 2 2 2" xfId="2164"/>
    <cellStyle name="Entrada 4 3 2 3" xfId="2165"/>
    <cellStyle name="Entrada 4 3 3" xfId="2166"/>
    <cellStyle name="Entrada 4 3 3 2" xfId="2167"/>
    <cellStyle name="Entrada 4 3 4" xfId="2168"/>
    <cellStyle name="Entrada 4 4" xfId="2169"/>
    <cellStyle name="Entrada 4 4 2" xfId="2170"/>
    <cellStyle name="Entrada 4 4 2 2" xfId="2171"/>
    <cellStyle name="Entrada 4 4 2 2 2" xfId="2172"/>
    <cellStyle name="Entrada 4 4 2 3" xfId="2173"/>
    <cellStyle name="Entrada 4 4 3" xfId="2174"/>
    <cellStyle name="Entrada 4 4 3 2" xfId="2175"/>
    <cellStyle name="Entrada 4 4 4" xfId="2176"/>
    <cellStyle name="Entrada 4 5" xfId="2177"/>
    <cellStyle name="Entrada 4 5 2" xfId="2178"/>
    <cellStyle name="Entrada 4 5 2 2" xfId="2179"/>
    <cellStyle name="Entrada 4 5 2 2 2" xfId="2180"/>
    <cellStyle name="Entrada 4 5 2 3" xfId="2181"/>
    <cellStyle name="Entrada 4 5 3" xfId="2182"/>
    <cellStyle name="Entrada 4 5 3 2" xfId="2183"/>
    <cellStyle name="Entrada 4 5 4" xfId="2184"/>
    <cellStyle name="Entrada 4 6" xfId="2185"/>
    <cellStyle name="Entrada 4 6 2" xfId="2186"/>
    <cellStyle name="Entrada 4 6 2 2" xfId="2187"/>
    <cellStyle name="Entrada 4 6 2 2 2" xfId="2188"/>
    <cellStyle name="Entrada 4 6 2 3" xfId="2189"/>
    <cellStyle name="Entrada 4 6 3" xfId="2190"/>
    <cellStyle name="Entrada 4 6 3 2" xfId="2191"/>
    <cellStyle name="Entrada 4 6 4" xfId="2192"/>
    <cellStyle name="Entrada 4 7" xfId="2193"/>
    <cellStyle name="Entrada 4 7 2" xfId="2194"/>
    <cellStyle name="Entrada 4 7 2 2" xfId="2195"/>
    <cellStyle name="Entrada 4 7 2 2 2" xfId="2196"/>
    <cellStyle name="Entrada 4 7 2 3" xfId="2197"/>
    <cellStyle name="Entrada 4 7 3" xfId="2198"/>
    <cellStyle name="Entrada 4 7 3 2" xfId="2199"/>
    <cellStyle name="Entrada 4 7 4" xfId="2200"/>
    <cellStyle name="Entrada 4 8" xfId="2201"/>
    <cellStyle name="Entrada 4 8 2" xfId="2202"/>
    <cellStyle name="Entrada 4 8 2 2" xfId="2203"/>
    <cellStyle name="Entrada 4 8 2 2 2" xfId="2204"/>
    <cellStyle name="Entrada 4 8 2 3" xfId="2205"/>
    <cellStyle name="Entrada 4 8 3" xfId="2206"/>
    <cellStyle name="Entrada 4 8 3 2" xfId="2207"/>
    <cellStyle name="Entrada 4 8 4" xfId="2208"/>
    <cellStyle name="Entrada 4 9" xfId="2209"/>
    <cellStyle name="Entrada 4 9 2" xfId="2210"/>
    <cellStyle name="Entrada 4 9 2 2" xfId="2211"/>
    <cellStyle name="Entrada 4 9 2 2 2" xfId="2212"/>
    <cellStyle name="Entrada 4 9 2 3" xfId="2213"/>
    <cellStyle name="Entrada 4 9 3" xfId="2214"/>
    <cellStyle name="Entrada 4 9 3 2" xfId="2215"/>
    <cellStyle name="Entrada 4 9 4" xfId="2216"/>
    <cellStyle name="Entrada 5" xfId="2217"/>
    <cellStyle name="Entrada 5 10" xfId="2218"/>
    <cellStyle name="Entrada 5 10 2" xfId="2219"/>
    <cellStyle name="Entrada 5 10 2 2" xfId="2220"/>
    <cellStyle name="Entrada 5 10 2 2 2" xfId="2221"/>
    <cellStyle name="Entrada 5 10 2 3" xfId="2222"/>
    <cellStyle name="Entrada 5 10 3" xfId="2223"/>
    <cellStyle name="Entrada 5 10 3 2" xfId="2224"/>
    <cellStyle name="Entrada 5 10 4" xfId="2225"/>
    <cellStyle name="Entrada 5 11" xfId="2226"/>
    <cellStyle name="Entrada 5 11 2" xfId="2227"/>
    <cellStyle name="Entrada 5 11 2 2" xfId="2228"/>
    <cellStyle name="Entrada 5 11 2 2 2" xfId="2229"/>
    <cellStyle name="Entrada 5 11 2 3" xfId="2230"/>
    <cellStyle name="Entrada 5 11 3" xfId="2231"/>
    <cellStyle name="Entrada 5 11 3 2" xfId="2232"/>
    <cellStyle name="Entrada 5 11 4" xfId="2233"/>
    <cellStyle name="Entrada 5 12" xfId="2234"/>
    <cellStyle name="Entrada 5 12 2" xfId="2235"/>
    <cellStyle name="Entrada 5 12 2 2" xfId="2236"/>
    <cellStyle name="Entrada 5 12 3" xfId="2237"/>
    <cellStyle name="Entrada 5 13" xfId="2238"/>
    <cellStyle name="Entrada 5 13 2" xfId="2239"/>
    <cellStyle name="Entrada 5 14" xfId="2240"/>
    <cellStyle name="Entrada 5 2" xfId="2241"/>
    <cellStyle name="Entrada 5 2 10" xfId="2242"/>
    <cellStyle name="Entrada 5 2 10 2" xfId="2243"/>
    <cellStyle name="Entrada 5 2 10 2 2" xfId="2244"/>
    <cellStyle name="Entrada 5 2 10 2 2 2" xfId="2245"/>
    <cellStyle name="Entrada 5 2 10 2 3" xfId="2246"/>
    <cellStyle name="Entrada 5 2 10 3" xfId="2247"/>
    <cellStyle name="Entrada 5 2 10 3 2" xfId="2248"/>
    <cellStyle name="Entrada 5 2 10 4" xfId="2249"/>
    <cellStyle name="Entrada 5 2 11" xfId="2250"/>
    <cellStyle name="Entrada 5 2 11 2" xfId="2251"/>
    <cellStyle name="Entrada 5 2 11 2 2" xfId="2252"/>
    <cellStyle name="Entrada 5 2 11 3" xfId="2253"/>
    <cellStyle name="Entrada 5 2 12" xfId="2254"/>
    <cellStyle name="Entrada 5 2 12 2" xfId="2255"/>
    <cellStyle name="Entrada 5 2 13" xfId="2256"/>
    <cellStyle name="Entrada 5 2 2" xfId="2257"/>
    <cellStyle name="Entrada 5 2 2 2" xfId="2258"/>
    <cellStyle name="Entrada 5 2 2 2 2" xfId="2259"/>
    <cellStyle name="Entrada 5 2 2 2 2 2" xfId="2260"/>
    <cellStyle name="Entrada 5 2 2 2 3" xfId="2261"/>
    <cellStyle name="Entrada 5 2 2 3" xfId="2262"/>
    <cellStyle name="Entrada 5 2 2 3 2" xfId="2263"/>
    <cellStyle name="Entrada 5 2 2 4" xfId="2264"/>
    <cellStyle name="Entrada 5 2 3" xfId="2265"/>
    <cellStyle name="Entrada 5 2 3 2" xfId="2266"/>
    <cellStyle name="Entrada 5 2 3 2 2" xfId="2267"/>
    <cellStyle name="Entrada 5 2 3 2 2 2" xfId="2268"/>
    <cellStyle name="Entrada 5 2 3 2 3" xfId="2269"/>
    <cellStyle name="Entrada 5 2 3 3" xfId="2270"/>
    <cellStyle name="Entrada 5 2 3 3 2" xfId="2271"/>
    <cellStyle name="Entrada 5 2 3 4" xfId="2272"/>
    <cellStyle name="Entrada 5 2 4" xfId="2273"/>
    <cellStyle name="Entrada 5 2 4 2" xfId="2274"/>
    <cellStyle name="Entrada 5 2 4 2 2" xfId="2275"/>
    <cellStyle name="Entrada 5 2 4 2 2 2" xfId="2276"/>
    <cellStyle name="Entrada 5 2 4 2 3" xfId="2277"/>
    <cellStyle name="Entrada 5 2 4 3" xfId="2278"/>
    <cellStyle name="Entrada 5 2 4 3 2" xfId="2279"/>
    <cellStyle name="Entrada 5 2 4 4" xfId="2280"/>
    <cellStyle name="Entrada 5 2 5" xfId="2281"/>
    <cellStyle name="Entrada 5 2 5 2" xfId="2282"/>
    <cellStyle name="Entrada 5 2 5 2 2" xfId="2283"/>
    <cellStyle name="Entrada 5 2 5 2 2 2" xfId="2284"/>
    <cellStyle name="Entrada 5 2 5 2 3" xfId="2285"/>
    <cellStyle name="Entrada 5 2 5 3" xfId="2286"/>
    <cellStyle name="Entrada 5 2 5 3 2" xfId="2287"/>
    <cellStyle name="Entrada 5 2 5 4" xfId="2288"/>
    <cellStyle name="Entrada 5 2 6" xfId="2289"/>
    <cellStyle name="Entrada 5 2 6 2" xfId="2290"/>
    <cellStyle name="Entrada 5 2 6 2 2" xfId="2291"/>
    <cellStyle name="Entrada 5 2 6 2 2 2" xfId="2292"/>
    <cellStyle name="Entrada 5 2 6 2 3" xfId="2293"/>
    <cellStyle name="Entrada 5 2 6 3" xfId="2294"/>
    <cellStyle name="Entrada 5 2 6 3 2" xfId="2295"/>
    <cellStyle name="Entrada 5 2 6 4" xfId="2296"/>
    <cellStyle name="Entrada 5 2 7" xfId="2297"/>
    <cellStyle name="Entrada 5 2 7 2" xfId="2298"/>
    <cellStyle name="Entrada 5 2 7 2 2" xfId="2299"/>
    <cellStyle name="Entrada 5 2 7 2 2 2" xfId="2300"/>
    <cellStyle name="Entrada 5 2 7 2 3" xfId="2301"/>
    <cellStyle name="Entrada 5 2 7 3" xfId="2302"/>
    <cellStyle name="Entrada 5 2 7 3 2" xfId="2303"/>
    <cellStyle name="Entrada 5 2 7 4" xfId="2304"/>
    <cellStyle name="Entrada 5 2 8" xfId="2305"/>
    <cellStyle name="Entrada 5 2 8 2" xfId="2306"/>
    <cellStyle name="Entrada 5 2 8 2 2" xfId="2307"/>
    <cellStyle name="Entrada 5 2 8 2 2 2" xfId="2308"/>
    <cellStyle name="Entrada 5 2 8 2 3" xfId="2309"/>
    <cellStyle name="Entrada 5 2 8 3" xfId="2310"/>
    <cellStyle name="Entrada 5 2 8 3 2" xfId="2311"/>
    <cellStyle name="Entrada 5 2 8 4" xfId="2312"/>
    <cellStyle name="Entrada 5 2 9" xfId="2313"/>
    <cellStyle name="Entrada 5 2 9 2" xfId="2314"/>
    <cellStyle name="Entrada 5 2 9 2 2" xfId="2315"/>
    <cellStyle name="Entrada 5 2 9 2 2 2" xfId="2316"/>
    <cellStyle name="Entrada 5 2 9 2 3" xfId="2317"/>
    <cellStyle name="Entrada 5 2 9 3" xfId="2318"/>
    <cellStyle name="Entrada 5 2 9 3 2" xfId="2319"/>
    <cellStyle name="Entrada 5 2 9 4" xfId="2320"/>
    <cellStyle name="Entrada 5 3" xfId="2321"/>
    <cellStyle name="Entrada 5 3 2" xfId="2322"/>
    <cellStyle name="Entrada 5 3 2 2" xfId="2323"/>
    <cellStyle name="Entrada 5 3 2 2 2" xfId="2324"/>
    <cellStyle name="Entrada 5 3 2 3" xfId="2325"/>
    <cellStyle name="Entrada 5 3 3" xfId="2326"/>
    <cellStyle name="Entrada 5 3 3 2" xfId="2327"/>
    <cellStyle name="Entrada 5 3 4" xfId="2328"/>
    <cellStyle name="Entrada 5 4" xfId="2329"/>
    <cellStyle name="Entrada 5 4 2" xfId="2330"/>
    <cellStyle name="Entrada 5 4 2 2" xfId="2331"/>
    <cellStyle name="Entrada 5 4 2 2 2" xfId="2332"/>
    <cellStyle name="Entrada 5 4 2 3" xfId="2333"/>
    <cellStyle name="Entrada 5 4 3" xfId="2334"/>
    <cellStyle name="Entrada 5 4 3 2" xfId="2335"/>
    <cellStyle name="Entrada 5 4 4" xfId="2336"/>
    <cellStyle name="Entrada 5 5" xfId="2337"/>
    <cellStyle name="Entrada 5 5 2" xfId="2338"/>
    <cellStyle name="Entrada 5 5 2 2" xfId="2339"/>
    <cellStyle name="Entrada 5 5 2 2 2" xfId="2340"/>
    <cellStyle name="Entrada 5 5 2 3" xfId="2341"/>
    <cellStyle name="Entrada 5 5 3" xfId="2342"/>
    <cellStyle name="Entrada 5 5 3 2" xfId="2343"/>
    <cellStyle name="Entrada 5 5 4" xfId="2344"/>
    <cellStyle name="Entrada 5 6" xfId="2345"/>
    <cellStyle name="Entrada 5 6 2" xfId="2346"/>
    <cellStyle name="Entrada 5 6 2 2" xfId="2347"/>
    <cellStyle name="Entrada 5 6 2 2 2" xfId="2348"/>
    <cellStyle name="Entrada 5 6 2 3" xfId="2349"/>
    <cellStyle name="Entrada 5 6 3" xfId="2350"/>
    <cellStyle name="Entrada 5 6 3 2" xfId="2351"/>
    <cellStyle name="Entrada 5 6 4" xfId="2352"/>
    <cellStyle name="Entrada 5 7" xfId="2353"/>
    <cellStyle name="Entrada 5 7 2" xfId="2354"/>
    <cellStyle name="Entrada 5 7 2 2" xfId="2355"/>
    <cellStyle name="Entrada 5 7 2 2 2" xfId="2356"/>
    <cellStyle name="Entrada 5 7 2 3" xfId="2357"/>
    <cellStyle name="Entrada 5 7 3" xfId="2358"/>
    <cellStyle name="Entrada 5 7 3 2" xfId="2359"/>
    <cellStyle name="Entrada 5 7 4" xfId="2360"/>
    <cellStyle name="Entrada 5 8" xfId="2361"/>
    <cellStyle name="Entrada 5 8 2" xfId="2362"/>
    <cellStyle name="Entrada 5 8 2 2" xfId="2363"/>
    <cellStyle name="Entrada 5 8 2 2 2" xfId="2364"/>
    <cellStyle name="Entrada 5 8 2 3" xfId="2365"/>
    <cellStyle name="Entrada 5 8 3" xfId="2366"/>
    <cellStyle name="Entrada 5 8 3 2" xfId="2367"/>
    <cellStyle name="Entrada 5 8 4" xfId="2368"/>
    <cellStyle name="Entrada 5 9" xfId="2369"/>
    <cellStyle name="Entrada 5 9 2" xfId="2370"/>
    <cellStyle name="Entrada 5 9 2 2" xfId="2371"/>
    <cellStyle name="Entrada 5 9 2 2 2" xfId="2372"/>
    <cellStyle name="Entrada 5 9 2 3" xfId="2373"/>
    <cellStyle name="Entrada 5 9 3" xfId="2374"/>
    <cellStyle name="Entrada 5 9 3 2" xfId="2375"/>
    <cellStyle name="Entrada 5 9 4" xfId="2376"/>
    <cellStyle name="Entrada 6" xfId="2377"/>
    <cellStyle name="Entrada 6 10" xfId="2378"/>
    <cellStyle name="Entrada 6 10 2" xfId="2379"/>
    <cellStyle name="Entrada 6 10 2 2" xfId="2380"/>
    <cellStyle name="Entrada 6 10 2 2 2" xfId="2381"/>
    <cellStyle name="Entrada 6 10 2 3" xfId="2382"/>
    <cellStyle name="Entrada 6 10 3" xfId="2383"/>
    <cellStyle name="Entrada 6 10 3 2" xfId="2384"/>
    <cellStyle name="Entrada 6 10 4" xfId="2385"/>
    <cellStyle name="Entrada 6 11" xfId="2386"/>
    <cellStyle name="Entrada 6 11 2" xfId="2387"/>
    <cellStyle name="Entrada 6 11 2 2" xfId="2388"/>
    <cellStyle name="Entrada 6 11 2 2 2" xfId="2389"/>
    <cellStyle name="Entrada 6 11 2 3" xfId="2390"/>
    <cellStyle name="Entrada 6 11 3" xfId="2391"/>
    <cellStyle name="Entrada 6 11 3 2" xfId="2392"/>
    <cellStyle name="Entrada 6 11 4" xfId="2393"/>
    <cellStyle name="Entrada 6 12" xfId="2394"/>
    <cellStyle name="Entrada 6 12 2" xfId="2395"/>
    <cellStyle name="Entrada 6 12 2 2" xfId="2396"/>
    <cellStyle name="Entrada 6 12 3" xfId="2397"/>
    <cellStyle name="Entrada 6 13" xfId="2398"/>
    <cellStyle name="Entrada 6 13 2" xfId="2399"/>
    <cellStyle name="Entrada 6 14" xfId="2400"/>
    <cellStyle name="Entrada 6 2" xfId="2401"/>
    <cellStyle name="Entrada 6 2 10" xfId="2402"/>
    <cellStyle name="Entrada 6 2 10 2" xfId="2403"/>
    <cellStyle name="Entrada 6 2 10 2 2" xfId="2404"/>
    <cellStyle name="Entrada 6 2 10 2 2 2" xfId="2405"/>
    <cellStyle name="Entrada 6 2 10 2 3" xfId="2406"/>
    <cellStyle name="Entrada 6 2 10 3" xfId="2407"/>
    <cellStyle name="Entrada 6 2 10 3 2" xfId="2408"/>
    <cellStyle name="Entrada 6 2 10 4" xfId="2409"/>
    <cellStyle name="Entrada 6 2 11" xfId="2410"/>
    <cellStyle name="Entrada 6 2 11 2" xfId="2411"/>
    <cellStyle name="Entrada 6 2 11 2 2" xfId="2412"/>
    <cellStyle name="Entrada 6 2 11 3" xfId="2413"/>
    <cellStyle name="Entrada 6 2 12" xfId="2414"/>
    <cellStyle name="Entrada 6 2 12 2" xfId="2415"/>
    <cellStyle name="Entrada 6 2 13" xfId="2416"/>
    <cellStyle name="Entrada 6 2 2" xfId="2417"/>
    <cellStyle name="Entrada 6 2 2 2" xfId="2418"/>
    <cellStyle name="Entrada 6 2 2 2 2" xfId="2419"/>
    <cellStyle name="Entrada 6 2 2 2 2 2" xfId="2420"/>
    <cellStyle name="Entrada 6 2 2 2 3" xfId="2421"/>
    <cellStyle name="Entrada 6 2 2 3" xfId="2422"/>
    <cellStyle name="Entrada 6 2 2 3 2" xfId="2423"/>
    <cellStyle name="Entrada 6 2 2 4" xfId="2424"/>
    <cellStyle name="Entrada 6 2 3" xfId="2425"/>
    <cellStyle name="Entrada 6 2 3 2" xfId="2426"/>
    <cellStyle name="Entrada 6 2 3 2 2" xfId="2427"/>
    <cellStyle name="Entrada 6 2 3 2 2 2" xfId="2428"/>
    <cellStyle name="Entrada 6 2 3 2 3" xfId="2429"/>
    <cellStyle name="Entrada 6 2 3 3" xfId="2430"/>
    <cellStyle name="Entrada 6 2 3 3 2" xfId="2431"/>
    <cellStyle name="Entrada 6 2 3 4" xfId="2432"/>
    <cellStyle name="Entrada 6 2 4" xfId="2433"/>
    <cellStyle name="Entrada 6 2 4 2" xfId="2434"/>
    <cellStyle name="Entrada 6 2 4 2 2" xfId="2435"/>
    <cellStyle name="Entrada 6 2 4 2 2 2" xfId="2436"/>
    <cellStyle name="Entrada 6 2 4 2 3" xfId="2437"/>
    <cellStyle name="Entrada 6 2 4 3" xfId="2438"/>
    <cellStyle name="Entrada 6 2 4 3 2" xfId="2439"/>
    <cellStyle name="Entrada 6 2 4 4" xfId="2440"/>
    <cellStyle name="Entrada 6 2 5" xfId="2441"/>
    <cellStyle name="Entrada 6 2 5 2" xfId="2442"/>
    <cellStyle name="Entrada 6 2 5 2 2" xfId="2443"/>
    <cellStyle name="Entrada 6 2 5 2 2 2" xfId="2444"/>
    <cellStyle name="Entrada 6 2 5 2 3" xfId="2445"/>
    <cellStyle name="Entrada 6 2 5 3" xfId="2446"/>
    <cellStyle name="Entrada 6 2 5 3 2" xfId="2447"/>
    <cellStyle name="Entrada 6 2 5 4" xfId="2448"/>
    <cellStyle name="Entrada 6 2 6" xfId="2449"/>
    <cellStyle name="Entrada 6 2 6 2" xfId="2450"/>
    <cellStyle name="Entrada 6 2 6 2 2" xfId="2451"/>
    <cellStyle name="Entrada 6 2 6 2 2 2" xfId="2452"/>
    <cellStyle name="Entrada 6 2 6 2 3" xfId="2453"/>
    <cellStyle name="Entrada 6 2 6 3" xfId="2454"/>
    <cellStyle name="Entrada 6 2 6 3 2" xfId="2455"/>
    <cellStyle name="Entrada 6 2 6 4" xfId="2456"/>
    <cellStyle name="Entrada 6 2 7" xfId="2457"/>
    <cellStyle name="Entrada 6 2 7 2" xfId="2458"/>
    <cellStyle name="Entrada 6 2 7 2 2" xfId="2459"/>
    <cellStyle name="Entrada 6 2 7 2 2 2" xfId="2460"/>
    <cellStyle name="Entrada 6 2 7 2 3" xfId="2461"/>
    <cellStyle name="Entrada 6 2 7 3" xfId="2462"/>
    <cellStyle name="Entrada 6 2 7 3 2" xfId="2463"/>
    <cellStyle name="Entrada 6 2 7 4" xfId="2464"/>
    <cellStyle name="Entrada 6 2 8" xfId="2465"/>
    <cellStyle name="Entrada 6 2 8 2" xfId="2466"/>
    <cellStyle name="Entrada 6 2 8 2 2" xfId="2467"/>
    <cellStyle name="Entrada 6 2 8 2 2 2" xfId="2468"/>
    <cellStyle name="Entrada 6 2 8 2 3" xfId="2469"/>
    <cellStyle name="Entrada 6 2 8 3" xfId="2470"/>
    <cellStyle name="Entrada 6 2 8 3 2" xfId="2471"/>
    <cellStyle name="Entrada 6 2 8 4" xfId="2472"/>
    <cellStyle name="Entrada 6 2 9" xfId="2473"/>
    <cellStyle name="Entrada 6 2 9 2" xfId="2474"/>
    <cellStyle name="Entrada 6 2 9 2 2" xfId="2475"/>
    <cellStyle name="Entrada 6 2 9 2 2 2" xfId="2476"/>
    <cellStyle name="Entrada 6 2 9 2 3" xfId="2477"/>
    <cellStyle name="Entrada 6 2 9 3" xfId="2478"/>
    <cellStyle name="Entrada 6 2 9 3 2" xfId="2479"/>
    <cellStyle name="Entrada 6 2 9 4" xfId="2480"/>
    <cellStyle name="Entrada 6 3" xfId="2481"/>
    <cellStyle name="Entrada 6 3 2" xfId="2482"/>
    <cellStyle name="Entrada 6 3 2 2" xfId="2483"/>
    <cellStyle name="Entrada 6 3 2 2 2" xfId="2484"/>
    <cellStyle name="Entrada 6 3 2 3" xfId="2485"/>
    <cellStyle name="Entrada 6 3 3" xfId="2486"/>
    <cellStyle name="Entrada 6 3 3 2" xfId="2487"/>
    <cellStyle name="Entrada 6 3 4" xfId="2488"/>
    <cellStyle name="Entrada 6 4" xfId="2489"/>
    <cellStyle name="Entrada 6 4 2" xfId="2490"/>
    <cellStyle name="Entrada 6 4 2 2" xfId="2491"/>
    <cellStyle name="Entrada 6 4 2 2 2" xfId="2492"/>
    <cellStyle name="Entrada 6 4 2 3" xfId="2493"/>
    <cellStyle name="Entrada 6 4 3" xfId="2494"/>
    <cellStyle name="Entrada 6 4 3 2" xfId="2495"/>
    <cellStyle name="Entrada 6 4 4" xfId="2496"/>
    <cellStyle name="Entrada 6 5" xfId="2497"/>
    <cellStyle name="Entrada 6 5 2" xfId="2498"/>
    <cellStyle name="Entrada 6 5 2 2" xfId="2499"/>
    <cellStyle name="Entrada 6 5 2 2 2" xfId="2500"/>
    <cellStyle name="Entrada 6 5 2 3" xfId="2501"/>
    <cellStyle name="Entrada 6 5 3" xfId="2502"/>
    <cellStyle name="Entrada 6 5 3 2" xfId="2503"/>
    <cellStyle name="Entrada 6 5 4" xfId="2504"/>
    <cellStyle name="Entrada 6 6" xfId="2505"/>
    <cellStyle name="Entrada 6 6 2" xfId="2506"/>
    <cellStyle name="Entrada 6 6 2 2" xfId="2507"/>
    <cellStyle name="Entrada 6 6 2 2 2" xfId="2508"/>
    <cellStyle name="Entrada 6 6 2 3" xfId="2509"/>
    <cellStyle name="Entrada 6 6 3" xfId="2510"/>
    <cellStyle name="Entrada 6 6 3 2" xfId="2511"/>
    <cellStyle name="Entrada 6 6 4" xfId="2512"/>
    <cellStyle name="Entrada 6 7" xfId="2513"/>
    <cellStyle name="Entrada 6 7 2" xfId="2514"/>
    <cellStyle name="Entrada 6 7 2 2" xfId="2515"/>
    <cellStyle name="Entrada 6 7 2 2 2" xfId="2516"/>
    <cellStyle name="Entrada 6 7 2 3" xfId="2517"/>
    <cellStyle name="Entrada 6 7 3" xfId="2518"/>
    <cellStyle name="Entrada 6 7 3 2" xfId="2519"/>
    <cellStyle name="Entrada 6 7 4" xfId="2520"/>
    <cellStyle name="Entrada 6 8" xfId="2521"/>
    <cellStyle name="Entrada 6 8 2" xfId="2522"/>
    <cellStyle name="Entrada 6 8 2 2" xfId="2523"/>
    <cellStyle name="Entrada 6 8 2 2 2" xfId="2524"/>
    <cellStyle name="Entrada 6 8 2 3" xfId="2525"/>
    <cellStyle name="Entrada 6 8 3" xfId="2526"/>
    <cellStyle name="Entrada 6 8 3 2" xfId="2527"/>
    <cellStyle name="Entrada 6 8 4" xfId="2528"/>
    <cellStyle name="Entrada 6 9" xfId="2529"/>
    <cellStyle name="Entrada 6 9 2" xfId="2530"/>
    <cellStyle name="Entrada 6 9 2 2" xfId="2531"/>
    <cellStyle name="Entrada 6 9 2 2 2" xfId="2532"/>
    <cellStyle name="Entrada 6 9 2 3" xfId="2533"/>
    <cellStyle name="Entrada 6 9 3" xfId="2534"/>
    <cellStyle name="Entrada 6 9 3 2" xfId="2535"/>
    <cellStyle name="Entrada 6 9 4" xfId="2536"/>
    <cellStyle name="Entrada 7" xfId="2537"/>
    <cellStyle name="Entrada 7 10" xfId="2538"/>
    <cellStyle name="Entrada 7 10 2" xfId="2539"/>
    <cellStyle name="Entrada 7 10 2 2" xfId="2540"/>
    <cellStyle name="Entrada 7 10 2 2 2" xfId="2541"/>
    <cellStyle name="Entrada 7 10 2 3" xfId="2542"/>
    <cellStyle name="Entrada 7 10 3" xfId="2543"/>
    <cellStyle name="Entrada 7 10 3 2" xfId="2544"/>
    <cellStyle name="Entrada 7 10 4" xfId="2545"/>
    <cellStyle name="Entrada 7 11" xfId="2546"/>
    <cellStyle name="Entrada 7 11 2" xfId="2547"/>
    <cellStyle name="Entrada 7 11 2 2" xfId="2548"/>
    <cellStyle name="Entrada 7 11 2 2 2" xfId="2549"/>
    <cellStyle name="Entrada 7 11 2 3" xfId="2550"/>
    <cellStyle name="Entrada 7 11 3" xfId="2551"/>
    <cellStyle name="Entrada 7 11 3 2" xfId="2552"/>
    <cellStyle name="Entrada 7 11 4" xfId="2553"/>
    <cellStyle name="Entrada 7 12" xfId="2554"/>
    <cellStyle name="Entrada 7 12 2" xfId="2555"/>
    <cellStyle name="Entrada 7 12 2 2" xfId="2556"/>
    <cellStyle name="Entrada 7 12 3" xfId="2557"/>
    <cellStyle name="Entrada 7 13" xfId="2558"/>
    <cellStyle name="Entrada 7 13 2" xfId="2559"/>
    <cellStyle name="Entrada 7 14" xfId="2560"/>
    <cellStyle name="Entrada 7 2" xfId="2561"/>
    <cellStyle name="Entrada 7 2 10" xfId="2562"/>
    <cellStyle name="Entrada 7 2 10 2" xfId="2563"/>
    <cellStyle name="Entrada 7 2 10 2 2" xfId="2564"/>
    <cellStyle name="Entrada 7 2 10 2 2 2" xfId="2565"/>
    <cellStyle name="Entrada 7 2 10 2 3" xfId="2566"/>
    <cellStyle name="Entrada 7 2 10 3" xfId="2567"/>
    <cellStyle name="Entrada 7 2 10 3 2" xfId="2568"/>
    <cellStyle name="Entrada 7 2 10 4" xfId="2569"/>
    <cellStyle name="Entrada 7 2 11" xfId="2570"/>
    <cellStyle name="Entrada 7 2 11 2" xfId="2571"/>
    <cellStyle name="Entrada 7 2 11 2 2" xfId="2572"/>
    <cellStyle name="Entrada 7 2 11 3" xfId="2573"/>
    <cellStyle name="Entrada 7 2 12" xfId="2574"/>
    <cellStyle name="Entrada 7 2 12 2" xfId="2575"/>
    <cellStyle name="Entrada 7 2 13" xfId="2576"/>
    <cellStyle name="Entrada 7 2 2" xfId="2577"/>
    <cellStyle name="Entrada 7 2 2 2" xfId="2578"/>
    <cellStyle name="Entrada 7 2 2 2 2" xfId="2579"/>
    <cellStyle name="Entrada 7 2 2 2 2 2" xfId="2580"/>
    <cellStyle name="Entrada 7 2 2 2 3" xfId="2581"/>
    <cellStyle name="Entrada 7 2 2 3" xfId="2582"/>
    <cellStyle name="Entrada 7 2 2 3 2" xfId="2583"/>
    <cellStyle name="Entrada 7 2 2 4" xfId="2584"/>
    <cellStyle name="Entrada 7 2 3" xfId="2585"/>
    <cellStyle name="Entrada 7 2 3 2" xfId="2586"/>
    <cellStyle name="Entrada 7 2 3 2 2" xfId="2587"/>
    <cellStyle name="Entrada 7 2 3 2 2 2" xfId="2588"/>
    <cellStyle name="Entrada 7 2 3 2 3" xfId="2589"/>
    <cellStyle name="Entrada 7 2 3 3" xfId="2590"/>
    <cellStyle name="Entrada 7 2 3 3 2" xfId="2591"/>
    <cellStyle name="Entrada 7 2 3 4" xfId="2592"/>
    <cellStyle name="Entrada 7 2 4" xfId="2593"/>
    <cellStyle name="Entrada 7 2 4 2" xfId="2594"/>
    <cellStyle name="Entrada 7 2 4 2 2" xfId="2595"/>
    <cellStyle name="Entrada 7 2 4 2 2 2" xfId="2596"/>
    <cellStyle name="Entrada 7 2 4 2 3" xfId="2597"/>
    <cellStyle name="Entrada 7 2 4 3" xfId="2598"/>
    <cellStyle name="Entrada 7 2 4 3 2" xfId="2599"/>
    <cellStyle name="Entrada 7 2 4 4" xfId="2600"/>
    <cellStyle name="Entrada 7 2 5" xfId="2601"/>
    <cellStyle name="Entrada 7 2 5 2" xfId="2602"/>
    <cellStyle name="Entrada 7 2 5 2 2" xfId="2603"/>
    <cellStyle name="Entrada 7 2 5 2 2 2" xfId="2604"/>
    <cellStyle name="Entrada 7 2 5 2 3" xfId="2605"/>
    <cellStyle name="Entrada 7 2 5 3" xfId="2606"/>
    <cellStyle name="Entrada 7 2 5 3 2" xfId="2607"/>
    <cellStyle name="Entrada 7 2 5 4" xfId="2608"/>
    <cellStyle name="Entrada 7 2 6" xfId="2609"/>
    <cellStyle name="Entrada 7 2 6 2" xfId="2610"/>
    <cellStyle name="Entrada 7 2 6 2 2" xfId="2611"/>
    <cellStyle name="Entrada 7 2 6 2 2 2" xfId="2612"/>
    <cellStyle name="Entrada 7 2 6 2 3" xfId="2613"/>
    <cellStyle name="Entrada 7 2 6 3" xfId="2614"/>
    <cellStyle name="Entrada 7 2 6 3 2" xfId="2615"/>
    <cellStyle name="Entrada 7 2 6 4" xfId="2616"/>
    <cellStyle name="Entrada 7 2 7" xfId="2617"/>
    <cellStyle name="Entrada 7 2 7 2" xfId="2618"/>
    <cellStyle name="Entrada 7 2 7 2 2" xfId="2619"/>
    <cellStyle name="Entrada 7 2 7 2 2 2" xfId="2620"/>
    <cellStyle name="Entrada 7 2 7 2 3" xfId="2621"/>
    <cellStyle name="Entrada 7 2 7 3" xfId="2622"/>
    <cellStyle name="Entrada 7 2 7 3 2" xfId="2623"/>
    <cellStyle name="Entrada 7 2 7 4" xfId="2624"/>
    <cellStyle name="Entrada 7 2 8" xfId="2625"/>
    <cellStyle name="Entrada 7 2 8 2" xfId="2626"/>
    <cellStyle name="Entrada 7 2 8 2 2" xfId="2627"/>
    <cellStyle name="Entrada 7 2 8 2 2 2" xfId="2628"/>
    <cellStyle name="Entrada 7 2 8 2 3" xfId="2629"/>
    <cellStyle name="Entrada 7 2 8 3" xfId="2630"/>
    <cellStyle name="Entrada 7 2 8 3 2" xfId="2631"/>
    <cellStyle name="Entrada 7 2 8 4" xfId="2632"/>
    <cellStyle name="Entrada 7 2 9" xfId="2633"/>
    <cellStyle name="Entrada 7 2 9 2" xfId="2634"/>
    <cellStyle name="Entrada 7 2 9 2 2" xfId="2635"/>
    <cellStyle name="Entrada 7 2 9 2 2 2" xfId="2636"/>
    <cellStyle name="Entrada 7 2 9 2 3" xfId="2637"/>
    <cellStyle name="Entrada 7 2 9 3" xfId="2638"/>
    <cellStyle name="Entrada 7 2 9 3 2" xfId="2639"/>
    <cellStyle name="Entrada 7 2 9 4" xfId="2640"/>
    <cellStyle name="Entrada 7 3" xfId="2641"/>
    <cellStyle name="Entrada 7 3 2" xfId="2642"/>
    <cellStyle name="Entrada 7 3 2 2" xfId="2643"/>
    <cellStyle name="Entrada 7 3 2 2 2" xfId="2644"/>
    <cellStyle name="Entrada 7 3 2 3" xfId="2645"/>
    <cellStyle name="Entrada 7 3 3" xfId="2646"/>
    <cellStyle name="Entrada 7 3 3 2" xfId="2647"/>
    <cellStyle name="Entrada 7 3 4" xfId="2648"/>
    <cellStyle name="Entrada 7 4" xfId="2649"/>
    <cellStyle name="Entrada 7 4 2" xfId="2650"/>
    <cellStyle name="Entrada 7 4 2 2" xfId="2651"/>
    <cellStyle name="Entrada 7 4 2 2 2" xfId="2652"/>
    <cellStyle name="Entrada 7 4 2 3" xfId="2653"/>
    <cellStyle name="Entrada 7 4 3" xfId="2654"/>
    <cellStyle name="Entrada 7 4 3 2" xfId="2655"/>
    <cellStyle name="Entrada 7 4 4" xfId="2656"/>
    <cellStyle name="Entrada 7 5" xfId="2657"/>
    <cellStyle name="Entrada 7 5 2" xfId="2658"/>
    <cellStyle name="Entrada 7 5 2 2" xfId="2659"/>
    <cellStyle name="Entrada 7 5 2 2 2" xfId="2660"/>
    <cellStyle name="Entrada 7 5 2 3" xfId="2661"/>
    <cellStyle name="Entrada 7 5 3" xfId="2662"/>
    <cellStyle name="Entrada 7 5 3 2" xfId="2663"/>
    <cellStyle name="Entrada 7 5 4" xfId="2664"/>
    <cellStyle name="Entrada 7 6" xfId="2665"/>
    <cellStyle name="Entrada 7 6 2" xfId="2666"/>
    <cellStyle name="Entrada 7 6 2 2" xfId="2667"/>
    <cellStyle name="Entrada 7 6 2 2 2" xfId="2668"/>
    <cellStyle name="Entrada 7 6 2 3" xfId="2669"/>
    <cellStyle name="Entrada 7 6 3" xfId="2670"/>
    <cellStyle name="Entrada 7 6 3 2" xfId="2671"/>
    <cellStyle name="Entrada 7 6 4" xfId="2672"/>
    <cellStyle name="Entrada 7 7" xfId="2673"/>
    <cellStyle name="Entrada 7 7 2" xfId="2674"/>
    <cellStyle name="Entrada 7 7 2 2" xfId="2675"/>
    <cellStyle name="Entrada 7 7 2 2 2" xfId="2676"/>
    <cellStyle name="Entrada 7 7 2 3" xfId="2677"/>
    <cellStyle name="Entrada 7 7 3" xfId="2678"/>
    <cellStyle name="Entrada 7 7 3 2" xfId="2679"/>
    <cellStyle name="Entrada 7 7 4" xfId="2680"/>
    <cellStyle name="Entrada 7 8" xfId="2681"/>
    <cellStyle name="Entrada 7 8 2" xfId="2682"/>
    <cellStyle name="Entrada 7 8 2 2" xfId="2683"/>
    <cellStyle name="Entrada 7 8 2 2 2" xfId="2684"/>
    <cellStyle name="Entrada 7 8 2 3" xfId="2685"/>
    <cellStyle name="Entrada 7 8 3" xfId="2686"/>
    <cellStyle name="Entrada 7 8 3 2" xfId="2687"/>
    <cellStyle name="Entrada 7 8 4" xfId="2688"/>
    <cellStyle name="Entrada 7 9" xfId="2689"/>
    <cellStyle name="Entrada 7 9 2" xfId="2690"/>
    <cellStyle name="Entrada 7 9 2 2" xfId="2691"/>
    <cellStyle name="Entrada 7 9 2 2 2" xfId="2692"/>
    <cellStyle name="Entrada 7 9 2 3" xfId="2693"/>
    <cellStyle name="Entrada 7 9 3" xfId="2694"/>
    <cellStyle name="Entrada 7 9 3 2" xfId="2695"/>
    <cellStyle name="Entrada 7 9 4" xfId="2696"/>
    <cellStyle name="Entrada 8" xfId="2697"/>
    <cellStyle name="Entrada 8 10" xfId="2698"/>
    <cellStyle name="Entrada 8 10 2" xfId="2699"/>
    <cellStyle name="Entrada 8 10 2 2" xfId="2700"/>
    <cellStyle name="Entrada 8 10 2 2 2" xfId="2701"/>
    <cellStyle name="Entrada 8 10 2 3" xfId="2702"/>
    <cellStyle name="Entrada 8 10 3" xfId="2703"/>
    <cellStyle name="Entrada 8 10 3 2" xfId="2704"/>
    <cellStyle name="Entrada 8 10 4" xfId="2705"/>
    <cellStyle name="Entrada 8 11" xfId="2706"/>
    <cellStyle name="Entrada 8 11 2" xfId="2707"/>
    <cellStyle name="Entrada 8 11 2 2" xfId="2708"/>
    <cellStyle name="Entrada 8 11 2 2 2" xfId="2709"/>
    <cellStyle name="Entrada 8 11 2 3" xfId="2710"/>
    <cellStyle name="Entrada 8 11 3" xfId="2711"/>
    <cellStyle name="Entrada 8 11 3 2" xfId="2712"/>
    <cellStyle name="Entrada 8 11 4" xfId="2713"/>
    <cellStyle name="Entrada 8 12" xfId="2714"/>
    <cellStyle name="Entrada 8 12 2" xfId="2715"/>
    <cellStyle name="Entrada 8 12 2 2" xfId="2716"/>
    <cellStyle name="Entrada 8 12 3" xfId="2717"/>
    <cellStyle name="Entrada 8 13" xfId="2718"/>
    <cellStyle name="Entrada 8 13 2" xfId="2719"/>
    <cellStyle name="Entrada 8 14" xfId="2720"/>
    <cellStyle name="Entrada 8 2" xfId="2721"/>
    <cellStyle name="Entrada 8 2 10" xfId="2722"/>
    <cellStyle name="Entrada 8 2 10 2" xfId="2723"/>
    <cellStyle name="Entrada 8 2 10 2 2" xfId="2724"/>
    <cellStyle name="Entrada 8 2 10 2 2 2" xfId="2725"/>
    <cellStyle name="Entrada 8 2 10 2 3" xfId="2726"/>
    <cellStyle name="Entrada 8 2 10 3" xfId="2727"/>
    <cellStyle name="Entrada 8 2 10 3 2" xfId="2728"/>
    <cellStyle name="Entrada 8 2 10 4" xfId="2729"/>
    <cellStyle name="Entrada 8 2 11" xfId="2730"/>
    <cellStyle name="Entrada 8 2 11 2" xfId="2731"/>
    <cellStyle name="Entrada 8 2 11 2 2" xfId="2732"/>
    <cellStyle name="Entrada 8 2 11 3" xfId="2733"/>
    <cellStyle name="Entrada 8 2 12" xfId="2734"/>
    <cellStyle name="Entrada 8 2 12 2" xfId="2735"/>
    <cellStyle name="Entrada 8 2 13" xfId="2736"/>
    <cellStyle name="Entrada 8 2 2" xfId="2737"/>
    <cellStyle name="Entrada 8 2 2 2" xfId="2738"/>
    <cellStyle name="Entrada 8 2 2 2 2" xfId="2739"/>
    <cellStyle name="Entrada 8 2 2 2 2 2" xfId="2740"/>
    <cellStyle name="Entrada 8 2 2 2 3" xfId="2741"/>
    <cellStyle name="Entrada 8 2 2 3" xfId="2742"/>
    <cellStyle name="Entrada 8 2 2 3 2" xfId="2743"/>
    <cellStyle name="Entrada 8 2 2 4" xfId="2744"/>
    <cellStyle name="Entrada 8 2 3" xfId="2745"/>
    <cellStyle name="Entrada 8 2 3 2" xfId="2746"/>
    <cellStyle name="Entrada 8 2 3 2 2" xfId="2747"/>
    <cellStyle name="Entrada 8 2 3 2 2 2" xfId="2748"/>
    <cellStyle name="Entrada 8 2 3 2 3" xfId="2749"/>
    <cellStyle name="Entrada 8 2 3 3" xfId="2750"/>
    <cellStyle name="Entrada 8 2 3 3 2" xfId="2751"/>
    <cellStyle name="Entrada 8 2 3 4" xfId="2752"/>
    <cellStyle name="Entrada 8 2 4" xfId="2753"/>
    <cellStyle name="Entrada 8 2 4 2" xfId="2754"/>
    <cellStyle name="Entrada 8 2 4 2 2" xfId="2755"/>
    <cellStyle name="Entrada 8 2 4 2 2 2" xfId="2756"/>
    <cellStyle name="Entrada 8 2 4 2 3" xfId="2757"/>
    <cellStyle name="Entrada 8 2 4 3" xfId="2758"/>
    <cellStyle name="Entrada 8 2 4 3 2" xfId="2759"/>
    <cellStyle name="Entrada 8 2 4 4" xfId="2760"/>
    <cellStyle name="Entrada 8 2 5" xfId="2761"/>
    <cellStyle name="Entrada 8 2 5 2" xfId="2762"/>
    <cellStyle name="Entrada 8 2 5 2 2" xfId="2763"/>
    <cellStyle name="Entrada 8 2 5 2 2 2" xfId="2764"/>
    <cellStyle name="Entrada 8 2 5 2 3" xfId="2765"/>
    <cellStyle name="Entrada 8 2 5 3" xfId="2766"/>
    <cellStyle name="Entrada 8 2 5 3 2" xfId="2767"/>
    <cellStyle name="Entrada 8 2 5 4" xfId="2768"/>
    <cellStyle name="Entrada 8 2 6" xfId="2769"/>
    <cellStyle name="Entrada 8 2 6 2" xfId="2770"/>
    <cellStyle name="Entrada 8 2 6 2 2" xfId="2771"/>
    <cellStyle name="Entrada 8 2 6 2 2 2" xfId="2772"/>
    <cellStyle name="Entrada 8 2 6 2 3" xfId="2773"/>
    <cellStyle name="Entrada 8 2 6 3" xfId="2774"/>
    <cellStyle name="Entrada 8 2 6 3 2" xfId="2775"/>
    <cellStyle name="Entrada 8 2 6 4" xfId="2776"/>
    <cellStyle name="Entrada 8 2 7" xfId="2777"/>
    <cellStyle name="Entrada 8 2 7 2" xfId="2778"/>
    <cellStyle name="Entrada 8 2 7 2 2" xfId="2779"/>
    <cellStyle name="Entrada 8 2 7 2 2 2" xfId="2780"/>
    <cellStyle name="Entrada 8 2 7 2 3" xfId="2781"/>
    <cellStyle name="Entrada 8 2 7 3" xfId="2782"/>
    <cellStyle name="Entrada 8 2 7 3 2" xfId="2783"/>
    <cellStyle name="Entrada 8 2 7 4" xfId="2784"/>
    <cellStyle name="Entrada 8 2 8" xfId="2785"/>
    <cellStyle name="Entrada 8 2 8 2" xfId="2786"/>
    <cellStyle name="Entrada 8 2 8 2 2" xfId="2787"/>
    <cellStyle name="Entrada 8 2 8 2 2 2" xfId="2788"/>
    <cellStyle name="Entrada 8 2 8 2 3" xfId="2789"/>
    <cellStyle name="Entrada 8 2 8 3" xfId="2790"/>
    <cellStyle name="Entrada 8 2 8 3 2" xfId="2791"/>
    <cellStyle name="Entrada 8 2 8 4" xfId="2792"/>
    <cellStyle name="Entrada 8 2 9" xfId="2793"/>
    <cellStyle name="Entrada 8 2 9 2" xfId="2794"/>
    <cellStyle name="Entrada 8 2 9 2 2" xfId="2795"/>
    <cellStyle name="Entrada 8 2 9 2 2 2" xfId="2796"/>
    <cellStyle name="Entrada 8 2 9 2 3" xfId="2797"/>
    <cellStyle name="Entrada 8 2 9 3" xfId="2798"/>
    <cellStyle name="Entrada 8 2 9 3 2" xfId="2799"/>
    <cellStyle name="Entrada 8 2 9 4" xfId="2800"/>
    <cellStyle name="Entrada 8 3" xfId="2801"/>
    <cellStyle name="Entrada 8 3 2" xfId="2802"/>
    <cellStyle name="Entrada 8 3 2 2" xfId="2803"/>
    <cellStyle name="Entrada 8 3 2 2 2" xfId="2804"/>
    <cellStyle name="Entrada 8 3 2 3" xfId="2805"/>
    <cellStyle name="Entrada 8 3 3" xfId="2806"/>
    <cellStyle name="Entrada 8 3 3 2" xfId="2807"/>
    <cellStyle name="Entrada 8 3 4" xfId="2808"/>
    <cellStyle name="Entrada 8 4" xfId="2809"/>
    <cellStyle name="Entrada 8 4 2" xfId="2810"/>
    <cellStyle name="Entrada 8 4 2 2" xfId="2811"/>
    <cellStyle name="Entrada 8 4 2 2 2" xfId="2812"/>
    <cellStyle name="Entrada 8 4 2 3" xfId="2813"/>
    <cellStyle name="Entrada 8 4 3" xfId="2814"/>
    <cellStyle name="Entrada 8 4 3 2" xfId="2815"/>
    <cellStyle name="Entrada 8 4 4" xfId="2816"/>
    <cellStyle name="Entrada 8 5" xfId="2817"/>
    <cellStyle name="Entrada 8 5 2" xfId="2818"/>
    <cellStyle name="Entrada 8 5 2 2" xfId="2819"/>
    <cellStyle name="Entrada 8 5 2 2 2" xfId="2820"/>
    <cellStyle name="Entrada 8 5 2 3" xfId="2821"/>
    <cellStyle name="Entrada 8 5 3" xfId="2822"/>
    <cellStyle name="Entrada 8 5 3 2" xfId="2823"/>
    <cellStyle name="Entrada 8 5 4" xfId="2824"/>
    <cellStyle name="Entrada 8 6" xfId="2825"/>
    <cellStyle name="Entrada 8 6 2" xfId="2826"/>
    <cellStyle name="Entrada 8 6 2 2" xfId="2827"/>
    <cellStyle name="Entrada 8 6 2 2 2" xfId="2828"/>
    <cellStyle name="Entrada 8 6 2 3" xfId="2829"/>
    <cellStyle name="Entrada 8 6 3" xfId="2830"/>
    <cellStyle name="Entrada 8 6 3 2" xfId="2831"/>
    <cellStyle name="Entrada 8 6 4" xfId="2832"/>
    <cellStyle name="Entrada 8 7" xfId="2833"/>
    <cellStyle name="Entrada 8 7 2" xfId="2834"/>
    <cellStyle name="Entrada 8 7 2 2" xfId="2835"/>
    <cellStyle name="Entrada 8 7 2 2 2" xfId="2836"/>
    <cellStyle name="Entrada 8 7 2 3" xfId="2837"/>
    <cellStyle name="Entrada 8 7 3" xfId="2838"/>
    <cellStyle name="Entrada 8 7 3 2" xfId="2839"/>
    <cellStyle name="Entrada 8 7 4" xfId="2840"/>
    <cellStyle name="Entrada 8 8" xfId="2841"/>
    <cellStyle name="Entrada 8 8 2" xfId="2842"/>
    <cellStyle name="Entrada 8 8 2 2" xfId="2843"/>
    <cellStyle name="Entrada 8 8 2 2 2" xfId="2844"/>
    <cellStyle name="Entrada 8 8 2 3" xfId="2845"/>
    <cellStyle name="Entrada 8 8 3" xfId="2846"/>
    <cellStyle name="Entrada 8 8 3 2" xfId="2847"/>
    <cellStyle name="Entrada 8 8 4" xfId="2848"/>
    <cellStyle name="Entrada 8 9" xfId="2849"/>
    <cellStyle name="Entrada 8 9 2" xfId="2850"/>
    <cellStyle name="Entrada 8 9 2 2" xfId="2851"/>
    <cellStyle name="Entrada 8 9 2 2 2" xfId="2852"/>
    <cellStyle name="Entrada 8 9 2 3" xfId="2853"/>
    <cellStyle name="Entrada 8 9 3" xfId="2854"/>
    <cellStyle name="Entrada 8 9 3 2" xfId="2855"/>
    <cellStyle name="Entrada 8 9 4" xfId="2856"/>
    <cellStyle name="Entrada 9" xfId="2857"/>
    <cellStyle name="Entrada 9 10" xfId="2858"/>
    <cellStyle name="Entrada 9 10 2" xfId="2859"/>
    <cellStyle name="Entrada 9 10 2 2" xfId="2860"/>
    <cellStyle name="Entrada 9 10 2 2 2" xfId="2861"/>
    <cellStyle name="Entrada 9 10 2 3" xfId="2862"/>
    <cellStyle name="Entrada 9 10 3" xfId="2863"/>
    <cellStyle name="Entrada 9 10 3 2" xfId="2864"/>
    <cellStyle name="Entrada 9 10 4" xfId="2865"/>
    <cellStyle name="Entrada 9 11" xfId="2866"/>
    <cellStyle name="Entrada 9 11 2" xfId="2867"/>
    <cellStyle name="Entrada 9 11 2 2" xfId="2868"/>
    <cellStyle name="Entrada 9 11 2 2 2" xfId="2869"/>
    <cellStyle name="Entrada 9 11 2 3" xfId="2870"/>
    <cellStyle name="Entrada 9 11 3" xfId="2871"/>
    <cellStyle name="Entrada 9 11 3 2" xfId="2872"/>
    <cellStyle name="Entrada 9 11 4" xfId="2873"/>
    <cellStyle name="Entrada 9 12" xfId="2874"/>
    <cellStyle name="Entrada 9 12 2" xfId="2875"/>
    <cellStyle name="Entrada 9 12 2 2" xfId="2876"/>
    <cellStyle name="Entrada 9 12 3" xfId="2877"/>
    <cellStyle name="Entrada 9 13" xfId="2878"/>
    <cellStyle name="Entrada 9 13 2" xfId="2879"/>
    <cellStyle name="Entrada 9 14" xfId="2880"/>
    <cellStyle name="Entrada 9 2" xfId="2881"/>
    <cellStyle name="Entrada 9 2 10" xfId="2882"/>
    <cellStyle name="Entrada 9 2 10 2" xfId="2883"/>
    <cellStyle name="Entrada 9 2 10 2 2" xfId="2884"/>
    <cellStyle name="Entrada 9 2 10 2 2 2" xfId="2885"/>
    <cellStyle name="Entrada 9 2 10 2 3" xfId="2886"/>
    <cellStyle name="Entrada 9 2 10 3" xfId="2887"/>
    <cellStyle name="Entrada 9 2 10 3 2" xfId="2888"/>
    <cellStyle name="Entrada 9 2 10 4" xfId="2889"/>
    <cellStyle name="Entrada 9 2 11" xfId="2890"/>
    <cellStyle name="Entrada 9 2 11 2" xfId="2891"/>
    <cellStyle name="Entrada 9 2 11 2 2" xfId="2892"/>
    <cellStyle name="Entrada 9 2 11 3" xfId="2893"/>
    <cellStyle name="Entrada 9 2 12" xfId="2894"/>
    <cellStyle name="Entrada 9 2 12 2" xfId="2895"/>
    <cellStyle name="Entrada 9 2 13" xfId="2896"/>
    <cellStyle name="Entrada 9 2 2" xfId="2897"/>
    <cellStyle name="Entrada 9 2 2 2" xfId="2898"/>
    <cellStyle name="Entrada 9 2 2 2 2" xfId="2899"/>
    <cellStyle name="Entrada 9 2 2 2 2 2" xfId="2900"/>
    <cellStyle name="Entrada 9 2 2 2 3" xfId="2901"/>
    <cellStyle name="Entrada 9 2 2 3" xfId="2902"/>
    <cellStyle name="Entrada 9 2 2 3 2" xfId="2903"/>
    <cellStyle name="Entrada 9 2 2 4" xfId="2904"/>
    <cellStyle name="Entrada 9 2 3" xfId="2905"/>
    <cellStyle name="Entrada 9 2 3 2" xfId="2906"/>
    <cellStyle name="Entrada 9 2 3 2 2" xfId="2907"/>
    <cellStyle name="Entrada 9 2 3 2 2 2" xfId="2908"/>
    <cellStyle name="Entrada 9 2 3 2 3" xfId="2909"/>
    <cellStyle name="Entrada 9 2 3 3" xfId="2910"/>
    <cellStyle name="Entrada 9 2 3 3 2" xfId="2911"/>
    <cellStyle name="Entrada 9 2 3 4" xfId="2912"/>
    <cellStyle name="Entrada 9 2 4" xfId="2913"/>
    <cellStyle name="Entrada 9 2 4 2" xfId="2914"/>
    <cellStyle name="Entrada 9 2 4 2 2" xfId="2915"/>
    <cellStyle name="Entrada 9 2 4 2 2 2" xfId="2916"/>
    <cellStyle name="Entrada 9 2 4 2 3" xfId="2917"/>
    <cellStyle name="Entrada 9 2 4 3" xfId="2918"/>
    <cellStyle name="Entrada 9 2 4 3 2" xfId="2919"/>
    <cellStyle name="Entrada 9 2 4 4" xfId="2920"/>
    <cellStyle name="Entrada 9 2 5" xfId="2921"/>
    <cellStyle name="Entrada 9 2 5 2" xfId="2922"/>
    <cellStyle name="Entrada 9 2 5 2 2" xfId="2923"/>
    <cellStyle name="Entrada 9 2 5 2 2 2" xfId="2924"/>
    <cellStyle name="Entrada 9 2 5 2 3" xfId="2925"/>
    <cellStyle name="Entrada 9 2 5 3" xfId="2926"/>
    <cellStyle name="Entrada 9 2 5 3 2" xfId="2927"/>
    <cellStyle name="Entrada 9 2 5 4" xfId="2928"/>
    <cellStyle name="Entrada 9 2 6" xfId="2929"/>
    <cellStyle name="Entrada 9 2 6 2" xfId="2930"/>
    <cellStyle name="Entrada 9 2 6 2 2" xfId="2931"/>
    <cellStyle name="Entrada 9 2 6 2 2 2" xfId="2932"/>
    <cellStyle name="Entrada 9 2 6 2 3" xfId="2933"/>
    <cellStyle name="Entrada 9 2 6 3" xfId="2934"/>
    <cellStyle name="Entrada 9 2 6 3 2" xfId="2935"/>
    <cellStyle name="Entrada 9 2 6 4" xfId="2936"/>
    <cellStyle name="Entrada 9 2 7" xfId="2937"/>
    <cellStyle name="Entrada 9 2 7 2" xfId="2938"/>
    <cellStyle name="Entrada 9 2 7 2 2" xfId="2939"/>
    <cellStyle name="Entrada 9 2 7 2 2 2" xfId="2940"/>
    <cellStyle name="Entrada 9 2 7 2 3" xfId="2941"/>
    <cellStyle name="Entrada 9 2 7 3" xfId="2942"/>
    <cellStyle name="Entrada 9 2 7 3 2" xfId="2943"/>
    <cellStyle name="Entrada 9 2 7 4" xfId="2944"/>
    <cellStyle name="Entrada 9 2 8" xfId="2945"/>
    <cellStyle name="Entrada 9 2 8 2" xfId="2946"/>
    <cellStyle name="Entrada 9 2 8 2 2" xfId="2947"/>
    <cellStyle name="Entrada 9 2 8 2 2 2" xfId="2948"/>
    <cellStyle name="Entrada 9 2 8 2 3" xfId="2949"/>
    <cellStyle name="Entrada 9 2 8 3" xfId="2950"/>
    <cellStyle name="Entrada 9 2 8 3 2" xfId="2951"/>
    <cellStyle name="Entrada 9 2 8 4" xfId="2952"/>
    <cellStyle name="Entrada 9 2 9" xfId="2953"/>
    <cellStyle name="Entrada 9 2 9 2" xfId="2954"/>
    <cellStyle name="Entrada 9 2 9 2 2" xfId="2955"/>
    <cellStyle name="Entrada 9 2 9 2 2 2" xfId="2956"/>
    <cellStyle name="Entrada 9 2 9 2 3" xfId="2957"/>
    <cellStyle name="Entrada 9 2 9 3" xfId="2958"/>
    <cellStyle name="Entrada 9 2 9 3 2" xfId="2959"/>
    <cellStyle name="Entrada 9 2 9 4" xfId="2960"/>
    <cellStyle name="Entrada 9 3" xfId="2961"/>
    <cellStyle name="Entrada 9 3 2" xfId="2962"/>
    <cellStyle name="Entrada 9 3 2 2" xfId="2963"/>
    <cellStyle name="Entrada 9 3 2 2 2" xfId="2964"/>
    <cellStyle name="Entrada 9 3 2 3" xfId="2965"/>
    <cellStyle name="Entrada 9 3 3" xfId="2966"/>
    <cellStyle name="Entrada 9 3 3 2" xfId="2967"/>
    <cellStyle name="Entrada 9 3 4" xfId="2968"/>
    <cellStyle name="Entrada 9 4" xfId="2969"/>
    <cellStyle name="Entrada 9 4 2" xfId="2970"/>
    <cellStyle name="Entrada 9 4 2 2" xfId="2971"/>
    <cellStyle name="Entrada 9 4 2 2 2" xfId="2972"/>
    <cellStyle name="Entrada 9 4 2 3" xfId="2973"/>
    <cellStyle name="Entrada 9 4 3" xfId="2974"/>
    <cellStyle name="Entrada 9 4 3 2" xfId="2975"/>
    <cellStyle name="Entrada 9 4 4" xfId="2976"/>
    <cellStyle name="Entrada 9 5" xfId="2977"/>
    <cellStyle name="Entrada 9 5 2" xfId="2978"/>
    <cellStyle name="Entrada 9 5 2 2" xfId="2979"/>
    <cellStyle name="Entrada 9 5 2 2 2" xfId="2980"/>
    <cellStyle name="Entrada 9 5 2 3" xfId="2981"/>
    <cellStyle name="Entrada 9 5 3" xfId="2982"/>
    <cellStyle name="Entrada 9 5 3 2" xfId="2983"/>
    <cellStyle name="Entrada 9 5 4" xfId="2984"/>
    <cellStyle name="Entrada 9 6" xfId="2985"/>
    <cellStyle name="Entrada 9 6 2" xfId="2986"/>
    <cellStyle name="Entrada 9 6 2 2" xfId="2987"/>
    <cellStyle name="Entrada 9 6 2 2 2" xfId="2988"/>
    <cellStyle name="Entrada 9 6 2 3" xfId="2989"/>
    <cellStyle name="Entrada 9 6 3" xfId="2990"/>
    <cellStyle name="Entrada 9 6 3 2" xfId="2991"/>
    <cellStyle name="Entrada 9 6 4" xfId="2992"/>
    <cellStyle name="Entrada 9 7" xfId="2993"/>
    <cellStyle name="Entrada 9 7 2" xfId="2994"/>
    <cellStyle name="Entrada 9 7 2 2" xfId="2995"/>
    <cellStyle name="Entrada 9 7 2 2 2" xfId="2996"/>
    <cellStyle name="Entrada 9 7 2 3" xfId="2997"/>
    <cellStyle name="Entrada 9 7 3" xfId="2998"/>
    <cellStyle name="Entrada 9 7 3 2" xfId="2999"/>
    <cellStyle name="Entrada 9 7 4" xfId="3000"/>
    <cellStyle name="Entrada 9 8" xfId="3001"/>
    <cellStyle name="Entrada 9 8 2" xfId="3002"/>
    <cellStyle name="Entrada 9 8 2 2" xfId="3003"/>
    <cellStyle name="Entrada 9 8 2 2 2" xfId="3004"/>
    <cellStyle name="Entrada 9 8 2 3" xfId="3005"/>
    <cellStyle name="Entrada 9 8 3" xfId="3006"/>
    <cellStyle name="Entrada 9 8 3 2" xfId="3007"/>
    <cellStyle name="Entrada 9 8 4" xfId="3008"/>
    <cellStyle name="Entrada 9 9" xfId="3009"/>
    <cellStyle name="Entrada 9 9 2" xfId="3010"/>
    <cellStyle name="Entrada 9 9 2 2" xfId="3011"/>
    <cellStyle name="Entrada 9 9 2 2 2" xfId="3012"/>
    <cellStyle name="Entrada 9 9 2 3" xfId="3013"/>
    <cellStyle name="Entrada 9 9 3" xfId="3014"/>
    <cellStyle name="Entrada 9 9 3 2" xfId="3015"/>
    <cellStyle name="Entrada 9 9 4" xfId="3016"/>
    <cellStyle name="Euro" xfId="3017"/>
    <cellStyle name="Euro 10" xfId="3018"/>
    <cellStyle name="Euro 10 2" xfId="3019"/>
    <cellStyle name="Euro 11" xfId="3020"/>
    <cellStyle name="Euro 11 2" xfId="3021"/>
    <cellStyle name="Euro 12" xfId="3022"/>
    <cellStyle name="Euro 13" xfId="3023"/>
    <cellStyle name="Euro 14" xfId="3024"/>
    <cellStyle name="Euro 15" xfId="3025"/>
    <cellStyle name="Euro 2" xfId="3026"/>
    <cellStyle name="Euro 2 2" xfId="3027"/>
    <cellStyle name="Euro 3" xfId="3028"/>
    <cellStyle name="Euro 3 2" xfId="3029"/>
    <cellStyle name="Euro 4" xfId="3030"/>
    <cellStyle name="Euro 4 2" xfId="3031"/>
    <cellStyle name="Euro 5" xfId="3032"/>
    <cellStyle name="Euro 5 2" xfId="3033"/>
    <cellStyle name="Euro 6" xfId="3034"/>
    <cellStyle name="Euro 6 2" xfId="3035"/>
    <cellStyle name="Euro 7" xfId="3036"/>
    <cellStyle name="Euro 7 2" xfId="3037"/>
    <cellStyle name="Euro 8" xfId="3038"/>
    <cellStyle name="Euro 8 2" xfId="3039"/>
    <cellStyle name="Euro 9" xfId="3040"/>
    <cellStyle name="Euro 9 2" xfId="3041"/>
    <cellStyle name="Incorrecto 2" xfId="3042"/>
    <cellStyle name="Incorrecto 2 2" xfId="3043"/>
    <cellStyle name="Incorrecto 3" xfId="3044"/>
    <cellStyle name="Incorrecto 3 2" xfId="3045"/>
    <cellStyle name="Incorrecto 4" xfId="3046"/>
    <cellStyle name="Incorrecto 4 2" xfId="3047"/>
    <cellStyle name="Incorrecto 5" xfId="3048"/>
    <cellStyle name="Incorrecto 5 2" xfId="3049"/>
    <cellStyle name="Incorrecto 6" xfId="3050"/>
    <cellStyle name="Incorrecto 6 2" xfId="3051"/>
    <cellStyle name="Incorrecto 7" xfId="3052"/>
    <cellStyle name="Incorrecto 7 2" xfId="3053"/>
    <cellStyle name="Incorrecto 8" xfId="3054"/>
    <cellStyle name="Incorrecto 8 2" xfId="3055"/>
    <cellStyle name="Incorrecto 9" xfId="3056"/>
    <cellStyle name="Incorrecto 9 2" xfId="3057"/>
    <cellStyle name="Millares" xfId="1" builtinId="3"/>
    <cellStyle name="Millares [0] 2" xfId="3058"/>
    <cellStyle name="Millares 10" xfId="3059"/>
    <cellStyle name="Millares 11" xfId="3060"/>
    <cellStyle name="Millares 12" xfId="3061"/>
    <cellStyle name="Millares 13" xfId="3062"/>
    <cellStyle name="Millares 2" xfId="3063"/>
    <cellStyle name="Millares 2 10" xfId="3064"/>
    <cellStyle name="Millares 2 11" xfId="3065"/>
    <cellStyle name="Millares 2 2" xfId="3066"/>
    <cellStyle name="Millares 2 2 2" xfId="3067"/>
    <cellStyle name="Millares 2 2 2 2" xfId="3068"/>
    <cellStyle name="Millares 2 2 2 2 2" xfId="3069"/>
    <cellStyle name="Millares 2 2 2 2 2 2" xfId="3070"/>
    <cellStyle name="Millares 2 2 2 2 2 2 2" xfId="3071"/>
    <cellStyle name="Millares 2 2 2 2 2 2 2 2" xfId="3072"/>
    <cellStyle name="Millares 2 2 2 2 2 2 3" xfId="3073"/>
    <cellStyle name="Millares 2 2 2 2 2 3" xfId="3074"/>
    <cellStyle name="Millares 2 2 2 2 2 3 2" xfId="3075"/>
    <cellStyle name="Millares 2 2 2 2 2 4" xfId="3076"/>
    <cellStyle name="Millares 2 2 2 2 3" xfId="3077"/>
    <cellStyle name="Millares 2 2 2 2 3 2" xfId="3078"/>
    <cellStyle name="Millares 2 2 2 2 3 2 2" xfId="3079"/>
    <cellStyle name="Millares 2 2 2 2 3 3" xfId="3080"/>
    <cellStyle name="Millares 2 2 2 2 4" xfId="3081"/>
    <cellStyle name="Millares 2 2 2 2 4 2" xfId="3082"/>
    <cellStyle name="Millares 2 2 2 2 5" xfId="3083"/>
    <cellStyle name="Millares 2 2 2 3" xfId="3084"/>
    <cellStyle name="Millares 2 2 2 3 2" xfId="3085"/>
    <cellStyle name="Millares 2 2 2 3 2 2" xfId="3086"/>
    <cellStyle name="Millares 2 2 2 3 2 2 2" xfId="3087"/>
    <cellStyle name="Millares 2 2 2 3 2 3" xfId="3088"/>
    <cellStyle name="Millares 2 2 2 3 3" xfId="3089"/>
    <cellStyle name="Millares 2 2 2 3 3 2" xfId="3090"/>
    <cellStyle name="Millares 2 2 2 3 4" xfId="3091"/>
    <cellStyle name="Millares 2 2 2 4" xfId="3092"/>
    <cellStyle name="Millares 2 2 2 4 2" xfId="3093"/>
    <cellStyle name="Millares 2 2 2 4 2 2" xfId="3094"/>
    <cellStyle name="Millares 2 2 2 4 3" xfId="3095"/>
    <cellStyle name="Millares 2 2 2 5" xfId="3096"/>
    <cellStyle name="Millares 2 2 2 5 2" xfId="3097"/>
    <cellStyle name="Millares 2 2 2 5 2 2" xfId="3098"/>
    <cellStyle name="Millares 2 2 2 5 2 2 2" xfId="3099"/>
    <cellStyle name="Millares 2 2 2 5 2 3" xfId="3100"/>
    <cellStyle name="Millares 2 2 2 5 3" xfId="3101"/>
    <cellStyle name="Millares 2 2 2 5 3 2" xfId="3102"/>
    <cellStyle name="Millares 2 2 2 5 4" xfId="3103"/>
    <cellStyle name="Millares 2 2 2 6" xfId="3104"/>
    <cellStyle name="Millares 2 2 2 6 2" xfId="3105"/>
    <cellStyle name="Millares 2 2 2 6 2 2" xfId="3106"/>
    <cellStyle name="Millares 2 2 2 6 3" xfId="3107"/>
    <cellStyle name="Millares 2 2 2 7" xfId="3108"/>
    <cellStyle name="Millares 2 2 2 7 2" xfId="3109"/>
    <cellStyle name="Millares 2 2 2 8" xfId="3110"/>
    <cellStyle name="Millares 2 2 3" xfId="3111"/>
    <cellStyle name="Millares 2 2 3 2" xfId="3112"/>
    <cellStyle name="Millares 2 2 3 2 2" xfId="3113"/>
    <cellStyle name="Millares 2 2 3 2 2 2" xfId="3114"/>
    <cellStyle name="Millares 2 2 3 2 2 2 2" xfId="3115"/>
    <cellStyle name="Millares 2 2 3 2 2 3" xfId="3116"/>
    <cellStyle name="Millares 2 2 3 2 3" xfId="3117"/>
    <cellStyle name="Millares 2 2 3 2 3 2" xfId="3118"/>
    <cellStyle name="Millares 2 2 3 2 4" xfId="3119"/>
    <cellStyle name="Millares 2 2 3 3" xfId="3120"/>
    <cellStyle name="Millares 2 2 3 3 2" xfId="3121"/>
    <cellStyle name="Millares 2 2 3 3 2 2" xfId="3122"/>
    <cellStyle name="Millares 2 2 3 3 3" xfId="3123"/>
    <cellStyle name="Millares 2 2 3 4" xfId="3124"/>
    <cellStyle name="Millares 2 2 3 4 2" xfId="3125"/>
    <cellStyle name="Millares 2 2 3 5" xfId="3126"/>
    <cellStyle name="Millares 2 2 4" xfId="3127"/>
    <cellStyle name="Millares 2 2 4 2" xfId="3128"/>
    <cellStyle name="Millares 2 2 4 2 2" xfId="3129"/>
    <cellStyle name="Millares 2 2 4 2 2 2" xfId="3130"/>
    <cellStyle name="Millares 2 2 4 2 3" xfId="3131"/>
    <cellStyle name="Millares 2 2 4 3" xfId="3132"/>
    <cellStyle name="Millares 2 2 4 3 2" xfId="3133"/>
    <cellStyle name="Millares 2 2 4 4" xfId="3134"/>
    <cellStyle name="Millares 2 2 5" xfId="3135"/>
    <cellStyle name="Millares 2 2 5 2" xfId="3136"/>
    <cellStyle name="Millares 2 2 5 2 2" xfId="3137"/>
    <cellStyle name="Millares 2 2 5 3" xfId="3138"/>
    <cellStyle name="Millares 2 2 6" xfId="3139"/>
    <cellStyle name="Millares 2 2 6 2" xfId="3140"/>
    <cellStyle name="Millares 2 2 7" xfId="3141"/>
    <cellStyle name="Millares 2 3" xfId="3142"/>
    <cellStyle name="Millares 2 4" xfId="3143"/>
    <cellStyle name="Millares 2 4 2" xfId="3144"/>
    <cellStyle name="Millares 2 4 2 2" xfId="3145"/>
    <cellStyle name="Millares 2 4 2 2 2" xfId="3146"/>
    <cellStyle name="Millares 2 4 2 2 2 2" xfId="3147"/>
    <cellStyle name="Millares 2 4 2 2 3" xfId="3148"/>
    <cellStyle name="Millares 2 4 2 3" xfId="3149"/>
    <cellStyle name="Millares 2 4 2 3 2" xfId="3150"/>
    <cellStyle name="Millares 2 4 2 4" xfId="3151"/>
    <cellStyle name="Millares 2 4 3" xfId="3152"/>
    <cellStyle name="Millares 2 4 3 2" xfId="3153"/>
    <cellStyle name="Millares 2 4 3 2 2" xfId="3154"/>
    <cellStyle name="Millares 2 4 3 3" xfId="3155"/>
    <cellStyle name="Millares 2 4 4" xfId="3156"/>
    <cellStyle name="Millares 2 4 4 2" xfId="3157"/>
    <cellStyle name="Millares 2 4 5" xfId="3158"/>
    <cellStyle name="Millares 2 5" xfId="3159"/>
    <cellStyle name="Millares 2 5 2" xfId="3160"/>
    <cellStyle name="Millares 2 5 2 2" xfId="3161"/>
    <cellStyle name="Millares 2 5 2 2 2" xfId="3162"/>
    <cellStyle name="Millares 2 5 2 3" xfId="3163"/>
    <cellStyle name="Millares 2 5 3" xfId="3164"/>
    <cellStyle name="Millares 2 5 3 2" xfId="3165"/>
    <cellStyle name="Millares 2 5 4" xfId="3166"/>
    <cellStyle name="Millares 2 6" xfId="3167"/>
    <cellStyle name="Millares 2 6 2" xfId="3168"/>
    <cellStyle name="Millares 2 6 2 2" xfId="3169"/>
    <cellStyle name="Millares 2 6 3" xfId="3170"/>
    <cellStyle name="Millares 2 7" xfId="3171"/>
    <cellStyle name="Millares 2 7 2" xfId="3172"/>
    <cellStyle name="Millares 2 8" xfId="3173"/>
    <cellStyle name="Millares 2 9" xfId="3174"/>
    <cellStyle name="Millares 3" xfId="3175"/>
    <cellStyle name="Millares 3 2" xfId="3176"/>
    <cellStyle name="Millares 3 2 2" xfId="3177"/>
    <cellStyle name="Millares 3 2 2 2" xfId="3178"/>
    <cellStyle name="Millares 3 2 2 2 2" xfId="3179"/>
    <cellStyle name="Millares 3 2 2 2 2 2" xfId="3180"/>
    <cellStyle name="Millares 3 2 2 2 3" xfId="3181"/>
    <cellStyle name="Millares 3 2 2 3" xfId="3182"/>
    <cellStyle name="Millares 3 2 2 3 2" xfId="3183"/>
    <cellStyle name="Millares 3 2 2 4" xfId="3184"/>
    <cellStyle name="Millares 3 2 3" xfId="3185"/>
    <cellStyle name="Millares 3 2 3 2" xfId="3186"/>
    <cellStyle name="Millares 3 2 3 2 2" xfId="3187"/>
    <cellStyle name="Millares 3 2 3 3" xfId="3188"/>
    <cellStyle name="Millares 3 2 4" xfId="3189"/>
    <cellStyle name="Millares 3 2 4 2" xfId="3190"/>
    <cellStyle name="Millares 3 2 5" xfId="3191"/>
    <cellStyle name="Millares 3 3" xfId="3192"/>
    <cellStyle name="Millares 3 3 2" xfId="3193"/>
    <cellStyle name="Millares 3 3 2 2" xfId="3194"/>
    <cellStyle name="Millares 3 3 2 2 2" xfId="3195"/>
    <cellStyle name="Millares 3 3 2 3" xfId="3196"/>
    <cellStyle name="Millares 3 3 3" xfId="3197"/>
    <cellStyle name="Millares 3 3 3 2" xfId="3198"/>
    <cellStyle name="Millares 3 3 4" xfId="3199"/>
    <cellStyle name="Millares 3 4" xfId="3200"/>
    <cellStyle name="Millares 3 4 2" xfId="3201"/>
    <cellStyle name="Millares 3 4 2 2" xfId="3202"/>
    <cellStyle name="Millares 3 4 3" xfId="3203"/>
    <cellStyle name="Millares 3 5" xfId="3204"/>
    <cellStyle name="Millares 3 5 2" xfId="3205"/>
    <cellStyle name="Millares 3 6" xfId="3206"/>
    <cellStyle name="Millares 3 7" xfId="3207"/>
    <cellStyle name="Millares 3 8" xfId="3208"/>
    <cellStyle name="Millares 3 9" xfId="3209"/>
    <cellStyle name="Millares 4" xfId="3210"/>
    <cellStyle name="Millares 4 2" xfId="3211"/>
    <cellStyle name="Millares 4 2 2" xfId="3212"/>
    <cellStyle name="Millares 4 2 2 2" xfId="3213"/>
    <cellStyle name="Millares 4 2 2 2 2" xfId="3214"/>
    <cellStyle name="Millares 4 2 2 2 2 2" xfId="3215"/>
    <cellStyle name="Millares 4 2 2 2 3" xfId="3216"/>
    <cellStyle name="Millares 4 2 2 3" xfId="3217"/>
    <cellStyle name="Millares 4 2 2 3 2" xfId="3218"/>
    <cellStyle name="Millares 4 2 2 4" xfId="3219"/>
    <cellStyle name="Millares 4 2 3" xfId="3220"/>
    <cellStyle name="Millares 4 2 3 2" xfId="3221"/>
    <cellStyle name="Millares 4 2 3 2 2" xfId="3222"/>
    <cellStyle name="Millares 4 2 3 3" xfId="3223"/>
    <cellStyle name="Millares 4 2 4" xfId="3224"/>
    <cellStyle name="Millares 4 2 4 2" xfId="3225"/>
    <cellStyle name="Millares 4 2 5" xfId="3226"/>
    <cellStyle name="Millares 4 3" xfId="3227"/>
    <cellStyle name="Millares 4 3 2" xfId="3228"/>
    <cellStyle name="Millares 4 3 2 2" xfId="3229"/>
    <cellStyle name="Millares 4 3 2 2 2" xfId="3230"/>
    <cellStyle name="Millares 4 3 2 3" xfId="3231"/>
    <cellStyle name="Millares 4 3 3" xfId="3232"/>
    <cellStyle name="Millares 4 3 3 2" xfId="3233"/>
    <cellStyle name="Millares 4 3 4" xfId="3234"/>
    <cellStyle name="Millares 4 4" xfId="3235"/>
    <cellStyle name="Millares 4 4 2" xfId="3236"/>
    <cellStyle name="Millares 4 4 2 2" xfId="3237"/>
    <cellStyle name="Millares 4 4 3" xfId="3238"/>
    <cellStyle name="Millares 4 5" xfId="3239"/>
    <cellStyle name="Millares 4 5 2" xfId="3240"/>
    <cellStyle name="Millares 4 6" xfId="3241"/>
    <cellStyle name="Millares 4 7" xfId="3242"/>
    <cellStyle name="Millares 5" xfId="3243"/>
    <cellStyle name="Millares 5 2" xfId="3244"/>
    <cellStyle name="Millares 5 3" xfId="3245"/>
    <cellStyle name="Millares 6" xfId="3246"/>
    <cellStyle name="Millares 6 2" xfId="3247"/>
    <cellStyle name="Millares 6 2 2" xfId="3248"/>
    <cellStyle name="Millares 6 2 2 2" xfId="3249"/>
    <cellStyle name="Millares 6 2 2 2 2" xfId="3250"/>
    <cellStyle name="Millares 6 2 2 2 2 2" xfId="3251"/>
    <cellStyle name="Millares 6 2 2 2 3" xfId="3252"/>
    <cellStyle name="Millares 6 2 2 3" xfId="3253"/>
    <cellStyle name="Millares 6 2 2 3 2" xfId="3254"/>
    <cellStyle name="Millares 6 2 2 4" xfId="3255"/>
    <cellStyle name="Millares 6 2 3" xfId="3256"/>
    <cellStyle name="Millares 6 2 3 2" xfId="3257"/>
    <cellStyle name="Millares 6 2 3 2 2" xfId="3258"/>
    <cellStyle name="Millares 6 2 3 3" xfId="3259"/>
    <cellStyle name="Millares 6 2 4" xfId="3260"/>
    <cellStyle name="Millares 6 2 4 2" xfId="3261"/>
    <cellStyle name="Millares 6 2 5" xfId="3262"/>
    <cellStyle name="Millares 6 3" xfId="3263"/>
    <cellStyle name="Millares 6 3 2" xfId="3264"/>
    <cellStyle name="Millares 6 3 2 2" xfId="3265"/>
    <cellStyle name="Millares 6 3 2 2 2" xfId="3266"/>
    <cellStyle name="Millares 6 3 2 3" xfId="3267"/>
    <cellStyle name="Millares 6 3 3" xfId="3268"/>
    <cellStyle name="Millares 6 3 3 2" xfId="3269"/>
    <cellStyle name="Millares 6 3 4" xfId="3270"/>
    <cellStyle name="Millares 6 4" xfId="3271"/>
    <cellStyle name="Millares 6 4 2" xfId="3272"/>
    <cellStyle name="Millares 6 4 2 2" xfId="3273"/>
    <cellStyle name="Millares 6 4 3" xfId="3274"/>
    <cellStyle name="Millares 6 5" xfId="3275"/>
    <cellStyle name="Millares 6 5 2" xfId="3276"/>
    <cellStyle name="Millares 6 6" xfId="3277"/>
    <cellStyle name="Millares 6 7" xfId="3278"/>
    <cellStyle name="Millares 7" xfId="3279"/>
    <cellStyle name="Millares 8" xfId="3280"/>
    <cellStyle name="Millares 9" xfId="3281"/>
    <cellStyle name="Moneda" xfId="2" builtinId="4"/>
    <cellStyle name="Moneda 10" xfId="3282"/>
    <cellStyle name="Moneda 11" xfId="3283"/>
    <cellStyle name="Moneda 12" xfId="3284"/>
    <cellStyle name="Moneda 13" xfId="3285"/>
    <cellStyle name="Moneda 15" xfId="3286"/>
    <cellStyle name="Moneda 2" xfId="3287"/>
    <cellStyle name="Moneda 2 2" xfId="3288"/>
    <cellStyle name="Moneda 2 2 10" xfId="3289"/>
    <cellStyle name="Moneda 2 2 2" xfId="3290"/>
    <cellStyle name="Moneda 2 2 2 2" xfId="3291"/>
    <cellStyle name="Moneda 2 2 2 2 2" xfId="3292"/>
    <cellStyle name="Moneda 2 2 2 2 2 2" xfId="3293"/>
    <cellStyle name="Moneda 2 2 2 2 2 2 2" xfId="3294"/>
    <cellStyle name="Moneda 2 2 2 2 2 3" xfId="3295"/>
    <cellStyle name="Moneda 2 2 2 2 3" xfId="3296"/>
    <cellStyle name="Moneda 2 2 2 2 3 2" xfId="3297"/>
    <cellStyle name="Moneda 2 2 2 2 4" xfId="3298"/>
    <cellStyle name="Moneda 2 2 2 3" xfId="3299"/>
    <cellStyle name="Moneda 2 2 2 3 2" xfId="3300"/>
    <cellStyle name="Moneda 2 2 2 3 2 2" xfId="3301"/>
    <cellStyle name="Moneda 2 2 2 3 3" xfId="3302"/>
    <cellStyle name="Moneda 2 2 2 4" xfId="3303"/>
    <cellStyle name="Moneda 2 2 2 4 2" xfId="3304"/>
    <cellStyle name="Moneda 2 2 2 5" xfId="3305"/>
    <cellStyle name="Moneda 2 2 3" xfId="3306"/>
    <cellStyle name="Moneda 2 2 3 2" xfId="3307"/>
    <cellStyle name="Moneda 2 2 3 2 2" xfId="3308"/>
    <cellStyle name="Moneda 2 2 3 2 2 2" xfId="3309"/>
    <cellStyle name="Moneda 2 2 3 2 3" xfId="3310"/>
    <cellStyle name="Moneda 2 2 3 3" xfId="3311"/>
    <cellStyle name="Moneda 2 2 3 3 2" xfId="3312"/>
    <cellStyle name="Moneda 2 2 3 4" xfId="3313"/>
    <cellStyle name="Moneda 2 2 4" xfId="3314"/>
    <cellStyle name="Moneda 2 2 4 2" xfId="3315"/>
    <cellStyle name="Moneda 2 2 4 2 2" xfId="3316"/>
    <cellStyle name="Moneda 2 2 4 3" xfId="3317"/>
    <cellStyle name="Moneda 2 2 5" xfId="3318"/>
    <cellStyle name="Moneda 2 2 5 2" xfId="3319"/>
    <cellStyle name="Moneda 2 2 6" xfId="3320"/>
    <cellStyle name="Moneda 2 2 7" xfId="3321"/>
    <cellStyle name="Moneda 2 2 8" xfId="3322"/>
    <cellStyle name="Moneda 2 2 9" xfId="3323"/>
    <cellStyle name="Moneda 2 3" xfId="3324"/>
    <cellStyle name="Moneda 2 3 2" xfId="3325"/>
    <cellStyle name="Moneda 2 3 3" xfId="3326"/>
    <cellStyle name="Moneda 2 4" xfId="3327"/>
    <cellStyle name="Moneda 2 5" xfId="3328"/>
    <cellStyle name="Moneda 2 6" xfId="3329"/>
    <cellStyle name="Moneda 3" xfId="3330"/>
    <cellStyle name="Moneda 3 2" xfId="3331"/>
    <cellStyle name="Moneda 3 3" xfId="3332"/>
    <cellStyle name="Moneda 3 4" xfId="3333"/>
    <cellStyle name="Moneda 3 5" xfId="3334"/>
    <cellStyle name="Moneda 4" xfId="3335"/>
    <cellStyle name="Moneda 4 2" xfId="3336"/>
    <cellStyle name="Moneda 4 2 2" xfId="3337"/>
    <cellStyle name="Moneda 4 2 3" xfId="3338"/>
    <cellStyle name="Moneda 4 3" xfId="3339"/>
    <cellStyle name="Moneda 4 4" xfId="3340"/>
    <cellStyle name="Moneda 5" xfId="3341"/>
    <cellStyle name="Moneda 5 10" xfId="3342"/>
    <cellStyle name="Moneda 5 2" xfId="3343"/>
    <cellStyle name="Moneda 5 2 2" xfId="3344"/>
    <cellStyle name="Moneda 5 2 2 2" xfId="3345"/>
    <cellStyle name="Moneda 5 2 2 2 2" xfId="3346"/>
    <cellStyle name="Moneda 5 2 2 2 2 2" xfId="3347"/>
    <cellStyle name="Moneda 5 2 2 2 2 2 2" xfId="3348"/>
    <cellStyle name="Moneda 5 2 2 2 2 3" xfId="3349"/>
    <cellStyle name="Moneda 5 2 2 2 3" xfId="3350"/>
    <cellStyle name="Moneda 5 2 2 2 3 2" xfId="3351"/>
    <cellStyle name="Moneda 5 2 2 2 4" xfId="3352"/>
    <cellStyle name="Moneda 5 2 2 3" xfId="3353"/>
    <cellStyle name="Moneda 5 2 2 3 2" xfId="3354"/>
    <cellStyle name="Moneda 5 2 2 3 2 2" xfId="3355"/>
    <cellStyle name="Moneda 5 2 2 3 3" xfId="3356"/>
    <cellStyle name="Moneda 5 2 2 4" xfId="3357"/>
    <cellStyle name="Moneda 5 2 2 4 2" xfId="3358"/>
    <cellStyle name="Moneda 5 2 2 5" xfId="3359"/>
    <cellStyle name="Moneda 5 2 3" xfId="3360"/>
    <cellStyle name="Moneda 5 2 3 2" xfId="3361"/>
    <cellStyle name="Moneda 5 2 3 2 2" xfId="3362"/>
    <cellStyle name="Moneda 5 2 3 2 2 2" xfId="3363"/>
    <cellStyle name="Moneda 5 2 3 2 3" xfId="3364"/>
    <cellStyle name="Moneda 5 2 3 3" xfId="3365"/>
    <cellStyle name="Moneda 5 2 3 3 2" xfId="3366"/>
    <cellStyle name="Moneda 5 2 3 4" xfId="3367"/>
    <cellStyle name="Moneda 5 2 4" xfId="3368"/>
    <cellStyle name="Moneda 5 2 4 2" xfId="3369"/>
    <cellStyle name="Moneda 5 2 4 2 2" xfId="3370"/>
    <cellStyle name="Moneda 5 2 4 3" xfId="3371"/>
    <cellStyle name="Moneda 5 2 5" xfId="3372"/>
    <cellStyle name="Moneda 5 2 5 2" xfId="3373"/>
    <cellStyle name="Moneda 5 2 6" xfId="3374"/>
    <cellStyle name="Moneda 5 2 7" xfId="3375"/>
    <cellStyle name="Moneda 5 2 8" xfId="3376"/>
    <cellStyle name="Moneda 5 3" xfId="3377"/>
    <cellStyle name="Moneda 5 3 2" xfId="3378"/>
    <cellStyle name="Moneda 5 3 2 2" xfId="3379"/>
    <cellStyle name="Moneda 5 3 2 2 2" xfId="3380"/>
    <cellStyle name="Moneda 5 3 2 2 2 2" xfId="3381"/>
    <cellStyle name="Moneda 5 3 2 2 3" xfId="3382"/>
    <cellStyle name="Moneda 5 3 2 3" xfId="3383"/>
    <cellStyle name="Moneda 5 3 2 3 2" xfId="3384"/>
    <cellStyle name="Moneda 5 3 2 4" xfId="3385"/>
    <cellStyle name="Moneda 5 3 3" xfId="3386"/>
    <cellStyle name="Moneda 5 3 3 2" xfId="3387"/>
    <cellStyle name="Moneda 5 3 3 2 2" xfId="3388"/>
    <cellStyle name="Moneda 5 3 3 3" xfId="3389"/>
    <cellStyle name="Moneda 5 3 4" xfId="3390"/>
    <cellStyle name="Moneda 5 3 4 2" xfId="3391"/>
    <cellStyle name="Moneda 5 3 5" xfId="3392"/>
    <cellStyle name="Moneda 5 4" xfId="3393"/>
    <cellStyle name="Moneda 5 4 2" xfId="3394"/>
    <cellStyle name="Moneda 5 4 2 2" xfId="3395"/>
    <cellStyle name="Moneda 5 4 2 2 2" xfId="3396"/>
    <cellStyle name="Moneda 5 4 2 3" xfId="3397"/>
    <cellStyle name="Moneda 5 4 3" xfId="3398"/>
    <cellStyle name="Moneda 5 4 3 2" xfId="3399"/>
    <cellStyle name="Moneda 5 4 4" xfId="3400"/>
    <cellStyle name="Moneda 5 5" xfId="3401"/>
    <cellStyle name="Moneda 5 5 2" xfId="3402"/>
    <cellStyle name="Moneda 5 5 2 2" xfId="3403"/>
    <cellStyle name="Moneda 5 5 3" xfId="3404"/>
    <cellStyle name="Moneda 5 6" xfId="3405"/>
    <cellStyle name="Moneda 5 6 2" xfId="3406"/>
    <cellStyle name="Moneda 5 7" xfId="3407"/>
    <cellStyle name="Moneda 5 8" xfId="3408"/>
    <cellStyle name="Moneda 5 9" xfId="3409"/>
    <cellStyle name="Moneda 6" xfId="3410"/>
    <cellStyle name="Moneda 6 2" xfId="3411"/>
    <cellStyle name="Moneda 6 2 2" xfId="3412"/>
    <cellStyle name="Moneda 6 2 2 2" xfId="3413"/>
    <cellStyle name="Moneda 6 2 2 2 2" xfId="3414"/>
    <cellStyle name="Moneda 6 2 2 2 2 2" xfId="3415"/>
    <cellStyle name="Moneda 6 2 2 2 3" xfId="3416"/>
    <cellStyle name="Moneda 6 2 2 3" xfId="3417"/>
    <cellStyle name="Moneda 6 2 2 3 2" xfId="3418"/>
    <cellStyle name="Moneda 6 2 2 4" xfId="3419"/>
    <cellStyle name="Moneda 6 2 3" xfId="3420"/>
    <cellStyle name="Moneda 6 2 3 2" xfId="3421"/>
    <cellStyle name="Moneda 6 2 3 2 2" xfId="3422"/>
    <cellStyle name="Moneda 6 2 3 3" xfId="3423"/>
    <cellStyle name="Moneda 6 2 4" xfId="3424"/>
    <cellStyle name="Moneda 6 2 4 2" xfId="3425"/>
    <cellStyle name="Moneda 6 2 5" xfId="3426"/>
    <cellStyle name="Moneda 6 3" xfId="3427"/>
    <cellStyle name="Moneda 6 3 2" xfId="3428"/>
    <cellStyle name="Moneda 6 3 2 2" xfId="3429"/>
    <cellStyle name="Moneda 6 3 2 2 2" xfId="3430"/>
    <cellStyle name="Moneda 6 3 2 3" xfId="3431"/>
    <cellStyle name="Moneda 6 3 3" xfId="3432"/>
    <cellStyle name="Moneda 6 3 3 2" xfId="3433"/>
    <cellStyle name="Moneda 6 3 4" xfId="3434"/>
    <cellStyle name="Moneda 6 4" xfId="3435"/>
    <cellStyle name="Moneda 6 4 2" xfId="3436"/>
    <cellStyle name="Moneda 6 4 2 2" xfId="3437"/>
    <cellStyle name="Moneda 6 4 3" xfId="3438"/>
    <cellStyle name="Moneda 6 5" xfId="3439"/>
    <cellStyle name="Moneda 6 5 2" xfId="3440"/>
    <cellStyle name="Moneda 6 6" xfId="3441"/>
    <cellStyle name="Moneda 6 7" xfId="3442"/>
    <cellStyle name="Moneda 6 8" xfId="3443"/>
    <cellStyle name="Moneda 6 9" xfId="3444"/>
    <cellStyle name="Moneda 7" xfId="3445"/>
    <cellStyle name="Moneda 7 2" xfId="3446"/>
    <cellStyle name="Moneda 7 2 2" xfId="3447"/>
    <cellStyle name="Moneda 7 2 2 2" xfId="3448"/>
    <cellStyle name="Moneda 7 2 2 2 2" xfId="3449"/>
    <cellStyle name="Moneda 7 2 2 2 2 2" xfId="3450"/>
    <cellStyle name="Moneda 7 2 2 2 3" xfId="3451"/>
    <cellStyle name="Moneda 7 2 2 3" xfId="3452"/>
    <cellStyle name="Moneda 7 2 2 3 2" xfId="3453"/>
    <cellStyle name="Moneda 7 2 2 4" xfId="3454"/>
    <cellStyle name="Moneda 7 2 3" xfId="3455"/>
    <cellStyle name="Moneda 7 2 3 2" xfId="3456"/>
    <cellStyle name="Moneda 7 2 3 2 2" xfId="3457"/>
    <cellStyle name="Moneda 7 2 3 3" xfId="3458"/>
    <cellStyle name="Moneda 7 2 4" xfId="3459"/>
    <cellStyle name="Moneda 7 2 4 2" xfId="3460"/>
    <cellStyle name="Moneda 7 2 5" xfId="3461"/>
    <cellStyle name="Moneda 7 3" xfId="3462"/>
    <cellStyle name="Moneda 7 3 2" xfId="3463"/>
    <cellStyle name="Moneda 7 3 2 2" xfId="3464"/>
    <cellStyle name="Moneda 7 3 2 2 2" xfId="3465"/>
    <cellStyle name="Moneda 7 3 2 3" xfId="3466"/>
    <cellStyle name="Moneda 7 3 3" xfId="3467"/>
    <cellStyle name="Moneda 7 3 3 2" xfId="3468"/>
    <cellStyle name="Moneda 7 3 4" xfId="3469"/>
    <cellStyle name="Moneda 7 4" xfId="3470"/>
    <cellStyle name="Moneda 7 4 2" xfId="3471"/>
    <cellStyle name="Moneda 7 4 2 2" xfId="3472"/>
    <cellStyle name="Moneda 7 4 3" xfId="3473"/>
    <cellStyle name="Moneda 7 5" xfId="3474"/>
    <cellStyle name="Moneda 7 5 2" xfId="3475"/>
    <cellStyle name="Moneda 7 6" xfId="3476"/>
    <cellStyle name="Moneda 7 7" xfId="3477"/>
    <cellStyle name="Moneda 8" xfId="3478"/>
    <cellStyle name="Moneda 8 2" xfId="3479"/>
    <cellStyle name="Moneda 8 2 2" xfId="3480"/>
    <cellStyle name="Moneda 8 2 2 2" xfId="3481"/>
    <cellStyle name="Moneda 8 2 2 2 2" xfId="3482"/>
    <cellStyle name="Moneda 8 2 2 2 2 2" xfId="3483"/>
    <cellStyle name="Moneda 8 2 2 2 3" xfId="3484"/>
    <cellStyle name="Moneda 8 2 2 3" xfId="3485"/>
    <cellStyle name="Moneda 8 2 2 3 2" xfId="3486"/>
    <cellStyle name="Moneda 8 2 2 4" xfId="3487"/>
    <cellStyle name="Moneda 8 2 3" xfId="3488"/>
    <cellStyle name="Moneda 8 2 3 2" xfId="3489"/>
    <cellStyle name="Moneda 8 2 3 2 2" xfId="3490"/>
    <cellStyle name="Moneda 8 2 3 3" xfId="3491"/>
    <cellStyle name="Moneda 8 2 4" xfId="3492"/>
    <cellStyle name="Moneda 8 2 4 2" xfId="3493"/>
    <cellStyle name="Moneda 8 2 5" xfId="3494"/>
    <cellStyle name="Moneda 8 3" xfId="3495"/>
    <cellStyle name="Moneda 8 3 2" xfId="3496"/>
    <cellStyle name="Moneda 8 3 2 2" xfId="3497"/>
    <cellStyle name="Moneda 8 3 2 2 2" xfId="3498"/>
    <cellStyle name="Moneda 8 3 2 3" xfId="3499"/>
    <cellStyle name="Moneda 8 3 3" xfId="3500"/>
    <cellStyle name="Moneda 8 3 3 2" xfId="3501"/>
    <cellStyle name="Moneda 8 3 4" xfId="3502"/>
    <cellStyle name="Moneda 8 4" xfId="3503"/>
    <cellStyle name="Moneda 8 4 2" xfId="3504"/>
    <cellStyle name="Moneda 8 4 2 2" xfId="3505"/>
    <cellStyle name="Moneda 8 4 3" xfId="3506"/>
    <cellStyle name="Moneda 8 5" xfId="3507"/>
    <cellStyle name="Moneda 8 5 2" xfId="3508"/>
    <cellStyle name="Moneda 8 5 2 2" xfId="3509"/>
    <cellStyle name="Moneda 8 5 2 2 2" xfId="3510"/>
    <cellStyle name="Moneda 8 5 2 3" xfId="3511"/>
    <cellStyle name="Moneda 8 5 3" xfId="3512"/>
    <cellStyle name="Moneda 8 5 3 2" xfId="3513"/>
    <cellStyle name="Moneda 8 5 4" xfId="3514"/>
    <cellStyle name="Moneda 8 6" xfId="3515"/>
    <cellStyle name="Moneda 8 6 2" xfId="3516"/>
    <cellStyle name="Moneda 8 6 2 2" xfId="3517"/>
    <cellStyle name="Moneda 8 6 3" xfId="3518"/>
    <cellStyle name="Moneda 8 7" xfId="3519"/>
    <cellStyle name="Moneda 8 7 2" xfId="3520"/>
    <cellStyle name="Moneda 8 8" xfId="3521"/>
    <cellStyle name="Moneda 8 9" xfId="3522"/>
    <cellStyle name="Moneda 9" xfId="3523"/>
    <cellStyle name="Neutral 2" xfId="3524"/>
    <cellStyle name="Neutral 2 2" xfId="3525"/>
    <cellStyle name="Neutral 3" xfId="3526"/>
    <cellStyle name="Neutral 3 2" xfId="3527"/>
    <cellStyle name="Neutral 4" xfId="3528"/>
    <cellStyle name="Neutral 4 2" xfId="3529"/>
    <cellStyle name="Neutral 5" xfId="3530"/>
    <cellStyle name="Neutral 5 2" xfId="3531"/>
    <cellStyle name="Neutral 6" xfId="3532"/>
    <cellStyle name="Neutral 6 2" xfId="3533"/>
    <cellStyle name="Neutral 7" xfId="3534"/>
    <cellStyle name="Neutral 7 2" xfId="3535"/>
    <cellStyle name="Neutral 8" xfId="3536"/>
    <cellStyle name="Neutral 8 2" xfId="3537"/>
    <cellStyle name="Neutral 9" xfId="3538"/>
    <cellStyle name="Neutral 9 2" xfId="3539"/>
    <cellStyle name="Normal" xfId="0" builtinId="0"/>
    <cellStyle name="Normal 10" xfId="3540"/>
    <cellStyle name="Normal 10 10" xfId="3541"/>
    <cellStyle name="Normal 10 11" xfId="3542"/>
    <cellStyle name="Normal 10 2" xfId="3543"/>
    <cellStyle name="Normal 10 2 2" xfId="3544"/>
    <cellStyle name="Normal 10 2 2 2" xfId="3545"/>
    <cellStyle name="Normal 10 2 2 2 2" xfId="3546"/>
    <cellStyle name="Normal 10 2 2 2 2 2" xfId="3547"/>
    <cellStyle name="Normal 10 2 2 2 2 2 2" xfId="3548"/>
    <cellStyle name="Normal 10 2 2 2 2 2 2 2" xfId="3549"/>
    <cellStyle name="Normal 10 2 2 2 2 2 2_Hoja2" xfId="3550"/>
    <cellStyle name="Normal 10 2 2 2 2 2 3" xfId="3551"/>
    <cellStyle name="Normal 10 2 2 2 2 2_Hoja2" xfId="3552"/>
    <cellStyle name="Normal 10 2 2 2 2 3" xfId="3553"/>
    <cellStyle name="Normal 10 2 2 2 2 3 2" xfId="3554"/>
    <cellStyle name="Normal 10 2 2 2 2 3_Hoja2" xfId="3555"/>
    <cellStyle name="Normal 10 2 2 2 2 4" xfId="3556"/>
    <cellStyle name="Normal 10 2 2 2 2_Hoja2" xfId="3557"/>
    <cellStyle name="Normal 10 2 2 2 3" xfId="3558"/>
    <cellStyle name="Normal 10 2 2 2 3 2" xfId="3559"/>
    <cellStyle name="Normal 10 2 2 2 3 2 2" xfId="3560"/>
    <cellStyle name="Normal 10 2 2 2 3 2_Hoja2" xfId="3561"/>
    <cellStyle name="Normal 10 2 2 2 3 3" xfId="3562"/>
    <cellStyle name="Normal 10 2 2 2 3_Hoja2" xfId="3563"/>
    <cellStyle name="Normal 10 2 2 2 4" xfId="3564"/>
    <cellStyle name="Normal 10 2 2 2 4 2" xfId="3565"/>
    <cellStyle name="Normal 10 2 2 2 4_Hoja2" xfId="3566"/>
    <cellStyle name="Normal 10 2 2 2 5" xfId="3567"/>
    <cellStyle name="Normal 10 2 2 2_Hoja2" xfId="3568"/>
    <cellStyle name="Normal 10 2 2 3" xfId="3569"/>
    <cellStyle name="Normal 10 2 2 3 2" xfId="3570"/>
    <cellStyle name="Normal 10 2 2 3 2 2" xfId="3571"/>
    <cellStyle name="Normal 10 2 2 3 2 2 2" xfId="3572"/>
    <cellStyle name="Normal 10 2 2 3 2 2_Hoja2" xfId="3573"/>
    <cellStyle name="Normal 10 2 2 3 2 3" xfId="3574"/>
    <cellStyle name="Normal 10 2 2 3 2_Hoja2" xfId="3575"/>
    <cellStyle name="Normal 10 2 2 3 3" xfId="3576"/>
    <cellStyle name="Normal 10 2 2 3 3 2" xfId="3577"/>
    <cellStyle name="Normal 10 2 2 3 3_Hoja2" xfId="3578"/>
    <cellStyle name="Normal 10 2 2 3 4" xfId="3579"/>
    <cellStyle name="Normal 10 2 2 3_Hoja2" xfId="3580"/>
    <cellStyle name="Normal 10 2 2 4" xfId="3581"/>
    <cellStyle name="Normal 10 2 2 4 2" xfId="3582"/>
    <cellStyle name="Normal 10 2 2 4 2 2" xfId="3583"/>
    <cellStyle name="Normal 10 2 2 4 2_Hoja2" xfId="3584"/>
    <cellStyle name="Normal 10 2 2 4 3" xfId="3585"/>
    <cellStyle name="Normal 10 2 2 4_Hoja2" xfId="3586"/>
    <cellStyle name="Normal 10 2 2 5" xfId="3587"/>
    <cellStyle name="Normal 10 2 2 5 2" xfId="3588"/>
    <cellStyle name="Normal 10 2 2 5_Hoja2" xfId="3589"/>
    <cellStyle name="Normal 10 2 2 6" xfId="3590"/>
    <cellStyle name="Normal 10 2 2 7" xfId="3591"/>
    <cellStyle name="Normal 10 2 2_Hoja2" xfId="3592"/>
    <cellStyle name="Normal 10 2 3" xfId="3593"/>
    <cellStyle name="Normal 10 2 3 2" xfId="3594"/>
    <cellStyle name="Normal 10 2 3 2 2" xfId="3595"/>
    <cellStyle name="Normal 10 2 3 2 2 2" xfId="3596"/>
    <cellStyle name="Normal 10 2 3 2 2 2 2" xfId="3597"/>
    <cellStyle name="Normal 10 2 3 2 2 2_Hoja2" xfId="3598"/>
    <cellStyle name="Normal 10 2 3 2 2 3" xfId="3599"/>
    <cellStyle name="Normal 10 2 3 2 2_Hoja2" xfId="3600"/>
    <cellStyle name="Normal 10 2 3 2 3" xfId="3601"/>
    <cellStyle name="Normal 10 2 3 2 3 2" xfId="3602"/>
    <cellStyle name="Normal 10 2 3 2 3_Hoja2" xfId="3603"/>
    <cellStyle name="Normal 10 2 3 2 4" xfId="3604"/>
    <cellStyle name="Normal 10 2 3 2_Hoja2" xfId="3605"/>
    <cellStyle name="Normal 10 2 3 3" xfId="3606"/>
    <cellStyle name="Normal 10 2 3 3 2" xfId="3607"/>
    <cellStyle name="Normal 10 2 3 3 2 2" xfId="3608"/>
    <cellStyle name="Normal 10 2 3 3 2_Hoja2" xfId="3609"/>
    <cellStyle name="Normal 10 2 3 3 3" xfId="3610"/>
    <cellStyle name="Normal 10 2 3 3_Hoja2" xfId="3611"/>
    <cellStyle name="Normal 10 2 3 4" xfId="3612"/>
    <cellStyle name="Normal 10 2 3 4 2" xfId="3613"/>
    <cellStyle name="Normal 10 2 3 4_Hoja2" xfId="3614"/>
    <cellStyle name="Normal 10 2 3 5" xfId="3615"/>
    <cellStyle name="Normal 10 2 3_Hoja2" xfId="3616"/>
    <cellStyle name="Normal 10 2 4" xfId="3617"/>
    <cellStyle name="Normal 10 2 4 2" xfId="3618"/>
    <cellStyle name="Normal 10 2 4 2 2" xfId="3619"/>
    <cellStyle name="Normal 10 2 4 2 2 2" xfId="3620"/>
    <cellStyle name="Normal 10 2 4 2 2_Hoja2" xfId="3621"/>
    <cellStyle name="Normal 10 2 4 2 3" xfId="3622"/>
    <cellStyle name="Normal 10 2 4 2_Hoja2" xfId="3623"/>
    <cellStyle name="Normal 10 2 4 3" xfId="3624"/>
    <cellStyle name="Normal 10 2 4 3 2" xfId="3625"/>
    <cellStyle name="Normal 10 2 4 3_Hoja2" xfId="3626"/>
    <cellStyle name="Normal 10 2 4 4" xfId="3627"/>
    <cellStyle name="Normal 10 2 4_Hoja2" xfId="3628"/>
    <cellStyle name="Normal 10 2 5" xfId="3629"/>
    <cellStyle name="Normal 10 2 5 2" xfId="3630"/>
    <cellStyle name="Normal 10 2 5 2 2" xfId="3631"/>
    <cellStyle name="Normal 10 2 5 2_Hoja2" xfId="3632"/>
    <cellStyle name="Normal 10 2 5 3" xfId="3633"/>
    <cellStyle name="Normal 10 2 5_Hoja2" xfId="3634"/>
    <cellStyle name="Normal 10 2 6" xfId="3635"/>
    <cellStyle name="Normal 10 2 6 2" xfId="3636"/>
    <cellStyle name="Normal 10 2 6_Hoja2" xfId="3637"/>
    <cellStyle name="Normal 10 2 7" xfId="3638"/>
    <cellStyle name="Normal 10 2 8" xfId="3639"/>
    <cellStyle name="Normal 10 2_Hoja2" xfId="3640"/>
    <cellStyle name="Normal 10 3" xfId="3641"/>
    <cellStyle name="Normal 10 3 2" xfId="3642"/>
    <cellStyle name="Normal 10 3 2 2" xfId="3643"/>
    <cellStyle name="Normal 10 3 2 2 2" xfId="3644"/>
    <cellStyle name="Normal 10 3 2 2 2 2" xfId="3645"/>
    <cellStyle name="Normal 10 3 2 2 2 2 2" xfId="3646"/>
    <cellStyle name="Normal 10 3 2 2 2 2_Hoja2" xfId="3647"/>
    <cellStyle name="Normal 10 3 2 2 2 3" xfId="3648"/>
    <cellStyle name="Normal 10 3 2 2 2_Hoja2" xfId="3649"/>
    <cellStyle name="Normal 10 3 2 2 3" xfId="3650"/>
    <cellStyle name="Normal 10 3 2 2 3 2" xfId="3651"/>
    <cellStyle name="Normal 10 3 2 2 3_Hoja2" xfId="3652"/>
    <cellStyle name="Normal 10 3 2 2 4" xfId="3653"/>
    <cellStyle name="Normal 10 3 2 2_Hoja2" xfId="3654"/>
    <cellStyle name="Normal 10 3 2 3" xfId="3655"/>
    <cellStyle name="Normal 10 3 2 3 2" xfId="3656"/>
    <cellStyle name="Normal 10 3 2 3 2 2" xfId="3657"/>
    <cellStyle name="Normal 10 3 2 3 2_Hoja2" xfId="3658"/>
    <cellStyle name="Normal 10 3 2 3 3" xfId="3659"/>
    <cellStyle name="Normal 10 3 2 3_Hoja2" xfId="3660"/>
    <cellStyle name="Normal 10 3 2 4" xfId="3661"/>
    <cellStyle name="Normal 10 3 2 4 2" xfId="3662"/>
    <cellStyle name="Normal 10 3 2 4_Hoja2" xfId="3663"/>
    <cellStyle name="Normal 10 3 2 5" xfId="3664"/>
    <cellStyle name="Normal 10 3 2_Hoja2" xfId="3665"/>
    <cellStyle name="Normal 10 3 3" xfId="3666"/>
    <cellStyle name="Normal 10 3 3 2" xfId="3667"/>
    <cellStyle name="Normal 10 3 3 2 2" xfId="3668"/>
    <cellStyle name="Normal 10 3 3 2 2 2" xfId="3669"/>
    <cellStyle name="Normal 10 3 3 2 2_Hoja2" xfId="3670"/>
    <cellStyle name="Normal 10 3 3 2 3" xfId="3671"/>
    <cellStyle name="Normal 10 3 3 2_Hoja2" xfId="3672"/>
    <cellStyle name="Normal 10 3 3 3" xfId="3673"/>
    <cellStyle name="Normal 10 3 3 3 2" xfId="3674"/>
    <cellStyle name="Normal 10 3 3 3_Hoja2" xfId="3675"/>
    <cellStyle name="Normal 10 3 3 4" xfId="3676"/>
    <cellStyle name="Normal 10 3 3_Hoja2" xfId="3677"/>
    <cellStyle name="Normal 10 3 4" xfId="3678"/>
    <cellStyle name="Normal 10 3 4 2" xfId="3679"/>
    <cellStyle name="Normal 10 3 4 2 2" xfId="3680"/>
    <cellStyle name="Normal 10 3 4 2_Hoja2" xfId="3681"/>
    <cellStyle name="Normal 10 3 4 3" xfId="3682"/>
    <cellStyle name="Normal 10 3 4_Hoja2" xfId="3683"/>
    <cellStyle name="Normal 10 3 5" xfId="3684"/>
    <cellStyle name="Normal 10 3 5 2" xfId="3685"/>
    <cellStyle name="Normal 10 3 5_Hoja2" xfId="3686"/>
    <cellStyle name="Normal 10 3 6" xfId="3687"/>
    <cellStyle name="Normal 10 3 7" xfId="3688"/>
    <cellStyle name="Normal 10 3_Hoja2" xfId="3689"/>
    <cellStyle name="Normal 10 4" xfId="3690"/>
    <cellStyle name="Normal 10 4 2" xfId="3691"/>
    <cellStyle name="Normal 10 4 2 2" xfId="3692"/>
    <cellStyle name="Normal 10 4 2 2 2" xfId="3693"/>
    <cellStyle name="Normal 10 4 2 2 2 2" xfId="3694"/>
    <cellStyle name="Normal 10 4 2 2 2_Hoja2" xfId="3695"/>
    <cellStyle name="Normal 10 4 2 2 3" xfId="3696"/>
    <cellStyle name="Normal 10 4 2 2_Hoja2" xfId="3697"/>
    <cellStyle name="Normal 10 4 2 3" xfId="3698"/>
    <cellStyle name="Normal 10 4 2 3 2" xfId="3699"/>
    <cellStyle name="Normal 10 4 2 3_Hoja2" xfId="3700"/>
    <cellStyle name="Normal 10 4 2 4" xfId="3701"/>
    <cellStyle name="Normal 10 4 2_Hoja2" xfId="3702"/>
    <cellStyle name="Normal 10 4 3" xfId="3703"/>
    <cellStyle name="Normal 10 4 3 2" xfId="3704"/>
    <cellStyle name="Normal 10 4 3 2 2" xfId="3705"/>
    <cellStyle name="Normal 10 4 3 2_Hoja2" xfId="3706"/>
    <cellStyle name="Normal 10 4 3 3" xfId="3707"/>
    <cellStyle name="Normal 10 4 3_Hoja2" xfId="3708"/>
    <cellStyle name="Normal 10 4 4" xfId="3709"/>
    <cellStyle name="Normal 10 4 4 2" xfId="3710"/>
    <cellStyle name="Normal 10 4 4_Hoja2" xfId="3711"/>
    <cellStyle name="Normal 10 4 5" xfId="3712"/>
    <cellStyle name="Normal 10 4_Hoja2" xfId="3713"/>
    <cellStyle name="Normal 10 5" xfId="3714"/>
    <cellStyle name="Normal 10 5 2" xfId="3715"/>
    <cellStyle name="Normal 10 5 2 2" xfId="3716"/>
    <cellStyle name="Normal 10 5 2 2 2" xfId="3717"/>
    <cellStyle name="Normal 10 5 2 2_Hoja2" xfId="3718"/>
    <cellStyle name="Normal 10 5 2 3" xfId="3719"/>
    <cellStyle name="Normal 10 5 2_Hoja2" xfId="3720"/>
    <cellStyle name="Normal 10 5 3" xfId="3721"/>
    <cellStyle name="Normal 10 5 3 2" xfId="3722"/>
    <cellStyle name="Normal 10 5 3_Hoja2" xfId="3723"/>
    <cellStyle name="Normal 10 5 4" xfId="3724"/>
    <cellStyle name="Normal 10 5_Hoja2" xfId="3725"/>
    <cellStyle name="Normal 10 6" xfId="3726"/>
    <cellStyle name="Normal 10 6 2" xfId="3727"/>
    <cellStyle name="Normal 10 6 2 2" xfId="3728"/>
    <cellStyle name="Normal 10 6 2_Hoja2" xfId="3729"/>
    <cellStyle name="Normal 10 6 3" xfId="3730"/>
    <cellStyle name="Normal 10 6_Hoja2" xfId="3731"/>
    <cellStyle name="Normal 10 7" xfId="3732"/>
    <cellStyle name="Normal 10 7 2" xfId="3733"/>
    <cellStyle name="Normal 10 7_Hoja2" xfId="3734"/>
    <cellStyle name="Normal 10 8" xfId="3735"/>
    <cellStyle name="Normal 10 9" xfId="3736"/>
    <cellStyle name="Normal 11" xfId="3737"/>
    <cellStyle name="Normal 11 2" xfId="3738"/>
    <cellStyle name="Normal 11 2 2" xfId="3739"/>
    <cellStyle name="Normal 11 2 2 2" xfId="3740"/>
    <cellStyle name="Normal 11 2 2 2 2" xfId="3741"/>
    <cellStyle name="Normal 11 2 2 2 2 2" xfId="3742"/>
    <cellStyle name="Normal 11 2 2 2 2 2 2" xfId="3743"/>
    <cellStyle name="Normal 11 2 2 2 2 2 2 2" xfId="3744"/>
    <cellStyle name="Normal 11 2 2 2 2 2 2_Hoja2" xfId="3745"/>
    <cellStyle name="Normal 11 2 2 2 2 2 3" xfId="3746"/>
    <cellStyle name="Normal 11 2 2 2 2 2_Hoja2" xfId="3747"/>
    <cellStyle name="Normal 11 2 2 2 2 3" xfId="3748"/>
    <cellStyle name="Normal 11 2 2 2 2 3 2" xfId="3749"/>
    <cellStyle name="Normal 11 2 2 2 2 3_Hoja2" xfId="3750"/>
    <cellStyle name="Normal 11 2 2 2 2 4" xfId="3751"/>
    <cellStyle name="Normal 11 2 2 2 2_Hoja2" xfId="3752"/>
    <cellStyle name="Normal 11 2 2 2 3" xfId="3753"/>
    <cellStyle name="Normal 11 2 2 2 3 2" xfId="3754"/>
    <cellStyle name="Normal 11 2 2 2 3 2 2" xfId="3755"/>
    <cellStyle name="Normal 11 2 2 2 3 2_Hoja2" xfId="3756"/>
    <cellStyle name="Normal 11 2 2 2 3 3" xfId="3757"/>
    <cellStyle name="Normal 11 2 2 2 3_Hoja2" xfId="3758"/>
    <cellStyle name="Normal 11 2 2 2 4" xfId="3759"/>
    <cellStyle name="Normal 11 2 2 2 4 2" xfId="3760"/>
    <cellStyle name="Normal 11 2 2 2 4_Hoja2" xfId="3761"/>
    <cellStyle name="Normal 11 2 2 2 5" xfId="3762"/>
    <cellStyle name="Normal 11 2 2 2_Hoja2" xfId="3763"/>
    <cellStyle name="Normal 11 2 2 3" xfId="3764"/>
    <cellStyle name="Normal 11 2 2 3 2" xfId="3765"/>
    <cellStyle name="Normal 11 2 2 3 2 2" xfId="3766"/>
    <cellStyle name="Normal 11 2 2 3 2 2 2" xfId="3767"/>
    <cellStyle name="Normal 11 2 2 3 2 2_Hoja2" xfId="3768"/>
    <cellStyle name="Normal 11 2 2 3 2 3" xfId="3769"/>
    <cellStyle name="Normal 11 2 2 3 2_Hoja2" xfId="3770"/>
    <cellStyle name="Normal 11 2 2 3 3" xfId="3771"/>
    <cellStyle name="Normal 11 2 2 3 3 2" xfId="3772"/>
    <cellStyle name="Normal 11 2 2 3 3_Hoja2" xfId="3773"/>
    <cellStyle name="Normal 11 2 2 3 4" xfId="3774"/>
    <cellStyle name="Normal 11 2 2 3_Hoja2" xfId="3775"/>
    <cellStyle name="Normal 11 2 2 4" xfId="3776"/>
    <cellStyle name="Normal 11 2 2 4 2" xfId="3777"/>
    <cellStyle name="Normal 11 2 2 4 2 2" xfId="3778"/>
    <cellStyle name="Normal 11 2 2 4 2_Hoja2" xfId="3779"/>
    <cellStyle name="Normal 11 2 2 4 3" xfId="3780"/>
    <cellStyle name="Normal 11 2 2 4_Hoja2" xfId="3781"/>
    <cellStyle name="Normal 11 2 2 5" xfId="3782"/>
    <cellStyle name="Normal 11 2 2 5 2" xfId="3783"/>
    <cellStyle name="Normal 11 2 2 5_Hoja2" xfId="3784"/>
    <cellStyle name="Normal 11 2 2 6" xfId="3785"/>
    <cellStyle name="Normal 11 2 2 7" xfId="3786"/>
    <cellStyle name="Normal 11 2 2_Hoja2" xfId="3787"/>
    <cellStyle name="Normal 11 2 3" xfId="3788"/>
    <cellStyle name="Normal 11 2 3 2" xfId="3789"/>
    <cellStyle name="Normal 11 2 3 2 2" xfId="3790"/>
    <cellStyle name="Normal 11 2 3 2 2 2" xfId="3791"/>
    <cellStyle name="Normal 11 2 3 2 2 2 2" xfId="3792"/>
    <cellStyle name="Normal 11 2 3 2 2 2_Hoja2" xfId="3793"/>
    <cellStyle name="Normal 11 2 3 2 2 3" xfId="3794"/>
    <cellStyle name="Normal 11 2 3 2 2_Hoja2" xfId="3795"/>
    <cellStyle name="Normal 11 2 3 2 3" xfId="3796"/>
    <cellStyle name="Normal 11 2 3 2 3 2" xfId="3797"/>
    <cellStyle name="Normal 11 2 3 2 3_Hoja2" xfId="3798"/>
    <cellStyle name="Normal 11 2 3 2 4" xfId="3799"/>
    <cellStyle name="Normal 11 2 3 2_Hoja2" xfId="3800"/>
    <cellStyle name="Normal 11 2 3 3" xfId="3801"/>
    <cellStyle name="Normal 11 2 3 3 2" xfId="3802"/>
    <cellStyle name="Normal 11 2 3 3 2 2" xfId="3803"/>
    <cellStyle name="Normal 11 2 3 3 2_Hoja2" xfId="3804"/>
    <cellStyle name="Normal 11 2 3 3 3" xfId="3805"/>
    <cellStyle name="Normal 11 2 3 3_Hoja2" xfId="3806"/>
    <cellStyle name="Normal 11 2 3 4" xfId="3807"/>
    <cellStyle name="Normal 11 2 3 4 2" xfId="3808"/>
    <cellStyle name="Normal 11 2 3 4_Hoja2" xfId="3809"/>
    <cellStyle name="Normal 11 2 3 5" xfId="3810"/>
    <cellStyle name="Normal 11 2 3_Hoja2" xfId="3811"/>
    <cellStyle name="Normal 11 2 4" xfId="3812"/>
    <cellStyle name="Normal 11 2 4 2" xfId="3813"/>
    <cellStyle name="Normal 11 2 4 2 2" xfId="3814"/>
    <cellStyle name="Normal 11 2 4 2 2 2" xfId="3815"/>
    <cellStyle name="Normal 11 2 4 2 2_Hoja2" xfId="3816"/>
    <cellStyle name="Normal 11 2 4 2 3" xfId="3817"/>
    <cellStyle name="Normal 11 2 4 2_Hoja2" xfId="3818"/>
    <cellStyle name="Normal 11 2 4 3" xfId="3819"/>
    <cellStyle name="Normal 11 2 4 3 2" xfId="3820"/>
    <cellStyle name="Normal 11 2 4 3_Hoja2" xfId="3821"/>
    <cellStyle name="Normal 11 2 4 4" xfId="3822"/>
    <cellStyle name="Normal 11 2 4_Hoja2" xfId="3823"/>
    <cellStyle name="Normal 11 2 5" xfId="3824"/>
    <cellStyle name="Normal 11 2 5 2" xfId="3825"/>
    <cellStyle name="Normal 11 2 5 2 2" xfId="3826"/>
    <cellStyle name="Normal 11 2 5 2_Hoja2" xfId="3827"/>
    <cellStyle name="Normal 11 2 5 3" xfId="3828"/>
    <cellStyle name="Normal 11 2 5_Hoja2" xfId="3829"/>
    <cellStyle name="Normal 11 2 6" xfId="3830"/>
    <cellStyle name="Normal 11 2 6 2" xfId="3831"/>
    <cellStyle name="Normal 11 2 6_Hoja2" xfId="3832"/>
    <cellStyle name="Normal 11 2 7" xfId="3833"/>
    <cellStyle name="Normal 11 2 8" xfId="3834"/>
    <cellStyle name="Normal 11 2_Hoja2" xfId="3835"/>
    <cellStyle name="Normal 11 3" xfId="3836"/>
    <cellStyle name="Normal 11 3 2" xfId="3837"/>
    <cellStyle name="Normal 11 3 2 2" xfId="3838"/>
    <cellStyle name="Normal 11 3 2 2 2" xfId="3839"/>
    <cellStyle name="Normal 11 3 2 2 2 2" xfId="3840"/>
    <cellStyle name="Normal 11 3 2 2 2 2 2" xfId="3841"/>
    <cellStyle name="Normal 11 3 2 2 2 2_Hoja2" xfId="3842"/>
    <cellStyle name="Normal 11 3 2 2 2 3" xfId="3843"/>
    <cellStyle name="Normal 11 3 2 2 2_Hoja2" xfId="3844"/>
    <cellStyle name="Normal 11 3 2 2 3" xfId="3845"/>
    <cellStyle name="Normal 11 3 2 2 3 2" xfId="3846"/>
    <cellStyle name="Normal 11 3 2 2 3_Hoja2" xfId="3847"/>
    <cellStyle name="Normal 11 3 2 2 4" xfId="3848"/>
    <cellStyle name="Normal 11 3 2 2_Hoja2" xfId="3849"/>
    <cellStyle name="Normal 11 3 2 3" xfId="3850"/>
    <cellStyle name="Normal 11 3 2 3 2" xfId="3851"/>
    <cellStyle name="Normal 11 3 2 3 2 2" xfId="3852"/>
    <cellStyle name="Normal 11 3 2 3 2_Hoja2" xfId="3853"/>
    <cellStyle name="Normal 11 3 2 3 3" xfId="3854"/>
    <cellStyle name="Normal 11 3 2 3_Hoja2" xfId="3855"/>
    <cellStyle name="Normal 11 3 2 4" xfId="3856"/>
    <cellStyle name="Normal 11 3 2 4 2" xfId="3857"/>
    <cellStyle name="Normal 11 3 2 4_Hoja2" xfId="3858"/>
    <cellStyle name="Normal 11 3 2 5" xfId="3859"/>
    <cellStyle name="Normal 11 3 2_Hoja2" xfId="3860"/>
    <cellStyle name="Normal 11 3 3" xfId="3861"/>
    <cellStyle name="Normal 11 3 3 2" xfId="3862"/>
    <cellStyle name="Normal 11 3 3 2 2" xfId="3863"/>
    <cellStyle name="Normal 11 3 3 2 2 2" xfId="3864"/>
    <cellStyle name="Normal 11 3 3 2 2_Hoja2" xfId="3865"/>
    <cellStyle name="Normal 11 3 3 2 3" xfId="3866"/>
    <cellStyle name="Normal 11 3 3 2_Hoja2" xfId="3867"/>
    <cellStyle name="Normal 11 3 3 3" xfId="3868"/>
    <cellStyle name="Normal 11 3 3 3 2" xfId="3869"/>
    <cellStyle name="Normal 11 3 3 3_Hoja2" xfId="3870"/>
    <cellStyle name="Normal 11 3 3 4" xfId="3871"/>
    <cellStyle name="Normal 11 3 3_Hoja2" xfId="3872"/>
    <cellStyle name="Normal 11 3 4" xfId="3873"/>
    <cellStyle name="Normal 11 3 4 2" xfId="3874"/>
    <cellStyle name="Normal 11 3 4 2 2" xfId="3875"/>
    <cellStyle name="Normal 11 3 4 2_Hoja2" xfId="3876"/>
    <cellStyle name="Normal 11 3 4 3" xfId="3877"/>
    <cellStyle name="Normal 11 3 4_Hoja2" xfId="3878"/>
    <cellStyle name="Normal 11 3 5" xfId="3879"/>
    <cellStyle name="Normal 11 3 5 2" xfId="3880"/>
    <cellStyle name="Normal 11 3 5_Hoja2" xfId="3881"/>
    <cellStyle name="Normal 11 3 6" xfId="3882"/>
    <cellStyle name="Normal 11 3 7" xfId="3883"/>
    <cellStyle name="Normal 11 3_Hoja2" xfId="3884"/>
    <cellStyle name="Normal 11 4" xfId="3885"/>
    <cellStyle name="Normal 11 4 2" xfId="3886"/>
    <cellStyle name="Normal 11 4 2 2" xfId="3887"/>
    <cellStyle name="Normal 11 4 2 2 2" xfId="3888"/>
    <cellStyle name="Normal 11 4 2 2 2 2" xfId="3889"/>
    <cellStyle name="Normal 11 4 2 2 2_Hoja2" xfId="3890"/>
    <cellStyle name="Normal 11 4 2 2 3" xfId="3891"/>
    <cellStyle name="Normal 11 4 2 2_Hoja2" xfId="3892"/>
    <cellStyle name="Normal 11 4 2 3" xfId="3893"/>
    <cellStyle name="Normal 11 4 2 3 2" xfId="3894"/>
    <cellStyle name="Normal 11 4 2 3_Hoja2" xfId="3895"/>
    <cellStyle name="Normal 11 4 2 4" xfId="3896"/>
    <cellStyle name="Normal 11 4 2_Hoja2" xfId="3897"/>
    <cellStyle name="Normal 11 4 3" xfId="3898"/>
    <cellStyle name="Normal 11 4 3 2" xfId="3899"/>
    <cellStyle name="Normal 11 4 3 2 2" xfId="3900"/>
    <cellStyle name="Normal 11 4 3 2_Hoja2" xfId="3901"/>
    <cellStyle name="Normal 11 4 3 3" xfId="3902"/>
    <cellStyle name="Normal 11 4 3_Hoja2" xfId="3903"/>
    <cellStyle name="Normal 11 4 4" xfId="3904"/>
    <cellStyle name="Normal 11 4 4 2" xfId="3905"/>
    <cellStyle name="Normal 11 4 4_Hoja2" xfId="3906"/>
    <cellStyle name="Normal 11 4 5" xfId="3907"/>
    <cellStyle name="Normal 11 4_Hoja2" xfId="3908"/>
    <cellStyle name="Normal 11 5" xfId="3909"/>
    <cellStyle name="Normal 11 5 2" xfId="3910"/>
    <cellStyle name="Normal 11 5 2 2" xfId="3911"/>
    <cellStyle name="Normal 11 5 2 2 2" xfId="3912"/>
    <cellStyle name="Normal 11 5 2 2_Hoja2" xfId="3913"/>
    <cellStyle name="Normal 11 5 2 3" xfId="3914"/>
    <cellStyle name="Normal 11 5 2_Hoja2" xfId="3915"/>
    <cellStyle name="Normal 11 5 3" xfId="3916"/>
    <cellStyle name="Normal 11 5 3 2" xfId="3917"/>
    <cellStyle name="Normal 11 5 3_Hoja2" xfId="3918"/>
    <cellStyle name="Normal 11 5 4" xfId="3919"/>
    <cellStyle name="Normal 11 5_Hoja2" xfId="3920"/>
    <cellStyle name="Normal 11 6" xfId="3921"/>
    <cellStyle name="Normal 11 6 2" xfId="3922"/>
    <cellStyle name="Normal 11 6 2 2" xfId="3923"/>
    <cellStyle name="Normal 11 6 2_Hoja2" xfId="3924"/>
    <cellStyle name="Normal 11 6 3" xfId="3925"/>
    <cellStyle name="Normal 11 6_Hoja2" xfId="3926"/>
    <cellStyle name="Normal 11 7" xfId="3927"/>
    <cellStyle name="Normal 11 7 2" xfId="3928"/>
    <cellStyle name="Normal 11 7_Hoja2" xfId="3929"/>
    <cellStyle name="Normal 11 8" xfId="3930"/>
    <cellStyle name="Normal 11 9" xfId="3931"/>
    <cellStyle name="Normal 11_Hoja2" xfId="3932"/>
    <cellStyle name="Normal 12" xfId="3933"/>
    <cellStyle name="Normal 12 2" xfId="3934"/>
    <cellStyle name="Normal 12 2 2" xfId="3935"/>
    <cellStyle name="Normal 12 2 2 2" xfId="3936"/>
    <cellStyle name="Normal 12 2 2 2 2" xfId="3937"/>
    <cellStyle name="Normal 12 2 2 2 2 2" xfId="3938"/>
    <cellStyle name="Normal 12 2 2 2 2_Hoja2" xfId="3939"/>
    <cellStyle name="Normal 12 2 2 2 3" xfId="3940"/>
    <cellStyle name="Normal 12 2 2 2_Hoja2" xfId="3941"/>
    <cellStyle name="Normal 12 2 2 3" xfId="3942"/>
    <cellStyle name="Normal 12 2 2 3 2" xfId="3943"/>
    <cellStyle name="Normal 12 2 2 3_Hoja2" xfId="3944"/>
    <cellStyle name="Normal 12 2 2 4" xfId="3945"/>
    <cellStyle name="Normal 12 2 2_Hoja2" xfId="3946"/>
    <cellStyle name="Normal 12 2 3" xfId="3947"/>
    <cellStyle name="Normal 12 2 3 2" xfId="3948"/>
    <cellStyle name="Normal 12 2 3 2 2" xfId="3949"/>
    <cellStyle name="Normal 12 2 3 2_Hoja2" xfId="3950"/>
    <cellStyle name="Normal 12 2 3 3" xfId="3951"/>
    <cellStyle name="Normal 12 2 3_Hoja2" xfId="3952"/>
    <cellStyle name="Normal 12 2 4" xfId="3953"/>
    <cellStyle name="Normal 12 2 4 2" xfId="3954"/>
    <cellStyle name="Normal 12 2 4_Hoja2" xfId="3955"/>
    <cellStyle name="Normal 12 2 5" xfId="3956"/>
    <cellStyle name="Normal 12 2_Hoja2" xfId="3957"/>
    <cellStyle name="Normal 12 3" xfId="3958"/>
    <cellStyle name="Normal 12 3 2" xfId="3959"/>
    <cellStyle name="Normal 12 3 2 2" xfId="3960"/>
    <cellStyle name="Normal 12 3 2 2 2" xfId="3961"/>
    <cellStyle name="Normal 12 3 2 2_Hoja2" xfId="3962"/>
    <cellStyle name="Normal 12 3 2 3" xfId="3963"/>
    <cellStyle name="Normal 12 3 2_Hoja2" xfId="3964"/>
    <cellStyle name="Normal 12 3 3" xfId="3965"/>
    <cellStyle name="Normal 12 3 3 2" xfId="3966"/>
    <cellStyle name="Normal 12 3 3_Hoja2" xfId="3967"/>
    <cellStyle name="Normal 12 3 4" xfId="3968"/>
    <cellStyle name="Normal 12 3_Hoja2" xfId="3969"/>
    <cellStyle name="Normal 12 4" xfId="3970"/>
    <cellStyle name="Normal 12 4 2" xfId="3971"/>
    <cellStyle name="Normal 12 4 2 2" xfId="3972"/>
    <cellStyle name="Normal 12 4 2_Hoja2" xfId="3973"/>
    <cellStyle name="Normal 12 4 3" xfId="3974"/>
    <cellStyle name="Normal 12 4_Hoja2" xfId="3975"/>
    <cellStyle name="Normal 12 5" xfId="3976"/>
    <cellStyle name="Normal 12 5 2" xfId="3977"/>
    <cellStyle name="Normal 12 5 2 2" xfId="3978"/>
    <cellStyle name="Normal 12 5 2 2 2" xfId="3979"/>
    <cellStyle name="Normal 12 5 2 2_Hoja2" xfId="3980"/>
    <cellStyle name="Normal 12 5 2 3" xfId="3981"/>
    <cellStyle name="Normal 12 5 2_Hoja2" xfId="3982"/>
    <cellStyle name="Normal 12 5 3" xfId="3983"/>
    <cellStyle name="Normal 12 5 3 2" xfId="3984"/>
    <cellStyle name="Normal 12 5 3_Hoja2" xfId="3985"/>
    <cellStyle name="Normal 12 5 4" xfId="3986"/>
    <cellStyle name="Normal 12 5_Hoja2" xfId="3987"/>
    <cellStyle name="Normal 12 6" xfId="3988"/>
    <cellStyle name="Normal 12 6 2" xfId="3989"/>
    <cellStyle name="Normal 12 6 2 2" xfId="3990"/>
    <cellStyle name="Normal 12 6 2_Hoja2" xfId="3991"/>
    <cellStyle name="Normal 12 6 3" xfId="3992"/>
    <cellStyle name="Normal 12 6_Hoja2" xfId="3993"/>
    <cellStyle name="Normal 12 7" xfId="3994"/>
    <cellStyle name="Normal 12 7 2" xfId="3995"/>
    <cellStyle name="Normal 12 7_Hoja2" xfId="3996"/>
    <cellStyle name="Normal 12 8" xfId="3997"/>
    <cellStyle name="Normal 12_Hoja2" xfId="3998"/>
    <cellStyle name="Normal 13" xfId="3999"/>
    <cellStyle name="Normal 14" xfId="4000"/>
    <cellStyle name="Normal 14 2" xfId="4001"/>
    <cellStyle name="Normal 15" xfId="4002"/>
    <cellStyle name="Normal 15 2" xfId="4003"/>
    <cellStyle name="Normal 15 2 2" xfId="4004"/>
    <cellStyle name="Normal 15 2 2 2" xfId="4005"/>
    <cellStyle name="Normal 15 2 2_Hoja2" xfId="4006"/>
    <cellStyle name="Normal 15 2 3" xfId="4007"/>
    <cellStyle name="Normal 15 2_Hoja2" xfId="4008"/>
    <cellStyle name="Normal 15 3" xfId="4009"/>
    <cellStyle name="Normal 15 3 2" xfId="4010"/>
    <cellStyle name="Normal 15 3_Hoja2" xfId="4011"/>
    <cellStyle name="Normal 15 4" xfId="4012"/>
    <cellStyle name="Normal 15_Hoja2" xfId="4013"/>
    <cellStyle name="Normal 16" xfId="4014"/>
    <cellStyle name="Normal 17" xfId="4015"/>
    <cellStyle name="Normal 17 2" xfId="4016"/>
    <cellStyle name="Normal 17 2 2" xfId="4017"/>
    <cellStyle name="Normal 17 2_Hoja2" xfId="4018"/>
    <cellStyle name="Normal 17 3" xfId="4019"/>
    <cellStyle name="Normal 17_Hoja2" xfId="4020"/>
    <cellStyle name="Normal 18" xfId="4021"/>
    <cellStyle name="Normal 18 2" xfId="4022"/>
    <cellStyle name="Normal 19" xfId="4023"/>
    <cellStyle name="Normal 19 2" xfId="4024"/>
    <cellStyle name="Normal 19_Hoja2" xfId="4025"/>
    <cellStyle name="Normal 2" xfId="4"/>
    <cellStyle name="Normal 2 10" xfId="4026"/>
    <cellStyle name="Normal 2 2" xfId="4027"/>
    <cellStyle name="Normal 2 2 2" xfId="4028"/>
    <cellStyle name="Normal 2 2 2 2" xfId="4029"/>
    <cellStyle name="Normal 2 2 2 3" xfId="4030"/>
    <cellStyle name="Normal 2 3" xfId="4031"/>
    <cellStyle name="Normal 2 3 2" xfId="4032"/>
    <cellStyle name="Normal 2 4" xfId="4033"/>
    <cellStyle name="Normal 2 4 2" xfId="4034"/>
    <cellStyle name="Normal 2 5" xfId="4035"/>
    <cellStyle name="Normal 2 5 2" xfId="4036"/>
    <cellStyle name="Normal 2 6" xfId="4037"/>
    <cellStyle name="Normal 2 6 2" xfId="4038"/>
    <cellStyle name="Normal 2 7" xfId="4039"/>
    <cellStyle name="Normal 2 7 2" xfId="4040"/>
    <cellStyle name="Normal 2 8" xfId="4041"/>
    <cellStyle name="Normal 2 8 2" xfId="4042"/>
    <cellStyle name="Normal 2 8 2 2" xfId="4043"/>
    <cellStyle name="Normal 2 8 2 2 2" xfId="4044"/>
    <cellStyle name="Normal 2 8 2 2 2 2" xfId="4045"/>
    <cellStyle name="Normal 2 8 2 2 2 2 2" xfId="4046"/>
    <cellStyle name="Normal 2 8 2 2 2 2_Hoja2" xfId="4047"/>
    <cellStyle name="Normal 2 8 2 2 2 3" xfId="4048"/>
    <cellStyle name="Normal 2 8 2 2 2_Hoja2" xfId="4049"/>
    <cellStyle name="Normal 2 8 2 2 3" xfId="4050"/>
    <cellStyle name="Normal 2 8 2 2 3 2" xfId="4051"/>
    <cellStyle name="Normal 2 8 2 2 3_Hoja2" xfId="4052"/>
    <cellStyle name="Normal 2 8 2 2 4" xfId="4053"/>
    <cellStyle name="Normal 2 8 2 2_Hoja2" xfId="4054"/>
    <cellStyle name="Normal 2 8 2 3" xfId="4055"/>
    <cellStyle name="Normal 2 8 2 3 2" xfId="4056"/>
    <cellStyle name="Normal 2 8 2 3 2 2" xfId="4057"/>
    <cellStyle name="Normal 2 8 2 3 2_Hoja2" xfId="4058"/>
    <cellStyle name="Normal 2 8 2 3 3" xfId="4059"/>
    <cellStyle name="Normal 2 8 2 3_Hoja2" xfId="4060"/>
    <cellStyle name="Normal 2 8 2 4" xfId="4061"/>
    <cellStyle name="Normal 2 8 2 4 2" xfId="4062"/>
    <cellStyle name="Normal 2 8 2 4_Hoja2" xfId="4063"/>
    <cellStyle name="Normal 2 8 2 5" xfId="4064"/>
    <cellStyle name="Normal 2 8 2_Hoja2" xfId="4065"/>
    <cellStyle name="Normal 2 8 3" xfId="4066"/>
    <cellStyle name="Normal 2 8 3 2" xfId="4067"/>
    <cellStyle name="Normal 2 8 3 2 2" xfId="4068"/>
    <cellStyle name="Normal 2 8 3 2 2 2" xfId="4069"/>
    <cellStyle name="Normal 2 8 3 2 2_Hoja2" xfId="4070"/>
    <cellStyle name="Normal 2 8 3 2 3" xfId="4071"/>
    <cellStyle name="Normal 2 8 3 2_Hoja2" xfId="4072"/>
    <cellStyle name="Normal 2 8 3 3" xfId="4073"/>
    <cellStyle name="Normal 2 8 3 3 2" xfId="4074"/>
    <cellStyle name="Normal 2 8 3 3_Hoja2" xfId="4075"/>
    <cellStyle name="Normal 2 8 3 4" xfId="4076"/>
    <cellStyle name="Normal 2 8 3_Hoja2" xfId="4077"/>
    <cellStyle name="Normal 2 8 4" xfId="4078"/>
    <cellStyle name="Normal 2 8 4 2" xfId="4079"/>
    <cellStyle name="Normal 2 8 4 2 2" xfId="4080"/>
    <cellStyle name="Normal 2 8 4 2_Hoja2" xfId="4081"/>
    <cellStyle name="Normal 2 8 4 3" xfId="4082"/>
    <cellStyle name="Normal 2 8 4_Hoja2" xfId="4083"/>
    <cellStyle name="Normal 2 8 5" xfId="4084"/>
    <cellStyle name="Normal 2 8 5 2" xfId="4085"/>
    <cellStyle name="Normal 2 8 5_Hoja2" xfId="4086"/>
    <cellStyle name="Normal 2 8 6" xfId="4087"/>
    <cellStyle name="Normal 2 8 7" xfId="4088"/>
    <cellStyle name="Normal 2 8_Hoja2" xfId="4089"/>
    <cellStyle name="Normal 2 9" xfId="4090"/>
    <cellStyle name="Normal 2_CANTIDADES POR KILOMETRO(MOCOA v-1)" xfId="4091"/>
    <cellStyle name="Normal 20" xfId="4092"/>
    <cellStyle name="Normal 21" xfId="4093"/>
    <cellStyle name="Normal 22" xfId="4094"/>
    <cellStyle name="Normal 24" xfId="4095"/>
    <cellStyle name="Normal 25" xfId="4096"/>
    <cellStyle name="Normal 25 2" xfId="4097"/>
    <cellStyle name="Normal 25_Hoja2" xfId="4098"/>
    <cellStyle name="Normal 27" xfId="4099"/>
    <cellStyle name="Normal 3" xfId="3"/>
    <cellStyle name="Normal 3 10" xfId="4100"/>
    <cellStyle name="Normal 3 10 2" xfId="4101"/>
    <cellStyle name="Normal 3 2" xfId="4102"/>
    <cellStyle name="Normal 3 2 2" xfId="4103"/>
    <cellStyle name="Normal 3 2 3" xfId="4104"/>
    <cellStyle name="Normal 3 3" xfId="4105"/>
    <cellStyle name="Normal 3 3 2" xfId="4106"/>
    <cellStyle name="Normal 3 3 3" xfId="4107"/>
    <cellStyle name="Normal 3 4" xfId="5"/>
    <cellStyle name="Normal 3 4 2" xfId="4108"/>
    <cellStyle name="Normal 3 4 3" xfId="4109"/>
    <cellStyle name="Normal 31" xfId="4110"/>
    <cellStyle name="Normal 32" xfId="4111"/>
    <cellStyle name="Normal 33" xfId="4112"/>
    <cellStyle name="Normal 34" xfId="4113"/>
    <cellStyle name="Normal 35" xfId="4114"/>
    <cellStyle name="Normal 37" xfId="4115"/>
    <cellStyle name="Normal 38" xfId="4116"/>
    <cellStyle name="Normal 39" xfId="4117"/>
    <cellStyle name="Normal 4" xfId="4118"/>
    <cellStyle name="Normal 4 13" xfId="4119"/>
    <cellStyle name="Normal 4 2" xfId="4120"/>
    <cellStyle name="Normal 4 2 10" xfId="4121"/>
    <cellStyle name="Normal 4 2 2" xfId="4122"/>
    <cellStyle name="Normal 4 2 2 2" xfId="4123"/>
    <cellStyle name="Normal 4 2 2 2 2" xfId="4124"/>
    <cellStyle name="Normal 4 2 2 2 2 2" xfId="4125"/>
    <cellStyle name="Normal 4 2 2 2 2 2 2" xfId="4126"/>
    <cellStyle name="Normal 4 2 2 2 2 2_Hoja2" xfId="4127"/>
    <cellStyle name="Normal 4 2 2 2 2 3" xfId="4128"/>
    <cellStyle name="Normal 4 2 2 2 2_Hoja2" xfId="4129"/>
    <cellStyle name="Normal 4 2 2 2 3" xfId="4130"/>
    <cellStyle name="Normal 4 2 2 2 3 2" xfId="4131"/>
    <cellStyle name="Normal 4 2 2 2 3_Hoja2" xfId="4132"/>
    <cellStyle name="Normal 4 2 2 2 4" xfId="4133"/>
    <cellStyle name="Normal 4 2 2 2_Hoja2" xfId="4134"/>
    <cellStyle name="Normal 4 2 2 3" xfId="4135"/>
    <cellStyle name="Normal 4 2 2 3 2" xfId="4136"/>
    <cellStyle name="Normal 4 2 2 3 2 2" xfId="4137"/>
    <cellStyle name="Normal 4 2 2 3 2_Hoja2" xfId="4138"/>
    <cellStyle name="Normal 4 2 2 3 3" xfId="4139"/>
    <cellStyle name="Normal 4 2 2 3_Hoja2" xfId="4140"/>
    <cellStyle name="Normal 4 2 2 4" xfId="4141"/>
    <cellStyle name="Normal 4 2 2 4 2" xfId="4142"/>
    <cellStyle name="Normal 4 2 2 4_Hoja2" xfId="4143"/>
    <cellStyle name="Normal 4 2 2 5" xfId="4144"/>
    <cellStyle name="Normal 4 2 2_Hoja2" xfId="4145"/>
    <cellStyle name="Normal 4 2 3" xfId="4146"/>
    <cellStyle name="Normal 4 2 3 2" xfId="4147"/>
    <cellStyle name="Normal 4 2 3 2 2" xfId="4148"/>
    <cellStyle name="Normal 4 2 3 2 2 2" xfId="4149"/>
    <cellStyle name="Normal 4 2 3 2 2_Hoja2" xfId="4150"/>
    <cellStyle name="Normal 4 2 3 2 3" xfId="4151"/>
    <cellStyle name="Normal 4 2 3 2_Hoja2" xfId="4152"/>
    <cellStyle name="Normal 4 2 3 3" xfId="4153"/>
    <cellStyle name="Normal 4 2 3 3 2" xfId="4154"/>
    <cellStyle name="Normal 4 2 3 3_Hoja2" xfId="4155"/>
    <cellStyle name="Normal 4 2 3 4" xfId="4156"/>
    <cellStyle name="Normal 4 2 3_Hoja2" xfId="4157"/>
    <cellStyle name="Normal 4 2 4" xfId="4158"/>
    <cellStyle name="Normal 4 2 4 2" xfId="4159"/>
    <cellStyle name="Normal 4 2 4 2 2" xfId="4160"/>
    <cellStyle name="Normal 4 2 4 2_Hoja2" xfId="4161"/>
    <cellStyle name="Normal 4 2 4 3" xfId="4162"/>
    <cellStyle name="Normal 4 2 4_Hoja2" xfId="4163"/>
    <cellStyle name="Normal 4 2 5" xfId="4164"/>
    <cellStyle name="Normal 4 2 5 2" xfId="4165"/>
    <cellStyle name="Normal 4 2 5_Hoja2" xfId="4166"/>
    <cellStyle name="Normal 4 2 6" xfId="4167"/>
    <cellStyle name="Normal 4 2 7" xfId="4168"/>
    <cellStyle name="Normal 4 2 8" xfId="4169"/>
    <cellStyle name="Normal 4 2 9" xfId="4170"/>
    <cellStyle name="Normal 4 3" xfId="4171"/>
    <cellStyle name="Normal 4 3 2" xfId="4172"/>
    <cellStyle name="Normal 4 3 2 2" xfId="4173"/>
    <cellStyle name="Normal 4 3 2 2 2" xfId="4174"/>
    <cellStyle name="Normal 4 3 2 2 2 2" xfId="4175"/>
    <cellStyle name="Normal 4 3 2 2 2_Hoja2" xfId="4176"/>
    <cellStyle name="Normal 4 3 2 2 3" xfId="4177"/>
    <cellStyle name="Normal 4 3 2 2_Hoja2" xfId="4178"/>
    <cellStyle name="Normal 4 3 2 3" xfId="4179"/>
    <cellStyle name="Normal 4 3 2 3 2" xfId="4180"/>
    <cellStyle name="Normal 4 3 2 3_Hoja2" xfId="4181"/>
    <cellStyle name="Normal 4 3 2 4" xfId="4182"/>
    <cellStyle name="Normal 4 3 2_Hoja2" xfId="4183"/>
    <cellStyle name="Normal 4 3 3" xfId="4184"/>
    <cellStyle name="Normal 4 3 3 2" xfId="4185"/>
    <cellStyle name="Normal 4 3 3 2 2" xfId="4186"/>
    <cellStyle name="Normal 4 3 3 2_Hoja2" xfId="4187"/>
    <cellStyle name="Normal 4 3 3 3" xfId="4188"/>
    <cellStyle name="Normal 4 3 3_Hoja2" xfId="4189"/>
    <cellStyle name="Normal 4 3 4" xfId="4190"/>
    <cellStyle name="Normal 4 3 4 2" xfId="4191"/>
    <cellStyle name="Normal 4 3 4_Hoja2" xfId="4192"/>
    <cellStyle name="Normal 4 3 5" xfId="4193"/>
    <cellStyle name="Normal 4 3_Hoja2" xfId="4194"/>
    <cellStyle name="Normal 4 4" xfId="4195"/>
    <cellStyle name="Normal 4 4 2" xfId="4196"/>
    <cellStyle name="Normal 4 4 2 2" xfId="4197"/>
    <cellStyle name="Normal 4 4 2 2 2" xfId="4198"/>
    <cellStyle name="Normal 4 4 2 2_Hoja2" xfId="4199"/>
    <cellStyle name="Normal 4 4 2 3" xfId="4200"/>
    <cellStyle name="Normal 4 4 2_Hoja2" xfId="4201"/>
    <cellStyle name="Normal 4 4 3" xfId="4202"/>
    <cellStyle name="Normal 4 4 3 2" xfId="4203"/>
    <cellStyle name="Normal 4 4 3_Hoja2" xfId="4204"/>
    <cellStyle name="Normal 4 4 4" xfId="4205"/>
    <cellStyle name="Normal 4 4_Hoja2" xfId="4206"/>
    <cellStyle name="Normal 4 5" xfId="4207"/>
    <cellStyle name="Normal 4 5 2" xfId="4208"/>
    <cellStyle name="Normal 4 5 2 2" xfId="4209"/>
    <cellStyle name="Normal 4 5 2_Hoja2" xfId="4210"/>
    <cellStyle name="Normal 4 5 3" xfId="4211"/>
    <cellStyle name="Normal 4 5_Hoja2" xfId="4212"/>
    <cellStyle name="Normal 4 6" xfId="4213"/>
    <cellStyle name="Normal 4 6 2" xfId="4214"/>
    <cellStyle name="Normal 4 6_Hoja2" xfId="4215"/>
    <cellStyle name="Normal 4 7" xfId="4216"/>
    <cellStyle name="Normal 4 8" xfId="4217"/>
    <cellStyle name="Normal 4_Hoja2" xfId="4218"/>
    <cellStyle name="Normal 40" xfId="4219"/>
    <cellStyle name="Normal 5" xfId="4220"/>
    <cellStyle name="Normal 5 2" xfId="4221"/>
    <cellStyle name="Normal 5 2 2" xfId="4222"/>
    <cellStyle name="Normal 5 2_Hoja2" xfId="4223"/>
    <cellStyle name="Normal 5 3" xfId="4224"/>
    <cellStyle name="Normal 5 3 2" xfId="4225"/>
    <cellStyle name="Normal 5 3 2 2" xfId="4226"/>
    <cellStyle name="Normal 5 3 2 2 2" xfId="4227"/>
    <cellStyle name="Normal 5 3 2 2 2 2" xfId="4228"/>
    <cellStyle name="Normal 5 3 2 2 2_Hoja2" xfId="4229"/>
    <cellStyle name="Normal 5 3 2 2 3" xfId="4230"/>
    <cellStyle name="Normal 5 3 2 2_Hoja2" xfId="4231"/>
    <cellStyle name="Normal 5 3 2 3" xfId="4232"/>
    <cellStyle name="Normal 5 3 2 3 2" xfId="4233"/>
    <cellStyle name="Normal 5 3 2 3_Hoja2" xfId="4234"/>
    <cellStyle name="Normal 5 3 2 4" xfId="4235"/>
    <cellStyle name="Normal 5 3 2_Hoja2" xfId="4236"/>
    <cellStyle name="Normal 5 3 3" xfId="4237"/>
    <cellStyle name="Normal 5 3 3 2" xfId="4238"/>
    <cellStyle name="Normal 5 3 3 2 2" xfId="4239"/>
    <cellStyle name="Normal 5 3 3 2_Hoja2" xfId="4240"/>
    <cellStyle name="Normal 5 3 3 3" xfId="4241"/>
    <cellStyle name="Normal 5 3 3_Hoja2" xfId="4242"/>
    <cellStyle name="Normal 5 3 4" xfId="4243"/>
    <cellStyle name="Normal 5 3 4 2" xfId="4244"/>
    <cellStyle name="Normal 5 3 4 2 2" xfId="4245"/>
    <cellStyle name="Normal 5 3 4 2_Hoja2" xfId="4246"/>
    <cellStyle name="Normal 5 3 4 3" xfId="4247"/>
    <cellStyle name="Normal 5 3 4_Hoja2" xfId="4248"/>
    <cellStyle name="Normal 5 3 5" xfId="4249"/>
    <cellStyle name="Normal 5 3 5 2" xfId="4250"/>
    <cellStyle name="Normal 5 3 5_Hoja2" xfId="4251"/>
    <cellStyle name="Normal 5 3 6" xfId="4252"/>
    <cellStyle name="Normal 5 3_Hoja2" xfId="4253"/>
    <cellStyle name="Normal 5 4" xfId="4254"/>
    <cellStyle name="Normal 5 4 2" xfId="4255"/>
    <cellStyle name="Normal 5 4 2 2" xfId="4256"/>
    <cellStyle name="Normal 5 4 2 2 2" xfId="4257"/>
    <cellStyle name="Normal 5 4 2 2_Hoja2" xfId="4258"/>
    <cellStyle name="Normal 5 4 2 3" xfId="4259"/>
    <cellStyle name="Normal 5 4 2_Hoja2" xfId="4260"/>
    <cellStyle name="Normal 5 4 3" xfId="4261"/>
    <cellStyle name="Normal 5 4 3 2" xfId="4262"/>
    <cellStyle name="Normal 5 4 3_Hoja2" xfId="4263"/>
    <cellStyle name="Normal 5 4 4" xfId="4264"/>
    <cellStyle name="Normal 5 4_Hoja2" xfId="4265"/>
    <cellStyle name="Normal 5 5" xfId="4266"/>
    <cellStyle name="Normal 5 5 2" xfId="4267"/>
    <cellStyle name="Normal 5 5 2 2" xfId="4268"/>
    <cellStyle name="Normal 5 5 2_Hoja2" xfId="4269"/>
    <cellStyle name="Normal 5 5 3" xfId="4270"/>
    <cellStyle name="Normal 5 5_Hoja2" xfId="4271"/>
    <cellStyle name="Normal 5 6" xfId="4272"/>
    <cellStyle name="Normal 5 6 2" xfId="4273"/>
    <cellStyle name="Normal 5 6 2 2" xfId="4274"/>
    <cellStyle name="Normal 5 6 2_Hoja2" xfId="4275"/>
    <cellStyle name="Normal 5 6 3" xfId="4276"/>
    <cellStyle name="Normal 5 6_Hoja2" xfId="4277"/>
    <cellStyle name="Normal 5 7" xfId="4278"/>
    <cellStyle name="Normal 5 7 2" xfId="4279"/>
    <cellStyle name="Normal 5 7_Hoja2" xfId="4280"/>
    <cellStyle name="Normal 5 8" xfId="4281"/>
    <cellStyle name="Normal 5 9" xfId="4282"/>
    <cellStyle name="Normal 5_Hoja2" xfId="4283"/>
    <cellStyle name="Normal 51" xfId="4284"/>
    <cellStyle name="Normal 51 2" xfId="4285"/>
    <cellStyle name="Normal 51_Hoja2" xfId="4286"/>
    <cellStyle name="Normal 53" xfId="4287"/>
    <cellStyle name="Normal 53 2" xfId="4288"/>
    <cellStyle name="Normal 53_Hoja2" xfId="4289"/>
    <cellStyle name="Normal 54" xfId="4290"/>
    <cellStyle name="Normal 54 2" xfId="4291"/>
    <cellStyle name="Normal 54_Hoja2" xfId="4292"/>
    <cellStyle name="Normal 57" xfId="4293"/>
    <cellStyle name="Normal 57 2" xfId="4294"/>
    <cellStyle name="Normal 57_Hoja2" xfId="4295"/>
    <cellStyle name="Normal 6" xfId="4296"/>
    <cellStyle name="Normal 6 2" xfId="4297"/>
    <cellStyle name="Normal 6 2 2" xfId="4298"/>
    <cellStyle name="Normal 6 2 2 2" xfId="4299"/>
    <cellStyle name="Normal 6 2 2 2 2" xfId="4300"/>
    <cellStyle name="Normal 6 2 2 2 2 2" xfId="4301"/>
    <cellStyle name="Normal 6 2 2 2 2_Hoja2" xfId="4302"/>
    <cellStyle name="Normal 6 2 2 2 3" xfId="4303"/>
    <cellStyle name="Normal 6 2 2 2_Hoja2" xfId="4304"/>
    <cellStyle name="Normal 6 2 2 3" xfId="4305"/>
    <cellStyle name="Normal 6 2 2 3 2" xfId="4306"/>
    <cellStyle name="Normal 6 2 2 3_Hoja2" xfId="4307"/>
    <cellStyle name="Normal 6 2 2 4" xfId="4308"/>
    <cellStyle name="Normal 6 2 2_Hoja2" xfId="4309"/>
    <cellStyle name="Normal 6 2 3" xfId="4310"/>
    <cellStyle name="Normal 6 2 3 2" xfId="4311"/>
    <cellStyle name="Normal 6 2 3 2 2" xfId="4312"/>
    <cellStyle name="Normal 6 2 3 2_Hoja2" xfId="4313"/>
    <cellStyle name="Normal 6 2 3 3" xfId="4314"/>
    <cellStyle name="Normal 6 2 3_Hoja2" xfId="4315"/>
    <cellStyle name="Normal 6 2 4" xfId="4316"/>
    <cellStyle name="Normal 6 2 4 2" xfId="4317"/>
    <cellStyle name="Normal 6 2 4_Hoja2" xfId="4318"/>
    <cellStyle name="Normal 6 2 5" xfId="4319"/>
    <cellStyle name="Normal 6 2 6" xfId="4320"/>
    <cellStyle name="Normal 6 2 7" xfId="4321"/>
    <cellStyle name="Normal 6 2_Hoja2" xfId="4322"/>
    <cellStyle name="Normal 6 3" xfId="4323"/>
    <cellStyle name="Normal 6 3 2" xfId="4324"/>
    <cellStyle name="Normal 6 3 2 2" xfId="4325"/>
    <cellStyle name="Normal 6 3 2 2 2" xfId="4326"/>
    <cellStyle name="Normal 6 3 2 2_Hoja2" xfId="4327"/>
    <cellStyle name="Normal 6 3 2 3" xfId="4328"/>
    <cellStyle name="Normal 6 3 2_Hoja2" xfId="4329"/>
    <cellStyle name="Normal 6 3 3" xfId="4330"/>
    <cellStyle name="Normal 6 3 3 2" xfId="4331"/>
    <cellStyle name="Normal 6 3 3_Hoja2" xfId="4332"/>
    <cellStyle name="Normal 6 3 4" xfId="4333"/>
    <cellStyle name="Normal 6 3_Hoja2" xfId="4334"/>
    <cellStyle name="Normal 6 4" xfId="4335"/>
    <cellStyle name="Normal 6 4 2" xfId="4336"/>
    <cellStyle name="Normal 6 4 2 2" xfId="4337"/>
    <cellStyle name="Normal 6 4 2_Hoja2" xfId="4338"/>
    <cellStyle name="Normal 6 4 3" xfId="4339"/>
    <cellStyle name="Normal 6 4_Hoja2" xfId="4340"/>
    <cellStyle name="Normal 6 5" xfId="4341"/>
    <cellStyle name="Normal 6 5 2" xfId="4342"/>
    <cellStyle name="Normal 6 5_Hoja2" xfId="4343"/>
    <cellStyle name="Normal 6 6" xfId="4344"/>
    <cellStyle name="Normal 6 7" xfId="4345"/>
    <cellStyle name="Normal 6 8" xfId="4346"/>
    <cellStyle name="Normal 6 9" xfId="4347"/>
    <cellStyle name="Normal 6_Hoja2" xfId="4348"/>
    <cellStyle name="Normal 7" xfId="4349"/>
    <cellStyle name="Normal 7 2" xfId="4350"/>
    <cellStyle name="Normal 7 2 2" xfId="4351"/>
    <cellStyle name="Normal 7 2 2 2" xfId="4352"/>
    <cellStyle name="Normal 7 2 2 2 2" xfId="4353"/>
    <cellStyle name="Normal 7 2 2 2 2 2" xfId="4354"/>
    <cellStyle name="Normal 7 2 2 2 2_Hoja2" xfId="4355"/>
    <cellStyle name="Normal 7 2 2 2 3" xfId="4356"/>
    <cellStyle name="Normal 7 2 2 2_Hoja2" xfId="4357"/>
    <cellStyle name="Normal 7 2 2 3" xfId="4358"/>
    <cellStyle name="Normal 7 2 2 3 2" xfId="4359"/>
    <cellStyle name="Normal 7 2 2 3_Hoja2" xfId="4360"/>
    <cellStyle name="Normal 7 2 2 4" xfId="4361"/>
    <cellStyle name="Normal 7 2 2_Hoja2" xfId="4362"/>
    <cellStyle name="Normal 7 2 3" xfId="4363"/>
    <cellStyle name="Normal 7 2 3 2" xfId="4364"/>
    <cellStyle name="Normal 7 2 3 2 2" xfId="4365"/>
    <cellStyle name="Normal 7 2 3 2_Hoja2" xfId="4366"/>
    <cellStyle name="Normal 7 2 3 3" xfId="4367"/>
    <cellStyle name="Normal 7 2 3_Hoja2" xfId="4368"/>
    <cellStyle name="Normal 7 2 4" xfId="4369"/>
    <cellStyle name="Normal 7 2 4 2" xfId="4370"/>
    <cellStyle name="Normal 7 2 4_Hoja2" xfId="4371"/>
    <cellStyle name="Normal 7 2 5" xfId="4372"/>
    <cellStyle name="Normal 7 2_Hoja2" xfId="4373"/>
    <cellStyle name="Normal 7 3" xfId="4374"/>
    <cellStyle name="Normal 7 3 2" xfId="4375"/>
    <cellStyle name="Normal 7 3 2 2" xfId="4376"/>
    <cellStyle name="Normal 7 3 2 2 2" xfId="4377"/>
    <cellStyle name="Normal 7 3 2 2_Hoja2" xfId="4378"/>
    <cellStyle name="Normal 7 3 2 3" xfId="4379"/>
    <cellStyle name="Normal 7 3 2_Hoja2" xfId="4380"/>
    <cellStyle name="Normal 7 3 3" xfId="4381"/>
    <cellStyle name="Normal 7 3 3 2" xfId="4382"/>
    <cellStyle name="Normal 7 3 3_Hoja2" xfId="4383"/>
    <cellStyle name="Normal 7 3 4" xfId="4384"/>
    <cellStyle name="Normal 7 3_Hoja2" xfId="4385"/>
    <cellStyle name="Normal 7 4" xfId="4386"/>
    <cellStyle name="Normal 7 4 2" xfId="4387"/>
    <cellStyle name="Normal 7 4 2 2" xfId="4388"/>
    <cellStyle name="Normal 7 4 2_Hoja2" xfId="4389"/>
    <cellStyle name="Normal 7 4 3" xfId="4390"/>
    <cellStyle name="Normal 7 4_Hoja2" xfId="4391"/>
    <cellStyle name="Normal 7 5" xfId="4392"/>
    <cellStyle name="Normal 7 5 2" xfId="4393"/>
    <cellStyle name="Normal 7 5_Hoja2" xfId="4394"/>
    <cellStyle name="Normal 7 6" xfId="4395"/>
    <cellStyle name="Normal 7_Hoja2" xfId="4396"/>
    <cellStyle name="Normal 8" xfId="4397"/>
    <cellStyle name="Normal 8 13" xfId="4398"/>
    <cellStyle name="Normal 8 2" xfId="4399"/>
    <cellStyle name="Normal 8 2 2" xfId="4400"/>
    <cellStyle name="Normal 8 2 2 2" xfId="4401"/>
    <cellStyle name="Normal 8 2 2 2 2" xfId="4402"/>
    <cellStyle name="Normal 8 2 2 2 2 2" xfId="4403"/>
    <cellStyle name="Normal 8 2 2 2 2 2 2" xfId="4404"/>
    <cellStyle name="Normal 8 2 2 2 2 2 2 2" xfId="4405"/>
    <cellStyle name="Normal 8 2 2 2 2 2 2_Hoja2" xfId="4406"/>
    <cellStyle name="Normal 8 2 2 2 2 2 3" xfId="4407"/>
    <cellStyle name="Normal 8 2 2 2 2 2_Hoja2" xfId="4408"/>
    <cellStyle name="Normal 8 2 2 2 2 3" xfId="4409"/>
    <cellStyle name="Normal 8 2 2 2 2 3 2" xfId="4410"/>
    <cellStyle name="Normal 8 2 2 2 2 3_Hoja2" xfId="4411"/>
    <cellStyle name="Normal 8 2 2 2 2 4" xfId="4412"/>
    <cellStyle name="Normal 8 2 2 2 2_Hoja2" xfId="4413"/>
    <cellStyle name="Normal 8 2 2 2 3" xfId="4414"/>
    <cellStyle name="Normal 8 2 2 2 3 2" xfId="4415"/>
    <cellStyle name="Normal 8 2 2 2 3 2 2" xfId="4416"/>
    <cellStyle name="Normal 8 2 2 2 3 2_Hoja2" xfId="4417"/>
    <cellStyle name="Normal 8 2 2 2 3 3" xfId="4418"/>
    <cellStyle name="Normal 8 2 2 2 3_Hoja2" xfId="4419"/>
    <cellStyle name="Normal 8 2 2 2 4" xfId="4420"/>
    <cellStyle name="Normal 8 2 2 2 4 2" xfId="4421"/>
    <cellStyle name="Normal 8 2 2 2 4_Hoja2" xfId="4422"/>
    <cellStyle name="Normal 8 2 2 2 5" xfId="4423"/>
    <cellStyle name="Normal 8 2 2 2_Hoja2" xfId="4424"/>
    <cellStyle name="Normal 8 2 2 3" xfId="4425"/>
    <cellStyle name="Normal 8 2 2 3 2" xfId="4426"/>
    <cellStyle name="Normal 8 2 2 3 2 2" xfId="4427"/>
    <cellStyle name="Normal 8 2 2 3 2 2 2" xfId="4428"/>
    <cellStyle name="Normal 8 2 2 3 2 2_Hoja2" xfId="4429"/>
    <cellStyle name="Normal 8 2 2 3 2 3" xfId="4430"/>
    <cellStyle name="Normal 8 2 2 3 2_Hoja2" xfId="4431"/>
    <cellStyle name="Normal 8 2 2 3 3" xfId="4432"/>
    <cellStyle name="Normal 8 2 2 3 3 2" xfId="4433"/>
    <cellStyle name="Normal 8 2 2 3 3_Hoja2" xfId="4434"/>
    <cellStyle name="Normal 8 2 2 3 4" xfId="4435"/>
    <cellStyle name="Normal 8 2 2 3_Hoja2" xfId="4436"/>
    <cellStyle name="Normal 8 2 2 4" xfId="4437"/>
    <cellStyle name="Normal 8 2 2 4 2" xfId="4438"/>
    <cellStyle name="Normal 8 2 2 4 2 2" xfId="4439"/>
    <cellStyle name="Normal 8 2 2 4 2_Hoja2" xfId="4440"/>
    <cellStyle name="Normal 8 2 2 4 3" xfId="4441"/>
    <cellStyle name="Normal 8 2 2 4_Hoja2" xfId="4442"/>
    <cellStyle name="Normal 8 2 2 5" xfId="4443"/>
    <cellStyle name="Normal 8 2 2 5 2" xfId="4444"/>
    <cellStyle name="Normal 8 2 2 5_Hoja2" xfId="4445"/>
    <cellStyle name="Normal 8 2 2 6" xfId="4446"/>
    <cellStyle name="Normal 8 2 2 7" xfId="4447"/>
    <cellStyle name="Normal 8 2 2_Hoja2" xfId="4448"/>
    <cellStyle name="Normal 8 2 3" xfId="4449"/>
    <cellStyle name="Normal 8 2 3 2" xfId="4450"/>
    <cellStyle name="Normal 8 2 3 2 2" xfId="4451"/>
    <cellStyle name="Normal 8 2 3 2 2 2" xfId="4452"/>
    <cellStyle name="Normal 8 2 3 2 2 2 2" xfId="4453"/>
    <cellStyle name="Normal 8 2 3 2 2 2_Hoja2" xfId="4454"/>
    <cellStyle name="Normal 8 2 3 2 2 3" xfId="4455"/>
    <cellStyle name="Normal 8 2 3 2 2_Hoja2" xfId="4456"/>
    <cellStyle name="Normal 8 2 3 2 3" xfId="4457"/>
    <cellStyle name="Normal 8 2 3 2 3 2" xfId="4458"/>
    <cellStyle name="Normal 8 2 3 2 3_Hoja2" xfId="4459"/>
    <cellStyle name="Normal 8 2 3 2 4" xfId="4460"/>
    <cellStyle name="Normal 8 2 3 2_Hoja2" xfId="4461"/>
    <cellStyle name="Normal 8 2 3 3" xfId="4462"/>
    <cellStyle name="Normal 8 2 3 3 2" xfId="4463"/>
    <cellStyle name="Normal 8 2 3 3 2 2" xfId="4464"/>
    <cellStyle name="Normal 8 2 3 3 2_Hoja2" xfId="4465"/>
    <cellStyle name="Normal 8 2 3 3 3" xfId="4466"/>
    <cellStyle name="Normal 8 2 3 3_Hoja2" xfId="4467"/>
    <cellStyle name="Normal 8 2 3 4" xfId="4468"/>
    <cellStyle name="Normal 8 2 3 4 2" xfId="4469"/>
    <cellStyle name="Normal 8 2 3 4_Hoja2" xfId="4470"/>
    <cellStyle name="Normal 8 2 3 5" xfId="4471"/>
    <cellStyle name="Normal 8 2 3_Hoja2" xfId="4472"/>
    <cellStyle name="Normal 8 2 4" xfId="4473"/>
    <cellStyle name="Normal 8 2 4 2" xfId="4474"/>
    <cellStyle name="Normal 8 2 4 2 2" xfId="4475"/>
    <cellStyle name="Normal 8 2 4 2 2 2" xfId="4476"/>
    <cellStyle name="Normal 8 2 4 2 2_Hoja2" xfId="4477"/>
    <cellStyle name="Normal 8 2 4 2 3" xfId="4478"/>
    <cellStyle name="Normal 8 2 4 2_Hoja2" xfId="4479"/>
    <cellStyle name="Normal 8 2 4 3" xfId="4480"/>
    <cellStyle name="Normal 8 2 4 3 2" xfId="4481"/>
    <cellStyle name="Normal 8 2 4 3_Hoja2" xfId="4482"/>
    <cellStyle name="Normal 8 2 4 4" xfId="4483"/>
    <cellStyle name="Normal 8 2 4_Hoja2" xfId="4484"/>
    <cellStyle name="Normal 8 2 5" xfId="4485"/>
    <cellStyle name="Normal 8 2 5 2" xfId="4486"/>
    <cellStyle name="Normal 8 2 5 2 2" xfId="4487"/>
    <cellStyle name="Normal 8 2 5 2_Hoja2" xfId="4488"/>
    <cellStyle name="Normal 8 2 5 3" xfId="4489"/>
    <cellStyle name="Normal 8 2 5_Hoja2" xfId="4490"/>
    <cellStyle name="Normal 8 2 6" xfId="4491"/>
    <cellStyle name="Normal 8 2 6 2" xfId="4492"/>
    <cellStyle name="Normal 8 2 6_Hoja2" xfId="4493"/>
    <cellStyle name="Normal 8 2 7" xfId="4494"/>
    <cellStyle name="Normal 8 2 8" xfId="4495"/>
    <cellStyle name="Normal 8 2_Hoja2" xfId="4496"/>
    <cellStyle name="Normal 8 3" xfId="4497"/>
    <cellStyle name="Normal 8 3 2" xfId="4498"/>
    <cellStyle name="Normal 8 3 2 2" xfId="4499"/>
    <cellStyle name="Normal 8 3 2 2 2" xfId="4500"/>
    <cellStyle name="Normal 8 3 2 2 2 2" xfId="4501"/>
    <cellStyle name="Normal 8 3 2 2 2 2 2" xfId="4502"/>
    <cellStyle name="Normal 8 3 2 2 2 2_Hoja2" xfId="4503"/>
    <cellStyle name="Normal 8 3 2 2 2 3" xfId="4504"/>
    <cellStyle name="Normal 8 3 2 2 2_Hoja2" xfId="4505"/>
    <cellStyle name="Normal 8 3 2 2 3" xfId="4506"/>
    <cellStyle name="Normal 8 3 2 2 3 2" xfId="4507"/>
    <cellStyle name="Normal 8 3 2 2 3_Hoja2" xfId="4508"/>
    <cellStyle name="Normal 8 3 2 2 4" xfId="4509"/>
    <cellStyle name="Normal 8 3 2 2_Hoja2" xfId="4510"/>
    <cellStyle name="Normal 8 3 2 3" xfId="4511"/>
    <cellStyle name="Normal 8 3 2 3 2" xfId="4512"/>
    <cellStyle name="Normal 8 3 2 3 2 2" xfId="4513"/>
    <cellStyle name="Normal 8 3 2 3 2_Hoja2" xfId="4514"/>
    <cellStyle name="Normal 8 3 2 3 3" xfId="4515"/>
    <cellStyle name="Normal 8 3 2 3_Hoja2" xfId="4516"/>
    <cellStyle name="Normal 8 3 2 4" xfId="4517"/>
    <cellStyle name="Normal 8 3 2 4 2" xfId="4518"/>
    <cellStyle name="Normal 8 3 2 4_Hoja2" xfId="4519"/>
    <cellStyle name="Normal 8 3 2 5" xfId="4520"/>
    <cellStyle name="Normal 8 3 2_Hoja2" xfId="4521"/>
    <cellStyle name="Normal 8 3 3" xfId="4522"/>
    <cellStyle name="Normal 8 3 3 2" xfId="4523"/>
    <cellStyle name="Normal 8 3 3 2 2" xfId="4524"/>
    <cellStyle name="Normal 8 3 3 2 2 2" xfId="4525"/>
    <cellStyle name="Normal 8 3 3 2 2_Hoja2" xfId="4526"/>
    <cellStyle name="Normal 8 3 3 2 3" xfId="4527"/>
    <cellStyle name="Normal 8 3 3 2_Hoja2" xfId="4528"/>
    <cellStyle name="Normal 8 3 3 3" xfId="4529"/>
    <cellStyle name="Normal 8 3 3 3 2" xfId="4530"/>
    <cellStyle name="Normal 8 3 3 3_Hoja2" xfId="4531"/>
    <cellStyle name="Normal 8 3 3 4" xfId="4532"/>
    <cellStyle name="Normal 8 3 3_Hoja2" xfId="4533"/>
    <cellStyle name="Normal 8 3 4" xfId="4534"/>
    <cellStyle name="Normal 8 3 4 2" xfId="4535"/>
    <cellStyle name="Normal 8 3 4 2 2" xfId="4536"/>
    <cellStyle name="Normal 8 3 4 2_Hoja2" xfId="4537"/>
    <cellStyle name="Normal 8 3 4 3" xfId="4538"/>
    <cellStyle name="Normal 8 3 4_Hoja2" xfId="4539"/>
    <cellStyle name="Normal 8 3 5" xfId="4540"/>
    <cellStyle name="Normal 8 3 5 2" xfId="4541"/>
    <cellStyle name="Normal 8 3 5_Hoja2" xfId="4542"/>
    <cellStyle name="Normal 8 3 6" xfId="4543"/>
    <cellStyle name="Normal 8 3 7" xfId="4544"/>
    <cellStyle name="Normal 8 3_Hoja2" xfId="4545"/>
    <cellStyle name="Normal 8 4" xfId="4546"/>
    <cellStyle name="Normal 8 4 2" xfId="4547"/>
    <cellStyle name="Normal 8 4 2 2" xfId="4548"/>
    <cellStyle name="Normal 8 4 2 2 2" xfId="4549"/>
    <cellStyle name="Normal 8 4 2 2 2 2" xfId="4550"/>
    <cellStyle name="Normal 8 4 2 2 2_Hoja2" xfId="4551"/>
    <cellStyle name="Normal 8 4 2 2 3" xfId="4552"/>
    <cellStyle name="Normal 8 4 2 2_Hoja2" xfId="4553"/>
    <cellStyle name="Normal 8 4 2 3" xfId="4554"/>
    <cellStyle name="Normal 8 4 2 3 2" xfId="4555"/>
    <cellStyle name="Normal 8 4 2 3_Hoja2" xfId="4556"/>
    <cellStyle name="Normal 8 4 2 4" xfId="4557"/>
    <cellStyle name="Normal 8 4 2_Hoja2" xfId="4558"/>
    <cellStyle name="Normal 8 4 3" xfId="4559"/>
    <cellStyle name="Normal 8 4 3 2" xfId="4560"/>
    <cellStyle name="Normal 8 4 3 2 2" xfId="4561"/>
    <cellStyle name="Normal 8 4 3 2_Hoja2" xfId="4562"/>
    <cellStyle name="Normal 8 4 3 3" xfId="4563"/>
    <cellStyle name="Normal 8 4 3_Hoja2" xfId="4564"/>
    <cellStyle name="Normal 8 4 4" xfId="4565"/>
    <cellStyle name="Normal 8 4 4 2" xfId="4566"/>
    <cellStyle name="Normal 8 4 4_Hoja2" xfId="4567"/>
    <cellStyle name="Normal 8 4 5" xfId="4568"/>
    <cellStyle name="Normal 8 4_Hoja2" xfId="4569"/>
    <cellStyle name="Normal 8 5" xfId="4570"/>
    <cellStyle name="Normal 8 5 2" xfId="4571"/>
    <cellStyle name="Normal 8 5 2 2" xfId="4572"/>
    <cellStyle name="Normal 8 5 2 2 2" xfId="4573"/>
    <cellStyle name="Normal 8 5 2 2_Hoja2" xfId="4574"/>
    <cellStyle name="Normal 8 5 2 3" xfId="4575"/>
    <cellStyle name="Normal 8 5 2_Hoja2" xfId="4576"/>
    <cellStyle name="Normal 8 5 3" xfId="4577"/>
    <cellStyle name="Normal 8 5 3 2" xfId="4578"/>
    <cellStyle name="Normal 8 5 3_Hoja2" xfId="4579"/>
    <cellStyle name="Normal 8 5 4" xfId="4580"/>
    <cellStyle name="Normal 8 5_Hoja2" xfId="4581"/>
    <cellStyle name="Normal 8 6" xfId="4582"/>
    <cellStyle name="Normal 8 6 2" xfId="4583"/>
    <cellStyle name="Normal 8 6 2 2" xfId="4584"/>
    <cellStyle name="Normal 8 6 2_Hoja2" xfId="4585"/>
    <cellStyle name="Normal 8 6 3" xfId="4586"/>
    <cellStyle name="Normal 8 6_Hoja2" xfId="4587"/>
    <cellStyle name="Normal 8 7" xfId="4588"/>
    <cellStyle name="Normal 8 7 2" xfId="4589"/>
    <cellStyle name="Normal 8 7_Hoja2" xfId="4590"/>
    <cellStyle name="Normal 8 8" xfId="4591"/>
    <cellStyle name="Normal 8 9" xfId="4592"/>
    <cellStyle name="Normal 8_Hoja2" xfId="4593"/>
    <cellStyle name="Normal 9" xfId="4594"/>
    <cellStyle name="Normal 9 2" xfId="4595"/>
    <cellStyle name="Normal 9 2 2" xfId="4596"/>
    <cellStyle name="Normal 9 2 2 2" xfId="4597"/>
    <cellStyle name="Normal 9 2 2 2 2" xfId="4598"/>
    <cellStyle name="Normal 9 2 2 2 2 2" xfId="4599"/>
    <cellStyle name="Normal 9 2 2 2 2 2 2" xfId="4600"/>
    <cellStyle name="Normal 9 2 2 2 2 2 2 2" xfId="4601"/>
    <cellStyle name="Normal 9 2 2 2 2 2 2_Hoja2" xfId="4602"/>
    <cellStyle name="Normal 9 2 2 2 2 2 3" xfId="4603"/>
    <cellStyle name="Normal 9 2 2 2 2 2_Hoja2" xfId="4604"/>
    <cellStyle name="Normal 9 2 2 2 2 3" xfId="4605"/>
    <cellStyle name="Normal 9 2 2 2 2 3 2" xfId="4606"/>
    <cellStyle name="Normal 9 2 2 2 2 3_Hoja2" xfId="4607"/>
    <cellStyle name="Normal 9 2 2 2 2 4" xfId="4608"/>
    <cellStyle name="Normal 9 2 2 2 2_Hoja2" xfId="4609"/>
    <cellStyle name="Normal 9 2 2 2 3" xfId="4610"/>
    <cellStyle name="Normal 9 2 2 2 3 2" xfId="4611"/>
    <cellStyle name="Normal 9 2 2 2 3 2 2" xfId="4612"/>
    <cellStyle name="Normal 9 2 2 2 3 2_Hoja2" xfId="4613"/>
    <cellStyle name="Normal 9 2 2 2 3 3" xfId="4614"/>
    <cellStyle name="Normal 9 2 2 2 3_Hoja2" xfId="4615"/>
    <cellStyle name="Normal 9 2 2 2 4" xfId="4616"/>
    <cellStyle name="Normal 9 2 2 2 4 2" xfId="4617"/>
    <cellStyle name="Normal 9 2 2 2 4_Hoja2" xfId="4618"/>
    <cellStyle name="Normal 9 2 2 2 5" xfId="4619"/>
    <cellStyle name="Normal 9 2 2 2_Hoja2" xfId="4620"/>
    <cellStyle name="Normal 9 2 2 3" xfId="4621"/>
    <cellStyle name="Normal 9 2 2 3 2" xfId="4622"/>
    <cellStyle name="Normal 9 2 2 3 2 2" xfId="4623"/>
    <cellStyle name="Normal 9 2 2 3 2 2 2" xfId="4624"/>
    <cellStyle name="Normal 9 2 2 3 2 2_Hoja2" xfId="4625"/>
    <cellStyle name="Normal 9 2 2 3 2 3" xfId="4626"/>
    <cellStyle name="Normal 9 2 2 3 2_Hoja2" xfId="4627"/>
    <cellStyle name="Normal 9 2 2 3 3" xfId="4628"/>
    <cellStyle name="Normal 9 2 2 3 3 2" xfId="4629"/>
    <cellStyle name="Normal 9 2 2 3 3_Hoja2" xfId="4630"/>
    <cellStyle name="Normal 9 2 2 3 4" xfId="4631"/>
    <cellStyle name="Normal 9 2 2 3_Hoja2" xfId="4632"/>
    <cellStyle name="Normal 9 2 2 4" xfId="4633"/>
    <cellStyle name="Normal 9 2 2 4 2" xfId="4634"/>
    <cellStyle name="Normal 9 2 2 4 2 2" xfId="4635"/>
    <cellStyle name="Normal 9 2 2 4 2_Hoja2" xfId="4636"/>
    <cellStyle name="Normal 9 2 2 4 3" xfId="4637"/>
    <cellStyle name="Normal 9 2 2 4_Hoja2" xfId="4638"/>
    <cellStyle name="Normal 9 2 2 5" xfId="4639"/>
    <cellStyle name="Normal 9 2 2 5 2" xfId="4640"/>
    <cellStyle name="Normal 9 2 2 5_Hoja2" xfId="4641"/>
    <cellStyle name="Normal 9 2 2 6" xfId="4642"/>
    <cellStyle name="Normal 9 2 2 7" xfId="4643"/>
    <cellStyle name="Normal 9 2 2_Hoja2" xfId="4644"/>
    <cellStyle name="Normal 9 2 3" xfId="4645"/>
    <cellStyle name="Normal 9 2 3 2" xfId="4646"/>
    <cellStyle name="Normal 9 2 3 2 2" xfId="4647"/>
    <cellStyle name="Normal 9 2 3 2 2 2" xfId="4648"/>
    <cellStyle name="Normal 9 2 3 2 2 2 2" xfId="4649"/>
    <cellStyle name="Normal 9 2 3 2 2 2_Hoja2" xfId="4650"/>
    <cellStyle name="Normal 9 2 3 2 2 3" xfId="4651"/>
    <cellStyle name="Normal 9 2 3 2 2_Hoja2" xfId="4652"/>
    <cellStyle name="Normal 9 2 3 2 3" xfId="4653"/>
    <cellStyle name="Normal 9 2 3 2 3 2" xfId="4654"/>
    <cellStyle name="Normal 9 2 3 2 3_Hoja2" xfId="4655"/>
    <cellStyle name="Normal 9 2 3 2 4" xfId="4656"/>
    <cellStyle name="Normal 9 2 3 2_Hoja2" xfId="4657"/>
    <cellStyle name="Normal 9 2 3 3" xfId="4658"/>
    <cellStyle name="Normal 9 2 3 3 2" xfId="4659"/>
    <cellStyle name="Normal 9 2 3 3 2 2" xfId="4660"/>
    <cellStyle name="Normal 9 2 3 3 2_Hoja2" xfId="4661"/>
    <cellStyle name="Normal 9 2 3 3 3" xfId="4662"/>
    <cellStyle name="Normal 9 2 3 3_Hoja2" xfId="4663"/>
    <cellStyle name="Normal 9 2 3 4" xfId="4664"/>
    <cellStyle name="Normal 9 2 3 4 2" xfId="4665"/>
    <cellStyle name="Normal 9 2 3 4_Hoja2" xfId="4666"/>
    <cellStyle name="Normal 9 2 3 5" xfId="4667"/>
    <cellStyle name="Normal 9 2 3_Hoja2" xfId="4668"/>
    <cellStyle name="Normal 9 2 4" xfId="4669"/>
    <cellStyle name="Normal 9 2 4 2" xfId="4670"/>
    <cellStyle name="Normal 9 2 4 2 2" xfId="4671"/>
    <cellStyle name="Normal 9 2 4 2 2 2" xfId="4672"/>
    <cellStyle name="Normal 9 2 4 2 2_Hoja2" xfId="4673"/>
    <cellStyle name="Normal 9 2 4 2 3" xfId="4674"/>
    <cellStyle name="Normal 9 2 4 2_Hoja2" xfId="4675"/>
    <cellStyle name="Normal 9 2 4 3" xfId="4676"/>
    <cellStyle name="Normal 9 2 4 3 2" xfId="4677"/>
    <cellStyle name="Normal 9 2 4 3_Hoja2" xfId="4678"/>
    <cellStyle name="Normal 9 2 4 4" xfId="4679"/>
    <cellStyle name="Normal 9 2 4_Hoja2" xfId="4680"/>
    <cellStyle name="Normal 9 2 5" xfId="4681"/>
    <cellStyle name="Normal 9 2 5 2" xfId="4682"/>
    <cellStyle name="Normal 9 2 5 2 2" xfId="4683"/>
    <cellStyle name="Normal 9 2 5 2_Hoja2" xfId="4684"/>
    <cellStyle name="Normal 9 2 5 3" xfId="4685"/>
    <cellStyle name="Normal 9 2 5_Hoja2" xfId="4686"/>
    <cellStyle name="Normal 9 2 6" xfId="4687"/>
    <cellStyle name="Normal 9 2 6 2" xfId="4688"/>
    <cellStyle name="Normal 9 2 6_Hoja2" xfId="4689"/>
    <cellStyle name="Normal 9 2 7" xfId="4690"/>
    <cellStyle name="Normal 9 2 8" xfId="4691"/>
    <cellStyle name="Normal 9 2_Hoja2" xfId="4692"/>
    <cellStyle name="Normal 9 3" xfId="4693"/>
    <cellStyle name="Normal 9 3 2" xfId="4694"/>
    <cellStyle name="Normal 9 3 2 2" xfId="4695"/>
    <cellStyle name="Normal 9 3 2 2 2" xfId="4696"/>
    <cellStyle name="Normal 9 3 2 2 2 2" xfId="4697"/>
    <cellStyle name="Normal 9 3 2 2 2 2 2" xfId="4698"/>
    <cellStyle name="Normal 9 3 2 2 2 2_Hoja2" xfId="4699"/>
    <cellStyle name="Normal 9 3 2 2 2 3" xfId="4700"/>
    <cellStyle name="Normal 9 3 2 2 2_Hoja2" xfId="4701"/>
    <cellStyle name="Normal 9 3 2 2 3" xfId="4702"/>
    <cellStyle name="Normal 9 3 2 2 3 2" xfId="4703"/>
    <cellStyle name="Normal 9 3 2 2 3_Hoja2" xfId="4704"/>
    <cellStyle name="Normal 9 3 2 2 4" xfId="4705"/>
    <cellStyle name="Normal 9 3 2 2_Hoja2" xfId="4706"/>
    <cellStyle name="Normal 9 3 2 3" xfId="4707"/>
    <cellStyle name="Normal 9 3 2 3 2" xfId="4708"/>
    <cellStyle name="Normal 9 3 2 3 2 2" xfId="4709"/>
    <cellStyle name="Normal 9 3 2 3 2_Hoja2" xfId="4710"/>
    <cellStyle name="Normal 9 3 2 3 3" xfId="4711"/>
    <cellStyle name="Normal 9 3 2 3_Hoja2" xfId="4712"/>
    <cellStyle name="Normal 9 3 2 4" xfId="4713"/>
    <cellStyle name="Normal 9 3 2 4 2" xfId="4714"/>
    <cellStyle name="Normal 9 3 2 4_Hoja2" xfId="4715"/>
    <cellStyle name="Normal 9 3 2 5" xfId="4716"/>
    <cellStyle name="Normal 9 3 2_Hoja2" xfId="4717"/>
    <cellStyle name="Normal 9 3 3" xfId="4718"/>
    <cellStyle name="Normal 9 3 3 2" xfId="4719"/>
    <cellStyle name="Normal 9 3 3 2 2" xfId="4720"/>
    <cellStyle name="Normal 9 3 3 2 2 2" xfId="4721"/>
    <cellStyle name="Normal 9 3 3 2 2_Hoja2" xfId="4722"/>
    <cellStyle name="Normal 9 3 3 2 3" xfId="4723"/>
    <cellStyle name="Normal 9 3 3 2_Hoja2" xfId="4724"/>
    <cellStyle name="Normal 9 3 3 3" xfId="4725"/>
    <cellStyle name="Normal 9 3 3 3 2" xfId="4726"/>
    <cellStyle name="Normal 9 3 3 3_Hoja2" xfId="4727"/>
    <cellStyle name="Normal 9 3 3 4" xfId="4728"/>
    <cellStyle name="Normal 9 3 3_Hoja2" xfId="4729"/>
    <cellStyle name="Normal 9 3 4" xfId="4730"/>
    <cellStyle name="Normal 9 3 4 2" xfId="4731"/>
    <cellStyle name="Normal 9 3 4 2 2" xfId="4732"/>
    <cellStyle name="Normal 9 3 4 2_Hoja2" xfId="4733"/>
    <cellStyle name="Normal 9 3 4 3" xfId="4734"/>
    <cellStyle name="Normal 9 3 4_Hoja2" xfId="4735"/>
    <cellStyle name="Normal 9 3 5" xfId="4736"/>
    <cellStyle name="Normal 9 3 5 2" xfId="4737"/>
    <cellStyle name="Normal 9 3 5_Hoja2" xfId="4738"/>
    <cellStyle name="Normal 9 3 6" xfId="4739"/>
    <cellStyle name="Normal 9 3 7" xfId="4740"/>
    <cellStyle name="Normal 9 3_Hoja2" xfId="4741"/>
    <cellStyle name="Normal 9 4" xfId="4742"/>
    <cellStyle name="Normal 9 4 2" xfId="4743"/>
    <cellStyle name="Normal 9 4 2 2" xfId="4744"/>
    <cellStyle name="Normal 9 4 2 2 2" xfId="4745"/>
    <cellStyle name="Normal 9 4 2 2 2 2" xfId="4746"/>
    <cellStyle name="Normal 9 4 2 2 2_Hoja2" xfId="4747"/>
    <cellStyle name="Normal 9 4 2 2 3" xfId="4748"/>
    <cellStyle name="Normal 9 4 2 2_Hoja2" xfId="4749"/>
    <cellStyle name="Normal 9 4 2 3" xfId="4750"/>
    <cellStyle name="Normal 9 4 2 3 2" xfId="4751"/>
    <cellStyle name="Normal 9 4 2 3_Hoja2" xfId="4752"/>
    <cellStyle name="Normal 9 4 2 4" xfId="4753"/>
    <cellStyle name="Normal 9 4 2_Hoja2" xfId="4754"/>
    <cellStyle name="Normal 9 4 3" xfId="4755"/>
    <cellStyle name="Normal 9 4 3 2" xfId="4756"/>
    <cellStyle name="Normal 9 4 3 2 2" xfId="4757"/>
    <cellStyle name="Normal 9 4 3 2_Hoja2" xfId="4758"/>
    <cellStyle name="Normal 9 4 3 3" xfId="4759"/>
    <cellStyle name="Normal 9 4 3_Hoja2" xfId="4760"/>
    <cellStyle name="Normal 9 4 4" xfId="4761"/>
    <cellStyle name="Normal 9 4 4 2" xfId="4762"/>
    <cellStyle name="Normal 9 4 4_Hoja2" xfId="4763"/>
    <cellStyle name="Normal 9 4 5" xfId="4764"/>
    <cellStyle name="Normal 9 4_Hoja2" xfId="4765"/>
    <cellStyle name="Normal 9 5" xfId="4766"/>
    <cellStyle name="Normal 9 5 2" xfId="4767"/>
    <cellStyle name="Normal 9 5 2 2" xfId="4768"/>
    <cellStyle name="Normal 9 5 2 2 2" xfId="4769"/>
    <cellStyle name="Normal 9 5 2 2_Hoja2" xfId="4770"/>
    <cellStyle name="Normal 9 5 2 3" xfId="4771"/>
    <cellStyle name="Normal 9 5 2_Hoja2" xfId="4772"/>
    <cellStyle name="Normal 9 5 3" xfId="4773"/>
    <cellStyle name="Normal 9 5 3 2" xfId="4774"/>
    <cellStyle name="Normal 9 5 3_Hoja2" xfId="4775"/>
    <cellStyle name="Normal 9 5 4" xfId="4776"/>
    <cellStyle name="Normal 9 5_Hoja2" xfId="4777"/>
    <cellStyle name="Normal 9 6" xfId="4778"/>
    <cellStyle name="Normal 9 6 2" xfId="4779"/>
    <cellStyle name="Normal 9 6 2 2" xfId="4780"/>
    <cellStyle name="Normal 9 6 2_Hoja2" xfId="4781"/>
    <cellStyle name="Normal 9 6 3" xfId="4782"/>
    <cellStyle name="Normal 9 6_Hoja2" xfId="4783"/>
    <cellStyle name="Normal 9 7" xfId="4784"/>
    <cellStyle name="Normal 9 7 2" xfId="4785"/>
    <cellStyle name="Normal 9 7_Hoja2" xfId="4786"/>
    <cellStyle name="Normal 9 8" xfId="4787"/>
    <cellStyle name="Normal 9 9" xfId="4788"/>
    <cellStyle name="Normal 9_Hoja2" xfId="4789"/>
    <cellStyle name="Notas 2" xfId="4790"/>
    <cellStyle name="Notas 2 10" xfId="4791"/>
    <cellStyle name="Notas 2 10 2" xfId="4792"/>
    <cellStyle name="Notas 2 10 2 2" xfId="4793"/>
    <cellStyle name="Notas 2 10 2 2 2" xfId="4794"/>
    <cellStyle name="Notas 2 10 2 2_Hoja2" xfId="4795"/>
    <cellStyle name="Notas 2 10 2 3" xfId="4796"/>
    <cellStyle name="Notas 2 10 2_Hoja2" xfId="4797"/>
    <cellStyle name="Notas 2 10 3" xfId="4798"/>
    <cellStyle name="Notas 2 10 3 2" xfId="4799"/>
    <cellStyle name="Notas 2 10 3 2 2" xfId="4800"/>
    <cellStyle name="Notas 2 10 3 2 2 2" xfId="4801"/>
    <cellStyle name="Notas 2 10 3 2 2_Hoja2" xfId="4802"/>
    <cellStyle name="Notas 2 10 3 2 3" xfId="4803"/>
    <cellStyle name="Notas 2 10 3 2_Hoja2" xfId="4804"/>
    <cellStyle name="Notas 2 10 3 3" xfId="4805"/>
    <cellStyle name="Notas 2 10 3_Hoja2" xfId="4806"/>
    <cellStyle name="Notas 2 10 4" xfId="4807"/>
    <cellStyle name="Notas 2 10 4 2" xfId="4808"/>
    <cellStyle name="Notas 2 10 4_Hoja2" xfId="4809"/>
    <cellStyle name="Notas 2 10 5" xfId="4810"/>
    <cellStyle name="Notas 2 10_Hoja2" xfId="4811"/>
    <cellStyle name="Notas 2 11" xfId="4812"/>
    <cellStyle name="Notas 2 11 2" xfId="4813"/>
    <cellStyle name="Notas 2 11 2 2" xfId="4814"/>
    <cellStyle name="Notas 2 11 2 2 2" xfId="4815"/>
    <cellStyle name="Notas 2 11 2 2_Hoja2" xfId="4816"/>
    <cellStyle name="Notas 2 11 2 3" xfId="4817"/>
    <cellStyle name="Notas 2 11 2_Hoja2" xfId="4818"/>
    <cellStyle name="Notas 2 11 3" xfId="4819"/>
    <cellStyle name="Notas 2 11 3 2" xfId="4820"/>
    <cellStyle name="Notas 2 11 3 2 2" xfId="4821"/>
    <cellStyle name="Notas 2 11 3 2 2 2" xfId="4822"/>
    <cellStyle name="Notas 2 11 3 2 2_Hoja2" xfId="4823"/>
    <cellStyle name="Notas 2 11 3 2 3" xfId="4824"/>
    <cellStyle name="Notas 2 11 3 2_Hoja2" xfId="4825"/>
    <cellStyle name="Notas 2 11 3 3" xfId="4826"/>
    <cellStyle name="Notas 2 11 3_Hoja2" xfId="4827"/>
    <cellStyle name="Notas 2 11 4" xfId="4828"/>
    <cellStyle name="Notas 2 11 4 2" xfId="4829"/>
    <cellStyle name="Notas 2 11 4_Hoja2" xfId="4830"/>
    <cellStyle name="Notas 2 11 5" xfId="4831"/>
    <cellStyle name="Notas 2 11_Hoja2" xfId="4832"/>
    <cellStyle name="Notas 2 12" xfId="4833"/>
    <cellStyle name="Notas 2 12 2" xfId="4834"/>
    <cellStyle name="Notas 2 12 2 2" xfId="4835"/>
    <cellStyle name="Notas 2 12 2_Hoja2" xfId="4836"/>
    <cellStyle name="Notas 2 12 3" xfId="4837"/>
    <cellStyle name="Notas 2 12_Hoja2" xfId="4838"/>
    <cellStyle name="Notas 2 13" xfId="4839"/>
    <cellStyle name="Notas 2 13 2" xfId="4840"/>
    <cellStyle name="Notas 2 13_Hoja2" xfId="4841"/>
    <cellStyle name="Notas 2 14" xfId="4842"/>
    <cellStyle name="Notas 2 2" xfId="4843"/>
    <cellStyle name="Notas 2 2 10" xfId="4844"/>
    <cellStyle name="Notas 2 2 10 2" xfId="4845"/>
    <cellStyle name="Notas 2 2 10 2 2" xfId="4846"/>
    <cellStyle name="Notas 2 2 10 2 2 2" xfId="4847"/>
    <cellStyle name="Notas 2 2 10 2 2_Hoja2" xfId="4848"/>
    <cellStyle name="Notas 2 2 10 2 3" xfId="4849"/>
    <cellStyle name="Notas 2 2 10 2_Hoja2" xfId="4850"/>
    <cellStyle name="Notas 2 2 10 3" xfId="4851"/>
    <cellStyle name="Notas 2 2 10 3 2" xfId="4852"/>
    <cellStyle name="Notas 2 2 10 3 2 2" xfId="4853"/>
    <cellStyle name="Notas 2 2 10 3 2 2 2" xfId="4854"/>
    <cellStyle name="Notas 2 2 10 3 2 2_Hoja2" xfId="4855"/>
    <cellStyle name="Notas 2 2 10 3 2 3" xfId="4856"/>
    <cellStyle name="Notas 2 2 10 3 2_Hoja2" xfId="4857"/>
    <cellStyle name="Notas 2 2 10 3 3" xfId="4858"/>
    <cellStyle name="Notas 2 2 10 3_Hoja2" xfId="4859"/>
    <cellStyle name="Notas 2 2 10 4" xfId="4860"/>
    <cellStyle name="Notas 2 2 10 4 2" xfId="4861"/>
    <cellStyle name="Notas 2 2 10 4_Hoja2" xfId="4862"/>
    <cellStyle name="Notas 2 2 10 5" xfId="4863"/>
    <cellStyle name="Notas 2 2 10_Hoja2" xfId="4864"/>
    <cellStyle name="Notas 2 2 11" xfId="4865"/>
    <cellStyle name="Notas 2 2 11 2" xfId="4866"/>
    <cellStyle name="Notas 2 2 11 2 2" xfId="4867"/>
    <cellStyle name="Notas 2 2 11 2_Hoja2" xfId="4868"/>
    <cellStyle name="Notas 2 2 11 3" xfId="4869"/>
    <cellStyle name="Notas 2 2 11_Hoja2" xfId="4870"/>
    <cellStyle name="Notas 2 2 12" xfId="4871"/>
    <cellStyle name="Notas 2 2 12 2" xfId="4872"/>
    <cellStyle name="Notas 2 2 12_Hoja2" xfId="4873"/>
    <cellStyle name="Notas 2 2 13" xfId="4874"/>
    <cellStyle name="Notas 2 2 2" xfId="4875"/>
    <cellStyle name="Notas 2 2 2 2" xfId="4876"/>
    <cellStyle name="Notas 2 2 2 2 2" xfId="4877"/>
    <cellStyle name="Notas 2 2 2 2 2 2" xfId="4878"/>
    <cellStyle name="Notas 2 2 2 2 2_Hoja2" xfId="4879"/>
    <cellStyle name="Notas 2 2 2 2 3" xfId="4880"/>
    <cellStyle name="Notas 2 2 2 2_Hoja2" xfId="4881"/>
    <cellStyle name="Notas 2 2 2 3" xfId="4882"/>
    <cellStyle name="Notas 2 2 2 3 2" xfId="4883"/>
    <cellStyle name="Notas 2 2 2 3 2 2" xfId="4884"/>
    <cellStyle name="Notas 2 2 2 3 2 2 2" xfId="4885"/>
    <cellStyle name="Notas 2 2 2 3 2 2_Hoja2" xfId="4886"/>
    <cellStyle name="Notas 2 2 2 3 2 3" xfId="4887"/>
    <cellStyle name="Notas 2 2 2 3 2_Hoja2" xfId="4888"/>
    <cellStyle name="Notas 2 2 2 3 3" xfId="4889"/>
    <cellStyle name="Notas 2 2 2 3_Hoja2" xfId="4890"/>
    <cellStyle name="Notas 2 2 2 4" xfId="4891"/>
    <cellStyle name="Notas 2 2 2 4 2" xfId="4892"/>
    <cellStyle name="Notas 2 2 2 4_Hoja2" xfId="4893"/>
    <cellStyle name="Notas 2 2 2 5" xfId="4894"/>
    <cellStyle name="Notas 2 2 2_Hoja2" xfId="4895"/>
    <cellStyle name="Notas 2 2 3" xfId="4896"/>
    <cellStyle name="Notas 2 2 3 2" xfId="4897"/>
    <cellStyle name="Notas 2 2 3 2 2" xfId="4898"/>
    <cellStyle name="Notas 2 2 3 2 2 2" xfId="4899"/>
    <cellStyle name="Notas 2 2 3 2 2_Hoja2" xfId="4900"/>
    <cellStyle name="Notas 2 2 3 2 3" xfId="4901"/>
    <cellStyle name="Notas 2 2 3 2_Hoja2" xfId="4902"/>
    <cellStyle name="Notas 2 2 3 3" xfId="4903"/>
    <cellStyle name="Notas 2 2 3 3 2" xfId="4904"/>
    <cellStyle name="Notas 2 2 3 3 2 2" xfId="4905"/>
    <cellStyle name="Notas 2 2 3 3 2 2 2" xfId="4906"/>
    <cellStyle name="Notas 2 2 3 3 2 2_Hoja2" xfId="4907"/>
    <cellStyle name="Notas 2 2 3 3 2 3" xfId="4908"/>
    <cellStyle name="Notas 2 2 3 3 2_Hoja2" xfId="4909"/>
    <cellStyle name="Notas 2 2 3 3 3" xfId="4910"/>
    <cellStyle name="Notas 2 2 3 3_Hoja2" xfId="4911"/>
    <cellStyle name="Notas 2 2 3 4" xfId="4912"/>
    <cellStyle name="Notas 2 2 3 4 2" xfId="4913"/>
    <cellStyle name="Notas 2 2 3 4_Hoja2" xfId="4914"/>
    <cellStyle name="Notas 2 2 3 5" xfId="4915"/>
    <cellStyle name="Notas 2 2 3_Hoja2" xfId="4916"/>
    <cellStyle name="Notas 2 2 4" xfId="4917"/>
    <cellStyle name="Notas 2 2 4 2" xfId="4918"/>
    <cellStyle name="Notas 2 2 4 2 2" xfId="4919"/>
    <cellStyle name="Notas 2 2 4 2 2 2" xfId="4920"/>
    <cellStyle name="Notas 2 2 4 2 2_Hoja2" xfId="4921"/>
    <cellStyle name="Notas 2 2 4 2 3" xfId="4922"/>
    <cellStyle name="Notas 2 2 4 2_Hoja2" xfId="4923"/>
    <cellStyle name="Notas 2 2 4 3" xfId="4924"/>
    <cellStyle name="Notas 2 2 4 3 2" xfId="4925"/>
    <cellStyle name="Notas 2 2 4 3 2 2" xfId="4926"/>
    <cellStyle name="Notas 2 2 4 3 2 2 2" xfId="4927"/>
    <cellStyle name="Notas 2 2 4 3 2 2_Hoja2" xfId="4928"/>
    <cellStyle name="Notas 2 2 4 3 2 3" xfId="4929"/>
    <cellStyle name="Notas 2 2 4 3 2_Hoja2" xfId="4930"/>
    <cellStyle name="Notas 2 2 4 3 3" xfId="4931"/>
    <cellStyle name="Notas 2 2 4 3_Hoja2" xfId="4932"/>
    <cellStyle name="Notas 2 2 4 4" xfId="4933"/>
    <cellStyle name="Notas 2 2 4 4 2" xfId="4934"/>
    <cellStyle name="Notas 2 2 4 4_Hoja2" xfId="4935"/>
    <cellStyle name="Notas 2 2 4 5" xfId="4936"/>
    <cellStyle name="Notas 2 2 4_Hoja2" xfId="4937"/>
    <cellStyle name="Notas 2 2 5" xfId="4938"/>
    <cellStyle name="Notas 2 2 5 2" xfId="4939"/>
    <cellStyle name="Notas 2 2 5 2 2" xfId="4940"/>
    <cellStyle name="Notas 2 2 5 2 2 2" xfId="4941"/>
    <cellStyle name="Notas 2 2 5 2 2_Hoja2" xfId="4942"/>
    <cellStyle name="Notas 2 2 5 2 3" xfId="4943"/>
    <cellStyle name="Notas 2 2 5 2_Hoja2" xfId="4944"/>
    <cellStyle name="Notas 2 2 5 3" xfId="4945"/>
    <cellStyle name="Notas 2 2 5 3 2" xfId="4946"/>
    <cellStyle name="Notas 2 2 5 3 2 2" xfId="4947"/>
    <cellStyle name="Notas 2 2 5 3 2 2 2" xfId="4948"/>
    <cellStyle name="Notas 2 2 5 3 2 2_Hoja2" xfId="4949"/>
    <cellStyle name="Notas 2 2 5 3 2 3" xfId="4950"/>
    <cellStyle name="Notas 2 2 5 3 2_Hoja2" xfId="4951"/>
    <cellStyle name="Notas 2 2 5 3 3" xfId="4952"/>
    <cellStyle name="Notas 2 2 5 3_Hoja2" xfId="4953"/>
    <cellStyle name="Notas 2 2 5 4" xfId="4954"/>
    <cellStyle name="Notas 2 2 5 4 2" xfId="4955"/>
    <cellStyle name="Notas 2 2 5 4_Hoja2" xfId="4956"/>
    <cellStyle name="Notas 2 2 5 5" xfId="4957"/>
    <cellStyle name="Notas 2 2 5_Hoja2" xfId="4958"/>
    <cellStyle name="Notas 2 2 6" xfId="4959"/>
    <cellStyle name="Notas 2 2 6 2" xfId="4960"/>
    <cellStyle name="Notas 2 2 6 2 2" xfId="4961"/>
    <cellStyle name="Notas 2 2 6 2 2 2" xfId="4962"/>
    <cellStyle name="Notas 2 2 6 2 2_Hoja2" xfId="4963"/>
    <cellStyle name="Notas 2 2 6 2 3" xfId="4964"/>
    <cellStyle name="Notas 2 2 6 2_Hoja2" xfId="4965"/>
    <cellStyle name="Notas 2 2 6 3" xfId="4966"/>
    <cellStyle name="Notas 2 2 6 3 2" xfId="4967"/>
    <cellStyle name="Notas 2 2 6 3 2 2" xfId="4968"/>
    <cellStyle name="Notas 2 2 6 3 2 2 2" xfId="4969"/>
    <cellStyle name="Notas 2 2 6 3 2 2_Hoja2" xfId="4970"/>
    <cellStyle name="Notas 2 2 6 3 2 3" xfId="4971"/>
    <cellStyle name="Notas 2 2 6 3 2_Hoja2" xfId="4972"/>
    <cellStyle name="Notas 2 2 6 3 3" xfId="4973"/>
    <cellStyle name="Notas 2 2 6 3_Hoja2" xfId="4974"/>
    <cellStyle name="Notas 2 2 6 4" xfId="4975"/>
    <cellStyle name="Notas 2 2 6 4 2" xfId="4976"/>
    <cellStyle name="Notas 2 2 6 4_Hoja2" xfId="4977"/>
    <cellStyle name="Notas 2 2 6 5" xfId="4978"/>
    <cellStyle name="Notas 2 2 6_Hoja2" xfId="4979"/>
    <cellStyle name="Notas 2 2 7" xfId="4980"/>
    <cellStyle name="Notas 2 2 7 2" xfId="4981"/>
    <cellStyle name="Notas 2 2 7 2 2" xfId="4982"/>
    <cellStyle name="Notas 2 2 7 2 2 2" xfId="4983"/>
    <cellStyle name="Notas 2 2 7 2 2_Hoja2" xfId="4984"/>
    <cellStyle name="Notas 2 2 7 2 3" xfId="4985"/>
    <cellStyle name="Notas 2 2 7 2_Hoja2" xfId="4986"/>
    <cellStyle name="Notas 2 2 7 3" xfId="4987"/>
    <cellStyle name="Notas 2 2 7 3 2" xfId="4988"/>
    <cellStyle name="Notas 2 2 7 3 2 2" xfId="4989"/>
    <cellStyle name="Notas 2 2 7 3 2 2 2" xfId="4990"/>
    <cellStyle name="Notas 2 2 7 3 2 2_Hoja2" xfId="4991"/>
    <cellStyle name="Notas 2 2 7 3 2 3" xfId="4992"/>
    <cellStyle name="Notas 2 2 7 3 2_Hoja2" xfId="4993"/>
    <cellStyle name="Notas 2 2 7 3 3" xfId="4994"/>
    <cellStyle name="Notas 2 2 7 3_Hoja2" xfId="4995"/>
    <cellStyle name="Notas 2 2 7 4" xfId="4996"/>
    <cellStyle name="Notas 2 2 7 4 2" xfId="4997"/>
    <cellStyle name="Notas 2 2 7 4_Hoja2" xfId="4998"/>
    <cellStyle name="Notas 2 2 7 5" xfId="4999"/>
    <cellStyle name="Notas 2 2 7_Hoja2" xfId="5000"/>
    <cellStyle name="Notas 2 2 8" xfId="5001"/>
    <cellStyle name="Notas 2 2 8 2" xfId="5002"/>
    <cellStyle name="Notas 2 2 8 2 2" xfId="5003"/>
    <cellStyle name="Notas 2 2 8 2 2 2" xfId="5004"/>
    <cellStyle name="Notas 2 2 8 2 2_Hoja2" xfId="5005"/>
    <cellStyle name="Notas 2 2 8 2 3" xfId="5006"/>
    <cellStyle name="Notas 2 2 8 2_Hoja2" xfId="5007"/>
    <cellStyle name="Notas 2 2 8 3" xfId="5008"/>
    <cellStyle name="Notas 2 2 8 3 2" xfId="5009"/>
    <cellStyle name="Notas 2 2 8 3 2 2" xfId="5010"/>
    <cellStyle name="Notas 2 2 8 3 2 2 2" xfId="5011"/>
    <cellStyle name="Notas 2 2 8 3 2 2_Hoja2" xfId="5012"/>
    <cellStyle name="Notas 2 2 8 3 2 3" xfId="5013"/>
    <cellStyle name="Notas 2 2 8 3 2_Hoja2" xfId="5014"/>
    <cellStyle name="Notas 2 2 8 3 3" xfId="5015"/>
    <cellStyle name="Notas 2 2 8 3_Hoja2" xfId="5016"/>
    <cellStyle name="Notas 2 2 8 4" xfId="5017"/>
    <cellStyle name="Notas 2 2 8 4 2" xfId="5018"/>
    <cellStyle name="Notas 2 2 8 4_Hoja2" xfId="5019"/>
    <cellStyle name="Notas 2 2 8 5" xfId="5020"/>
    <cellStyle name="Notas 2 2 8_Hoja2" xfId="5021"/>
    <cellStyle name="Notas 2 2 9" xfId="5022"/>
    <cellStyle name="Notas 2 2 9 2" xfId="5023"/>
    <cellStyle name="Notas 2 2 9 2 2" xfId="5024"/>
    <cellStyle name="Notas 2 2 9 2 2 2" xfId="5025"/>
    <cellStyle name="Notas 2 2 9 2 2_Hoja2" xfId="5026"/>
    <cellStyle name="Notas 2 2 9 2 3" xfId="5027"/>
    <cellStyle name="Notas 2 2 9 2_Hoja2" xfId="5028"/>
    <cellStyle name="Notas 2 2 9 3" xfId="5029"/>
    <cellStyle name="Notas 2 2 9 3 2" xfId="5030"/>
    <cellStyle name="Notas 2 2 9 3 2 2" xfId="5031"/>
    <cellStyle name="Notas 2 2 9 3 2 2 2" xfId="5032"/>
    <cellStyle name="Notas 2 2 9 3 2 2_Hoja2" xfId="5033"/>
    <cellStyle name="Notas 2 2 9 3 2 3" xfId="5034"/>
    <cellStyle name="Notas 2 2 9 3 2_Hoja2" xfId="5035"/>
    <cellStyle name="Notas 2 2 9 3 3" xfId="5036"/>
    <cellStyle name="Notas 2 2 9 3_Hoja2" xfId="5037"/>
    <cellStyle name="Notas 2 2 9 4" xfId="5038"/>
    <cellStyle name="Notas 2 2 9 4 2" xfId="5039"/>
    <cellStyle name="Notas 2 2 9 4_Hoja2" xfId="5040"/>
    <cellStyle name="Notas 2 2 9 5" xfId="5041"/>
    <cellStyle name="Notas 2 2 9_Hoja2" xfId="5042"/>
    <cellStyle name="Notas 2 2_Hoja2" xfId="5043"/>
    <cellStyle name="Notas 2 3" xfId="5044"/>
    <cellStyle name="Notas 2 3 2" xfId="5045"/>
    <cellStyle name="Notas 2 3 2 2" xfId="5046"/>
    <cellStyle name="Notas 2 3 2 2 2" xfId="5047"/>
    <cellStyle name="Notas 2 3 2 2_Hoja2" xfId="5048"/>
    <cellStyle name="Notas 2 3 2 3" xfId="5049"/>
    <cellStyle name="Notas 2 3 2_Hoja2" xfId="5050"/>
    <cellStyle name="Notas 2 3 3" xfId="5051"/>
    <cellStyle name="Notas 2 3 3 2" xfId="5052"/>
    <cellStyle name="Notas 2 3 3 2 2" xfId="5053"/>
    <cellStyle name="Notas 2 3 3 2 2 2" xfId="5054"/>
    <cellStyle name="Notas 2 3 3 2 2_Hoja2" xfId="5055"/>
    <cellStyle name="Notas 2 3 3 2 3" xfId="5056"/>
    <cellStyle name="Notas 2 3 3 2_Hoja2" xfId="5057"/>
    <cellStyle name="Notas 2 3 3 3" xfId="5058"/>
    <cellStyle name="Notas 2 3 3_Hoja2" xfId="5059"/>
    <cellStyle name="Notas 2 3 4" xfId="5060"/>
    <cellStyle name="Notas 2 3 4 2" xfId="5061"/>
    <cellStyle name="Notas 2 3 4_Hoja2" xfId="5062"/>
    <cellStyle name="Notas 2 3 5" xfId="5063"/>
    <cellStyle name="Notas 2 3_Hoja2" xfId="5064"/>
    <cellStyle name="Notas 2 4" xfId="5065"/>
    <cellStyle name="Notas 2 4 2" xfId="5066"/>
    <cellStyle name="Notas 2 4 2 2" xfId="5067"/>
    <cellStyle name="Notas 2 4 2 2 2" xfId="5068"/>
    <cellStyle name="Notas 2 4 2 2_Hoja2" xfId="5069"/>
    <cellStyle name="Notas 2 4 2 3" xfId="5070"/>
    <cellStyle name="Notas 2 4 2_Hoja2" xfId="5071"/>
    <cellStyle name="Notas 2 4 3" xfId="5072"/>
    <cellStyle name="Notas 2 4 3 2" xfId="5073"/>
    <cellStyle name="Notas 2 4 3 2 2" xfId="5074"/>
    <cellStyle name="Notas 2 4 3 2 2 2" xfId="5075"/>
    <cellStyle name="Notas 2 4 3 2 2_Hoja2" xfId="5076"/>
    <cellStyle name="Notas 2 4 3 2 3" xfId="5077"/>
    <cellStyle name="Notas 2 4 3 2_Hoja2" xfId="5078"/>
    <cellStyle name="Notas 2 4 3 3" xfId="5079"/>
    <cellStyle name="Notas 2 4 3_Hoja2" xfId="5080"/>
    <cellStyle name="Notas 2 4 4" xfId="5081"/>
    <cellStyle name="Notas 2 4 4 2" xfId="5082"/>
    <cellStyle name="Notas 2 4 4_Hoja2" xfId="5083"/>
    <cellStyle name="Notas 2 4 5" xfId="5084"/>
    <cellStyle name="Notas 2 4_Hoja2" xfId="5085"/>
    <cellStyle name="Notas 2 5" xfId="5086"/>
    <cellStyle name="Notas 2 5 2" xfId="5087"/>
    <cellStyle name="Notas 2 5 2 2" xfId="5088"/>
    <cellStyle name="Notas 2 5 2 2 2" xfId="5089"/>
    <cellStyle name="Notas 2 5 2 2_Hoja2" xfId="5090"/>
    <cellStyle name="Notas 2 5 2 3" xfId="5091"/>
    <cellStyle name="Notas 2 5 2_Hoja2" xfId="5092"/>
    <cellStyle name="Notas 2 5 3" xfId="5093"/>
    <cellStyle name="Notas 2 5 3 2" xfId="5094"/>
    <cellStyle name="Notas 2 5 3 2 2" xfId="5095"/>
    <cellStyle name="Notas 2 5 3 2 2 2" xfId="5096"/>
    <cellStyle name="Notas 2 5 3 2 2_Hoja2" xfId="5097"/>
    <cellStyle name="Notas 2 5 3 2 3" xfId="5098"/>
    <cellStyle name="Notas 2 5 3 2_Hoja2" xfId="5099"/>
    <cellStyle name="Notas 2 5 3 3" xfId="5100"/>
    <cellStyle name="Notas 2 5 3_Hoja2" xfId="5101"/>
    <cellStyle name="Notas 2 5 4" xfId="5102"/>
    <cellStyle name="Notas 2 5 4 2" xfId="5103"/>
    <cellStyle name="Notas 2 5 4_Hoja2" xfId="5104"/>
    <cellStyle name="Notas 2 5 5" xfId="5105"/>
    <cellStyle name="Notas 2 5_Hoja2" xfId="5106"/>
    <cellStyle name="Notas 2 6" xfId="5107"/>
    <cellStyle name="Notas 2 6 2" xfId="5108"/>
    <cellStyle name="Notas 2 6 2 2" xfId="5109"/>
    <cellStyle name="Notas 2 6 2 2 2" xfId="5110"/>
    <cellStyle name="Notas 2 6 2 2_Hoja2" xfId="5111"/>
    <cellStyle name="Notas 2 6 2 3" xfId="5112"/>
    <cellStyle name="Notas 2 6 2_Hoja2" xfId="5113"/>
    <cellStyle name="Notas 2 6 3" xfId="5114"/>
    <cellStyle name="Notas 2 6 3 2" xfId="5115"/>
    <cellStyle name="Notas 2 6 3 2 2" xfId="5116"/>
    <cellStyle name="Notas 2 6 3 2 2 2" xfId="5117"/>
    <cellStyle name="Notas 2 6 3 2 2_Hoja2" xfId="5118"/>
    <cellStyle name="Notas 2 6 3 2 3" xfId="5119"/>
    <cellStyle name="Notas 2 6 3 2_Hoja2" xfId="5120"/>
    <cellStyle name="Notas 2 6 3 3" xfId="5121"/>
    <cellStyle name="Notas 2 6 3_Hoja2" xfId="5122"/>
    <cellStyle name="Notas 2 6 4" xfId="5123"/>
    <cellStyle name="Notas 2 6 4 2" xfId="5124"/>
    <cellStyle name="Notas 2 6 4_Hoja2" xfId="5125"/>
    <cellStyle name="Notas 2 6 5" xfId="5126"/>
    <cellStyle name="Notas 2 6_Hoja2" xfId="5127"/>
    <cellStyle name="Notas 2 7" xfId="5128"/>
    <cellStyle name="Notas 2 7 2" xfId="5129"/>
    <cellStyle name="Notas 2 7 2 2" xfId="5130"/>
    <cellStyle name="Notas 2 7 2 2 2" xfId="5131"/>
    <cellStyle name="Notas 2 7 2 2_Hoja2" xfId="5132"/>
    <cellStyle name="Notas 2 7 2 3" xfId="5133"/>
    <cellStyle name="Notas 2 7 2_Hoja2" xfId="5134"/>
    <cellStyle name="Notas 2 7 3" xfId="5135"/>
    <cellStyle name="Notas 2 7 3 2" xfId="5136"/>
    <cellStyle name="Notas 2 7 3 2 2" xfId="5137"/>
    <cellStyle name="Notas 2 7 3 2 2 2" xfId="5138"/>
    <cellStyle name="Notas 2 7 3 2 2_Hoja2" xfId="5139"/>
    <cellStyle name="Notas 2 7 3 2 3" xfId="5140"/>
    <cellStyle name="Notas 2 7 3 2_Hoja2" xfId="5141"/>
    <cellStyle name="Notas 2 7 3 3" xfId="5142"/>
    <cellStyle name="Notas 2 7 3_Hoja2" xfId="5143"/>
    <cellStyle name="Notas 2 7 4" xfId="5144"/>
    <cellStyle name="Notas 2 7 4 2" xfId="5145"/>
    <cellStyle name="Notas 2 7 4_Hoja2" xfId="5146"/>
    <cellStyle name="Notas 2 7 5" xfId="5147"/>
    <cellStyle name="Notas 2 7_Hoja2" xfId="5148"/>
    <cellStyle name="Notas 2 8" xfId="5149"/>
    <cellStyle name="Notas 2 8 2" xfId="5150"/>
    <cellStyle name="Notas 2 8 2 2" xfId="5151"/>
    <cellStyle name="Notas 2 8 2 2 2" xfId="5152"/>
    <cellStyle name="Notas 2 8 2 2_Hoja2" xfId="5153"/>
    <cellStyle name="Notas 2 8 2 3" xfId="5154"/>
    <cellStyle name="Notas 2 8 2_Hoja2" xfId="5155"/>
    <cellStyle name="Notas 2 8 3" xfId="5156"/>
    <cellStyle name="Notas 2 8 3 2" xfId="5157"/>
    <cellStyle name="Notas 2 8 3 2 2" xfId="5158"/>
    <cellStyle name="Notas 2 8 3 2 2 2" xfId="5159"/>
    <cellStyle name="Notas 2 8 3 2 2_Hoja2" xfId="5160"/>
    <cellStyle name="Notas 2 8 3 2 3" xfId="5161"/>
    <cellStyle name="Notas 2 8 3 2_Hoja2" xfId="5162"/>
    <cellStyle name="Notas 2 8 3 3" xfId="5163"/>
    <cellStyle name="Notas 2 8 3_Hoja2" xfId="5164"/>
    <cellStyle name="Notas 2 8 4" xfId="5165"/>
    <cellStyle name="Notas 2 8 4 2" xfId="5166"/>
    <cellStyle name="Notas 2 8 4_Hoja2" xfId="5167"/>
    <cellStyle name="Notas 2 8 5" xfId="5168"/>
    <cellStyle name="Notas 2 8_Hoja2" xfId="5169"/>
    <cellStyle name="Notas 2 9" xfId="5170"/>
    <cellStyle name="Notas 2 9 2" xfId="5171"/>
    <cellStyle name="Notas 2 9 2 2" xfId="5172"/>
    <cellStyle name="Notas 2 9 2 2 2" xfId="5173"/>
    <cellStyle name="Notas 2 9 2 2_Hoja2" xfId="5174"/>
    <cellStyle name="Notas 2 9 2 3" xfId="5175"/>
    <cellStyle name="Notas 2 9 2_Hoja2" xfId="5176"/>
    <cellStyle name="Notas 2 9 3" xfId="5177"/>
    <cellStyle name="Notas 2 9 3 2" xfId="5178"/>
    <cellStyle name="Notas 2 9 3 2 2" xfId="5179"/>
    <cellStyle name="Notas 2 9 3 2 2 2" xfId="5180"/>
    <cellStyle name="Notas 2 9 3 2 2_Hoja2" xfId="5181"/>
    <cellStyle name="Notas 2 9 3 2 3" xfId="5182"/>
    <cellStyle name="Notas 2 9 3 2_Hoja2" xfId="5183"/>
    <cellStyle name="Notas 2 9 3 3" xfId="5184"/>
    <cellStyle name="Notas 2 9 3_Hoja2" xfId="5185"/>
    <cellStyle name="Notas 2 9 4" xfId="5186"/>
    <cellStyle name="Notas 2 9 4 2" xfId="5187"/>
    <cellStyle name="Notas 2 9 4_Hoja2" xfId="5188"/>
    <cellStyle name="Notas 2 9 5" xfId="5189"/>
    <cellStyle name="Notas 2 9_Hoja2" xfId="5190"/>
    <cellStyle name="Notas 2_Hoja2" xfId="5191"/>
    <cellStyle name="Notas 3" xfId="5192"/>
    <cellStyle name="Notas 3 10" xfId="5193"/>
    <cellStyle name="Notas 3 10 2" xfId="5194"/>
    <cellStyle name="Notas 3 10 2 2" xfId="5195"/>
    <cellStyle name="Notas 3 10 2 2 2" xfId="5196"/>
    <cellStyle name="Notas 3 10 2 2_Hoja2" xfId="5197"/>
    <cellStyle name="Notas 3 10 2 3" xfId="5198"/>
    <cellStyle name="Notas 3 10 2_Hoja2" xfId="5199"/>
    <cellStyle name="Notas 3 10 3" xfId="5200"/>
    <cellStyle name="Notas 3 10 3 2" xfId="5201"/>
    <cellStyle name="Notas 3 10 3 2 2" xfId="5202"/>
    <cellStyle name="Notas 3 10 3 2 2 2" xfId="5203"/>
    <cellStyle name="Notas 3 10 3 2 2_Hoja2" xfId="5204"/>
    <cellStyle name="Notas 3 10 3 2 3" xfId="5205"/>
    <cellStyle name="Notas 3 10 3 2_Hoja2" xfId="5206"/>
    <cellStyle name="Notas 3 10 3 3" xfId="5207"/>
    <cellStyle name="Notas 3 10 3_Hoja2" xfId="5208"/>
    <cellStyle name="Notas 3 10 4" xfId="5209"/>
    <cellStyle name="Notas 3 10 4 2" xfId="5210"/>
    <cellStyle name="Notas 3 10 4_Hoja2" xfId="5211"/>
    <cellStyle name="Notas 3 10 5" xfId="5212"/>
    <cellStyle name="Notas 3 10_Hoja2" xfId="5213"/>
    <cellStyle name="Notas 3 11" xfId="5214"/>
    <cellStyle name="Notas 3 11 2" xfId="5215"/>
    <cellStyle name="Notas 3 11 2 2" xfId="5216"/>
    <cellStyle name="Notas 3 11 2 2 2" xfId="5217"/>
    <cellStyle name="Notas 3 11 2 2_Hoja2" xfId="5218"/>
    <cellStyle name="Notas 3 11 2 3" xfId="5219"/>
    <cellStyle name="Notas 3 11 2_Hoja2" xfId="5220"/>
    <cellStyle name="Notas 3 11 3" xfId="5221"/>
    <cellStyle name="Notas 3 11 3 2" xfId="5222"/>
    <cellStyle name="Notas 3 11 3 2 2" xfId="5223"/>
    <cellStyle name="Notas 3 11 3 2 2 2" xfId="5224"/>
    <cellStyle name="Notas 3 11 3 2 2_Hoja2" xfId="5225"/>
    <cellStyle name="Notas 3 11 3 2 3" xfId="5226"/>
    <cellStyle name="Notas 3 11 3 2_Hoja2" xfId="5227"/>
    <cellStyle name="Notas 3 11 3 3" xfId="5228"/>
    <cellStyle name="Notas 3 11 3_Hoja2" xfId="5229"/>
    <cellStyle name="Notas 3 11 4" xfId="5230"/>
    <cellStyle name="Notas 3 11 4 2" xfId="5231"/>
    <cellStyle name="Notas 3 11 4_Hoja2" xfId="5232"/>
    <cellStyle name="Notas 3 11 5" xfId="5233"/>
    <cellStyle name="Notas 3 11_Hoja2" xfId="5234"/>
    <cellStyle name="Notas 3 12" xfId="5235"/>
    <cellStyle name="Notas 3 12 2" xfId="5236"/>
    <cellStyle name="Notas 3 12 2 2" xfId="5237"/>
    <cellStyle name="Notas 3 12 2_Hoja2" xfId="5238"/>
    <cellStyle name="Notas 3 12 3" xfId="5239"/>
    <cellStyle name="Notas 3 12_Hoja2" xfId="5240"/>
    <cellStyle name="Notas 3 13" xfId="5241"/>
    <cellStyle name="Notas 3 13 2" xfId="5242"/>
    <cellStyle name="Notas 3 13_Hoja2" xfId="5243"/>
    <cellStyle name="Notas 3 14" xfId="5244"/>
    <cellStyle name="Notas 3 2" xfId="5245"/>
    <cellStyle name="Notas 3 2 10" xfId="5246"/>
    <cellStyle name="Notas 3 2 10 2" xfId="5247"/>
    <cellStyle name="Notas 3 2 10 2 2" xfId="5248"/>
    <cellStyle name="Notas 3 2 10 2 2 2" xfId="5249"/>
    <cellStyle name="Notas 3 2 10 2 2_Hoja2" xfId="5250"/>
    <cellStyle name="Notas 3 2 10 2 3" xfId="5251"/>
    <cellStyle name="Notas 3 2 10 2_Hoja2" xfId="5252"/>
    <cellStyle name="Notas 3 2 10 3" xfId="5253"/>
    <cellStyle name="Notas 3 2 10 3 2" xfId="5254"/>
    <cellStyle name="Notas 3 2 10 3 2 2" xfId="5255"/>
    <cellStyle name="Notas 3 2 10 3 2 2 2" xfId="5256"/>
    <cellStyle name="Notas 3 2 10 3 2 2_Hoja2" xfId="5257"/>
    <cellStyle name="Notas 3 2 10 3 2 3" xfId="5258"/>
    <cellStyle name="Notas 3 2 10 3 2_Hoja2" xfId="5259"/>
    <cellStyle name="Notas 3 2 10 3 3" xfId="5260"/>
    <cellStyle name="Notas 3 2 10 3_Hoja2" xfId="5261"/>
    <cellStyle name="Notas 3 2 10 4" xfId="5262"/>
    <cellStyle name="Notas 3 2 10 4 2" xfId="5263"/>
    <cellStyle name="Notas 3 2 10 4_Hoja2" xfId="5264"/>
    <cellStyle name="Notas 3 2 10 5" xfId="5265"/>
    <cellStyle name="Notas 3 2 10_Hoja2" xfId="5266"/>
    <cellStyle name="Notas 3 2 11" xfId="5267"/>
    <cellStyle name="Notas 3 2 11 2" xfId="5268"/>
    <cellStyle name="Notas 3 2 11 2 2" xfId="5269"/>
    <cellStyle name="Notas 3 2 11 2_Hoja2" xfId="5270"/>
    <cellStyle name="Notas 3 2 11 3" xfId="5271"/>
    <cellStyle name="Notas 3 2 11_Hoja2" xfId="5272"/>
    <cellStyle name="Notas 3 2 12" xfId="5273"/>
    <cellStyle name="Notas 3 2 12 2" xfId="5274"/>
    <cellStyle name="Notas 3 2 12_Hoja2" xfId="5275"/>
    <cellStyle name="Notas 3 2 13" xfId="5276"/>
    <cellStyle name="Notas 3 2 2" xfId="5277"/>
    <cellStyle name="Notas 3 2 2 2" xfId="5278"/>
    <cellStyle name="Notas 3 2 2 2 2" xfId="5279"/>
    <cellStyle name="Notas 3 2 2 2 2 2" xfId="5280"/>
    <cellStyle name="Notas 3 2 2 2 2_Hoja2" xfId="5281"/>
    <cellStyle name="Notas 3 2 2 2 3" xfId="5282"/>
    <cellStyle name="Notas 3 2 2 2_Hoja2" xfId="5283"/>
    <cellStyle name="Notas 3 2 2 3" xfId="5284"/>
    <cellStyle name="Notas 3 2 2 3 2" xfId="5285"/>
    <cellStyle name="Notas 3 2 2 3 2 2" xfId="5286"/>
    <cellStyle name="Notas 3 2 2 3 2 2 2" xfId="5287"/>
    <cellStyle name="Notas 3 2 2 3 2 2_Hoja2" xfId="5288"/>
    <cellStyle name="Notas 3 2 2 3 2 3" xfId="5289"/>
    <cellStyle name="Notas 3 2 2 3 2_Hoja2" xfId="5290"/>
    <cellStyle name="Notas 3 2 2 3 3" xfId="5291"/>
    <cellStyle name="Notas 3 2 2 3_Hoja2" xfId="5292"/>
    <cellStyle name="Notas 3 2 2 4" xfId="5293"/>
    <cellStyle name="Notas 3 2 2 4 2" xfId="5294"/>
    <cellStyle name="Notas 3 2 2 4_Hoja2" xfId="5295"/>
    <cellStyle name="Notas 3 2 2 5" xfId="5296"/>
    <cellStyle name="Notas 3 2 2_Hoja2" xfId="5297"/>
    <cellStyle name="Notas 3 2 3" xfId="5298"/>
    <cellStyle name="Notas 3 2 3 2" xfId="5299"/>
    <cellStyle name="Notas 3 2 3 2 2" xfId="5300"/>
    <cellStyle name="Notas 3 2 3 2 2 2" xfId="5301"/>
    <cellStyle name="Notas 3 2 3 2 2_Hoja2" xfId="5302"/>
    <cellStyle name="Notas 3 2 3 2 3" xfId="5303"/>
    <cellStyle name="Notas 3 2 3 2_Hoja2" xfId="5304"/>
    <cellStyle name="Notas 3 2 3 3" xfId="5305"/>
    <cellStyle name="Notas 3 2 3 3 2" xfId="5306"/>
    <cellStyle name="Notas 3 2 3 3 2 2" xfId="5307"/>
    <cellStyle name="Notas 3 2 3 3 2 2 2" xfId="5308"/>
    <cellStyle name="Notas 3 2 3 3 2 2_Hoja2" xfId="5309"/>
    <cellStyle name="Notas 3 2 3 3 2 3" xfId="5310"/>
    <cellStyle name="Notas 3 2 3 3 2_Hoja2" xfId="5311"/>
    <cellStyle name="Notas 3 2 3 3 3" xfId="5312"/>
    <cellStyle name="Notas 3 2 3 3_Hoja2" xfId="5313"/>
    <cellStyle name="Notas 3 2 3 4" xfId="5314"/>
    <cellStyle name="Notas 3 2 3 4 2" xfId="5315"/>
    <cellStyle name="Notas 3 2 3 4_Hoja2" xfId="5316"/>
    <cellStyle name="Notas 3 2 3 5" xfId="5317"/>
    <cellStyle name="Notas 3 2 3_Hoja2" xfId="5318"/>
    <cellStyle name="Notas 3 2 4" xfId="5319"/>
    <cellStyle name="Notas 3 2 4 2" xfId="5320"/>
    <cellStyle name="Notas 3 2 4 2 2" xfId="5321"/>
    <cellStyle name="Notas 3 2 4 2 2 2" xfId="5322"/>
    <cellStyle name="Notas 3 2 4 2 2_Hoja2" xfId="5323"/>
    <cellStyle name="Notas 3 2 4 2 3" xfId="5324"/>
    <cellStyle name="Notas 3 2 4 2_Hoja2" xfId="5325"/>
    <cellStyle name="Notas 3 2 4 3" xfId="5326"/>
    <cellStyle name="Notas 3 2 4 3 2" xfId="5327"/>
    <cellStyle name="Notas 3 2 4 3 2 2" xfId="5328"/>
    <cellStyle name="Notas 3 2 4 3 2 2 2" xfId="5329"/>
    <cellStyle name="Notas 3 2 4 3 2 2_Hoja2" xfId="5330"/>
    <cellStyle name="Notas 3 2 4 3 2 3" xfId="5331"/>
    <cellStyle name="Notas 3 2 4 3 2_Hoja2" xfId="5332"/>
    <cellStyle name="Notas 3 2 4 3 3" xfId="5333"/>
    <cellStyle name="Notas 3 2 4 3_Hoja2" xfId="5334"/>
    <cellStyle name="Notas 3 2 4 4" xfId="5335"/>
    <cellStyle name="Notas 3 2 4 4 2" xfId="5336"/>
    <cellStyle name="Notas 3 2 4 4_Hoja2" xfId="5337"/>
    <cellStyle name="Notas 3 2 4 5" xfId="5338"/>
    <cellStyle name="Notas 3 2 4_Hoja2" xfId="5339"/>
    <cellStyle name="Notas 3 2 5" xfId="5340"/>
    <cellStyle name="Notas 3 2 5 2" xfId="5341"/>
    <cellStyle name="Notas 3 2 5 2 2" xfId="5342"/>
    <cellStyle name="Notas 3 2 5 2 2 2" xfId="5343"/>
    <cellStyle name="Notas 3 2 5 2 2_Hoja2" xfId="5344"/>
    <cellStyle name="Notas 3 2 5 2 3" xfId="5345"/>
    <cellStyle name="Notas 3 2 5 2_Hoja2" xfId="5346"/>
    <cellStyle name="Notas 3 2 5 3" xfId="5347"/>
    <cellStyle name="Notas 3 2 5 3 2" xfId="5348"/>
    <cellStyle name="Notas 3 2 5 3 2 2" xfId="5349"/>
    <cellStyle name="Notas 3 2 5 3 2 2 2" xfId="5350"/>
    <cellStyle name="Notas 3 2 5 3 2 2_Hoja2" xfId="5351"/>
    <cellStyle name="Notas 3 2 5 3 2 3" xfId="5352"/>
    <cellStyle name="Notas 3 2 5 3 2_Hoja2" xfId="5353"/>
    <cellStyle name="Notas 3 2 5 3 3" xfId="5354"/>
    <cellStyle name="Notas 3 2 5 3_Hoja2" xfId="5355"/>
    <cellStyle name="Notas 3 2 5 4" xfId="5356"/>
    <cellStyle name="Notas 3 2 5 4 2" xfId="5357"/>
    <cellStyle name="Notas 3 2 5 4_Hoja2" xfId="5358"/>
    <cellStyle name="Notas 3 2 5 5" xfId="5359"/>
    <cellStyle name="Notas 3 2 5_Hoja2" xfId="5360"/>
    <cellStyle name="Notas 3 2 6" xfId="5361"/>
    <cellStyle name="Notas 3 2 6 2" xfId="5362"/>
    <cellStyle name="Notas 3 2 6 2 2" xfId="5363"/>
    <cellStyle name="Notas 3 2 6 2 2 2" xfId="5364"/>
    <cellStyle name="Notas 3 2 6 2 2_Hoja2" xfId="5365"/>
    <cellStyle name="Notas 3 2 6 2 3" xfId="5366"/>
    <cellStyle name="Notas 3 2 6 2_Hoja2" xfId="5367"/>
    <cellStyle name="Notas 3 2 6 3" xfId="5368"/>
    <cellStyle name="Notas 3 2 6 3 2" xfId="5369"/>
    <cellStyle name="Notas 3 2 6 3 2 2" xfId="5370"/>
    <cellStyle name="Notas 3 2 6 3 2 2 2" xfId="5371"/>
    <cellStyle name="Notas 3 2 6 3 2 2_Hoja2" xfId="5372"/>
    <cellStyle name="Notas 3 2 6 3 2 3" xfId="5373"/>
    <cellStyle name="Notas 3 2 6 3 2_Hoja2" xfId="5374"/>
    <cellStyle name="Notas 3 2 6 3 3" xfId="5375"/>
    <cellStyle name="Notas 3 2 6 3_Hoja2" xfId="5376"/>
    <cellStyle name="Notas 3 2 6 4" xfId="5377"/>
    <cellStyle name="Notas 3 2 6 4 2" xfId="5378"/>
    <cellStyle name="Notas 3 2 6 4_Hoja2" xfId="5379"/>
    <cellStyle name="Notas 3 2 6 5" xfId="5380"/>
    <cellStyle name="Notas 3 2 6_Hoja2" xfId="5381"/>
    <cellStyle name="Notas 3 2 7" xfId="5382"/>
    <cellStyle name="Notas 3 2 7 2" xfId="5383"/>
    <cellStyle name="Notas 3 2 7 2 2" xfId="5384"/>
    <cellStyle name="Notas 3 2 7 2 2 2" xfId="5385"/>
    <cellStyle name="Notas 3 2 7 2 2_Hoja2" xfId="5386"/>
    <cellStyle name="Notas 3 2 7 2 3" xfId="5387"/>
    <cellStyle name="Notas 3 2 7 2_Hoja2" xfId="5388"/>
    <cellStyle name="Notas 3 2 7 3" xfId="5389"/>
    <cellStyle name="Notas 3 2 7 3 2" xfId="5390"/>
    <cellStyle name="Notas 3 2 7 3 2 2" xfId="5391"/>
    <cellStyle name="Notas 3 2 7 3 2 2 2" xfId="5392"/>
    <cellStyle name="Notas 3 2 7 3 2 2_Hoja2" xfId="5393"/>
    <cellStyle name="Notas 3 2 7 3 2 3" xfId="5394"/>
    <cellStyle name="Notas 3 2 7 3 2_Hoja2" xfId="5395"/>
    <cellStyle name="Notas 3 2 7 3 3" xfId="5396"/>
    <cellStyle name="Notas 3 2 7 3_Hoja2" xfId="5397"/>
    <cellStyle name="Notas 3 2 7 4" xfId="5398"/>
    <cellStyle name="Notas 3 2 7 4 2" xfId="5399"/>
    <cellStyle name="Notas 3 2 7 4_Hoja2" xfId="5400"/>
    <cellStyle name="Notas 3 2 7 5" xfId="5401"/>
    <cellStyle name="Notas 3 2 7_Hoja2" xfId="5402"/>
    <cellStyle name="Notas 3 2 8" xfId="5403"/>
    <cellStyle name="Notas 3 2 8 2" xfId="5404"/>
    <cellStyle name="Notas 3 2 8 2 2" xfId="5405"/>
    <cellStyle name="Notas 3 2 8 2 2 2" xfId="5406"/>
    <cellStyle name="Notas 3 2 8 2 2_Hoja2" xfId="5407"/>
    <cellStyle name="Notas 3 2 8 2 3" xfId="5408"/>
    <cellStyle name="Notas 3 2 8 2_Hoja2" xfId="5409"/>
    <cellStyle name="Notas 3 2 8 3" xfId="5410"/>
    <cellStyle name="Notas 3 2 8 3 2" xfId="5411"/>
    <cellStyle name="Notas 3 2 8 3 2 2" xfId="5412"/>
    <cellStyle name="Notas 3 2 8 3 2 2 2" xfId="5413"/>
    <cellStyle name="Notas 3 2 8 3 2 2_Hoja2" xfId="5414"/>
    <cellStyle name="Notas 3 2 8 3 2 3" xfId="5415"/>
    <cellStyle name="Notas 3 2 8 3 2_Hoja2" xfId="5416"/>
    <cellStyle name="Notas 3 2 8 3 3" xfId="5417"/>
    <cellStyle name="Notas 3 2 8 3_Hoja2" xfId="5418"/>
    <cellStyle name="Notas 3 2 8 4" xfId="5419"/>
    <cellStyle name="Notas 3 2 8 4 2" xfId="5420"/>
    <cellStyle name="Notas 3 2 8 4_Hoja2" xfId="5421"/>
    <cellStyle name="Notas 3 2 8 5" xfId="5422"/>
    <cellStyle name="Notas 3 2 8_Hoja2" xfId="5423"/>
    <cellStyle name="Notas 3 2 9" xfId="5424"/>
    <cellStyle name="Notas 3 2 9 2" xfId="5425"/>
    <cellStyle name="Notas 3 2 9 2 2" xfId="5426"/>
    <cellStyle name="Notas 3 2 9 2 2 2" xfId="5427"/>
    <cellStyle name="Notas 3 2 9 2 2_Hoja2" xfId="5428"/>
    <cellStyle name="Notas 3 2 9 2 3" xfId="5429"/>
    <cellStyle name="Notas 3 2 9 2_Hoja2" xfId="5430"/>
    <cellStyle name="Notas 3 2 9 3" xfId="5431"/>
    <cellStyle name="Notas 3 2 9 3 2" xfId="5432"/>
    <cellStyle name="Notas 3 2 9 3 2 2" xfId="5433"/>
    <cellStyle name="Notas 3 2 9 3 2 2 2" xfId="5434"/>
    <cellStyle name="Notas 3 2 9 3 2 2_Hoja2" xfId="5435"/>
    <cellStyle name="Notas 3 2 9 3 2 3" xfId="5436"/>
    <cellStyle name="Notas 3 2 9 3 2_Hoja2" xfId="5437"/>
    <cellStyle name="Notas 3 2 9 3 3" xfId="5438"/>
    <cellStyle name="Notas 3 2 9 3_Hoja2" xfId="5439"/>
    <cellStyle name="Notas 3 2 9 4" xfId="5440"/>
    <cellStyle name="Notas 3 2 9 4 2" xfId="5441"/>
    <cellStyle name="Notas 3 2 9 4_Hoja2" xfId="5442"/>
    <cellStyle name="Notas 3 2 9 5" xfId="5443"/>
    <cellStyle name="Notas 3 2 9_Hoja2" xfId="5444"/>
    <cellStyle name="Notas 3 2_Hoja2" xfId="5445"/>
    <cellStyle name="Notas 3 3" xfId="5446"/>
    <cellStyle name="Notas 3 3 2" xfId="5447"/>
    <cellStyle name="Notas 3 3 2 2" xfId="5448"/>
    <cellStyle name="Notas 3 3 2 2 2" xfId="5449"/>
    <cellStyle name="Notas 3 3 2 2_Hoja2" xfId="5450"/>
    <cellStyle name="Notas 3 3 2 3" xfId="5451"/>
    <cellStyle name="Notas 3 3 2_Hoja2" xfId="5452"/>
    <cellStyle name="Notas 3 3 3" xfId="5453"/>
    <cellStyle name="Notas 3 3 3 2" xfId="5454"/>
    <cellStyle name="Notas 3 3 3 2 2" xfId="5455"/>
    <cellStyle name="Notas 3 3 3 2 2 2" xfId="5456"/>
    <cellStyle name="Notas 3 3 3 2 2_Hoja2" xfId="5457"/>
    <cellStyle name="Notas 3 3 3 2 3" xfId="5458"/>
    <cellStyle name="Notas 3 3 3 2_Hoja2" xfId="5459"/>
    <cellStyle name="Notas 3 3 3 3" xfId="5460"/>
    <cellStyle name="Notas 3 3 3_Hoja2" xfId="5461"/>
    <cellStyle name="Notas 3 3 4" xfId="5462"/>
    <cellStyle name="Notas 3 3 4 2" xfId="5463"/>
    <cellStyle name="Notas 3 3 4_Hoja2" xfId="5464"/>
    <cellStyle name="Notas 3 3 5" xfId="5465"/>
    <cellStyle name="Notas 3 3_Hoja2" xfId="5466"/>
    <cellStyle name="Notas 3 4" xfId="5467"/>
    <cellStyle name="Notas 3 4 2" xfId="5468"/>
    <cellStyle name="Notas 3 4 2 2" xfId="5469"/>
    <cellStyle name="Notas 3 4 2 2 2" xfId="5470"/>
    <cellStyle name="Notas 3 4 2 2_Hoja2" xfId="5471"/>
    <cellStyle name="Notas 3 4 2 3" xfId="5472"/>
    <cellStyle name="Notas 3 4 2_Hoja2" xfId="5473"/>
    <cellStyle name="Notas 3 4 3" xfId="5474"/>
    <cellStyle name="Notas 3 4 3 2" xfId="5475"/>
    <cellStyle name="Notas 3 4 3 2 2" xfId="5476"/>
    <cellStyle name="Notas 3 4 3 2 2 2" xfId="5477"/>
    <cellStyle name="Notas 3 4 3 2 2_Hoja2" xfId="5478"/>
    <cellStyle name="Notas 3 4 3 2 3" xfId="5479"/>
    <cellStyle name="Notas 3 4 3 2_Hoja2" xfId="5480"/>
    <cellStyle name="Notas 3 4 3 3" xfId="5481"/>
    <cellStyle name="Notas 3 4 3_Hoja2" xfId="5482"/>
    <cellStyle name="Notas 3 4 4" xfId="5483"/>
    <cellStyle name="Notas 3 4 4 2" xfId="5484"/>
    <cellStyle name="Notas 3 4 4_Hoja2" xfId="5485"/>
    <cellStyle name="Notas 3 4 5" xfId="5486"/>
    <cellStyle name="Notas 3 4_Hoja2" xfId="5487"/>
    <cellStyle name="Notas 3 5" xfId="5488"/>
    <cellStyle name="Notas 3 5 2" xfId="5489"/>
    <cellStyle name="Notas 3 5 2 2" xfId="5490"/>
    <cellStyle name="Notas 3 5 2 2 2" xfId="5491"/>
    <cellStyle name="Notas 3 5 2 2_Hoja2" xfId="5492"/>
    <cellStyle name="Notas 3 5 2 3" xfId="5493"/>
    <cellStyle name="Notas 3 5 2_Hoja2" xfId="5494"/>
    <cellStyle name="Notas 3 5 3" xfId="5495"/>
    <cellStyle name="Notas 3 5 3 2" xfId="5496"/>
    <cellStyle name="Notas 3 5 3 2 2" xfId="5497"/>
    <cellStyle name="Notas 3 5 3 2 2 2" xfId="5498"/>
    <cellStyle name="Notas 3 5 3 2 2_Hoja2" xfId="5499"/>
    <cellStyle name="Notas 3 5 3 2 3" xfId="5500"/>
    <cellStyle name="Notas 3 5 3 2_Hoja2" xfId="5501"/>
    <cellStyle name="Notas 3 5 3 3" xfId="5502"/>
    <cellStyle name="Notas 3 5 3_Hoja2" xfId="5503"/>
    <cellStyle name="Notas 3 5 4" xfId="5504"/>
    <cellStyle name="Notas 3 5 4 2" xfId="5505"/>
    <cellStyle name="Notas 3 5 4_Hoja2" xfId="5506"/>
    <cellStyle name="Notas 3 5 5" xfId="5507"/>
    <cellStyle name="Notas 3 5_Hoja2" xfId="5508"/>
    <cellStyle name="Notas 3 6" xfId="5509"/>
    <cellStyle name="Notas 3 6 2" xfId="5510"/>
    <cellStyle name="Notas 3 6 2 2" xfId="5511"/>
    <cellStyle name="Notas 3 6 2 2 2" xfId="5512"/>
    <cellStyle name="Notas 3 6 2 2_Hoja2" xfId="5513"/>
    <cellStyle name="Notas 3 6 2 3" xfId="5514"/>
    <cellStyle name="Notas 3 6 2_Hoja2" xfId="5515"/>
    <cellStyle name="Notas 3 6 3" xfId="5516"/>
    <cellStyle name="Notas 3 6 3 2" xfId="5517"/>
    <cellStyle name="Notas 3 6 3 2 2" xfId="5518"/>
    <cellStyle name="Notas 3 6 3 2 2 2" xfId="5519"/>
    <cellStyle name="Notas 3 6 3 2 2_Hoja2" xfId="5520"/>
    <cellStyle name="Notas 3 6 3 2 3" xfId="5521"/>
    <cellStyle name="Notas 3 6 3 2_Hoja2" xfId="5522"/>
    <cellStyle name="Notas 3 6 3 3" xfId="5523"/>
    <cellStyle name="Notas 3 6 3_Hoja2" xfId="5524"/>
    <cellStyle name="Notas 3 6 4" xfId="5525"/>
    <cellStyle name="Notas 3 6 4 2" xfId="5526"/>
    <cellStyle name="Notas 3 6 4_Hoja2" xfId="5527"/>
    <cellStyle name="Notas 3 6 5" xfId="5528"/>
    <cellStyle name="Notas 3 6_Hoja2" xfId="5529"/>
    <cellStyle name="Notas 3 7" xfId="5530"/>
    <cellStyle name="Notas 3 7 2" xfId="5531"/>
    <cellStyle name="Notas 3 7 2 2" xfId="5532"/>
    <cellStyle name="Notas 3 7 2 2 2" xfId="5533"/>
    <cellStyle name="Notas 3 7 2 2_Hoja2" xfId="5534"/>
    <cellStyle name="Notas 3 7 2 3" xfId="5535"/>
    <cellStyle name="Notas 3 7 2_Hoja2" xfId="5536"/>
    <cellStyle name="Notas 3 7 3" xfId="5537"/>
    <cellStyle name="Notas 3 7 3 2" xfId="5538"/>
    <cellStyle name="Notas 3 7 3 2 2" xfId="5539"/>
    <cellStyle name="Notas 3 7 3 2 2 2" xfId="5540"/>
    <cellStyle name="Notas 3 7 3 2 2_Hoja2" xfId="5541"/>
    <cellStyle name="Notas 3 7 3 2 3" xfId="5542"/>
    <cellStyle name="Notas 3 7 3 2_Hoja2" xfId="5543"/>
    <cellStyle name="Notas 3 7 3 3" xfId="5544"/>
    <cellStyle name="Notas 3 7 3_Hoja2" xfId="5545"/>
    <cellStyle name="Notas 3 7 4" xfId="5546"/>
    <cellStyle name="Notas 3 7 4 2" xfId="5547"/>
    <cellStyle name="Notas 3 7 4_Hoja2" xfId="5548"/>
    <cellStyle name="Notas 3 7 5" xfId="5549"/>
    <cellStyle name="Notas 3 7_Hoja2" xfId="5550"/>
    <cellStyle name="Notas 3 8" xfId="5551"/>
    <cellStyle name="Notas 3 8 2" xfId="5552"/>
    <cellStyle name="Notas 3 8 2 2" xfId="5553"/>
    <cellStyle name="Notas 3 8 2 2 2" xfId="5554"/>
    <cellStyle name="Notas 3 8 2 2_Hoja2" xfId="5555"/>
    <cellStyle name="Notas 3 8 2 3" xfId="5556"/>
    <cellStyle name="Notas 3 8 2_Hoja2" xfId="5557"/>
    <cellStyle name="Notas 3 8 3" xfId="5558"/>
    <cellStyle name="Notas 3 8 3 2" xfId="5559"/>
    <cellStyle name="Notas 3 8 3 2 2" xfId="5560"/>
    <cellStyle name="Notas 3 8 3 2 2 2" xfId="5561"/>
    <cellStyle name="Notas 3 8 3 2 2_Hoja2" xfId="5562"/>
    <cellStyle name="Notas 3 8 3 2 3" xfId="5563"/>
    <cellStyle name="Notas 3 8 3 2_Hoja2" xfId="5564"/>
    <cellStyle name="Notas 3 8 3 3" xfId="5565"/>
    <cellStyle name="Notas 3 8 3_Hoja2" xfId="5566"/>
    <cellStyle name="Notas 3 8 4" xfId="5567"/>
    <cellStyle name="Notas 3 8 4 2" xfId="5568"/>
    <cellStyle name="Notas 3 8 4_Hoja2" xfId="5569"/>
    <cellStyle name="Notas 3 8 5" xfId="5570"/>
    <cellStyle name="Notas 3 8_Hoja2" xfId="5571"/>
    <cellStyle name="Notas 3 9" xfId="5572"/>
    <cellStyle name="Notas 3 9 2" xfId="5573"/>
    <cellStyle name="Notas 3 9 2 2" xfId="5574"/>
    <cellStyle name="Notas 3 9 2 2 2" xfId="5575"/>
    <cellStyle name="Notas 3 9 2 2_Hoja2" xfId="5576"/>
    <cellStyle name="Notas 3 9 2 3" xfId="5577"/>
    <cellStyle name="Notas 3 9 2_Hoja2" xfId="5578"/>
    <cellStyle name="Notas 3 9 3" xfId="5579"/>
    <cellStyle name="Notas 3 9 3 2" xfId="5580"/>
    <cellStyle name="Notas 3 9 3 2 2" xfId="5581"/>
    <cellStyle name="Notas 3 9 3 2 2 2" xfId="5582"/>
    <cellStyle name="Notas 3 9 3 2 2_Hoja2" xfId="5583"/>
    <cellStyle name="Notas 3 9 3 2 3" xfId="5584"/>
    <cellStyle name="Notas 3 9 3 2_Hoja2" xfId="5585"/>
    <cellStyle name="Notas 3 9 3 3" xfId="5586"/>
    <cellStyle name="Notas 3 9 3_Hoja2" xfId="5587"/>
    <cellStyle name="Notas 3 9 4" xfId="5588"/>
    <cellStyle name="Notas 3 9 4 2" xfId="5589"/>
    <cellStyle name="Notas 3 9 4_Hoja2" xfId="5590"/>
    <cellStyle name="Notas 3 9 5" xfId="5591"/>
    <cellStyle name="Notas 3 9_Hoja2" xfId="5592"/>
    <cellStyle name="Notas 3_Hoja2" xfId="5593"/>
    <cellStyle name="Notas 4" xfId="5594"/>
    <cellStyle name="Notas 4 10" xfId="5595"/>
    <cellStyle name="Notas 4 10 2" xfId="5596"/>
    <cellStyle name="Notas 4 10 2 2" xfId="5597"/>
    <cellStyle name="Notas 4 10 2 2 2" xfId="5598"/>
    <cellStyle name="Notas 4 10 2 2_Hoja2" xfId="5599"/>
    <cellStyle name="Notas 4 10 2 3" xfId="5600"/>
    <cellStyle name="Notas 4 10 2_Hoja2" xfId="5601"/>
    <cellStyle name="Notas 4 10 3" xfId="5602"/>
    <cellStyle name="Notas 4 10 3 2" xfId="5603"/>
    <cellStyle name="Notas 4 10 3 2 2" xfId="5604"/>
    <cellStyle name="Notas 4 10 3 2 2 2" xfId="5605"/>
    <cellStyle name="Notas 4 10 3 2 2_Hoja2" xfId="5606"/>
    <cellStyle name="Notas 4 10 3 2 3" xfId="5607"/>
    <cellStyle name="Notas 4 10 3 2_Hoja2" xfId="5608"/>
    <cellStyle name="Notas 4 10 3 3" xfId="5609"/>
    <cellStyle name="Notas 4 10 3_Hoja2" xfId="5610"/>
    <cellStyle name="Notas 4 10 4" xfId="5611"/>
    <cellStyle name="Notas 4 10 4 2" xfId="5612"/>
    <cellStyle name="Notas 4 10 4_Hoja2" xfId="5613"/>
    <cellStyle name="Notas 4 10 5" xfId="5614"/>
    <cellStyle name="Notas 4 10_Hoja2" xfId="5615"/>
    <cellStyle name="Notas 4 11" xfId="5616"/>
    <cellStyle name="Notas 4 11 2" xfId="5617"/>
    <cellStyle name="Notas 4 11 2 2" xfId="5618"/>
    <cellStyle name="Notas 4 11 2 2 2" xfId="5619"/>
    <cellStyle name="Notas 4 11 2 2_Hoja2" xfId="5620"/>
    <cellStyle name="Notas 4 11 2 3" xfId="5621"/>
    <cellStyle name="Notas 4 11 2_Hoja2" xfId="5622"/>
    <cellStyle name="Notas 4 11 3" xfId="5623"/>
    <cellStyle name="Notas 4 11 3 2" xfId="5624"/>
    <cellStyle name="Notas 4 11 3 2 2" xfId="5625"/>
    <cellStyle name="Notas 4 11 3 2 2 2" xfId="5626"/>
    <cellStyle name="Notas 4 11 3 2 2_Hoja2" xfId="5627"/>
    <cellStyle name="Notas 4 11 3 2 3" xfId="5628"/>
    <cellStyle name="Notas 4 11 3 2_Hoja2" xfId="5629"/>
    <cellStyle name="Notas 4 11 3 3" xfId="5630"/>
    <cellStyle name="Notas 4 11 3_Hoja2" xfId="5631"/>
    <cellStyle name="Notas 4 11 4" xfId="5632"/>
    <cellStyle name="Notas 4 11 4 2" xfId="5633"/>
    <cellStyle name="Notas 4 11 4_Hoja2" xfId="5634"/>
    <cellStyle name="Notas 4 11 5" xfId="5635"/>
    <cellStyle name="Notas 4 11_Hoja2" xfId="5636"/>
    <cellStyle name="Notas 4 12" xfId="5637"/>
    <cellStyle name="Notas 4 12 2" xfId="5638"/>
    <cellStyle name="Notas 4 12 2 2" xfId="5639"/>
    <cellStyle name="Notas 4 12 2_Hoja2" xfId="5640"/>
    <cellStyle name="Notas 4 12 3" xfId="5641"/>
    <cellStyle name="Notas 4 12_Hoja2" xfId="5642"/>
    <cellStyle name="Notas 4 13" xfId="5643"/>
    <cellStyle name="Notas 4 13 2" xfId="5644"/>
    <cellStyle name="Notas 4 13_Hoja2" xfId="5645"/>
    <cellStyle name="Notas 4 14" xfId="5646"/>
    <cellStyle name="Notas 4 2" xfId="5647"/>
    <cellStyle name="Notas 4 2 10" xfId="5648"/>
    <cellStyle name="Notas 4 2 10 2" xfId="5649"/>
    <cellStyle name="Notas 4 2 10 2 2" xfId="5650"/>
    <cellStyle name="Notas 4 2 10 2 2 2" xfId="5651"/>
    <cellStyle name="Notas 4 2 10 2 2_Hoja2" xfId="5652"/>
    <cellStyle name="Notas 4 2 10 2 3" xfId="5653"/>
    <cellStyle name="Notas 4 2 10 2_Hoja2" xfId="5654"/>
    <cellStyle name="Notas 4 2 10 3" xfId="5655"/>
    <cellStyle name="Notas 4 2 10 3 2" xfId="5656"/>
    <cellStyle name="Notas 4 2 10 3 2 2" xfId="5657"/>
    <cellStyle name="Notas 4 2 10 3 2 2 2" xfId="5658"/>
    <cellStyle name="Notas 4 2 10 3 2 2_Hoja2" xfId="5659"/>
    <cellStyle name="Notas 4 2 10 3 2 3" xfId="5660"/>
    <cellStyle name="Notas 4 2 10 3 2_Hoja2" xfId="5661"/>
    <cellStyle name="Notas 4 2 10 3 3" xfId="5662"/>
    <cellStyle name="Notas 4 2 10 3_Hoja2" xfId="5663"/>
    <cellStyle name="Notas 4 2 10 4" xfId="5664"/>
    <cellStyle name="Notas 4 2 10 4 2" xfId="5665"/>
    <cellStyle name="Notas 4 2 10 4_Hoja2" xfId="5666"/>
    <cellStyle name="Notas 4 2 10 5" xfId="5667"/>
    <cellStyle name="Notas 4 2 10_Hoja2" xfId="5668"/>
    <cellStyle name="Notas 4 2 11" xfId="5669"/>
    <cellStyle name="Notas 4 2 11 2" xfId="5670"/>
    <cellStyle name="Notas 4 2 11 2 2" xfId="5671"/>
    <cellStyle name="Notas 4 2 11 2_Hoja2" xfId="5672"/>
    <cellStyle name="Notas 4 2 11 3" xfId="5673"/>
    <cellStyle name="Notas 4 2 11_Hoja2" xfId="5674"/>
    <cellStyle name="Notas 4 2 12" xfId="5675"/>
    <cellStyle name="Notas 4 2 12 2" xfId="5676"/>
    <cellStyle name="Notas 4 2 12_Hoja2" xfId="5677"/>
    <cellStyle name="Notas 4 2 13" xfId="5678"/>
    <cellStyle name="Notas 4 2 2" xfId="5679"/>
    <cellStyle name="Notas 4 2 2 2" xfId="5680"/>
    <cellStyle name="Notas 4 2 2 2 2" xfId="5681"/>
    <cellStyle name="Notas 4 2 2 2 2 2" xfId="5682"/>
    <cellStyle name="Notas 4 2 2 2 2_Hoja2" xfId="5683"/>
    <cellStyle name="Notas 4 2 2 2 3" xfId="5684"/>
    <cellStyle name="Notas 4 2 2 2_Hoja2" xfId="5685"/>
    <cellStyle name="Notas 4 2 2 3" xfId="5686"/>
    <cellStyle name="Notas 4 2 2 3 2" xfId="5687"/>
    <cellStyle name="Notas 4 2 2 3 2 2" xfId="5688"/>
    <cellStyle name="Notas 4 2 2 3 2 2 2" xfId="5689"/>
    <cellStyle name="Notas 4 2 2 3 2 2_Hoja2" xfId="5690"/>
    <cellStyle name="Notas 4 2 2 3 2 3" xfId="5691"/>
    <cellStyle name="Notas 4 2 2 3 2_Hoja2" xfId="5692"/>
    <cellStyle name="Notas 4 2 2 3 3" xfId="5693"/>
    <cellStyle name="Notas 4 2 2 3_Hoja2" xfId="5694"/>
    <cellStyle name="Notas 4 2 2 4" xfId="5695"/>
    <cellStyle name="Notas 4 2 2 4 2" xfId="5696"/>
    <cellStyle name="Notas 4 2 2 4_Hoja2" xfId="5697"/>
    <cellStyle name="Notas 4 2 2 5" xfId="5698"/>
    <cellStyle name="Notas 4 2 2_Hoja2" xfId="5699"/>
    <cellStyle name="Notas 4 2 3" xfId="5700"/>
    <cellStyle name="Notas 4 2 3 2" xfId="5701"/>
    <cellStyle name="Notas 4 2 3 2 2" xfId="5702"/>
    <cellStyle name="Notas 4 2 3 2 2 2" xfId="5703"/>
    <cellStyle name="Notas 4 2 3 2 2_Hoja2" xfId="5704"/>
    <cellStyle name="Notas 4 2 3 2 3" xfId="5705"/>
    <cellStyle name="Notas 4 2 3 2_Hoja2" xfId="5706"/>
    <cellStyle name="Notas 4 2 3 3" xfId="5707"/>
    <cellStyle name="Notas 4 2 3 3 2" xfId="5708"/>
    <cellStyle name="Notas 4 2 3 3 2 2" xfId="5709"/>
    <cellStyle name="Notas 4 2 3 3 2 2 2" xfId="5710"/>
    <cellStyle name="Notas 4 2 3 3 2 2_Hoja2" xfId="5711"/>
    <cellStyle name="Notas 4 2 3 3 2 3" xfId="5712"/>
    <cellStyle name="Notas 4 2 3 3 2_Hoja2" xfId="5713"/>
    <cellStyle name="Notas 4 2 3 3 3" xfId="5714"/>
    <cellStyle name="Notas 4 2 3 3_Hoja2" xfId="5715"/>
    <cellStyle name="Notas 4 2 3 4" xfId="5716"/>
    <cellStyle name="Notas 4 2 3 4 2" xfId="5717"/>
    <cellStyle name="Notas 4 2 3 4_Hoja2" xfId="5718"/>
    <cellStyle name="Notas 4 2 3 5" xfId="5719"/>
    <cellStyle name="Notas 4 2 3_Hoja2" xfId="5720"/>
    <cellStyle name="Notas 4 2 4" xfId="5721"/>
    <cellStyle name="Notas 4 2 4 2" xfId="5722"/>
    <cellStyle name="Notas 4 2 4 2 2" xfId="5723"/>
    <cellStyle name="Notas 4 2 4 2 2 2" xfId="5724"/>
    <cellStyle name="Notas 4 2 4 2 2_Hoja2" xfId="5725"/>
    <cellStyle name="Notas 4 2 4 2 3" xfId="5726"/>
    <cellStyle name="Notas 4 2 4 2_Hoja2" xfId="5727"/>
    <cellStyle name="Notas 4 2 4 3" xfId="5728"/>
    <cellStyle name="Notas 4 2 4 3 2" xfId="5729"/>
    <cellStyle name="Notas 4 2 4 3 2 2" xfId="5730"/>
    <cellStyle name="Notas 4 2 4 3 2 2 2" xfId="5731"/>
    <cellStyle name="Notas 4 2 4 3 2 2_Hoja2" xfId="5732"/>
    <cellStyle name="Notas 4 2 4 3 2 3" xfId="5733"/>
    <cellStyle name="Notas 4 2 4 3 2_Hoja2" xfId="5734"/>
    <cellStyle name="Notas 4 2 4 3 3" xfId="5735"/>
    <cellStyle name="Notas 4 2 4 3_Hoja2" xfId="5736"/>
    <cellStyle name="Notas 4 2 4 4" xfId="5737"/>
    <cellStyle name="Notas 4 2 4 4 2" xfId="5738"/>
    <cellStyle name="Notas 4 2 4 4_Hoja2" xfId="5739"/>
    <cellStyle name="Notas 4 2 4 5" xfId="5740"/>
    <cellStyle name="Notas 4 2 4_Hoja2" xfId="5741"/>
    <cellStyle name="Notas 4 2 5" xfId="5742"/>
    <cellStyle name="Notas 4 2 5 2" xfId="5743"/>
    <cellStyle name="Notas 4 2 5 2 2" xfId="5744"/>
    <cellStyle name="Notas 4 2 5 2 2 2" xfId="5745"/>
    <cellStyle name="Notas 4 2 5 2 2_Hoja2" xfId="5746"/>
    <cellStyle name="Notas 4 2 5 2 3" xfId="5747"/>
    <cellStyle name="Notas 4 2 5 2_Hoja2" xfId="5748"/>
    <cellStyle name="Notas 4 2 5 3" xfId="5749"/>
    <cellStyle name="Notas 4 2 5 3 2" xfId="5750"/>
    <cellStyle name="Notas 4 2 5 3 2 2" xfId="5751"/>
    <cellStyle name="Notas 4 2 5 3 2 2 2" xfId="5752"/>
    <cellStyle name="Notas 4 2 5 3 2 2_Hoja2" xfId="5753"/>
    <cellStyle name="Notas 4 2 5 3 2 3" xfId="5754"/>
    <cellStyle name="Notas 4 2 5 3 2_Hoja2" xfId="5755"/>
    <cellStyle name="Notas 4 2 5 3 3" xfId="5756"/>
    <cellStyle name="Notas 4 2 5 3_Hoja2" xfId="5757"/>
    <cellStyle name="Notas 4 2 5 4" xfId="5758"/>
    <cellStyle name="Notas 4 2 5 4 2" xfId="5759"/>
    <cellStyle name="Notas 4 2 5 4_Hoja2" xfId="5760"/>
    <cellStyle name="Notas 4 2 5 5" xfId="5761"/>
    <cellStyle name="Notas 4 2 5_Hoja2" xfId="5762"/>
    <cellStyle name="Notas 4 2 6" xfId="5763"/>
    <cellStyle name="Notas 4 2 6 2" xfId="5764"/>
    <cellStyle name="Notas 4 2 6 2 2" xfId="5765"/>
    <cellStyle name="Notas 4 2 6 2 2 2" xfId="5766"/>
    <cellStyle name="Notas 4 2 6 2 2_Hoja2" xfId="5767"/>
    <cellStyle name="Notas 4 2 6 2 3" xfId="5768"/>
    <cellStyle name="Notas 4 2 6 2_Hoja2" xfId="5769"/>
    <cellStyle name="Notas 4 2 6 3" xfId="5770"/>
    <cellStyle name="Notas 4 2 6 3 2" xfId="5771"/>
    <cellStyle name="Notas 4 2 6 3 2 2" xfId="5772"/>
    <cellStyle name="Notas 4 2 6 3 2 2 2" xfId="5773"/>
    <cellStyle name="Notas 4 2 6 3 2 2_Hoja2" xfId="5774"/>
    <cellStyle name="Notas 4 2 6 3 2 3" xfId="5775"/>
    <cellStyle name="Notas 4 2 6 3 2_Hoja2" xfId="5776"/>
    <cellStyle name="Notas 4 2 6 3 3" xfId="5777"/>
    <cellStyle name="Notas 4 2 6 3_Hoja2" xfId="5778"/>
    <cellStyle name="Notas 4 2 6 4" xfId="5779"/>
    <cellStyle name="Notas 4 2 6 4 2" xfId="5780"/>
    <cellStyle name="Notas 4 2 6 4_Hoja2" xfId="5781"/>
    <cellStyle name="Notas 4 2 6 5" xfId="5782"/>
    <cellStyle name="Notas 4 2 6_Hoja2" xfId="5783"/>
    <cellStyle name="Notas 4 2 7" xfId="5784"/>
    <cellStyle name="Notas 4 2 7 2" xfId="5785"/>
    <cellStyle name="Notas 4 2 7 2 2" xfId="5786"/>
    <cellStyle name="Notas 4 2 7 2 2 2" xfId="5787"/>
    <cellStyle name="Notas 4 2 7 2 2_Hoja2" xfId="5788"/>
    <cellStyle name="Notas 4 2 7 2 3" xfId="5789"/>
    <cellStyle name="Notas 4 2 7 2_Hoja2" xfId="5790"/>
    <cellStyle name="Notas 4 2 7 3" xfId="5791"/>
    <cellStyle name="Notas 4 2 7 3 2" xfId="5792"/>
    <cellStyle name="Notas 4 2 7 3 2 2" xfId="5793"/>
    <cellStyle name="Notas 4 2 7 3 2 2 2" xfId="5794"/>
    <cellStyle name="Notas 4 2 7 3 2 2_Hoja2" xfId="5795"/>
    <cellStyle name="Notas 4 2 7 3 2 3" xfId="5796"/>
    <cellStyle name="Notas 4 2 7 3 2_Hoja2" xfId="5797"/>
    <cellStyle name="Notas 4 2 7 3 3" xfId="5798"/>
    <cellStyle name="Notas 4 2 7 3_Hoja2" xfId="5799"/>
    <cellStyle name="Notas 4 2 7 4" xfId="5800"/>
    <cellStyle name="Notas 4 2 7 4 2" xfId="5801"/>
    <cellStyle name="Notas 4 2 7 4_Hoja2" xfId="5802"/>
    <cellStyle name="Notas 4 2 7 5" xfId="5803"/>
    <cellStyle name="Notas 4 2 7_Hoja2" xfId="5804"/>
    <cellStyle name="Notas 4 2 8" xfId="5805"/>
    <cellStyle name="Notas 4 2 8 2" xfId="5806"/>
    <cellStyle name="Notas 4 2 8 2 2" xfId="5807"/>
    <cellStyle name="Notas 4 2 8 2 2 2" xfId="5808"/>
    <cellStyle name="Notas 4 2 8 2 2_Hoja2" xfId="5809"/>
    <cellStyle name="Notas 4 2 8 2 3" xfId="5810"/>
    <cellStyle name="Notas 4 2 8 2_Hoja2" xfId="5811"/>
    <cellStyle name="Notas 4 2 8 3" xfId="5812"/>
    <cellStyle name="Notas 4 2 8 3 2" xfId="5813"/>
    <cellStyle name="Notas 4 2 8 3 2 2" xfId="5814"/>
    <cellStyle name="Notas 4 2 8 3 2 2 2" xfId="5815"/>
    <cellStyle name="Notas 4 2 8 3 2 2_Hoja2" xfId="5816"/>
    <cellStyle name="Notas 4 2 8 3 2 3" xfId="5817"/>
    <cellStyle name="Notas 4 2 8 3 2_Hoja2" xfId="5818"/>
    <cellStyle name="Notas 4 2 8 3 3" xfId="5819"/>
    <cellStyle name="Notas 4 2 8 3_Hoja2" xfId="5820"/>
    <cellStyle name="Notas 4 2 8 4" xfId="5821"/>
    <cellStyle name="Notas 4 2 8 4 2" xfId="5822"/>
    <cellStyle name="Notas 4 2 8 4_Hoja2" xfId="5823"/>
    <cellStyle name="Notas 4 2 8 5" xfId="5824"/>
    <cellStyle name="Notas 4 2 8_Hoja2" xfId="5825"/>
    <cellStyle name="Notas 4 2 9" xfId="5826"/>
    <cellStyle name="Notas 4 2 9 2" xfId="5827"/>
    <cellStyle name="Notas 4 2 9 2 2" xfId="5828"/>
    <cellStyle name="Notas 4 2 9 2 2 2" xfId="5829"/>
    <cellStyle name="Notas 4 2 9 2 2_Hoja2" xfId="5830"/>
    <cellStyle name="Notas 4 2 9 2 3" xfId="5831"/>
    <cellStyle name="Notas 4 2 9 2_Hoja2" xfId="5832"/>
    <cellStyle name="Notas 4 2 9 3" xfId="5833"/>
    <cellStyle name="Notas 4 2 9 3 2" xfId="5834"/>
    <cellStyle name="Notas 4 2 9 3 2 2" xfId="5835"/>
    <cellStyle name="Notas 4 2 9 3 2 2 2" xfId="5836"/>
    <cellStyle name="Notas 4 2 9 3 2 2_Hoja2" xfId="5837"/>
    <cellStyle name="Notas 4 2 9 3 2 3" xfId="5838"/>
    <cellStyle name="Notas 4 2 9 3 2_Hoja2" xfId="5839"/>
    <cellStyle name="Notas 4 2 9 3 3" xfId="5840"/>
    <cellStyle name="Notas 4 2 9 3_Hoja2" xfId="5841"/>
    <cellStyle name="Notas 4 2 9 4" xfId="5842"/>
    <cellStyle name="Notas 4 2 9 4 2" xfId="5843"/>
    <cellStyle name="Notas 4 2 9 4_Hoja2" xfId="5844"/>
    <cellStyle name="Notas 4 2 9 5" xfId="5845"/>
    <cellStyle name="Notas 4 2 9_Hoja2" xfId="5846"/>
    <cellStyle name="Notas 4 2_Hoja2" xfId="5847"/>
    <cellStyle name="Notas 4 3" xfId="5848"/>
    <cellStyle name="Notas 4 3 2" xfId="5849"/>
    <cellStyle name="Notas 4 3 2 2" xfId="5850"/>
    <cellStyle name="Notas 4 3 2 2 2" xfId="5851"/>
    <cellStyle name="Notas 4 3 2 2_Hoja2" xfId="5852"/>
    <cellStyle name="Notas 4 3 2 3" xfId="5853"/>
    <cellStyle name="Notas 4 3 2_Hoja2" xfId="5854"/>
    <cellStyle name="Notas 4 3 3" xfId="5855"/>
    <cellStyle name="Notas 4 3 3 2" xfId="5856"/>
    <cellStyle name="Notas 4 3 3 2 2" xfId="5857"/>
    <cellStyle name="Notas 4 3 3 2 2 2" xfId="5858"/>
    <cellStyle name="Notas 4 3 3 2 2_Hoja2" xfId="5859"/>
    <cellStyle name="Notas 4 3 3 2 3" xfId="5860"/>
    <cellStyle name="Notas 4 3 3 2_Hoja2" xfId="5861"/>
    <cellStyle name="Notas 4 3 3 3" xfId="5862"/>
    <cellStyle name="Notas 4 3 3_Hoja2" xfId="5863"/>
    <cellStyle name="Notas 4 3 4" xfId="5864"/>
    <cellStyle name="Notas 4 3 4 2" xfId="5865"/>
    <cellStyle name="Notas 4 3 4_Hoja2" xfId="5866"/>
    <cellStyle name="Notas 4 3 5" xfId="5867"/>
    <cellStyle name="Notas 4 3_Hoja2" xfId="5868"/>
    <cellStyle name="Notas 4 4" xfId="5869"/>
    <cellStyle name="Notas 4 4 2" xfId="5870"/>
    <cellStyle name="Notas 4 4 2 2" xfId="5871"/>
    <cellStyle name="Notas 4 4 2 2 2" xfId="5872"/>
    <cellStyle name="Notas 4 4 2 2_Hoja2" xfId="5873"/>
    <cellStyle name="Notas 4 4 2 3" xfId="5874"/>
    <cellStyle name="Notas 4 4 2_Hoja2" xfId="5875"/>
    <cellStyle name="Notas 4 4 3" xfId="5876"/>
    <cellStyle name="Notas 4 4 3 2" xfId="5877"/>
    <cellStyle name="Notas 4 4 3 2 2" xfId="5878"/>
    <cellStyle name="Notas 4 4 3 2 2 2" xfId="5879"/>
    <cellStyle name="Notas 4 4 3 2 2_Hoja2" xfId="5880"/>
    <cellStyle name="Notas 4 4 3 2 3" xfId="5881"/>
    <cellStyle name="Notas 4 4 3 2_Hoja2" xfId="5882"/>
    <cellStyle name="Notas 4 4 3 3" xfId="5883"/>
    <cellStyle name="Notas 4 4 3_Hoja2" xfId="5884"/>
    <cellStyle name="Notas 4 4 4" xfId="5885"/>
    <cellStyle name="Notas 4 4 4 2" xfId="5886"/>
    <cellStyle name="Notas 4 4 4_Hoja2" xfId="5887"/>
    <cellStyle name="Notas 4 4 5" xfId="5888"/>
    <cellStyle name="Notas 4 4_Hoja2" xfId="5889"/>
    <cellStyle name="Notas 4 5" xfId="5890"/>
    <cellStyle name="Notas 4 5 2" xfId="5891"/>
    <cellStyle name="Notas 4 5 2 2" xfId="5892"/>
    <cellStyle name="Notas 4 5 2 2 2" xfId="5893"/>
    <cellStyle name="Notas 4 5 2 2_Hoja2" xfId="5894"/>
    <cellStyle name="Notas 4 5 2 3" xfId="5895"/>
    <cellStyle name="Notas 4 5 2_Hoja2" xfId="5896"/>
    <cellStyle name="Notas 4 5 3" xfId="5897"/>
    <cellStyle name="Notas 4 5 3 2" xfId="5898"/>
    <cellStyle name="Notas 4 5 3 2 2" xfId="5899"/>
    <cellStyle name="Notas 4 5 3 2 2 2" xfId="5900"/>
    <cellStyle name="Notas 4 5 3 2 2_Hoja2" xfId="5901"/>
    <cellStyle name="Notas 4 5 3 2 3" xfId="5902"/>
    <cellStyle name="Notas 4 5 3 2_Hoja2" xfId="5903"/>
    <cellStyle name="Notas 4 5 3 3" xfId="5904"/>
    <cellStyle name="Notas 4 5 3_Hoja2" xfId="5905"/>
    <cellStyle name="Notas 4 5 4" xfId="5906"/>
    <cellStyle name="Notas 4 5 4 2" xfId="5907"/>
    <cellStyle name="Notas 4 5 4_Hoja2" xfId="5908"/>
    <cellStyle name="Notas 4 5 5" xfId="5909"/>
    <cellStyle name="Notas 4 5_Hoja2" xfId="5910"/>
    <cellStyle name="Notas 4 6" xfId="5911"/>
    <cellStyle name="Notas 4 6 2" xfId="5912"/>
    <cellStyle name="Notas 4 6 2 2" xfId="5913"/>
    <cellStyle name="Notas 4 6 2 2 2" xfId="5914"/>
    <cellStyle name="Notas 4 6 2 2_Hoja2" xfId="5915"/>
    <cellStyle name="Notas 4 6 2 3" xfId="5916"/>
    <cellStyle name="Notas 4 6 2_Hoja2" xfId="5917"/>
    <cellStyle name="Notas 4 6 3" xfId="5918"/>
    <cellStyle name="Notas 4 6 3 2" xfId="5919"/>
    <cellStyle name="Notas 4 6 3 2 2" xfId="5920"/>
    <cellStyle name="Notas 4 6 3 2 2 2" xfId="5921"/>
    <cellStyle name="Notas 4 6 3 2 2_Hoja2" xfId="5922"/>
    <cellStyle name="Notas 4 6 3 2 3" xfId="5923"/>
    <cellStyle name="Notas 4 6 3 2_Hoja2" xfId="5924"/>
    <cellStyle name="Notas 4 6 3 3" xfId="5925"/>
    <cellStyle name="Notas 4 6 3_Hoja2" xfId="5926"/>
    <cellStyle name="Notas 4 6 4" xfId="5927"/>
    <cellStyle name="Notas 4 6 4 2" xfId="5928"/>
    <cellStyle name="Notas 4 6 4_Hoja2" xfId="5929"/>
    <cellStyle name="Notas 4 6 5" xfId="5930"/>
    <cellStyle name="Notas 4 6_Hoja2" xfId="5931"/>
    <cellStyle name="Notas 4 7" xfId="5932"/>
    <cellStyle name="Notas 4 7 2" xfId="5933"/>
    <cellStyle name="Notas 4 7 2 2" xfId="5934"/>
    <cellStyle name="Notas 4 7 2 2 2" xfId="5935"/>
    <cellStyle name="Notas 4 7 2 2_Hoja2" xfId="5936"/>
    <cellStyle name="Notas 4 7 2 3" xfId="5937"/>
    <cellStyle name="Notas 4 7 2_Hoja2" xfId="5938"/>
    <cellStyle name="Notas 4 7 3" xfId="5939"/>
    <cellStyle name="Notas 4 7 3 2" xfId="5940"/>
    <cellStyle name="Notas 4 7 3 2 2" xfId="5941"/>
    <cellStyle name="Notas 4 7 3 2 2 2" xfId="5942"/>
    <cellStyle name="Notas 4 7 3 2 2_Hoja2" xfId="5943"/>
    <cellStyle name="Notas 4 7 3 2 3" xfId="5944"/>
    <cellStyle name="Notas 4 7 3 2_Hoja2" xfId="5945"/>
    <cellStyle name="Notas 4 7 3 3" xfId="5946"/>
    <cellStyle name="Notas 4 7 3_Hoja2" xfId="5947"/>
    <cellStyle name="Notas 4 7 4" xfId="5948"/>
    <cellStyle name="Notas 4 7 4 2" xfId="5949"/>
    <cellStyle name="Notas 4 7 4_Hoja2" xfId="5950"/>
    <cellStyle name="Notas 4 7 5" xfId="5951"/>
    <cellStyle name="Notas 4 7_Hoja2" xfId="5952"/>
    <cellStyle name="Notas 4 8" xfId="5953"/>
    <cellStyle name="Notas 4 8 2" xfId="5954"/>
    <cellStyle name="Notas 4 8 2 2" xfId="5955"/>
    <cellStyle name="Notas 4 8 2 2 2" xfId="5956"/>
    <cellStyle name="Notas 4 8 2 2_Hoja2" xfId="5957"/>
    <cellStyle name="Notas 4 8 2 3" xfId="5958"/>
    <cellStyle name="Notas 4 8 2_Hoja2" xfId="5959"/>
    <cellStyle name="Notas 4 8 3" xfId="5960"/>
    <cellStyle name="Notas 4 8 3 2" xfId="5961"/>
    <cellStyle name="Notas 4 8 3 2 2" xfId="5962"/>
    <cellStyle name="Notas 4 8 3 2 2 2" xfId="5963"/>
    <cellStyle name="Notas 4 8 3 2 2_Hoja2" xfId="5964"/>
    <cellStyle name="Notas 4 8 3 2 3" xfId="5965"/>
    <cellStyle name="Notas 4 8 3 2_Hoja2" xfId="5966"/>
    <cellStyle name="Notas 4 8 3 3" xfId="5967"/>
    <cellStyle name="Notas 4 8 3_Hoja2" xfId="5968"/>
    <cellStyle name="Notas 4 8 4" xfId="5969"/>
    <cellStyle name="Notas 4 8 4 2" xfId="5970"/>
    <cellStyle name="Notas 4 8 4_Hoja2" xfId="5971"/>
    <cellStyle name="Notas 4 8 5" xfId="5972"/>
    <cellStyle name="Notas 4 8_Hoja2" xfId="5973"/>
    <cellStyle name="Notas 4 9" xfId="5974"/>
    <cellStyle name="Notas 4 9 2" xfId="5975"/>
    <cellStyle name="Notas 4 9 2 2" xfId="5976"/>
    <cellStyle name="Notas 4 9 2 2 2" xfId="5977"/>
    <cellStyle name="Notas 4 9 2 2_Hoja2" xfId="5978"/>
    <cellStyle name="Notas 4 9 2 3" xfId="5979"/>
    <cellStyle name="Notas 4 9 2_Hoja2" xfId="5980"/>
    <cellStyle name="Notas 4 9 3" xfId="5981"/>
    <cellStyle name="Notas 4 9 3 2" xfId="5982"/>
    <cellStyle name="Notas 4 9 3 2 2" xfId="5983"/>
    <cellStyle name="Notas 4 9 3 2 2 2" xfId="5984"/>
    <cellStyle name="Notas 4 9 3 2 2_Hoja2" xfId="5985"/>
    <cellStyle name="Notas 4 9 3 2 3" xfId="5986"/>
    <cellStyle name="Notas 4 9 3 2_Hoja2" xfId="5987"/>
    <cellStyle name="Notas 4 9 3 3" xfId="5988"/>
    <cellStyle name="Notas 4 9 3_Hoja2" xfId="5989"/>
    <cellStyle name="Notas 4 9 4" xfId="5990"/>
    <cellStyle name="Notas 4 9 4 2" xfId="5991"/>
    <cellStyle name="Notas 4 9 4_Hoja2" xfId="5992"/>
    <cellStyle name="Notas 4 9 5" xfId="5993"/>
    <cellStyle name="Notas 4 9_Hoja2" xfId="5994"/>
    <cellStyle name="Notas 4_Hoja2" xfId="5995"/>
    <cellStyle name="Notas 5" xfId="5996"/>
    <cellStyle name="Notas 5 10" xfId="5997"/>
    <cellStyle name="Notas 5 10 2" xfId="5998"/>
    <cellStyle name="Notas 5 10 2 2" xfId="5999"/>
    <cellStyle name="Notas 5 10 2 2 2" xfId="6000"/>
    <cellStyle name="Notas 5 10 2 2_Hoja2" xfId="6001"/>
    <cellStyle name="Notas 5 10 2 3" xfId="6002"/>
    <cellStyle name="Notas 5 10 2_Hoja2" xfId="6003"/>
    <cellStyle name="Notas 5 10 3" xfId="6004"/>
    <cellStyle name="Notas 5 10 3 2" xfId="6005"/>
    <cellStyle name="Notas 5 10 3 2 2" xfId="6006"/>
    <cellStyle name="Notas 5 10 3 2 2 2" xfId="6007"/>
    <cellStyle name="Notas 5 10 3 2 2_Hoja2" xfId="6008"/>
    <cellStyle name="Notas 5 10 3 2 3" xfId="6009"/>
    <cellStyle name="Notas 5 10 3 2_Hoja2" xfId="6010"/>
    <cellStyle name="Notas 5 10 3 3" xfId="6011"/>
    <cellStyle name="Notas 5 10 3_Hoja2" xfId="6012"/>
    <cellStyle name="Notas 5 10 4" xfId="6013"/>
    <cellStyle name="Notas 5 10 4 2" xfId="6014"/>
    <cellStyle name="Notas 5 10 4_Hoja2" xfId="6015"/>
    <cellStyle name="Notas 5 10 5" xfId="6016"/>
    <cellStyle name="Notas 5 10_Hoja2" xfId="6017"/>
    <cellStyle name="Notas 5 11" xfId="6018"/>
    <cellStyle name="Notas 5 11 2" xfId="6019"/>
    <cellStyle name="Notas 5 11 2 2" xfId="6020"/>
    <cellStyle name="Notas 5 11 2 2 2" xfId="6021"/>
    <cellStyle name="Notas 5 11 2 2_Hoja2" xfId="6022"/>
    <cellStyle name="Notas 5 11 2 3" xfId="6023"/>
    <cellStyle name="Notas 5 11 2_Hoja2" xfId="6024"/>
    <cellStyle name="Notas 5 11 3" xfId="6025"/>
    <cellStyle name="Notas 5 11 3 2" xfId="6026"/>
    <cellStyle name="Notas 5 11 3 2 2" xfId="6027"/>
    <cellStyle name="Notas 5 11 3 2 2 2" xfId="6028"/>
    <cellStyle name="Notas 5 11 3 2 2_Hoja2" xfId="6029"/>
    <cellStyle name="Notas 5 11 3 2 3" xfId="6030"/>
    <cellStyle name="Notas 5 11 3 2_Hoja2" xfId="6031"/>
    <cellStyle name="Notas 5 11 3 3" xfId="6032"/>
    <cellStyle name="Notas 5 11 3_Hoja2" xfId="6033"/>
    <cellStyle name="Notas 5 11 4" xfId="6034"/>
    <cellStyle name="Notas 5 11 4 2" xfId="6035"/>
    <cellStyle name="Notas 5 11 4_Hoja2" xfId="6036"/>
    <cellStyle name="Notas 5 11 5" xfId="6037"/>
    <cellStyle name="Notas 5 11_Hoja2" xfId="6038"/>
    <cellStyle name="Notas 5 12" xfId="6039"/>
    <cellStyle name="Notas 5 12 2" xfId="6040"/>
    <cellStyle name="Notas 5 12 2 2" xfId="6041"/>
    <cellStyle name="Notas 5 12 2_Hoja2" xfId="6042"/>
    <cellStyle name="Notas 5 12 3" xfId="6043"/>
    <cellStyle name="Notas 5 12_Hoja2" xfId="6044"/>
    <cellStyle name="Notas 5 13" xfId="6045"/>
    <cellStyle name="Notas 5 13 2" xfId="6046"/>
    <cellStyle name="Notas 5 13_Hoja2" xfId="6047"/>
    <cellStyle name="Notas 5 14" xfId="6048"/>
    <cellStyle name="Notas 5 2" xfId="6049"/>
    <cellStyle name="Notas 5 2 10" xfId="6050"/>
    <cellStyle name="Notas 5 2 10 2" xfId="6051"/>
    <cellStyle name="Notas 5 2 10 2 2" xfId="6052"/>
    <cellStyle name="Notas 5 2 10 2 2 2" xfId="6053"/>
    <cellStyle name="Notas 5 2 10 2 2_Hoja2" xfId="6054"/>
    <cellStyle name="Notas 5 2 10 2 3" xfId="6055"/>
    <cellStyle name="Notas 5 2 10 2_Hoja2" xfId="6056"/>
    <cellStyle name="Notas 5 2 10 3" xfId="6057"/>
    <cellStyle name="Notas 5 2 10 3 2" xfId="6058"/>
    <cellStyle name="Notas 5 2 10 3 2 2" xfId="6059"/>
    <cellStyle name="Notas 5 2 10 3 2 2 2" xfId="6060"/>
    <cellStyle name="Notas 5 2 10 3 2 2_Hoja2" xfId="6061"/>
    <cellStyle name="Notas 5 2 10 3 2 3" xfId="6062"/>
    <cellStyle name="Notas 5 2 10 3 2_Hoja2" xfId="6063"/>
    <cellStyle name="Notas 5 2 10 3 3" xfId="6064"/>
    <cellStyle name="Notas 5 2 10 3_Hoja2" xfId="6065"/>
    <cellStyle name="Notas 5 2 10 4" xfId="6066"/>
    <cellStyle name="Notas 5 2 10 4 2" xfId="6067"/>
    <cellStyle name="Notas 5 2 10 4_Hoja2" xfId="6068"/>
    <cellStyle name="Notas 5 2 10 5" xfId="6069"/>
    <cellStyle name="Notas 5 2 10_Hoja2" xfId="6070"/>
    <cellStyle name="Notas 5 2 11" xfId="6071"/>
    <cellStyle name="Notas 5 2 11 2" xfId="6072"/>
    <cellStyle name="Notas 5 2 11 2 2" xfId="6073"/>
    <cellStyle name="Notas 5 2 11 2_Hoja2" xfId="6074"/>
    <cellStyle name="Notas 5 2 11 3" xfId="6075"/>
    <cellStyle name="Notas 5 2 11_Hoja2" xfId="6076"/>
    <cellStyle name="Notas 5 2 12" xfId="6077"/>
    <cellStyle name="Notas 5 2 12 2" xfId="6078"/>
    <cellStyle name="Notas 5 2 12_Hoja2" xfId="6079"/>
    <cellStyle name="Notas 5 2 13" xfId="6080"/>
    <cellStyle name="Notas 5 2 2" xfId="6081"/>
    <cellStyle name="Notas 5 2 2 2" xfId="6082"/>
    <cellStyle name="Notas 5 2 2 2 2" xfId="6083"/>
    <cellStyle name="Notas 5 2 2 2 2 2" xfId="6084"/>
    <cellStyle name="Notas 5 2 2 2 2_Hoja2" xfId="6085"/>
    <cellStyle name="Notas 5 2 2 2 3" xfId="6086"/>
    <cellStyle name="Notas 5 2 2 2_Hoja2" xfId="6087"/>
    <cellStyle name="Notas 5 2 2 3" xfId="6088"/>
    <cellStyle name="Notas 5 2 2 3 2" xfId="6089"/>
    <cellStyle name="Notas 5 2 2 3 2 2" xfId="6090"/>
    <cellStyle name="Notas 5 2 2 3 2 2 2" xfId="6091"/>
    <cellStyle name="Notas 5 2 2 3 2 2_Hoja2" xfId="6092"/>
    <cellStyle name="Notas 5 2 2 3 2 3" xfId="6093"/>
    <cellStyle name="Notas 5 2 2 3 2_Hoja2" xfId="6094"/>
    <cellStyle name="Notas 5 2 2 3 3" xfId="6095"/>
    <cellStyle name="Notas 5 2 2 3_Hoja2" xfId="6096"/>
    <cellStyle name="Notas 5 2 2 4" xfId="6097"/>
    <cellStyle name="Notas 5 2 2 4 2" xfId="6098"/>
    <cellStyle name="Notas 5 2 2 4_Hoja2" xfId="6099"/>
    <cellStyle name="Notas 5 2 2 5" xfId="6100"/>
    <cellStyle name="Notas 5 2 2_Hoja2" xfId="6101"/>
    <cellStyle name="Notas 5 2 3" xfId="6102"/>
    <cellStyle name="Notas 5 2 3 2" xfId="6103"/>
    <cellStyle name="Notas 5 2 3 2 2" xfId="6104"/>
    <cellStyle name="Notas 5 2 3 2 2 2" xfId="6105"/>
    <cellStyle name="Notas 5 2 3 2 2_Hoja2" xfId="6106"/>
    <cellStyle name="Notas 5 2 3 2 3" xfId="6107"/>
    <cellStyle name="Notas 5 2 3 2_Hoja2" xfId="6108"/>
    <cellStyle name="Notas 5 2 3 3" xfId="6109"/>
    <cellStyle name="Notas 5 2 3 3 2" xfId="6110"/>
    <cellStyle name="Notas 5 2 3 3 2 2" xfId="6111"/>
    <cellStyle name="Notas 5 2 3 3 2 2 2" xfId="6112"/>
    <cellStyle name="Notas 5 2 3 3 2 2_Hoja2" xfId="6113"/>
    <cellStyle name="Notas 5 2 3 3 2 3" xfId="6114"/>
    <cellStyle name="Notas 5 2 3 3 2_Hoja2" xfId="6115"/>
    <cellStyle name="Notas 5 2 3 3 3" xfId="6116"/>
    <cellStyle name="Notas 5 2 3 3_Hoja2" xfId="6117"/>
    <cellStyle name="Notas 5 2 3 4" xfId="6118"/>
    <cellStyle name="Notas 5 2 3 4 2" xfId="6119"/>
    <cellStyle name="Notas 5 2 3 4_Hoja2" xfId="6120"/>
    <cellStyle name="Notas 5 2 3 5" xfId="6121"/>
    <cellStyle name="Notas 5 2 3_Hoja2" xfId="6122"/>
    <cellStyle name="Notas 5 2 4" xfId="6123"/>
    <cellStyle name="Notas 5 2 4 2" xfId="6124"/>
    <cellStyle name="Notas 5 2 4 2 2" xfId="6125"/>
    <cellStyle name="Notas 5 2 4 2 2 2" xfId="6126"/>
    <cellStyle name="Notas 5 2 4 2 2_Hoja2" xfId="6127"/>
    <cellStyle name="Notas 5 2 4 2 3" xfId="6128"/>
    <cellStyle name="Notas 5 2 4 2_Hoja2" xfId="6129"/>
    <cellStyle name="Notas 5 2 4 3" xfId="6130"/>
    <cellStyle name="Notas 5 2 4 3 2" xfId="6131"/>
    <cellStyle name="Notas 5 2 4 3 2 2" xfId="6132"/>
    <cellStyle name="Notas 5 2 4 3 2 2 2" xfId="6133"/>
    <cellStyle name="Notas 5 2 4 3 2 2_Hoja2" xfId="6134"/>
    <cellStyle name="Notas 5 2 4 3 2 3" xfId="6135"/>
    <cellStyle name="Notas 5 2 4 3 2_Hoja2" xfId="6136"/>
    <cellStyle name="Notas 5 2 4 3 3" xfId="6137"/>
    <cellStyle name="Notas 5 2 4 3_Hoja2" xfId="6138"/>
    <cellStyle name="Notas 5 2 4 4" xfId="6139"/>
    <cellStyle name="Notas 5 2 4 4 2" xfId="6140"/>
    <cellStyle name="Notas 5 2 4 4_Hoja2" xfId="6141"/>
    <cellStyle name="Notas 5 2 4 5" xfId="6142"/>
    <cellStyle name="Notas 5 2 4_Hoja2" xfId="6143"/>
    <cellStyle name="Notas 5 2 5" xfId="6144"/>
    <cellStyle name="Notas 5 2 5 2" xfId="6145"/>
    <cellStyle name="Notas 5 2 5 2 2" xfId="6146"/>
    <cellStyle name="Notas 5 2 5 2 2 2" xfId="6147"/>
    <cellStyle name="Notas 5 2 5 2 2_Hoja2" xfId="6148"/>
    <cellStyle name="Notas 5 2 5 2 3" xfId="6149"/>
    <cellStyle name="Notas 5 2 5 2_Hoja2" xfId="6150"/>
    <cellStyle name="Notas 5 2 5 3" xfId="6151"/>
    <cellStyle name="Notas 5 2 5 3 2" xfId="6152"/>
    <cellStyle name="Notas 5 2 5 3 2 2" xfId="6153"/>
    <cellStyle name="Notas 5 2 5 3 2 2 2" xfId="6154"/>
    <cellStyle name="Notas 5 2 5 3 2 2_Hoja2" xfId="6155"/>
    <cellStyle name="Notas 5 2 5 3 2 3" xfId="6156"/>
    <cellStyle name="Notas 5 2 5 3 2_Hoja2" xfId="6157"/>
    <cellStyle name="Notas 5 2 5 3 3" xfId="6158"/>
    <cellStyle name="Notas 5 2 5 3_Hoja2" xfId="6159"/>
    <cellStyle name="Notas 5 2 5 4" xfId="6160"/>
    <cellStyle name="Notas 5 2 5 4 2" xfId="6161"/>
    <cellStyle name="Notas 5 2 5 4_Hoja2" xfId="6162"/>
    <cellStyle name="Notas 5 2 5 5" xfId="6163"/>
    <cellStyle name="Notas 5 2 5_Hoja2" xfId="6164"/>
    <cellStyle name="Notas 5 2 6" xfId="6165"/>
    <cellStyle name="Notas 5 2 6 2" xfId="6166"/>
    <cellStyle name="Notas 5 2 6 2 2" xfId="6167"/>
    <cellStyle name="Notas 5 2 6 2 2 2" xfId="6168"/>
    <cellStyle name="Notas 5 2 6 2 2_Hoja2" xfId="6169"/>
    <cellStyle name="Notas 5 2 6 2 3" xfId="6170"/>
    <cellStyle name="Notas 5 2 6 2_Hoja2" xfId="6171"/>
    <cellStyle name="Notas 5 2 6 3" xfId="6172"/>
    <cellStyle name="Notas 5 2 6 3 2" xfId="6173"/>
    <cellStyle name="Notas 5 2 6 3 2 2" xfId="6174"/>
    <cellStyle name="Notas 5 2 6 3 2 2 2" xfId="6175"/>
    <cellStyle name="Notas 5 2 6 3 2 2_Hoja2" xfId="6176"/>
    <cellStyle name="Notas 5 2 6 3 2 3" xfId="6177"/>
    <cellStyle name="Notas 5 2 6 3 2_Hoja2" xfId="6178"/>
    <cellStyle name="Notas 5 2 6 3 3" xfId="6179"/>
    <cellStyle name="Notas 5 2 6 3_Hoja2" xfId="6180"/>
    <cellStyle name="Notas 5 2 6 4" xfId="6181"/>
    <cellStyle name="Notas 5 2 6 4 2" xfId="6182"/>
    <cellStyle name="Notas 5 2 6 4_Hoja2" xfId="6183"/>
    <cellStyle name="Notas 5 2 6 5" xfId="6184"/>
    <cellStyle name="Notas 5 2 6_Hoja2" xfId="6185"/>
    <cellStyle name="Notas 5 2 7" xfId="6186"/>
    <cellStyle name="Notas 5 2 7 2" xfId="6187"/>
    <cellStyle name="Notas 5 2 7 2 2" xfId="6188"/>
    <cellStyle name="Notas 5 2 7 2 2 2" xfId="6189"/>
    <cellStyle name="Notas 5 2 7 2 2_Hoja2" xfId="6190"/>
    <cellStyle name="Notas 5 2 7 2 3" xfId="6191"/>
    <cellStyle name="Notas 5 2 7 2_Hoja2" xfId="6192"/>
    <cellStyle name="Notas 5 2 7 3" xfId="6193"/>
    <cellStyle name="Notas 5 2 7 3 2" xfId="6194"/>
    <cellStyle name="Notas 5 2 7 3 2 2" xfId="6195"/>
    <cellStyle name="Notas 5 2 7 3 2 2 2" xfId="6196"/>
    <cellStyle name="Notas 5 2 7 3 2 2_Hoja2" xfId="6197"/>
    <cellStyle name="Notas 5 2 7 3 2 3" xfId="6198"/>
    <cellStyle name="Notas 5 2 7 3 2_Hoja2" xfId="6199"/>
    <cellStyle name="Notas 5 2 7 3 3" xfId="6200"/>
    <cellStyle name="Notas 5 2 7 3_Hoja2" xfId="6201"/>
    <cellStyle name="Notas 5 2 7 4" xfId="6202"/>
    <cellStyle name="Notas 5 2 7 4 2" xfId="6203"/>
    <cellStyle name="Notas 5 2 7 4_Hoja2" xfId="6204"/>
    <cellStyle name="Notas 5 2 7 5" xfId="6205"/>
    <cellStyle name="Notas 5 2 7_Hoja2" xfId="6206"/>
    <cellStyle name="Notas 5 2 8" xfId="6207"/>
    <cellStyle name="Notas 5 2 8 2" xfId="6208"/>
    <cellStyle name="Notas 5 2 8 2 2" xfId="6209"/>
    <cellStyle name="Notas 5 2 8 2 2 2" xfId="6210"/>
    <cellStyle name="Notas 5 2 8 2 2_Hoja2" xfId="6211"/>
    <cellStyle name="Notas 5 2 8 2 3" xfId="6212"/>
    <cellStyle name="Notas 5 2 8 2_Hoja2" xfId="6213"/>
    <cellStyle name="Notas 5 2 8 3" xfId="6214"/>
    <cellStyle name="Notas 5 2 8 3 2" xfId="6215"/>
    <cellStyle name="Notas 5 2 8 3 2 2" xfId="6216"/>
    <cellStyle name="Notas 5 2 8 3 2 2 2" xfId="6217"/>
    <cellStyle name="Notas 5 2 8 3 2 2_Hoja2" xfId="6218"/>
    <cellStyle name="Notas 5 2 8 3 2 3" xfId="6219"/>
    <cellStyle name="Notas 5 2 8 3 2_Hoja2" xfId="6220"/>
    <cellStyle name="Notas 5 2 8 3 3" xfId="6221"/>
    <cellStyle name="Notas 5 2 8 3_Hoja2" xfId="6222"/>
    <cellStyle name="Notas 5 2 8 4" xfId="6223"/>
    <cellStyle name="Notas 5 2 8 4 2" xfId="6224"/>
    <cellStyle name="Notas 5 2 8 4_Hoja2" xfId="6225"/>
    <cellStyle name="Notas 5 2 8 5" xfId="6226"/>
    <cellStyle name="Notas 5 2 8_Hoja2" xfId="6227"/>
    <cellStyle name="Notas 5 2 9" xfId="6228"/>
    <cellStyle name="Notas 5 2 9 2" xfId="6229"/>
    <cellStyle name="Notas 5 2 9 2 2" xfId="6230"/>
    <cellStyle name="Notas 5 2 9 2 2 2" xfId="6231"/>
    <cellStyle name="Notas 5 2 9 2 2_Hoja2" xfId="6232"/>
    <cellStyle name="Notas 5 2 9 2 3" xfId="6233"/>
    <cellStyle name="Notas 5 2 9 2_Hoja2" xfId="6234"/>
    <cellStyle name="Notas 5 2 9 3" xfId="6235"/>
    <cellStyle name="Notas 5 2 9 3 2" xfId="6236"/>
    <cellStyle name="Notas 5 2 9 3 2 2" xfId="6237"/>
    <cellStyle name="Notas 5 2 9 3 2 2 2" xfId="6238"/>
    <cellStyle name="Notas 5 2 9 3 2 2_Hoja2" xfId="6239"/>
    <cellStyle name="Notas 5 2 9 3 2 3" xfId="6240"/>
    <cellStyle name="Notas 5 2 9 3 2_Hoja2" xfId="6241"/>
    <cellStyle name="Notas 5 2 9 3 3" xfId="6242"/>
    <cellStyle name="Notas 5 2 9 3_Hoja2" xfId="6243"/>
    <cellStyle name="Notas 5 2 9 4" xfId="6244"/>
    <cellStyle name="Notas 5 2 9 4 2" xfId="6245"/>
    <cellStyle name="Notas 5 2 9 4_Hoja2" xfId="6246"/>
    <cellStyle name="Notas 5 2 9 5" xfId="6247"/>
    <cellStyle name="Notas 5 2 9_Hoja2" xfId="6248"/>
    <cellStyle name="Notas 5 2_Hoja2" xfId="6249"/>
    <cellStyle name="Notas 5 3" xfId="6250"/>
    <cellStyle name="Notas 5 3 2" xfId="6251"/>
    <cellStyle name="Notas 5 3 2 2" xfId="6252"/>
    <cellStyle name="Notas 5 3 2 2 2" xfId="6253"/>
    <cellStyle name="Notas 5 3 2 2_Hoja2" xfId="6254"/>
    <cellStyle name="Notas 5 3 2 3" xfId="6255"/>
    <cellStyle name="Notas 5 3 2_Hoja2" xfId="6256"/>
    <cellStyle name="Notas 5 3 3" xfId="6257"/>
    <cellStyle name="Notas 5 3 3 2" xfId="6258"/>
    <cellStyle name="Notas 5 3 3 2 2" xfId="6259"/>
    <cellStyle name="Notas 5 3 3 2 2 2" xfId="6260"/>
    <cellStyle name="Notas 5 3 3 2 2_Hoja2" xfId="6261"/>
    <cellStyle name="Notas 5 3 3 2 3" xfId="6262"/>
    <cellStyle name="Notas 5 3 3 2_Hoja2" xfId="6263"/>
    <cellStyle name="Notas 5 3 3 3" xfId="6264"/>
    <cellStyle name="Notas 5 3 3_Hoja2" xfId="6265"/>
    <cellStyle name="Notas 5 3 4" xfId="6266"/>
    <cellStyle name="Notas 5 3 4 2" xfId="6267"/>
    <cellStyle name="Notas 5 3 4_Hoja2" xfId="6268"/>
    <cellStyle name="Notas 5 3 5" xfId="6269"/>
    <cellStyle name="Notas 5 3_Hoja2" xfId="6270"/>
    <cellStyle name="Notas 5 4" xfId="6271"/>
    <cellStyle name="Notas 5 4 2" xfId="6272"/>
    <cellStyle name="Notas 5 4 2 2" xfId="6273"/>
    <cellStyle name="Notas 5 4 2 2 2" xfId="6274"/>
    <cellStyle name="Notas 5 4 2 2_Hoja2" xfId="6275"/>
    <cellStyle name="Notas 5 4 2 3" xfId="6276"/>
    <cellStyle name="Notas 5 4 2_Hoja2" xfId="6277"/>
    <cellStyle name="Notas 5 4 3" xfId="6278"/>
    <cellStyle name="Notas 5 4 3 2" xfId="6279"/>
    <cellStyle name="Notas 5 4 3 2 2" xfId="6280"/>
    <cellStyle name="Notas 5 4 3 2 2 2" xfId="6281"/>
    <cellStyle name="Notas 5 4 3 2 2_Hoja2" xfId="6282"/>
    <cellStyle name="Notas 5 4 3 2 3" xfId="6283"/>
    <cellStyle name="Notas 5 4 3 2_Hoja2" xfId="6284"/>
    <cellStyle name="Notas 5 4 3 3" xfId="6285"/>
    <cellStyle name="Notas 5 4 3_Hoja2" xfId="6286"/>
    <cellStyle name="Notas 5 4 4" xfId="6287"/>
    <cellStyle name="Notas 5 4 4 2" xfId="6288"/>
    <cellStyle name="Notas 5 4 4_Hoja2" xfId="6289"/>
    <cellStyle name="Notas 5 4 5" xfId="6290"/>
    <cellStyle name="Notas 5 4_Hoja2" xfId="6291"/>
    <cellStyle name="Notas 5 5" xfId="6292"/>
    <cellStyle name="Notas 5 5 2" xfId="6293"/>
    <cellStyle name="Notas 5 5 2 2" xfId="6294"/>
    <cellStyle name="Notas 5 5 2 2 2" xfId="6295"/>
    <cellStyle name="Notas 5 5 2 2_Hoja2" xfId="6296"/>
    <cellStyle name="Notas 5 5 2 3" xfId="6297"/>
    <cellStyle name="Notas 5 5 2_Hoja2" xfId="6298"/>
    <cellStyle name="Notas 5 5 3" xfId="6299"/>
    <cellStyle name="Notas 5 5 3 2" xfId="6300"/>
    <cellStyle name="Notas 5 5 3 2 2" xfId="6301"/>
    <cellStyle name="Notas 5 5 3 2 2 2" xfId="6302"/>
    <cellStyle name="Notas 5 5 3 2 2_Hoja2" xfId="6303"/>
    <cellStyle name="Notas 5 5 3 2 3" xfId="6304"/>
    <cellStyle name="Notas 5 5 3 2_Hoja2" xfId="6305"/>
    <cellStyle name="Notas 5 5 3 3" xfId="6306"/>
    <cellStyle name="Notas 5 5 3_Hoja2" xfId="6307"/>
    <cellStyle name="Notas 5 5 4" xfId="6308"/>
    <cellStyle name="Notas 5 5 4 2" xfId="6309"/>
    <cellStyle name="Notas 5 5 4_Hoja2" xfId="6310"/>
    <cellStyle name="Notas 5 5 5" xfId="6311"/>
    <cellStyle name="Notas 5 5_Hoja2" xfId="6312"/>
    <cellStyle name="Notas 5 6" xfId="6313"/>
    <cellStyle name="Notas 5 6 2" xfId="6314"/>
    <cellStyle name="Notas 5 6 2 2" xfId="6315"/>
    <cellStyle name="Notas 5 6 2 2 2" xfId="6316"/>
    <cellStyle name="Notas 5 6 2 2_Hoja2" xfId="6317"/>
    <cellStyle name="Notas 5 6 2 3" xfId="6318"/>
    <cellStyle name="Notas 5 6 2_Hoja2" xfId="6319"/>
    <cellStyle name="Notas 5 6 3" xfId="6320"/>
    <cellStyle name="Notas 5 6 3 2" xfId="6321"/>
    <cellStyle name="Notas 5 6 3 2 2" xfId="6322"/>
    <cellStyle name="Notas 5 6 3 2 2 2" xfId="6323"/>
    <cellStyle name="Notas 5 6 3 2 2_Hoja2" xfId="6324"/>
    <cellStyle name="Notas 5 6 3 2 3" xfId="6325"/>
    <cellStyle name="Notas 5 6 3 2_Hoja2" xfId="6326"/>
    <cellStyle name="Notas 5 6 3 3" xfId="6327"/>
    <cellStyle name="Notas 5 6 3_Hoja2" xfId="6328"/>
    <cellStyle name="Notas 5 6 4" xfId="6329"/>
    <cellStyle name="Notas 5 6 4 2" xfId="6330"/>
    <cellStyle name="Notas 5 6 4_Hoja2" xfId="6331"/>
    <cellStyle name="Notas 5 6 5" xfId="6332"/>
    <cellStyle name="Notas 5 6_Hoja2" xfId="6333"/>
    <cellStyle name="Notas 5 7" xfId="6334"/>
    <cellStyle name="Notas 5 7 2" xfId="6335"/>
    <cellStyle name="Notas 5 7 2 2" xfId="6336"/>
    <cellStyle name="Notas 5 7 2 2 2" xfId="6337"/>
    <cellStyle name="Notas 5 7 2 2_Hoja2" xfId="6338"/>
    <cellStyle name="Notas 5 7 2 3" xfId="6339"/>
    <cellStyle name="Notas 5 7 2_Hoja2" xfId="6340"/>
    <cellStyle name="Notas 5 7 3" xfId="6341"/>
    <cellStyle name="Notas 5 7 3 2" xfId="6342"/>
    <cellStyle name="Notas 5 7 3 2 2" xfId="6343"/>
    <cellStyle name="Notas 5 7 3 2 2 2" xfId="6344"/>
    <cellStyle name="Notas 5 7 3 2 2_Hoja2" xfId="6345"/>
    <cellStyle name="Notas 5 7 3 2 3" xfId="6346"/>
    <cellStyle name="Notas 5 7 3 2_Hoja2" xfId="6347"/>
    <cellStyle name="Notas 5 7 3 3" xfId="6348"/>
    <cellStyle name="Notas 5 7 3_Hoja2" xfId="6349"/>
    <cellStyle name="Notas 5 7 4" xfId="6350"/>
    <cellStyle name="Notas 5 7 4 2" xfId="6351"/>
    <cellStyle name="Notas 5 7 4_Hoja2" xfId="6352"/>
    <cellStyle name="Notas 5 7 5" xfId="6353"/>
    <cellStyle name="Notas 5 7_Hoja2" xfId="6354"/>
    <cellStyle name="Notas 5 8" xfId="6355"/>
    <cellStyle name="Notas 5 8 2" xfId="6356"/>
    <cellStyle name="Notas 5 8 2 2" xfId="6357"/>
    <cellStyle name="Notas 5 8 2 2 2" xfId="6358"/>
    <cellStyle name="Notas 5 8 2 2_Hoja2" xfId="6359"/>
    <cellStyle name="Notas 5 8 2 3" xfId="6360"/>
    <cellStyle name="Notas 5 8 2_Hoja2" xfId="6361"/>
    <cellStyle name="Notas 5 8 3" xfId="6362"/>
    <cellStyle name="Notas 5 8 3 2" xfId="6363"/>
    <cellStyle name="Notas 5 8 3 2 2" xfId="6364"/>
    <cellStyle name="Notas 5 8 3 2 2 2" xfId="6365"/>
    <cellStyle name="Notas 5 8 3 2 2_Hoja2" xfId="6366"/>
    <cellStyle name="Notas 5 8 3 2 3" xfId="6367"/>
    <cellStyle name="Notas 5 8 3 2_Hoja2" xfId="6368"/>
    <cellStyle name="Notas 5 8 3 3" xfId="6369"/>
    <cellStyle name="Notas 5 8 3_Hoja2" xfId="6370"/>
    <cellStyle name="Notas 5 8 4" xfId="6371"/>
    <cellStyle name="Notas 5 8 4 2" xfId="6372"/>
    <cellStyle name="Notas 5 8 4_Hoja2" xfId="6373"/>
    <cellStyle name="Notas 5 8 5" xfId="6374"/>
    <cellStyle name="Notas 5 8_Hoja2" xfId="6375"/>
    <cellStyle name="Notas 5 9" xfId="6376"/>
    <cellStyle name="Notas 5 9 2" xfId="6377"/>
    <cellStyle name="Notas 5 9 2 2" xfId="6378"/>
    <cellStyle name="Notas 5 9 2 2 2" xfId="6379"/>
    <cellStyle name="Notas 5 9 2 2_Hoja2" xfId="6380"/>
    <cellStyle name="Notas 5 9 2 3" xfId="6381"/>
    <cellStyle name="Notas 5 9 2_Hoja2" xfId="6382"/>
    <cellStyle name="Notas 5 9 3" xfId="6383"/>
    <cellStyle name="Notas 5 9 3 2" xfId="6384"/>
    <cellStyle name="Notas 5 9 3 2 2" xfId="6385"/>
    <cellStyle name="Notas 5 9 3 2 2 2" xfId="6386"/>
    <cellStyle name="Notas 5 9 3 2 2_Hoja2" xfId="6387"/>
    <cellStyle name="Notas 5 9 3 2 3" xfId="6388"/>
    <cellStyle name="Notas 5 9 3 2_Hoja2" xfId="6389"/>
    <cellStyle name="Notas 5 9 3 3" xfId="6390"/>
    <cellStyle name="Notas 5 9 3_Hoja2" xfId="6391"/>
    <cellStyle name="Notas 5 9 4" xfId="6392"/>
    <cellStyle name="Notas 5 9 4 2" xfId="6393"/>
    <cellStyle name="Notas 5 9 4_Hoja2" xfId="6394"/>
    <cellStyle name="Notas 5 9 5" xfId="6395"/>
    <cellStyle name="Notas 5 9_Hoja2" xfId="6396"/>
    <cellStyle name="Notas 5_Hoja2" xfId="6397"/>
    <cellStyle name="Notas 6" xfId="6398"/>
    <cellStyle name="Notas 6 10" xfId="6399"/>
    <cellStyle name="Notas 6 10 2" xfId="6400"/>
    <cellStyle name="Notas 6 10 2 2" xfId="6401"/>
    <cellStyle name="Notas 6 10 2 2 2" xfId="6402"/>
    <cellStyle name="Notas 6 10 2 2_Hoja2" xfId="6403"/>
    <cellStyle name="Notas 6 10 2 3" xfId="6404"/>
    <cellStyle name="Notas 6 10 2_Hoja2" xfId="6405"/>
    <cellStyle name="Notas 6 10 3" xfId="6406"/>
    <cellStyle name="Notas 6 10 3 2" xfId="6407"/>
    <cellStyle name="Notas 6 10 3 2 2" xfId="6408"/>
    <cellStyle name="Notas 6 10 3 2 2 2" xfId="6409"/>
    <cellStyle name="Notas 6 10 3 2 2_Hoja2" xfId="6410"/>
    <cellStyle name="Notas 6 10 3 2 3" xfId="6411"/>
    <cellStyle name="Notas 6 10 3 2_Hoja2" xfId="6412"/>
    <cellStyle name="Notas 6 10 3 3" xfId="6413"/>
    <cellStyle name="Notas 6 10 3_Hoja2" xfId="6414"/>
    <cellStyle name="Notas 6 10 4" xfId="6415"/>
    <cellStyle name="Notas 6 10 4 2" xfId="6416"/>
    <cellStyle name="Notas 6 10 4_Hoja2" xfId="6417"/>
    <cellStyle name="Notas 6 10 5" xfId="6418"/>
    <cellStyle name="Notas 6 10_Hoja2" xfId="6419"/>
    <cellStyle name="Notas 6 11" xfId="6420"/>
    <cellStyle name="Notas 6 11 2" xfId="6421"/>
    <cellStyle name="Notas 6 11 2 2" xfId="6422"/>
    <cellStyle name="Notas 6 11 2 2 2" xfId="6423"/>
    <cellStyle name="Notas 6 11 2 2_Hoja2" xfId="6424"/>
    <cellStyle name="Notas 6 11 2 3" xfId="6425"/>
    <cellStyle name="Notas 6 11 2_Hoja2" xfId="6426"/>
    <cellStyle name="Notas 6 11 3" xfId="6427"/>
    <cellStyle name="Notas 6 11 3 2" xfId="6428"/>
    <cellStyle name="Notas 6 11 3 2 2" xfId="6429"/>
    <cellStyle name="Notas 6 11 3 2 2 2" xfId="6430"/>
    <cellStyle name="Notas 6 11 3 2 2_Hoja2" xfId="6431"/>
    <cellStyle name="Notas 6 11 3 2 3" xfId="6432"/>
    <cellStyle name="Notas 6 11 3 2_Hoja2" xfId="6433"/>
    <cellStyle name="Notas 6 11 3 3" xfId="6434"/>
    <cellStyle name="Notas 6 11 3_Hoja2" xfId="6435"/>
    <cellStyle name="Notas 6 11 4" xfId="6436"/>
    <cellStyle name="Notas 6 11 4 2" xfId="6437"/>
    <cellStyle name="Notas 6 11 4_Hoja2" xfId="6438"/>
    <cellStyle name="Notas 6 11 5" xfId="6439"/>
    <cellStyle name="Notas 6 11_Hoja2" xfId="6440"/>
    <cellStyle name="Notas 6 12" xfId="6441"/>
    <cellStyle name="Notas 6 12 2" xfId="6442"/>
    <cellStyle name="Notas 6 12 2 2" xfId="6443"/>
    <cellStyle name="Notas 6 12 2_Hoja2" xfId="6444"/>
    <cellStyle name="Notas 6 12 3" xfId="6445"/>
    <cellStyle name="Notas 6 12_Hoja2" xfId="6446"/>
    <cellStyle name="Notas 6 13" xfId="6447"/>
    <cellStyle name="Notas 6 13 2" xfId="6448"/>
    <cellStyle name="Notas 6 13_Hoja2" xfId="6449"/>
    <cellStyle name="Notas 6 14" xfId="6450"/>
    <cellStyle name="Notas 6 2" xfId="6451"/>
    <cellStyle name="Notas 6 2 10" xfId="6452"/>
    <cellStyle name="Notas 6 2 10 2" xfId="6453"/>
    <cellStyle name="Notas 6 2 10 2 2" xfId="6454"/>
    <cellStyle name="Notas 6 2 10 2 2 2" xfId="6455"/>
    <cellStyle name="Notas 6 2 10 2 2_Hoja2" xfId="6456"/>
    <cellStyle name="Notas 6 2 10 2 3" xfId="6457"/>
    <cellStyle name="Notas 6 2 10 2_Hoja2" xfId="6458"/>
    <cellStyle name="Notas 6 2 10 3" xfId="6459"/>
    <cellStyle name="Notas 6 2 10 3 2" xfId="6460"/>
    <cellStyle name="Notas 6 2 10 3 2 2" xfId="6461"/>
    <cellStyle name="Notas 6 2 10 3 2 2 2" xfId="6462"/>
    <cellStyle name="Notas 6 2 10 3 2 2_Hoja2" xfId="6463"/>
    <cellStyle name="Notas 6 2 10 3 2 3" xfId="6464"/>
    <cellStyle name="Notas 6 2 10 3 2_Hoja2" xfId="6465"/>
    <cellStyle name="Notas 6 2 10 3 3" xfId="6466"/>
    <cellStyle name="Notas 6 2 10 3_Hoja2" xfId="6467"/>
    <cellStyle name="Notas 6 2 10 4" xfId="6468"/>
    <cellStyle name="Notas 6 2 10 4 2" xfId="6469"/>
    <cellStyle name="Notas 6 2 10 4_Hoja2" xfId="6470"/>
    <cellStyle name="Notas 6 2 10 5" xfId="6471"/>
    <cellStyle name="Notas 6 2 10_Hoja2" xfId="6472"/>
    <cellStyle name="Notas 6 2 11" xfId="6473"/>
    <cellStyle name="Notas 6 2 11 2" xfId="6474"/>
    <cellStyle name="Notas 6 2 11 2 2" xfId="6475"/>
    <cellStyle name="Notas 6 2 11 2_Hoja2" xfId="6476"/>
    <cellStyle name="Notas 6 2 11 3" xfId="6477"/>
    <cellStyle name="Notas 6 2 11_Hoja2" xfId="6478"/>
    <cellStyle name="Notas 6 2 12" xfId="6479"/>
    <cellStyle name="Notas 6 2 12 2" xfId="6480"/>
    <cellStyle name="Notas 6 2 12_Hoja2" xfId="6481"/>
    <cellStyle name="Notas 6 2 13" xfId="6482"/>
    <cellStyle name="Notas 6 2 2" xfId="6483"/>
    <cellStyle name="Notas 6 2 2 2" xfId="6484"/>
    <cellStyle name="Notas 6 2 2 2 2" xfId="6485"/>
    <cellStyle name="Notas 6 2 2 2 2 2" xfId="6486"/>
    <cellStyle name="Notas 6 2 2 2 2_Hoja2" xfId="6487"/>
    <cellStyle name="Notas 6 2 2 2 3" xfId="6488"/>
    <cellStyle name="Notas 6 2 2 2_Hoja2" xfId="6489"/>
    <cellStyle name="Notas 6 2 2 3" xfId="6490"/>
    <cellStyle name="Notas 6 2 2 3 2" xfId="6491"/>
    <cellStyle name="Notas 6 2 2 3 2 2" xfId="6492"/>
    <cellStyle name="Notas 6 2 2 3 2 2 2" xfId="6493"/>
    <cellStyle name="Notas 6 2 2 3 2 2_Hoja2" xfId="6494"/>
    <cellStyle name="Notas 6 2 2 3 2 3" xfId="6495"/>
    <cellStyle name="Notas 6 2 2 3 2_Hoja2" xfId="6496"/>
    <cellStyle name="Notas 6 2 2 3 3" xfId="6497"/>
    <cellStyle name="Notas 6 2 2 3_Hoja2" xfId="6498"/>
    <cellStyle name="Notas 6 2 2 4" xfId="6499"/>
    <cellStyle name="Notas 6 2 2 4 2" xfId="6500"/>
    <cellStyle name="Notas 6 2 2 4_Hoja2" xfId="6501"/>
    <cellStyle name="Notas 6 2 2 5" xfId="6502"/>
    <cellStyle name="Notas 6 2 2_Hoja2" xfId="6503"/>
    <cellStyle name="Notas 6 2 3" xfId="6504"/>
    <cellStyle name="Notas 6 2 3 2" xfId="6505"/>
    <cellStyle name="Notas 6 2 3 2 2" xfId="6506"/>
    <cellStyle name="Notas 6 2 3 2 2 2" xfId="6507"/>
    <cellStyle name="Notas 6 2 3 2 2_Hoja2" xfId="6508"/>
    <cellStyle name="Notas 6 2 3 2 3" xfId="6509"/>
    <cellStyle name="Notas 6 2 3 2_Hoja2" xfId="6510"/>
    <cellStyle name="Notas 6 2 3 3" xfId="6511"/>
    <cellStyle name="Notas 6 2 3 3 2" xfId="6512"/>
    <cellStyle name="Notas 6 2 3 3 2 2" xfId="6513"/>
    <cellStyle name="Notas 6 2 3 3 2 2 2" xfId="6514"/>
    <cellStyle name="Notas 6 2 3 3 2 2_Hoja2" xfId="6515"/>
    <cellStyle name="Notas 6 2 3 3 2 3" xfId="6516"/>
    <cellStyle name="Notas 6 2 3 3 2_Hoja2" xfId="6517"/>
    <cellStyle name="Notas 6 2 3 3 3" xfId="6518"/>
    <cellStyle name="Notas 6 2 3 3_Hoja2" xfId="6519"/>
    <cellStyle name="Notas 6 2 3 4" xfId="6520"/>
    <cellStyle name="Notas 6 2 3 4 2" xfId="6521"/>
    <cellStyle name="Notas 6 2 3 4_Hoja2" xfId="6522"/>
    <cellStyle name="Notas 6 2 3 5" xfId="6523"/>
    <cellStyle name="Notas 6 2 3_Hoja2" xfId="6524"/>
    <cellStyle name="Notas 6 2 4" xfId="6525"/>
    <cellStyle name="Notas 6 2 4 2" xfId="6526"/>
    <cellStyle name="Notas 6 2 4 2 2" xfId="6527"/>
    <cellStyle name="Notas 6 2 4 2 2 2" xfId="6528"/>
    <cellStyle name="Notas 6 2 4 2 2_Hoja2" xfId="6529"/>
    <cellStyle name="Notas 6 2 4 2 3" xfId="6530"/>
    <cellStyle name="Notas 6 2 4 2_Hoja2" xfId="6531"/>
    <cellStyle name="Notas 6 2 4 3" xfId="6532"/>
    <cellStyle name="Notas 6 2 4 3 2" xfId="6533"/>
    <cellStyle name="Notas 6 2 4 3 2 2" xfId="6534"/>
    <cellStyle name="Notas 6 2 4 3 2 2 2" xfId="6535"/>
    <cellStyle name="Notas 6 2 4 3 2 2_Hoja2" xfId="6536"/>
    <cellStyle name="Notas 6 2 4 3 2 3" xfId="6537"/>
    <cellStyle name="Notas 6 2 4 3 2_Hoja2" xfId="6538"/>
    <cellStyle name="Notas 6 2 4 3 3" xfId="6539"/>
    <cellStyle name="Notas 6 2 4 3_Hoja2" xfId="6540"/>
    <cellStyle name="Notas 6 2 4 4" xfId="6541"/>
    <cellStyle name="Notas 6 2 4 4 2" xfId="6542"/>
    <cellStyle name="Notas 6 2 4 4_Hoja2" xfId="6543"/>
    <cellStyle name="Notas 6 2 4 5" xfId="6544"/>
    <cellStyle name="Notas 6 2 4_Hoja2" xfId="6545"/>
    <cellStyle name="Notas 6 2 5" xfId="6546"/>
    <cellStyle name="Notas 6 2 5 2" xfId="6547"/>
    <cellStyle name="Notas 6 2 5 2 2" xfId="6548"/>
    <cellStyle name="Notas 6 2 5 2 2 2" xfId="6549"/>
    <cellStyle name="Notas 6 2 5 2 2_Hoja2" xfId="6550"/>
    <cellStyle name="Notas 6 2 5 2 3" xfId="6551"/>
    <cellStyle name="Notas 6 2 5 2_Hoja2" xfId="6552"/>
    <cellStyle name="Notas 6 2 5 3" xfId="6553"/>
    <cellStyle name="Notas 6 2 5 3 2" xfId="6554"/>
    <cellStyle name="Notas 6 2 5 3 2 2" xfId="6555"/>
    <cellStyle name="Notas 6 2 5 3 2 2 2" xfId="6556"/>
    <cellStyle name="Notas 6 2 5 3 2 2_Hoja2" xfId="6557"/>
    <cellStyle name="Notas 6 2 5 3 2 3" xfId="6558"/>
    <cellStyle name="Notas 6 2 5 3 2_Hoja2" xfId="6559"/>
    <cellStyle name="Notas 6 2 5 3 3" xfId="6560"/>
    <cellStyle name="Notas 6 2 5 3_Hoja2" xfId="6561"/>
    <cellStyle name="Notas 6 2 5 4" xfId="6562"/>
    <cellStyle name="Notas 6 2 5 4 2" xfId="6563"/>
    <cellStyle name="Notas 6 2 5 4_Hoja2" xfId="6564"/>
    <cellStyle name="Notas 6 2 5 5" xfId="6565"/>
    <cellStyle name="Notas 6 2 5_Hoja2" xfId="6566"/>
    <cellStyle name="Notas 6 2 6" xfId="6567"/>
    <cellStyle name="Notas 6 2 6 2" xfId="6568"/>
    <cellStyle name="Notas 6 2 6 2 2" xfId="6569"/>
    <cellStyle name="Notas 6 2 6 2 2 2" xfId="6570"/>
    <cellStyle name="Notas 6 2 6 2 2_Hoja2" xfId="6571"/>
    <cellStyle name="Notas 6 2 6 2 3" xfId="6572"/>
    <cellStyle name="Notas 6 2 6 2_Hoja2" xfId="6573"/>
    <cellStyle name="Notas 6 2 6 3" xfId="6574"/>
    <cellStyle name="Notas 6 2 6 3 2" xfId="6575"/>
    <cellStyle name="Notas 6 2 6 3 2 2" xfId="6576"/>
    <cellStyle name="Notas 6 2 6 3 2 2 2" xfId="6577"/>
    <cellStyle name="Notas 6 2 6 3 2 2_Hoja2" xfId="6578"/>
    <cellStyle name="Notas 6 2 6 3 2 3" xfId="6579"/>
    <cellStyle name="Notas 6 2 6 3 2_Hoja2" xfId="6580"/>
    <cellStyle name="Notas 6 2 6 3 3" xfId="6581"/>
    <cellStyle name="Notas 6 2 6 3_Hoja2" xfId="6582"/>
    <cellStyle name="Notas 6 2 6 4" xfId="6583"/>
    <cellStyle name="Notas 6 2 6 4 2" xfId="6584"/>
    <cellStyle name="Notas 6 2 6 4_Hoja2" xfId="6585"/>
    <cellStyle name="Notas 6 2 6 5" xfId="6586"/>
    <cellStyle name="Notas 6 2 6_Hoja2" xfId="6587"/>
    <cellStyle name="Notas 6 2 7" xfId="6588"/>
    <cellStyle name="Notas 6 2 7 2" xfId="6589"/>
    <cellStyle name="Notas 6 2 7 2 2" xfId="6590"/>
    <cellStyle name="Notas 6 2 7 2 2 2" xfId="6591"/>
    <cellStyle name="Notas 6 2 7 2 2_Hoja2" xfId="6592"/>
    <cellStyle name="Notas 6 2 7 2 3" xfId="6593"/>
    <cellStyle name="Notas 6 2 7 2_Hoja2" xfId="6594"/>
    <cellStyle name="Notas 6 2 7 3" xfId="6595"/>
    <cellStyle name="Notas 6 2 7 3 2" xfId="6596"/>
    <cellStyle name="Notas 6 2 7 3 2 2" xfId="6597"/>
    <cellStyle name="Notas 6 2 7 3 2 2 2" xfId="6598"/>
    <cellStyle name="Notas 6 2 7 3 2 2_Hoja2" xfId="6599"/>
    <cellStyle name="Notas 6 2 7 3 2 3" xfId="6600"/>
    <cellStyle name="Notas 6 2 7 3 2_Hoja2" xfId="6601"/>
    <cellStyle name="Notas 6 2 7 3 3" xfId="6602"/>
    <cellStyle name="Notas 6 2 7 3_Hoja2" xfId="6603"/>
    <cellStyle name="Notas 6 2 7 4" xfId="6604"/>
    <cellStyle name="Notas 6 2 7 4 2" xfId="6605"/>
    <cellStyle name="Notas 6 2 7 4_Hoja2" xfId="6606"/>
    <cellStyle name="Notas 6 2 7 5" xfId="6607"/>
    <cellStyle name="Notas 6 2 7_Hoja2" xfId="6608"/>
    <cellStyle name="Notas 6 2 8" xfId="6609"/>
    <cellStyle name="Notas 6 2 8 2" xfId="6610"/>
    <cellStyle name="Notas 6 2 8 2 2" xfId="6611"/>
    <cellStyle name="Notas 6 2 8 2 2 2" xfId="6612"/>
    <cellStyle name="Notas 6 2 8 2 2_Hoja2" xfId="6613"/>
    <cellStyle name="Notas 6 2 8 2 3" xfId="6614"/>
    <cellStyle name="Notas 6 2 8 2_Hoja2" xfId="6615"/>
    <cellStyle name="Notas 6 2 8 3" xfId="6616"/>
    <cellStyle name="Notas 6 2 8 3 2" xfId="6617"/>
    <cellStyle name="Notas 6 2 8 3 2 2" xfId="6618"/>
    <cellStyle name="Notas 6 2 8 3 2 2 2" xfId="6619"/>
    <cellStyle name="Notas 6 2 8 3 2 2_Hoja2" xfId="6620"/>
    <cellStyle name="Notas 6 2 8 3 2 3" xfId="6621"/>
    <cellStyle name="Notas 6 2 8 3 2_Hoja2" xfId="6622"/>
    <cellStyle name="Notas 6 2 8 3 3" xfId="6623"/>
    <cellStyle name="Notas 6 2 8 3_Hoja2" xfId="6624"/>
    <cellStyle name="Notas 6 2 8 4" xfId="6625"/>
    <cellStyle name="Notas 6 2 8 4 2" xfId="6626"/>
    <cellStyle name="Notas 6 2 8 4_Hoja2" xfId="6627"/>
    <cellStyle name="Notas 6 2 8 5" xfId="6628"/>
    <cellStyle name="Notas 6 2 8_Hoja2" xfId="6629"/>
    <cellStyle name="Notas 6 2 9" xfId="6630"/>
    <cellStyle name="Notas 6 2 9 2" xfId="6631"/>
    <cellStyle name="Notas 6 2 9 2 2" xfId="6632"/>
    <cellStyle name="Notas 6 2 9 2 2 2" xfId="6633"/>
    <cellStyle name="Notas 6 2 9 2 2_Hoja2" xfId="6634"/>
    <cellStyle name="Notas 6 2 9 2 3" xfId="6635"/>
    <cellStyle name="Notas 6 2 9 2_Hoja2" xfId="6636"/>
    <cellStyle name="Notas 6 2 9 3" xfId="6637"/>
    <cellStyle name="Notas 6 2 9 3 2" xfId="6638"/>
    <cellStyle name="Notas 6 2 9 3 2 2" xfId="6639"/>
    <cellStyle name="Notas 6 2 9 3 2 2 2" xfId="6640"/>
    <cellStyle name="Notas 6 2 9 3 2 2_Hoja2" xfId="6641"/>
    <cellStyle name="Notas 6 2 9 3 2 3" xfId="6642"/>
    <cellStyle name="Notas 6 2 9 3 2_Hoja2" xfId="6643"/>
    <cellStyle name="Notas 6 2 9 3 3" xfId="6644"/>
    <cellStyle name="Notas 6 2 9 3_Hoja2" xfId="6645"/>
    <cellStyle name="Notas 6 2 9 4" xfId="6646"/>
    <cellStyle name="Notas 6 2 9 4 2" xfId="6647"/>
    <cellStyle name="Notas 6 2 9 4_Hoja2" xfId="6648"/>
    <cellStyle name="Notas 6 2 9 5" xfId="6649"/>
    <cellStyle name="Notas 6 2 9_Hoja2" xfId="6650"/>
    <cellStyle name="Notas 6 2_Hoja2" xfId="6651"/>
    <cellStyle name="Notas 6 3" xfId="6652"/>
    <cellStyle name="Notas 6 3 2" xfId="6653"/>
    <cellStyle name="Notas 6 3 2 2" xfId="6654"/>
    <cellStyle name="Notas 6 3 2 2 2" xfId="6655"/>
    <cellStyle name="Notas 6 3 2 2_Hoja2" xfId="6656"/>
    <cellStyle name="Notas 6 3 2 3" xfId="6657"/>
    <cellStyle name="Notas 6 3 2_Hoja2" xfId="6658"/>
    <cellStyle name="Notas 6 3 3" xfId="6659"/>
    <cellStyle name="Notas 6 3 3 2" xfId="6660"/>
    <cellStyle name="Notas 6 3 3 2 2" xfId="6661"/>
    <cellStyle name="Notas 6 3 3 2 2 2" xfId="6662"/>
    <cellStyle name="Notas 6 3 3 2 2_Hoja2" xfId="6663"/>
    <cellStyle name="Notas 6 3 3 2 3" xfId="6664"/>
    <cellStyle name="Notas 6 3 3 2_Hoja2" xfId="6665"/>
    <cellStyle name="Notas 6 3 3 3" xfId="6666"/>
    <cellStyle name="Notas 6 3 3_Hoja2" xfId="6667"/>
    <cellStyle name="Notas 6 3 4" xfId="6668"/>
    <cellStyle name="Notas 6 3 4 2" xfId="6669"/>
    <cellStyle name="Notas 6 3 4_Hoja2" xfId="6670"/>
    <cellStyle name="Notas 6 3 5" xfId="6671"/>
    <cellStyle name="Notas 6 3_Hoja2" xfId="6672"/>
    <cellStyle name="Notas 6 4" xfId="6673"/>
    <cellStyle name="Notas 6 4 2" xfId="6674"/>
    <cellStyle name="Notas 6 4 2 2" xfId="6675"/>
    <cellStyle name="Notas 6 4 2 2 2" xfId="6676"/>
    <cellStyle name="Notas 6 4 2 2_Hoja2" xfId="6677"/>
    <cellStyle name="Notas 6 4 2 3" xfId="6678"/>
    <cellStyle name="Notas 6 4 2_Hoja2" xfId="6679"/>
    <cellStyle name="Notas 6 4 3" xfId="6680"/>
    <cellStyle name="Notas 6 4 3 2" xfId="6681"/>
    <cellStyle name="Notas 6 4 3 2 2" xfId="6682"/>
    <cellStyle name="Notas 6 4 3 2 2 2" xfId="6683"/>
    <cellStyle name="Notas 6 4 3 2 2_Hoja2" xfId="6684"/>
    <cellStyle name="Notas 6 4 3 2 3" xfId="6685"/>
    <cellStyle name="Notas 6 4 3 2_Hoja2" xfId="6686"/>
    <cellStyle name="Notas 6 4 3 3" xfId="6687"/>
    <cellStyle name="Notas 6 4 3_Hoja2" xfId="6688"/>
    <cellStyle name="Notas 6 4 4" xfId="6689"/>
    <cellStyle name="Notas 6 4 4 2" xfId="6690"/>
    <cellStyle name="Notas 6 4 4_Hoja2" xfId="6691"/>
    <cellStyle name="Notas 6 4 5" xfId="6692"/>
    <cellStyle name="Notas 6 4_Hoja2" xfId="6693"/>
    <cellStyle name="Notas 6 5" xfId="6694"/>
    <cellStyle name="Notas 6 5 2" xfId="6695"/>
    <cellStyle name="Notas 6 5 2 2" xfId="6696"/>
    <cellStyle name="Notas 6 5 2 2 2" xfId="6697"/>
    <cellStyle name="Notas 6 5 2 2_Hoja2" xfId="6698"/>
    <cellStyle name="Notas 6 5 2 3" xfId="6699"/>
    <cellStyle name="Notas 6 5 2_Hoja2" xfId="6700"/>
    <cellStyle name="Notas 6 5 3" xfId="6701"/>
    <cellStyle name="Notas 6 5 3 2" xfId="6702"/>
    <cellStyle name="Notas 6 5 3 2 2" xfId="6703"/>
    <cellStyle name="Notas 6 5 3 2 2 2" xfId="6704"/>
    <cellStyle name="Notas 6 5 3 2 2_Hoja2" xfId="6705"/>
    <cellStyle name="Notas 6 5 3 2 3" xfId="6706"/>
    <cellStyle name="Notas 6 5 3 2_Hoja2" xfId="6707"/>
    <cellStyle name="Notas 6 5 3 3" xfId="6708"/>
    <cellStyle name="Notas 6 5 3_Hoja2" xfId="6709"/>
    <cellStyle name="Notas 6 5 4" xfId="6710"/>
    <cellStyle name="Notas 6 5 4 2" xfId="6711"/>
    <cellStyle name="Notas 6 5 4_Hoja2" xfId="6712"/>
    <cellStyle name="Notas 6 5 5" xfId="6713"/>
    <cellStyle name="Notas 6 5_Hoja2" xfId="6714"/>
    <cellStyle name="Notas 6 6" xfId="6715"/>
    <cellStyle name="Notas 6 6 2" xfId="6716"/>
    <cellStyle name="Notas 6 6 2 2" xfId="6717"/>
    <cellStyle name="Notas 6 6 2 2 2" xfId="6718"/>
    <cellStyle name="Notas 6 6 2 2_Hoja2" xfId="6719"/>
    <cellStyle name="Notas 6 6 2 3" xfId="6720"/>
    <cellStyle name="Notas 6 6 2_Hoja2" xfId="6721"/>
    <cellStyle name="Notas 6 6 3" xfId="6722"/>
    <cellStyle name="Notas 6 6 3 2" xfId="6723"/>
    <cellStyle name="Notas 6 6 3 2 2" xfId="6724"/>
    <cellStyle name="Notas 6 6 3 2 2 2" xfId="6725"/>
    <cellStyle name="Notas 6 6 3 2 2_Hoja2" xfId="6726"/>
    <cellStyle name="Notas 6 6 3 2 3" xfId="6727"/>
    <cellStyle name="Notas 6 6 3 2_Hoja2" xfId="6728"/>
    <cellStyle name="Notas 6 6 3 3" xfId="6729"/>
    <cellStyle name="Notas 6 6 3_Hoja2" xfId="6730"/>
    <cellStyle name="Notas 6 6 4" xfId="6731"/>
    <cellStyle name="Notas 6 6 4 2" xfId="6732"/>
    <cellStyle name="Notas 6 6 4_Hoja2" xfId="6733"/>
    <cellStyle name="Notas 6 6 5" xfId="6734"/>
    <cellStyle name="Notas 6 6_Hoja2" xfId="6735"/>
    <cellStyle name="Notas 6 7" xfId="6736"/>
    <cellStyle name="Notas 6 7 2" xfId="6737"/>
    <cellStyle name="Notas 6 7 2 2" xfId="6738"/>
    <cellStyle name="Notas 6 7 2 2 2" xfId="6739"/>
    <cellStyle name="Notas 6 7 2 2_Hoja2" xfId="6740"/>
    <cellStyle name="Notas 6 7 2 3" xfId="6741"/>
    <cellStyle name="Notas 6 7 2_Hoja2" xfId="6742"/>
    <cellStyle name="Notas 6 7 3" xfId="6743"/>
    <cellStyle name="Notas 6 7 3 2" xfId="6744"/>
    <cellStyle name="Notas 6 7 3 2 2" xfId="6745"/>
    <cellStyle name="Notas 6 7 3 2 2 2" xfId="6746"/>
    <cellStyle name="Notas 6 7 3 2 2_Hoja2" xfId="6747"/>
    <cellStyle name="Notas 6 7 3 2 3" xfId="6748"/>
    <cellStyle name="Notas 6 7 3 2_Hoja2" xfId="6749"/>
    <cellStyle name="Notas 6 7 3 3" xfId="6750"/>
    <cellStyle name="Notas 6 7 3_Hoja2" xfId="6751"/>
    <cellStyle name="Notas 6 7 4" xfId="6752"/>
    <cellStyle name="Notas 6 7 4 2" xfId="6753"/>
    <cellStyle name="Notas 6 7 4_Hoja2" xfId="6754"/>
    <cellStyle name="Notas 6 7 5" xfId="6755"/>
    <cellStyle name="Notas 6 7_Hoja2" xfId="6756"/>
    <cellStyle name="Notas 6 8" xfId="6757"/>
    <cellStyle name="Notas 6 8 2" xfId="6758"/>
    <cellStyle name="Notas 6 8 2 2" xfId="6759"/>
    <cellStyle name="Notas 6 8 2 2 2" xfId="6760"/>
    <cellStyle name="Notas 6 8 2 2_Hoja2" xfId="6761"/>
    <cellStyle name="Notas 6 8 2 3" xfId="6762"/>
    <cellStyle name="Notas 6 8 2_Hoja2" xfId="6763"/>
    <cellStyle name="Notas 6 8 3" xfId="6764"/>
    <cellStyle name="Notas 6 8 3 2" xfId="6765"/>
    <cellStyle name="Notas 6 8 3 2 2" xfId="6766"/>
    <cellStyle name="Notas 6 8 3 2 2 2" xfId="6767"/>
    <cellStyle name="Notas 6 8 3 2 2_Hoja2" xfId="6768"/>
    <cellStyle name="Notas 6 8 3 2 3" xfId="6769"/>
    <cellStyle name="Notas 6 8 3 2_Hoja2" xfId="6770"/>
    <cellStyle name="Notas 6 8 3 3" xfId="6771"/>
    <cellStyle name="Notas 6 8 3_Hoja2" xfId="6772"/>
    <cellStyle name="Notas 6 8 4" xfId="6773"/>
    <cellStyle name="Notas 6 8 4 2" xfId="6774"/>
    <cellStyle name="Notas 6 8 4_Hoja2" xfId="6775"/>
    <cellStyle name="Notas 6 8 5" xfId="6776"/>
    <cellStyle name="Notas 6 8_Hoja2" xfId="6777"/>
    <cellStyle name="Notas 6 9" xfId="6778"/>
    <cellStyle name="Notas 6 9 2" xfId="6779"/>
    <cellStyle name="Notas 6 9 2 2" xfId="6780"/>
    <cellStyle name="Notas 6 9 2 2 2" xfId="6781"/>
    <cellStyle name="Notas 6 9 2 2_Hoja2" xfId="6782"/>
    <cellStyle name="Notas 6 9 2 3" xfId="6783"/>
    <cellStyle name="Notas 6 9 2_Hoja2" xfId="6784"/>
    <cellStyle name="Notas 6 9 3" xfId="6785"/>
    <cellStyle name="Notas 6 9 3 2" xfId="6786"/>
    <cellStyle name="Notas 6 9 3 2 2" xfId="6787"/>
    <cellStyle name="Notas 6 9 3 2 2 2" xfId="6788"/>
    <cellStyle name="Notas 6 9 3 2 2_Hoja2" xfId="6789"/>
    <cellStyle name="Notas 6 9 3 2 3" xfId="6790"/>
    <cellStyle name="Notas 6 9 3 2_Hoja2" xfId="6791"/>
    <cellStyle name="Notas 6 9 3 3" xfId="6792"/>
    <cellStyle name="Notas 6 9 3_Hoja2" xfId="6793"/>
    <cellStyle name="Notas 6 9 4" xfId="6794"/>
    <cellStyle name="Notas 6 9 4 2" xfId="6795"/>
    <cellStyle name="Notas 6 9 4_Hoja2" xfId="6796"/>
    <cellStyle name="Notas 6 9 5" xfId="6797"/>
    <cellStyle name="Notas 6 9_Hoja2" xfId="6798"/>
    <cellStyle name="Notas 6_Hoja2" xfId="6799"/>
    <cellStyle name="Notas 7" xfId="6800"/>
    <cellStyle name="Notas 7 10" xfId="6801"/>
    <cellStyle name="Notas 7 10 2" xfId="6802"/>
    <cellStyle name="Notas 7 10 2 2" xfId="6803"/>
    <cellStyle name="Notas 7 10 2 2 2" xfId="6804"/>
    <cellStyle name="Notas 7 10 2 2_Hoja2" xfId="6805"/>
    <cellStyle name="Notas 7 10 2 3" xfId="6806"/>
    <cellStyle name="Notas 7 10 2_Hoja2" xfId="6807"/>
    <cellStyle name="Notas 7 10 3" xfId="6808"/>
    <cellStyle name="Notas 7 10 3 2" xfId="6809"/>
    <cellStyle name="Notas 7 10 3 2 2" xfId="6810"/>
    <cellStyle name="Notas 7 10 3 2 2 2" xfId="6811"/>
    <cellStyle name="Notas 7 10 3 2 2_Hoja2" xfId="6812"/>
    <cellStyle name="Notas 7 10 3 2 3" xfId="6813"/>
    <cellStyle name="Notas 7 10 3 2_Hoja2" xfId="6814"/>
    <cellStyle name="Notas 7 10 3 3" xfId="6815"/>
    <cellStyle name="Notas 7 10 3_Hoja2" xfId="6816"/>
    <cellStyle name="Notas 7 10 4" xfId="6817"/>
    <cellStyle name="Notas 7 10 4 2" xfId="6818"/>
    <cellStyle name="Notas 7 10 4_Hoja2" xfId="6819"/>
    <cellStyle name="Notas 7 10 5" xfId="6820"/>
    <cellStyle name="Notas 7 10_Hoja2" xfId="6821"/>
    <cellStyle name="Notas 7 11" xfId="6822"/>
    <cellStyle name="Notas 7 11 2" xfId="6823"/>
    <cellStyle name="Notas 7 11 2 2" xfId="6824"/>
    <cellStyle name="Notas 7 11 2 2 2" xfId="6825"/>
    <cellStyle name="Notas 7 11 2 2_Hoja2" xfId="6826"/>
    <cellStyle name="Notas 7 11 2 3" xfId="6827"/>
    <cellStyle name="Notas 7 11 2_Hoja2" xfId="6828"/>
    <cellStyle name="Notas 7 11 3" xfId="6829"/>
    <cellStyle name="Notas 7 11 3 2" xfId="6830"/>
    <cellStyle name="Notas 7 11 3 2 2" xfId="6831"/>
    <cellStyle name="Notas 7 11 3 2 2 2" xfId="6832"/>
    <cellStyle name="Notas 7 11 3 2 2_Hoja2" xfId="6833"/>
    <cellStyle name="Notas 7 11 3 2 3" xfId="6834"/>
    <cellStyle name="Notas 7 11 3 2_Hoja2" xfId="6835"/>
    <cellStyle name="Notas 7 11 3 3" xfId="6836"/>
    <cellStyle name="Notas 7 11 3_Hoja2" xfId="6837"/>
    <cellStyle name="Notas 7 11 4" xfId="6838"/>
    <cellStyle name="Notas 7 11 4 2" xfId="6839"/>
    <cellStyle name="Notas 7 11 4_Hoja2" xfId="6840"/>
    <cellStyle name="Notas 7 11 5" xfId="6841"/>
    <cellStyle name="Notas 7 11_Hoja2" xfId="6842"/>
    <cellStyle name="Notas 7 12" xfId="6843"/>
    <cellStyle name="Notas 7 12 2" xfId="6844"/>
    <cellStyle name="Notas 7 12 2 2" xfId="6845"/>
    <cellStyle name="Notas 7 12 2_Hoja2" xfId="6846"/>
    <cellStyle name="Notas 7 12 3" xfId="6847"/>
    <cellStyle name="Notas 7 12_Hoja2" xfId="6848"/>
    <cellStyle name="Notas 7 13" xfId="6849"/>
    <cellStyle name="Notas 7 13 2" xfId="6850"/>
    <cellStyle name="Notas 7 13_Hoja2" xfId="6851"/>
    <cellStyle name="Notas 7 14" xfId="6852"/>
    <cellStyle name="Notas 7 2" xfId="6853"/>
    <cellStyle name="Notas 7 2 10" xfId="6854"/>
    <cellStyle name="Notas 7 2 10 2" xfId="6855"/>
    <cellStyle name="Notas 7 2 10 2 2" xfId="6856"/>
    <cellStyle name="Notas 7 2 10 2 2 2" xfId="6857"/>
    <cellStyle name="Notas 7 2 10 2 2_Hoja2" xfId="6858"/>
    <cellStyle name="Notas 7 2 10 2 3" xfId="6859"/>
    <cellStyle name="Notas 7 2 10 2_Hoja2" xfId="6860"/>
    <cellStyle name="Notas 7 2 10 3" xfId="6861"/>
    <cellStyle name="Notas 7 2 10 3 2" xfId="6862"/>
    <cellStyle name="Notas 7 2 10 3 2 2" xfId="6863"/>
    <cellStyle name="Notas 7 2 10 3 2 2 2" xfId="6864"/>
    <cellStyle name="Notas 7 2 10 3 2 2_Hoja2" xfId="6865"/>
    <cellStyle name="Notas 7 2 10 3 2 3" xfId="6866"/>
    <cellStyle name="Notas 7 2 10 3 2_Hoja2" xfId="6867"/>
    <cellStyle name="Notas 7 2 10 3 3" xfId="6868"/>
    <cellStyle name="Notas 7 2 10 3_Hoja2" xfId="6869"/>
    <cellStyle name="Notas 7 2 10 4" xfId="6870"/>
    <cellStyle name="Notas 7 2 10 4 2" xfId="6871"/>
    <cellStyle name="Notas 7 2 10 4_Hoja2" xfId="6872"/>
    <cellStyle name="Notas 7 2 10 5" xfId="6873"/>
    <cellStyle name="Notas 7 2 10_Hoja2" xfId="6874"/>
    <cellStyle name="Notas 7 2 11" xfId="6875"/>
    <cellStyle name="Notas 7 2 11 2" xfId="6876"/>
    <cellStyle name="Notas 7 2 11 2 2" xfId="6877"/>
    <cellStyle name="Notas 7 2 11 2_Hoja2" xfId="6878"/>
    <cellStyle name="Notas 7 2 11 3" xfId="6879"/>
    <cellStyle name="Notas 7 2 11_Hoja2" xfId="6880"/>
    <cellStyle name="Notas 7 2 12" xfId="6881"/>
    <cellStyle name="Notas 7 2 12 2" xfId="6882"/>
    <cellStyle name="Notas 7 2 12_Hoja2" xfId="6883"/>
    <cellStyle name="Notas 7 2 13" xfId="6884"/>
    <cellStyle name="Notas 7 2 2" xfId="6885"/>
    <cellStyle name="Notas 7 2 2 2" xfId="6886"/>
    <cellStyle name="Notas 7 2 2 2 2" xfId="6887"/>
    <cellStyle name="Notas 7 2 2 2 2 2" xfId="6888"/>
    <cellStyle name="Notas 7 2 2 2 2_Hoja2" xfId="6889"/>
    <cellStyle name="Notas 7 2 2 2 3" xfId="6890"/>
    <cellStyle name="Notas 7 2 2 2_Hoja2" xfId="6891"/>
    <cellStyle name="Notas 7 2 2 3" xfId="6892"/>
    <cellStyle name="Notas 7 2 2 3 2" xfId="6893"/>
    <cellStyle name="Notas 7 2 2 3 2 2" xfId="6894"/>
    <cellStyle name="Notas 7 2 2 3 2 2 2" xfId="6895"/>
    <cellStyle name="Notas 7 2 2 3 2 2_Hoja2" xfId="6896"/>
    <cellStyle name="Notas 7 2 2 3 2 3" xfId="6897"/>
    <cellStyle name="Notas 7 2 2 3 2_Hoja2" xfId="6898"/>
    <cellStyle name="Notas 7 2 2 3 3" xfId="6899"/>
    <cellStyle name="Notas 7 2 2 3_Hoja2" xfId="6900"/>
    <cellStyle name="Notas 7 2 2 4" xfId="6901"/>
    <cellStyle name="Notas 7 2 2 4 2" xfId="6902"/>
    <cellStyle name="Notas 7 2 2 4_Hoja2" xfId="6903"/>
    <cellStyle name="Notas 7 2 2 5" xfId="6904"/>
    <cellStyle name="Notas 7 2 2_Hoja2" xfId="6905"/>
    <cellStyle name="Notas 7 2 3" xfId="6906"/>
    <cellStyle name="Notas 7 2 3 2" xfId="6907"/>
    <cellStyle name="Notas 7 2 3 2 2" xfId="6908"/>
    <cellStyle name="Notas 7 2 3 2 2 2" xfId="6909"/>
    <cellStyle name="Notas 7 2 3 2 2_Hoja2" xfId="6910"/>
    <cellStyle name="Notas 7 2 3 2 3" xfId="6911"/>
    <cellStyle name="Notas 7 2 3 2_Hoja2" xfId="6912"/>
    <cellStyle name="Notas 7 2 3 3" xfId="6913"/>
    <cellStyle name="Notas 7 2 3 3 2" xfId="6914"/>
    <cellStyle name="Notas 7 2 3 3 2 2" xfId="6915"/>
    <cellStyle name="Notas 7 2 3 3 2 2 2" xfId="6916"/>
    <cellStyle name="Notas 7 2 3 3 2 2_Hoja2" xfId="6917"/>
    <cellStyle name="Notas 7 2 3 3 2 3" xfId="6918"/>
    <cellStyle name="Notas 7 2 3 3 2_Hoja2" xfId="6919"/>
    <cellStyle name="Notas 7 2 3 3 3" xfId="6920"/>
    <cellStyle name="Notas 7 2 3 3_Hoja2" xfId="6921"/>
    <cellStyle name="Notas 7 2 3 4" xfId="6922"/>
    <cellStyle name="Notas 7 2 3 4 2" xfId="6923"/>
    <cellStyle name="Notas 7 2 3 4_Hoja2" xfId="6924"/>
    <cellStyle name="Notas 7 2 3 5" xfId="6925"/>
    <cellStyle name="Notas 7 2 3_Hoja2" xfId="6926"/>
    <cellStyle name="Notas 7 2 4" xfId="6927"/>
    <cellStyle name="Notas 7 2 4 2" xfId="6928"/>
    <cellStyle name="Notas 7 2 4 2 2" xfId="6929"/>
    <cellStyle name="Notas 7 2 4 2 2 2" xfId="6930"/>
    <cellStyle name="Notas 7 2 4 2 2_Hoja2" xfId="6931"/>
    <cellStyle name="Notas 7 2 4 2 3" xfId="6932"/>
    <cellStyle name="Notas 7 2 4 2_Hoja2" xfId="6933"/>
    <cellStyle name="Notas 7 2 4 3" xfId="6934"/>
    <cellStyle name="Notas 7 2 4 3 2" xfId="6935"/>
    <cellStyle name="Notas 7 2 4 3 2 2" xfId="6936"/>
    <cellStyle name="Notas 7 2 4 3 2 2 2" xfId="6937"/>
    <cellStyle name="Notas 7 2 4 3 2 2_Hoja2" xfId="6938"/>
    <cellStyle name="Notas 7 2 4 3 2 3" xfId="6939"/>
    <cellStyle name="Notas 7 2 4 3 2_Hoja2" xfId="6940"/>
    <cellStyle name="Notas 7 2 4 3 3" xfId="6941"/>
    <cellStyle name="Notas 7 2 4 3_Hoja2" xfId="6942"/>
    <cellStyle name="Notas 7 2 4 4" xfId="6943"/>
    <cellStyle name="Notas 7 2 4 4 2" xfId="6944"/>
    <cellStyle name="Notas 7 2 4 4_Hoja2" xfId="6945"/>
    <cellStyle name="Notas 7 2 4 5" xfId="6946"/>
    <cellStyle name="Notas 7 2 4_Hoja2" xfId="6947"/>
    <cellStyle name="Notas 7 2 5" xfId="6948"/>
    <cellStyle name="Notas 7 2 5 2" xfId="6949"/>
    <cellStyle name="Notas 7 2 5 2 2" xfId="6950"/>
    <cellStyle name="Notas 7 2 5 2 2 2" xfId="6951"/>
    <cellStyle name="Notas 7 2 5 2 2_Hoja2" xfId="6952"/>
    <cellStyle name="Notas 7 2 5 2 3" xfId="6953"/>
    <cellStyle name="Notas 7 2 5 2_Hoja2" xfId="6954"/>
    <cellStyle name="Notas 7 2 5 3" xfId="6955"/>
    <cellStyle name="Notas 7 2 5 3 2" xfId="6956"/>
    <cellStyle name="Notas 7 2 5 3 2 2" xfId="6957"/>
    <cellStyle name="Notas 7 2 5 3 2 2 2" xfId="6958"/>
    <cellStyle name="Notas 7 2 5 3 2 2_Hoja2" xfId="6959"/>
    <cellStyle name="Notas 7 2 5 3 2 3" xfId="6960"/>
    <cellStyle name="Notas 7 2 5 3 2_Hoja2" xfId="6961"/>
    <cellStyle name="Notas 7 2 5 3 3" xfId="6962"/>
    <cellStyle name="Notas 7 2 5 3_Hoja2" xfId="6963"/>
    <cellStyle name="Notas 7 2 5 4" xfId="6964"/>
    <cellStyle name="Notas 7 2 5 4 2" xfId="6965"/>
    <cellStyle name="Notas 7 2 5 4_Hoja2" xfId="6966"/>
    <cellStyle name="Notas 7 2 5 5" xfId="6967"/>
    <cellStyle name="Notas 7 2 5_Hoja2" xfId="6968"/>
    <cellStyle name="Notas 7 2 6" xfId="6969"/>
    <cellStyle name="Notas 7 2 6 2" xfId="6970"/>
    <cellStyle name="Notas 7 2 6 2 2" xfId="6971"/>
    <cellStyle name="Notas 7 2 6 2 2 2" xfId="6972"/>
    <cellStyle name="Notas 7 2 6 2 2_Hoja2" xfId="6973"/>
    <cellStyle name="Notas 7 2 6 2 3" xfId="6974"/>
    <cellStyle name="Notas 7 2 6 2_Hoja2" xfId="6975"/>
    <cellStyle name="Notas 7 2 6 3" xfId="6976"/>
    <cellStyle name="Notas 7 2 6 3 2" xfId="6977"/>
    <cellStyle name="Notas 7 2 6 3 2 2" xfId="6978"/>
    <cellStyle name="Notas 7 2 6 3 2 2 2" xfId="6979"/>
    <cellStyle name="Notas 7 2 6 3 2 2_Hoja2" xfId="6980"/>
    <cellStyle name="Notas 7 2 6 3 2 3" xfId="6981"/>
    <cellStyle name="Notas 7 2 6 3 2_Hoja2" xfId="6982"/>
    <cellStyle name="Notas 7 2 6 3 3" xfId="6983"/>
    <cellStyle name="Notas 7 2 6 3_Hoja2" xfId="6984"/>
    <cellStyle name="Notas 7 2 6 4" xfId="6985"/>
    <cellStyle name="Notas 7 2 6 4 2" xfId="6986"/>
    <cellStyle name="Notas 7 2 6 4_Hoja2" xfId="6987"/>
    <cellStyle name="Notas 7 2 6 5" xfId="6988"/>
    <cellStyle name="Notas 7 2 6_Hoja2" xfId="6989"/>
    <cellStyle name="Notas 7 2 7" xfId="6990"/>
    <cellStyle name="Notas 7 2 7 2" xfId="6991"/>
    <cellStyle name="Notas 7 2 7 2 2" xfId="6992"/>
    <cellStyle name="Notas 7 2 7 2 2 2" xfId="6993"/>
    <cellStyle name="Notas 7 2 7 2 2_Hoja2" xfId="6994"/>
    <cellStyle name="Notas 7 2 7 2 3" xfId="6995"/>
    <cellStyle name="Notas 7 2 7 2_Hoja2" xfId="6996"/>
    <cellStyle name="Notas 7 2 7 3" xfId="6997"/>
    <cellStyle name="Notas 7 2 7 3 2" xfId="6998"/>
    <cellStyle name="Notas 7 2 7 3 2 2" xfId="6999"/>
    <cellStyle name="Notas 7 2 7 3 2 2 2" xfId="7000"/>
    <cellStyle name="Notas 7 2 7 3 2 2_Hoja2" xfId="7001"/>
    <cellStyle name="Notas 7 2 7 3 2 3" xfId="7002"/>
    <cellStyle name="Notas 7 2 7 3 2_Hoja2" xfId="7003"/>
    <cellStyle name="Notas 7 2 7 3 3" xfId="7004"/>
    <cellStyle name="Notas 7 2 7 3_Hoja2" xfId="7005"/>
    <cellStyle name="Notas 7 2 7 4" xfId="7006"/>
    <cellStyle name="Notas 7 2 7 4 2" xfId="7007"/>
    <cellStyle name="Notas 7 2 7 4_Hoja2" xfId="7008"/>
    <cellStyle name="Notas 7 2 7 5" xfId="7009"/>
    <cellStyle name="Notas 7 2 7_Hoja2" xfId="7010"/>
    <cellStyle name="Notas 7 2 8" xfId="7011"/>
    <cellStyle name="Notas 7 2 8 2" xfId="7012"/>
    <cellStyle name="Notas 7 2 8 2 2" xfId="7013"/>
    <cellStyle name="Notas 7 2 8 2 2 2" xfId="7014"/>
    <cellStyle name="Notas 7 2 8 2 2_Hoja2" xfId="7015"/>
    <cellStyle name="Notas 7 2 8 2 3" xfId="7016"/>
    <cellStyle name="Notas 7 2 8 2_Hoja2" xfId="7017"/>
    <cellStyle name="Notas 7 2 8 3" xfId="7018"/>
    <cellStyle name="Notas 7 2 8 3 2" xfId="7019"/>
    <cellStyle name="Notas 7 2 8 3 2 2" xfId="7020"/>
    <cellStyle name="Notas 7 2 8 3 2 2 2" xfId="7021"/>
    <cellStyle name="Notas 7 2 8 3 2 2_Hoja2" xfId="7022"/>
    <cellStyle name="Notas 7 2 8 3 2 3" xfId="7023"/>
    <cellStyle name="Notas 7 2 8 3 2_Hoja2" xfId="7024"/>
    <cellStyle name="Notas 7 2 8 3 3" xfId="7025"/>
    <cellStyle name="Notas 7 2 8 3_Hoja2" xfId="7026"/>
    <cellStyle name="Notas 7 2 8 4" xfId="7027"/>
    <cellStyle name="Notas 7 2 8 4 2" xfId="7028"/>
    <cellStyle name="Notas 7 2 8 4_Hoja2" xfId="7029"/>
    <cellStyle name="Notas 7 2 8 5" xfId="7030"/>
    <cellStyle name="Notas 7 2 8_Hoja2" xfId="7031"/>
    <cellStyle name="Notas 7 2 9" xfId="7032"/>
    <cellStyle name="Notas 7 2 9 2" xfId="7033"/>
    <cellStyle name="Notas 7 2 9 2 2" xfId="7034"/>
    <cellStyle name="Notas 7 2 9 2 2 2" xfId="7035"/>
    <cellStyle name="Notas 7 2 9 2 2_Hoja2" xfId="7036"/>
    <cellStyle name="Notas 7 2 9 2 3" xfId="7037"/>
    <cellStyle name="Notas 7 2 9 2_Hoja2" xfId="7038"/>
    <cellStyle name="Notas 7 2 9 3" xfId="7039"/>
    <cellStyle name="Notas 7 2 9 3 2" xfId="7040"/>
    <cellStyle name="Notas 7 2 9 3 2 2" xfId="7041"/>
    <cellStyle name="Notas 7 2 9 3 2 2 2" xfId="7042"/>
    <cellStyle name="Notas 7 2 9 3 2 2_Hoja2" xfId="7043"/>
    <cellStyle name="Notas 7 2 9 3 2 3" xfId="7044"/>
    <cellStyle name="Notas 7 2 9 3 2_Hoja2" xfId="7045"/>
    <cellStyle name="Notas 7 2 9 3 3" xfId="7046"/>
    <cellStyle name="Notas 7 2 9 3_Hoja2" xfId="7047"/>
    <cellStyle name="Notas 7 2 9 4" xfId="7048"/>
    <cellStyle name="Notas 7 2 9 4 2" xfId="7049"/>
    <cellStyle name="Notas 7 2 9 4_Hoja2" xfId="7050"/>
    <cellStyle name="Notas 7 2 9 5" xfId="7051"/>
    <cellStyle name="Notas 7 2 9_Hoja2" xfId="7052"/>
    <cellStyle name="Notas 7 2_Hoja2" xfId="7053"/>
    <cellStyle name="Notas 7 3" xfId="7054"/>
    <cellStyle name="Notas 7 3 2" xfId="7055"/>
    <cellStyle name="Notas 7 3 2 2" xfId="7056"/>
    <cellStyle name="Notas 7 3 2 2 2" xfId="7057"/>
    <cellStyle name="Notas 7 3 2 2_Hoja2" xfId="7058"/>
    <cellStyle name="Notas 7 3 2 3" xfId="7059"/>
    <cellStyle name="Notas 7 3 2_Hoja2" xfId="7060"/>
    <cellStyle name="Notas 7 3 3" xfId="7061"/>
    <cellStyle name="Notas 7 3 3 2" xfId="7062"/>
    <cellStyle name="Notas 7 3 3 2 2" xfId="7063"/>
    <cellStyle name="Notas 7 3 3 2 2 2" xfId="7064"/>
    <cellStyle name="Notas 7 3 3 2 2_Hoja2" xfId="7065"/>
    <cellStyle name="Notas 7 3 3 2 3" xfId="7066"/>
    <cellStyle name="Notas 7 3 3 2_Hoja2" xfId="7067"/>
    <cellStyle name="Notas 7 3 3 3" xfId="7068"/>
    <cellStyle name="Notas 7 3 3_Hoja2" xfId="7069"/>
    <cellStyle name="Notas 7 3 4" xfId="7070"/>
    <cellStyle name="Notas 7 3 4 2" xfId="7071"/>
    <cellStyle name="Notas 7 3 4_Hoja2" xfId="7072"/>
    <cellStyle name="Notas 7 3 5" xfId="7073"/>
    <cellStyle name="Notas 7 3_Hoja2" xfId="7074"/>
    <cellStyle name="Notas 7 4" xfId="7075"/>
    <cellStyle name="Notas 7 4 2" xfId="7076"/>
    <cellStyle name="Notas 7 4 2 2" xfId="7077"/>
    <cellStyle name="Notas 7 4 2 2 2" xfId="7078"/>
    <cellStyle name="Notas 7 4 2 2_Hoja2" xfId="7079"/>
    <cellStyle name="Notas 7 4 2 3" xfId="7080"/>
    <cellStyle name="Notas 7 4 2_Hoja2" xfId="7081"/>
    <cellStyle name="Notas 7 4 3" xfId="7082"/>
    <cellStyle name="Notas 7 4 3 2" xfId="7083"/>
    <cellStyle name="Notas 7 4 3 2 2" xfId="7084"/>
    <cellStyle name="Notas 7 4 3 2 2 2" xfId="7085"/>
    <cellStyle name="Notas 7 4 3 2 2_Hoja2" xfId="7086"/>
    <cellStyle name="Notas 7 4 3 2 3" xfId="7087"/>
    <cellStyle name="Notas 7 4 3 2_Hoja2" xfId="7088"/>
    <cellStyle name="Notas 7 4 3 3" xfId="7089"/>
    <cellStyle name="Notas 7 4 3_Hoja2" xfId="7090"/>
    <cellStyle name="Notas 7 4 4" xfId="7091"/>
    <cellStyle name="Notas 7 4 4 2" xfId="7092"/>
    <cellStyle name="Notas 7 4 4_Hoja2" xfId="7093"/>
    <cellStyle name="Notas 7 4 5" xfId="7094"/>
    <cellStyle name="Notas 7 4_Hoja2" xfId="7095"/>
    <cellStyle name="Notas 7 5" xfId="7096"/>
    <cellStyle name="Notas 7 5 2" xfId="7097"/>
    <cellStyle name="Notas 7 5 2 2" xfId="7098"/>
    <cellStyle name="Notas 7 5 2 2 2" xfId="7099"/>
    <cellStyle name="Notas 7 5 2 2_Hoja2" xfId="7100"/>
    <cellStyle name="Notas 7 5 2 3" xfId="7101"/>
    <cellStyle name="Notas 7 5 2_Hoja2" xfId="7102"/>
    <cellStyle name="Notas 7 5 3" xfId="7103"/>
    <cellStyle name="Notas 7 5 3 2" xfId="7104"/>
    <cellStyle name="Notas 7 5 3 2 2" xfId="7105"/>
    <cellStyle name="Notas 7 5 3 2 2 2" xfId="7106"/>
    <cellStyle name="Notas 7 5 3 2 2_Hoja2" xfId="7107"/>
    <cellStyle name="Notas 7 5 3 2 3" xfId="7108"/>
    <cellStyle name="Notas 7 5 3 2_Hoja2" xfId="7109"/>
    <cellStyle name="Notas 7 5 3 3" xfId="7110"/>
    <cellStyle name="Notas 7 5 3_Hoja2" xfId="7111"/>
    <cellStyle name="Notas 7 5 4" xfId="7112"/>
    <cellStyle name="Notas 7 5 4 2" xfId="7113"/>
    <cellStyle name="Notas 7 5 4_Hoja2" xfId="7114"/>
    <cellStyle name="Notas 7 5 5" xfId="7115"/>
    <cellStyle name="Notas 7 5_Hoja2" xfId="7116"/>
    <cellStyle name="Notas 7 6" xfId="7117"/>
    <cellStyle name="Notas 7 6 2" xfId="7118"/>
    <cellStyle name="Notas 7 6 2 2" xfId="7119"/>
    <cellStyle name="Notas 7 6 2 2 2" xfId="7120"/>
    <cellStyle name="Notas 7 6 2 2_Hoja2" xfId="7121"/>
    <cellStyle name="Notas 7 6 2 3" xfId="7122"/>
    <cellStyle name="Notas 7 6 2_Hoja2" xfId="7123"/>
    <cellStyle name="Notas 7 6 3" xfId="7124"/>
    <cellStyle name="Notas 7 6 3 2" xfId="7125"/>
    <cellStyle name="Notas 7 6 3 2 2" xfId="7126"/>
    <cellStyle name="Notas 7 6 3 2 2 2" xfId="7127"/>
    <cellStyle name="Notas 7 6 3 2 2_Hoja2" xfId="7128"/>
    <cellStyle name="Notas 7 6 3 2 3" xfId="7129"/>
    <cellStyle name="Notas 7 6 3 2_Hoja2" xfId="7130"/>
    <cellStyle name="Notas 7 6 3 3" xfId="7131"/>
    <cellStyle name="Notas 7 6 3_Hoja2" xfId="7132"/>
    <cellStyle name="Notas 7 6 4" xfId="7133"/>
    <cellStyle name="Notas 7 6 4 2" xfId="7134"/>
    <cellStyle name="Notas 7 6 4_Hoja2" xfId="7135"/>
    <cellStyle name="Notas 7 6 5" xfId="7136"/>
    <cellStyle name="Notas 7 6_Hoja2" xfId="7137"/>
    <cellStyle name="Notas 7 7" xfId="7138"/>
    <cellStyle name="Notas 7 7 2" xfId="7139"/>
    <cellStyle name="Notas 7 7 2 2" xfId="7140"/>
    <cellStyle name="Notas 7 7 2 2 2" xfId="7141"/>
    <cellStyle name="Notas 7 7 2 2_Hoja2" xfId="7142"/>
    <cellStyle name="Notas 7 7 2 3" xfId="7143"/>
    <cellStyle name="Notas 7 7 2_Hoja2" xfId="7144"/>
    <cellStyle name="Notas 7 7 3" xfId="7145"/>
    <cellStyle name="Notas 7 7 3 2" xfId="7146"/>
    <cellStyle name="Notas 7 7 3 2 2" xfId="7147"/>
    <cellStyle name="Notas 7 7 3 2 2 2" xfId="7148"/>
    <cellStyle name="Notas 7 7 3 2 2_Hoja2" xfId="7149"/>
    <cellStyle name="Notas 7 7 3 2 3" xfId="7150"/>
    <cellStyle name="Notas 7 7 3 2_Hoja2" xfId="7151"/>
    <cellStyle name="Notas 7 7 3 3" xfId="7152"/>
    <cellStyle name="Notas 7 7 3_Hoja2" xfId="7153"/>
    <cellStyle name="Notas 7 7 4" xfId="7154"/>
    <cellStyle name="Notas 7 7 4 2" xfId="7155"/>
    <cellStyle name="Notas 7 7 4_Hoja2" xfId="7156"/>
    <cellStyle name="Notas 7 7 5" xfId="7157"/>
    <cellStyle name="Notas 7 7_Hoja2" xfId="7158"/>
    <cellStyle name="Notas 7 8" xfId="7159"/>
    <cellStyle name="Notas 7 8 2" xfId="7160"/>
    <cellStyle name="Notas 7 8 2 2" xfId="7161"/>
    <cellStyle name="Notas 7 8 2 2 2" xfId="7162"/>
    <cellStyle name="Notas 7 8 2 2_Hoja2" xfId="7163"/>
    <cellStyle name="Notas 7 8 2 3" xfId="7164"/>
    <cellStyle name="Notas 7 8 2_Hoja2" xfId="7165"/>
    <cellStyle name="Notas 7 8 3" xfId="7166"/>
    <cellStyle name="Notas 7 8 3 2" xfId="7167"/>
    <cellStyle name="Notas 7 8 3 2 2" xfId="7168"/>
    <cellStyle name="Notas 7 8 3 2 2 2" xfId="7169"/>
    <cellStyle name="Notas 7 8 3 2 2_Hoja2" xfId="7170"/>
    <cellStyle name="Notas 7 8 3 2 3" xfId="7171"/>
    <cellStyle name="Notas 7 8 3 2_Hoja2" xfId="7172"/>
    <cellStyle name="Notas 7 8 3 3" xfId="7173"/>
    <cellStyle name="Notas 7 8 3_Hoja2" xfId="7174"/>
    <cellStyle name="Notas 7 8 4" xfId="7175"/>
    <cellStyle name="Notas 7 8 4 2" xfId="7176"/>
    <cellStyle name="Notas 7 8 4_Hoja2" xfId="7177"/>
    <cellStyle name="Notas 7 8 5" xfId="7178"/>
    <cellStyle name="Notas 7 8_Hoja2" xfId="7179"/>
    <cellStyle name="Notas 7 9" xfId="7180"/>
    <cellStyle name="Notas 7 9 2" xfId="7181"/>
    <cellStyle name="Notas 7 9 2 2" xfId="7182"/>
    <cellStyle name="Notas 7 9 2 2 2" xfId="7183"/>
    <cellStyle name="Notas 7 9 2 2_Hoja2" xfId="7184"/>
    <cellStyle name="Notas 7 9 2 3" xfId="7185"/>
    <cellStyle name="Notas 7 9 2_Hoja2" xfId="7186"/>
    <cellStyle name="Notas 7 9 3" xfId="7187"/>
    <cellStyle name="Notas 7 9 3 2" xfId="7188"/>
    <cellStyle name="Notas 7 9 3 2 2" xfId="7189"/>
    <cellStyle name="Notas 7 9 3 2 2 2" xfId="7190"/>
    <cellStyle name="Notas 7 9 3 2 2_Hoja2" xfId="7191"/>
    <cellStyle name="Notas 7 9 3 2 3" xfId="7192"/>
    <cellStyle name="Notas 7 9 3 2_Hoja2" xfId="7193"/>
    <cellStyle name="Notas 7 9 3 3" xfId="7194"/>
    <cellStyle name="Notas 7 9 3_Hoja2" xfId="7195"/>
    <cellStyle name="Notas 7 9 4" xfId="7196"/>
    <cellStyle name="Notas 7 9 4 2" xfId="7197"/>
    <cellStyle name="Notas 7 9 4_Hoja2" xfId="7198"/>
    <cellStyle name="Notas 7 9 5" xfId="7199"/>
    <cellStyle name="Notas 7 9_Hoja2" xfId="7200"/>
    <cellStyle name="Notas 7_Hoja2" xfId="7201"/>
    <cellStyle name="Notas 8" xfId="7202"/>
    <cellStyle name="Notas 8 10" xfId="7203"/>
    <cellStyle name="Notas 8 10 2" xfId="7204"/>
    <cellStyle name="Notas 8 10 2 2" xfId="7205"/>
    <cellStyle name="Notas 8 10 2 2 2" xfId="7206"/>
    <cellStyle name="Notas 8 10 2 2_Hoja2" xfId="7207"/>
    <cellStyle name="Notas 8 10 2 3" xfId="7208"/>
    <cellStyle name="Notas 8 10 2_Hoja2" xfId="7209"/>
    <cellStyle name="Notas 8 10 3" xfId="7210"/>
    <cellStyle name="Notas 8 10 3 2" xfId="7211"/>
    <cellStyle name="Notas 8 10 3 2 2" xfId="7212"/>
    <cellStyle name="Notas 8 10 3 2 2 2" xfId="7213"/>
    <cellStyle name="Notas 8 10 3 2 2_Hoja2" xfId="7214"/>
    <cellStyle name="Notas 8 10 3 2 3" xfId="7215"/>
    <cellStyle name="Notas 8 10 3 2_Hoja2" xfId="7216"/>
    <cellStyle name="Notas 8 10 3 3" xfId="7217"/>
    <cellStyle name="Notas 8 10 3_Hoja2" xfId="7218"/>
    <cellStyle name="Notas 8 10 4" xfId="7219"/>
    <cellStyle name="Notas 8 10 4 2" xfId="7220"/>
    <cellStyle name="Notas 8 10 4_Hoja2" xfId="7221"/>
    <cellStyle name="Notas 8 10 5" xfId="7222"/>
    <cellStyle name="Notas 8 10_Hoja2" xfId="7223"/>
    <cellStyle name="Notas 8 11" xfId="7224"/>
    <cellStyle name="Notas 8 11 2" xfId="7225"/>
    <cellStyle name="Notas 8 11 2 2" xfId="7226"/>
    <cellStyle name="Notas 8 11 2 2 2" xfId="7227"/>
    <cellStyle name="Notas 8 11 2 2_Hoja2" xfId="7228"/>
    <cellStyle name="Notas 8 11 2 3" xfId="7229"/>
    <cellStyle name="Notas 8 11 2_Hoja2" xfId="7230"/>
    <cellStyle name="Notas 8 11 3" xfId="7231"/>
    <cellStyle name="Notas 8 11 3 2" xfId="7232"/>
    <cellStyle name="Notas 8 11 3 2 2" xfId="7233"/>
    <cellStyle name="Notas 8 11 3 2 2 2" xfId="7234"/>
    <cellStyle name="Notas 8 11 3 2 2_Hoja2" xfId="7235"/>
    <cellStyle name="Notas 8 11 3 2 3" xfId="7236"/>
    <cellStyle name="Notas 8 11 3 2_Hoja2" xfId="7237"/>
    <cellStyle name="Notas 8 11 3 3" xfId="7238"/>
    <cellStyle name="Notas 8 11 3_Hoja2" xfId="7239"/>
    <cellStyle name="Notas 8 11 4" xfId="7240"/>
    <cellStyle name="Notas 8 11 4 2" xfId="7241"/>
    <cellStyle name="Notas 8 11 4_Hoja2" xfId="7242"/>
    <cellStyle name="Notas 8 11 5" xfId="7243"/>
    <cellStyle name="Notas 8 11_Hoja2" xfId="7244"/>
    <cellStyle name="Notas 8 12" xfId="7245"/>
    <cellStyle name="Notas 8 12 2" xfId="7246"/>
    <cellStyle name="Notas 8 12 2 2" xfId="7247"/>
    <cellStyle name="Notas 8 12 2_Hoja2" xfId="7248"/>
    <cellStyle name="Notas 8 12 3" xfId="7249"/>
    <cellStyle name="Notas 8 12_Hoja2" xfId="7250"/>
    <cellStyle name="Notas 8 13" xfId="7251"/>
    <cellStyle name="Notas 8 13 2" xfId="7252"/>
    <cellStyle name="Notas 8 13_Hoja2" xfId="7253"/>
    <cellStyle name="Notas 8 14" xfId="7254"/>
    <cellStyle name="Notas 8 2" xfId="7255"/>
    <cellStyle name="Notas 8 2 10" xfId="7256"/>
    <cellStyle name="Notas 8 2 10 2" xfId="7257"/>
    <cellStyle name="Notas 8 2 10 2 2" xfId="7258"/>
    <cellStyle name="Notas 8 2 10 2 2 2" xfId="7259"/>
    <cellStyle name="Notas 8 2 10 2 2_Hoja2" xfId="7260"/>
    <cellStyle name="Notas 8 2 10 2 3" xfId="7261"/>
    <cellStyle name="Notas 8 2 10 2_Hoja2" xfId="7262"/>
    <cellStyle name="Notas 8 2 10 3" xfId="7263"/>
    <cellStyle name="Notas 8 2 10 3 2" xfId="7264"/>
    <cellStyle name="Notas 8 2 10 3 2 2" xfId="7265"/>
    <cellStyle name="Notas 8 2 10 3 2 2 2" xfId="7266"/>
    <cellStyle name="Notas 8 2 10 3 2 2_Hoja2" xfId="7267"/>
    <cellStyle name="Notas 8 2 10 3 2 3" xfId="7268"/>
    <cellStyle name="Notas 8 2 10 3 2_Hoja2" xfId="7269"/>
    <cellStyle name="Notas 8 2 10 3 3" xfId="7270"/>
    <cellStyle name="Notas 8 2 10 3_Hoja2" xfId="7271"/>
    <cellStyle name="Notas 8 2 10 4" xfId="7272"/>
    <cellStyle name="Notas 8 2 10 4 2" xfId="7273"/>
    <cellStyle name="Notas 8 2 10 4_Hoja2" xfId="7274"/>
    <cellStyle name="Notas 8 2 10 5" xfId="7275"/>
    <cellStyle name="Notas 8 2 10_Hoja2" xfId="7276"/>
    <cellStyle name="Notas 8 2 11" xfId="7277"/>
    <cellStyle name="Notas 8 2 11 2" xfId="7278"/>
    <cellStyle name="Notas 8 2 11 2 2" xfId="7279"/>
    <cellStyle name="Notas 8 2 11 2_Hoja2" xfId="7280"/>
    <cellStyle name="Notas 8 2 11 3" xfId="7281"/>
    <cellStyle name="Notas 8 2 11_Hoja2" xfId="7282"/>
    <cellStyle name="Notas 8 2 12" xfId="7283"/>
    <cellStyle name="Notas 8 2 12 2" xfId="7284"/>
    <cellStyle name="Notas 8 2 12_Hoja2" xfId="7285"/>
    <cellStyle name="Notas 8 2 13" xfId="7286"/>
    <cellStyle name="Notas 8 2 2" xfId="7287"/>
    <cellStyle name="Notas 8 2 2 2" xfId="7288"/>
    <cellStyle name="Notas 8 2 2 2 2" xfId="7289"/>
    <cellStyle name="Notas 8 2 2 2 2 2" xfId="7290"/>
    <cellStyle name="Notas 8 2 2 2 2_Hoja2" xfId="7291"/>
    <cellStyle name="Notas 8 2 2 2 3" xfId="7292"/>
    <cellStyle name="Notas 8 2 2 2_Hoja2" xfId="7293"/>
    <cellStyle name="Notas 8 2 2 3" xfId="7294"/>
    <cellStyle name="Notas 8 2 2 3 2" xfId="7295"/>
    <cellStyle name="Notas 8 2 2 3 2 2" xfId="7296"/>
    <cellStyle name="Notas 8 2 2 3 2 2 2" xfId="7297"/>
    <cellStyle name="Notas 8 2 2 3 2 2_Hoja2" xfId="7298"/>
    <cellStyle name="Notas 8 2 2 3 2 3" xfId="7299"/>
    <cellStyle name="Notas 8 2 2 3 2_Hoja2" xfId="7300"/>
    <cellStyle name="Notas 8 2 2 3 3" xfId="7301"/>
    <cellStyle name="Notas 8 2 2 3_Hoja2" xfId="7302"/>
    <cellStyle name="Notas 8 2 2 4" xfId="7303"/>
    <cellStyle name="Notas 8 2 2 4 2" xfId="7304"/>
    <cellStyle name="Notas 8 2 2 4_Hoja2" xfId="7305"/>
    <cellStyle name="Notas 8 2 2 5" xfId="7306"/>
    <cellStyle name="Notas 8 2 2_Hoja2" xfId="7307"/>
    <cellStyle name="Notas 8 2 3" xfId="7308"/>
    <cellStyle name="Notas 8 2 3 2" xfId="7309"/>
    <cellStyle name="Notas 8 2 3 2 2" xfId="7310"/>
    <cellStyle name="Notas 8 2 3 2 2 2" xfId="7311"/>
    <cellStyle name="Notas 8 2 3 2 2_Hoja2" xfId="7312"/>
    <cellStyle name="Notas 8 2 3 2 3" xfId="7313"/>
    <cellStyle name="Notas 8 2 3 2_Hoja2" xfId="7314"/>
    <cellStyle name="Notas 8 2 3 3" xfId="7315"/>
    <cellStyle name="Notas 8 2 3 3 2" xfId="7316"/>
    <cellStyle name="Notas 8 2 3 3 2 2" xfId="7317"/>
    <cellStyle name="Notas 8 2 3 3 2 2 2" xfId="7318"/>
    <cellStyle name="Notas 8 2 3 3 2 2_Hoja2" xfId="7319"/>
    <cellStyle name="Notas 8 2 3 3 2 3" xfId="7320"/>
    <cellStyle name="Notas 8 2 3 3 2_Hoja2" xfId="7321"/>
    <cellStyle name="Notas 8 2 3 3 3" xfId="7322"/>
    <cellStyle name="Notas 8 2 3 3_Hoja2" xfId="7323"/>
    <cellStyle name="Notas 8 2 3 4" xfId="7324"/>
    <cellStyle name="Notas 8 2 3 4 2" xfId="7325"/>
    <cellStyle name="Notas 8 2 3 4_Hoja2" xfId="7326"/>
    <cellStyle name="Notas 8 2 3 5" xfId="7327"/>
    <cellStyle name="Notas 8 2 3_Hoja2" xfId="7328"/>
    <cellStyle name="Notas 8 2 4" xfId="7329"/>
    <cellStyle name="Notas 8 2 4 2" xfId="7330"/>
    <cellStyle name="Notas 8 2 4 2 2" xfId="7331"/>
    <cellStyle name="Notas 8 2 4 2 2 2" xfId="7332"/>
    <cellStyle name="Notas 8 2 4 2 2_Hoja2" xfId="7333"/>
    <cellStyle name="Notas 8 2 4 2 3" xfId="7334"/>
    <cellStyle name="Notas 8 2 4 2_Hoja2" xfId="7335"/>
    <cellStyle name="Notas 8 2 4 3" xfId="7336"/>
    <cellStyle name="Notas 8 2 4 3 2" xfId="7337"/>
    <cellStyle name="Notas 8 2 4 3 2 2" xfId="7338"/>
    <cellStyle name="Notas 8 2 4 3 2 2 2" xfId="7339"/>
    <cellStyle name="Notas 8 2 4 3 2 2_Hoja2" xfId="7340"/>
    <cellStyle name="Notas 8 2 4 3 2 3" xfId="7341"/>
    <cellStyle name="Notas 8 2 4 3 2_Hoja2" xfId="7342"/>
    <cellStyle name="Notas 8 2 4 3 3" xfId="7343"/>
    <cellStyle name="Notas 8 2 4 3_Hoja2" xfId="7344"/>
    <cellStyle name="Notas 8 2 4 4" xfId="7345"/>
    <cellStyle name="Notas 8 2 4 4 2" xfId="7346"/>
    <cellStyle name="Notas 8 2 4 4_Hoja2" xfId="7347"/>
    <cellStyle name="Notas 8 2 4 5" xfId="7348"/>
    <cellStyle name="Notas 8 2 4_Hoja2" xfId="7349"/>
    <cellStyle name="Notas 8 2 5" xfId="7350"/>
    <cellStyle name="Notas 8 2 5 2" xfId="7351"/>
    <cellStyle name="Notas 8 2 5 2 2" xfId="7352"/>
    <cellStyle name="Notas 8 2 5 2 2 2" xfId="7353"/>
    <cellStyle name="Notas 8 2 5 2 2_Hoja2" xfId="7354"/>
    <cellStyle name="Notas 8 2 5 2 3" xfId="7355"/>
    <cellStyle name="Notas 8 2 5 2_Hoja2" xfId="7356"/>
    <cellStyle name="Notas 8 2 5 3" xfId="7357"/>
    <cellStyle name="Notas 8 2 5 3 2" xfId="7358"/>
    <cellStyle name="Notas 8 2 5 3 2 2" xfId="7359"/>
    <cellStyle name="Notas 8 2 5 3 2 2 2" xfId="7360"/>
    <cellStyle name="Notas 8 2 5 3 2 2_Hoja2" xfId="7361"/>
    <cellStyle name="Notas 8 2 5 3 2 3" xfId="7362"/>
    <cellStyle name="Notas 8 2 5 3 2_Hoja2" xfId="7363"/>
    <cellStyle name="Notas 8 2 5 3 3" xfId="7364"/>
    <cellStyle name="Notas 8 2 5 3_Hoja2" xfId="7365"/>
    <cellStyle name="Notas 8 2 5 4" xfId="7366"/>
    <cellStyle name="Notas 8 2 5 4 2" xfId="7367"/>
    <cellStyle name="Notas 8 2 5 4_Hoja2" xfId="7368"/>
    <cellStyle name="Notas 8 2 5 5" xfId="7369"/>
    <cellStyle name="Notas 8 2 5_Hoja2" xfId="7370"/>
    <cellStyle name="Notas 8 2 6" xfId="7371"/>
    <cellStyle name="Notas 8 2 6 2" xfId="7372"/>
    <cellStyle name="Notas 8 2 6 2 2" xfId="7373"/>
    <cellStyle name="Notas 8 2 6 2 2 2" xfId="7374"/>
    <cellStyle name="Notas 8 2 6 2 2_Hoja2" xfId="7375"/>
    <cellStyle name="Notas 8 2 6 2 3" xfId="7376"/>
    <cellStyle name="Notas 8 2 6 2_Hoja2" xfId="7377"/>
    <cellStyle name="Notas 8 2 6 3" xfId="7378"/>
    <cellStyle name="Notas 8 2 6 3 2" xfId="7379"/>
    <cellStyle name="Notas 8 2 6 3 2 2" xfId="7380"/>
    <cellStyle name="Notas 8 2 6 3 2 2 2" xfId="7381"/>
    <cellStyle name="Notas 8 2 6 3 2 2_Hoja2" xfId="7382"/>
    <cellStyle name="Notas 8 2 6 3 2 3" xfId="7383"/>
    <cellStyle name="Notas 8 2 6 3 2_Hoja2" xfId="7384"/>
    <cellStyle name="Notas 8 2 6 3 3" xfId="7385"/>
    <cellStyle name="Notas 8 2 6 3_Hoja2" xfId="7386"/>
    <cellStyle name="Notas 8 2 6 4" xfId="7387"/>
    <cellStyle name="Notas 8 2 6 4 2" xfId="7388"/>
    <cellStyle name="Notas 8 2 6 4_Hoja2" xfId="7389"/>
    <cellStyle name="Notas 8 2 6 5" xfId="7390"/>
    <cellStyle name="Notas 8 2 6_Hoja2" xfId="7391"/>
    <cellStyle name="Notas 8 2 7" xfId="7392"/>
    <cellStyle name="Notas 8 2 7 2" xfId="7393"/>
    <cellStyle name="Notas 8 2 7 2 2" xfId="7394"/>
    <cellStyle name="Notas 8 2 7 2 2 2" xfId="7395"/>
    <cellStyle name="Notas 8 2 7 2 2_Hoja2" xfId="7396"/>
    <cellStyle name="Notas 8 2 7 2 3" xfId="7397"/>
    <cellStyle name="Notas 8 2 7 2_Hoja2" xfId="7398"/>
    <cellStyle name="Notas 8 2 7 3" xfId="7399"/>
    <cellStyle name="Notas 8 2 7 3 2" xfId="7400"/>
    <cellStyle name="Notas 8 2 7 3 2 2" xfId="7401"/>
    <cellStyle name="Notas 8 2 7 3 2 2 2" xfId="7402"/>
    <cellStyle name="Notas 8 2 7 3 2 2_Hoja2" xfId="7403"/>
    <cellStyle name="Notas 8 2 7 3 2 3" xfId="7404"/>
    <cellStyle name="Notas 8 2 7 3 2_Hoja2" xfId="7405"/>
    <cellStyle name="Notas 8 2 7 3 3" xfId="7406"/>
    <cellStyle name="Notas 8 2 7 3_Hoja2" xfId="7407"/>
    <cellStyle name="Notas 8 2 7 4" xfId="7408"/>
    <cellStyle name="Notas 8 2 7 4 2" xfId="7409"/>
    <cellStyle name="Notas 8 2 7 4_Hoja2" xfId="7410"/>
    <cellStyle name="Notas 8 2 7 5" xfId="7411"/>
    <cellStyle name="Notas 8 2 7_Hoja2" xfId="7412"/>
    <cellStyle name="Notas 8 2 8" xfId="7413"/>
    <cellStyle name="Notas 8 2 8 2" xfId="7414"/>
    <cellStyle name="Notas 8 2 8 2 2" xfId="7415"/>
    <cellStyle name="Notas 8 2 8 2 2 2" xfId="7416"/>
    <cellStyle name="Notas 8 2 8 2 2_Hoja2" xfId="7417"/>
    <cellStyle name="Notas 8 2 8 2 3" xfId="7418"/>
    <cellStyle name="Notas 8 2 8 2_Hoja2" xfId="7419"/>
    <cellStyle name="Notas 8 2 8 3" xfId="7420"/>
    <cellStyle name="Notas 8 2 8 3 2" xfId="7421"/>
    <cellStyle name="Notas 8 2 8 3 2 2" xfId="7422"/>
    <cellStyle name="Notas 8 2 8 3 2 2 2" xfId="7423"/>
    <cellStyle name="Notas 8 2 8 3 2 2_Hoja2" xfId="7424"/>
    <cellStyle name="Notas 8 2 8 3 2 3" xfId="7425"/>
    <cellStyle name="Notas 8 2 8 3 2_Hoja2" xfId="7426"/>
    <cellStyle name="Notas 8 2 8 3 3" xfId="7427"/>
    <cellStyle name="Notas 8 2 8 3_Hoja2" xfId="7428"/>
    <cellStyle name="Notas 8 2 8 4" xfId="7429"/>
    <cellStyle name="Notas 8 2 8 4 2" xfId="7430"/>
    <cellStyle name="Notas 8 2 8 4_Hoja2" xfId="7431"/>
    <cellStyle name="Notas 8 2 8 5" xfId="7432"/>
    <cellStyle name="Notas 8 2 8_Hoja2" xfId="7433"/>
    <cellStyle name="Notas 8 2 9" xfId="7434"/>
    <cellStyle name="Notas 8 2 9 2" xfId="7435"/>
    <cellStyle name="Notas 8 2 9 2 2" xfId="7436"/>
    <cellStyle name="Notas 8 2 9 2 2 2" xfId="7437"/>
    <cellStyle name="Notas 8 2 9 2 2_Hoja2" xfId="7438"/>
    <cellStyle name="Notas 8 2 9 2 3" xfId="7439"/>
    <cellStyle name="Notas 8 2 9 2_Hoja2" xfId="7440"/>
    <cellStyle name="Notas 8 2 9 3" xfId="7441"/>
    <cellStyle name="Notas 8 2 9 3 2" xfId="7442"/>
    <cellStyle name="Notas 8 2 9 3 2 2" xfId="7443"/>
    <cellStyle name="Notas 8 2 9 3 2 2 2" xfId="7444"/>
    <cellStyle name="Notas 8 2 9 3 2 2_Hoja2" xfId="7445"/>
    <cellStyle name="Notas 8 2 9 3 2 3" xfId="7446"/>
    <cellStyle name="Notas 8 2 9 3 2_Hoja2" xfId="7447"/>
    <cellStyle name="Notas 8 2 9 3 3" xfId="7448"/>
    <cellStyle name="Notas 8 2 9 3_Hoja2" xfId="7449"/>
    <cellStyle name="Notas 8 2 9 4" xfId="7450"/>
    <cellStyle name="Notas 8 2 9 4 2" xfId="7451"/>
    <cellStyle name="Notas 8 2 9 4_Hoja2" xfId="7452"/>
    <cellStyle name="Notas 8 2 9 5" xfId="7453"/>
    <cellStyle name="Notas 8 2 9_Hoja2" xfId="7454"/>
    <cellStyle name="Notas 8 2_Hoja2" xfId="7455"/>
    <cellStyle name="Notas 8 3" xfId="7456"/>
    <cellStyle name="Notas 8 3 2" xfId="7457"/>
    <cellStyle name="Notas 8 3 2 2" xfId="7458"/>
    <cellStyle name="Notas 8 3 2 2 2" xfId="7459"/>
    <cellStyle name="Notas 8 3 2 2_Hoja2" xfId="7460"/>
    <cellStyle name="Notas 8 3 2 3" xfId="7461"/>
    <cellStyle name="Notas 8 3 2_Hoja2" xfId="7462"/>
    <cellStyle name="Notas 8 3 3" xfId="7463"/>
    <cellStyle name="Notas 8 3 3 2" xfId="7464"/>
    <cellStyle name="Notas 8 3 3 2 2" xfId="7465"/>
    <cellStyle name="Notas 8 3 3 2 2 2" xfId="7466"/>
    <cellStyle name="Notas 8 3 3 2 2_Hoja2" xfId="7467"/>
    <cellStyle name="Notas 8 3 3 2 3" xfId="7468"/>
    <cellStyle name="Notas 8 3 3 2_Hoja2" xfId="7469"/>
    <cellStyle name="Notas 8 3 3 3" xfId="7470"/>
    <cellStyle name="Notas 8 3 3_Hoja2" xfId="7471"/>
    <cellStyle name="Notas 8 3 4" xfId="7472"/>
    <cellStyle name="Notas 8 3 4 2" xfId="7473"/>
    <cellStyle name="Notas 8 3 4_Hoja2" xfId="7474"/>
    <cellStyle name="Notas 8 3 5" xfId="7475"/>
    <cellStyle name="Notas 8 3_Hoja2" xfId="7476"/>
    <cellStyle name="Notas 8 4" xfId="7477"/>
    <cellStyle name="Notas 8 4 2" xfId="7478"/>
    <cellStyle name="Notas 8 4 2 2" xfId="7479"/>
    <cellStyle name="Notas 8 4 2 2 2" xfId="7480"/>
    <cellStyle name="Notas 8 4 2 2_Hoja2" xfId="7481"/>
    <cellStyle name="Notas 8 4 2 3" xfId="7482"/>
    <cellStyle name="Notas 8 4 2_Hoja2" xfId="7483"/>
    <cellStyle name="Notas 8 4 3" xfId="7484"/>
    <cellStyle name="Notas 8 4 3 2" xfId="7485"/>
    <cellStyle name="Notas 8 4 3 2 2" xfId="7486"/>
    <cellStyle name="Notas 8 4 3 2 2 2" xfId="7487"/>
    <cellStyle name="Notas 8 4 3 2 2_Hoja2" xfId="7488"/>
    <cellStyle name="Notas 8 4 3 2 3" xfId="7489"/>
    <cellStyle name="Notas 8 4 3 2_Hoja2" xfId="7490"/>
    <cellStyle name="Notas 8 4 3 3" xfId="7491"/>
    <cellStyle name="Notas 8 4 3_Hoja2" xfId="7492"/>
    <cellStyle name="Notas 8 4 4" xfId="7493"/>
    <cellStyle name="Notas 8 4 4 2" xfId="7494"/>
    <cellStyle name="Notas 8 4 4_Hoja2" xfId="7495"/>
    <cellStyle name="Notas 8 4 5" xfId="7496"/>
    <cellStyle name="Notas 8 4_Hoja2" xfId="7497"/>
    <cellStyle name="Notas 8 5" xfId="7498"/>
    <cellStyle name="Notas 8 5 2" xfId="7499"/>
    <cellStyle name="Notas 8 5 2 2" xfId="7500"/>
    <cellStyle name="Notas 8 5 2 2 2" xfId="7501"/>
    <cellStyle name="Notas 8 5 2 2_Hoja2" xfId="7502"/>
    <cellStyle name="Notas 8 5 2 3" xfId="7503"/>
    <cellStyle name="Notas 8 5 2_Hoja2" xfId="7504"/>
    <cellStyle name="Notas 8 5 3" xfId="7505"/>
    <cellStyle name="Notas 8 5 3 2" xfId="7506"/>
    <cellStyle name="Notas 8 5 3 2 2" xfId="7507"/>
    <cellStyle name="Notas 8 5 3 2 2 2" xfId="7508"/>
    <cellStyle name="Notas 8 5 3 2 2_Hoja2" xfId="7509"/>
    <cellStyle name="Notas 8 5 3 2 3" xfId="7510"/>
    <cellStyle name="Notas 8 5 3 2_Hoja2" xfId="7511"/>
    <cellStyle name="Notas 8 5 3 3" xfId="7512"/>
    <cellStyle name="Notas 8 5 3_Hoja2" xfId="7513"/>
    <cellStyle name="Notas 8 5 4" xfId="7514"/>
    <cellStyle name="Notas 8 5 4 2" xfId="7515"/>
    <cellStyle name="Notas 8 5 4_Hoja2" xfId="7516"/>
    <cellStyle name="Notas 8 5 5" xfId="7517"/>
    <cellStyle name="Notas 8 5_Hoja2" xfId="7518"/>
    <cellStyle name="Notas 8 6" xfId="7519"/>
    <cellStyle name="Notas 8 6 2" xfId="7520"/>
    <cellStyle name="Notas 8 6 2 2" xfId="7521"/>
    <cellStyle name="Notas 8 6 2 2 2" xfId="7522"/>
    <cellStyle name="Notas 8 6 2 2_Hoja2" xfId="7523"/>
    <cellStyle name="Notas 8 6 2 3" xfId="7524"/>
    <cellStyle name="Notas 8 6 2_Hoja2" xfId="7525"/>
    <cellStyle name="Notas 8 6 3" xfId="7526"/>
    <cellStyle name="Notas 8 6 3 2" xfId="7527"/>
    <cellStyle name="Notas 8 6 3 2 2" xfId="7528"/>
    <cellStyle name="Notas 8 6 3 2 2 2" xfId="7529"/>
    <cellStyle name="Notas 8 6 3 2 2_Hoja2" xfId="7530"/>
    <cellStyle name="Notas 8 6 3 2 3" xfId="7531"/>
    <cellStyle name="Notas 8 6 3 2_Hoja2" xfId="7532"/>
    <cellStyle name="Notas 8 6 3 3" xfId="7533"/>
    <cellStyle name="Notas 8 6 3_Hoja2" xfId="7534"/>
    <cellStyle name="Notas 8 6 4" xfId="7535"/>
    <cellStyle name="Notas 8 6 4 2" xfId="7536"/>
    <cellStyle name="Notas 8 6 4_Hoja2" xfId="7537"/>
    <cellStyle name="Notas 8 6 5" xfId="7538"/>
    <cellStyle name="Notas 8 6_Hoja2" xfId="7539"/>
    <cellStyle name="Notas 8 7" xfId="7540"/>
    <cellStyle name="Notas 8 7 2" xfId="7541"/>
    <cellStyle name="Notas 8 7 2 2" xfId="7542"/>
    <cellStyle name="Notas 8 7 2 2 2" xfId="7543"/>
    <cellStyle name="Notas 8 7 2 2_Hoja2" xfId="7544"/>
    <cellStyle name="Notas 8 7 2 3" xfId="7545"/>
    <cellStyle name="Notas 8 7 2_Hoja2" xfId="7546"/>
    <cellStyle name="Notas 8 7 3" xfId="7547"/>
    <cellStyle name="Notas 8 7 3 2" xfId="7548"/>
    <cellStyle name="Notas 8 7 3 2 2" xfId="7549"/>
    <cellStyle name="Notas 8 7 3 2 2 2" xfId="7550"/>
    <cellStyle name="Notas 8 7 3 2 2_Hoja2" xfId="7551"/>
    <cellStyle name="Notas 8 7 3 2 3" xfId="7552"/>
    <cellStyle name="Notas 8 7 3 2_Hoja2" xfId="7553"/>
    <cellStyle name="Notas 8 7 3 3" xfId="7554"/>
    <cellStyle name="Notas 8 7 3_Hoja2" xfId="7555"/>
    <cellStyle name="Notas 8 7 4" xfId="7556"/>
    <cellStyle name="Notas 8 7 4 2" xfId="7557"/>
    <cellStyle name="Notas 8 7 4_Hoja2" xfId="7558"/>
    <cellStyle name="Notas 8 7 5" xfId="7559"/>
    <cellStyle name="Notas 8 7_Hoja2" xfId="7560"/>
    <cellStyle name="Notas 8 8" xfId="7561"/>
    <cellStyle name="Notas 8 8 2" xfId="7562"/>
    <cellStyle name="Notas 8 8 2 2" xfId="7563"/>
    <cellStyle name="Notas 8 8 2 2 2" xfId="7564"/>
    <cellStyle name="Notas 8 8 2 2_Hoja2" xfId="7565"/>
    <cellStyle name="Notas 8 8 2 3" xfId="7566"/>
    <cellStyle name="Notas 8 8 2_Hoja2" xfId="7567"/>
    <cellStyle name="Notas 8 8 3" xfId="7568"/>
    <cellStyle name="Notas 8 8 3 2" xfId="7569"/>
    <cellStyle name="Notas 8 8 3 2 2" xfId="7570"/>
    <cellStyle name="Notas 8 8 3 2 2 2" xfId="7571"/>
    <cellStyle name="Notas 8 8 3 2 2_Hoja2" xfId="7572"/>
    <cellStyle name="Notas 8 8 3 2 3" xfId="7573"/>
    <cellStyle name="Notas 8 8 3 2_Hoja2" xfId="7574"/>
    <cellStyle name="Notas 8 8 3 3" xfId="7575"/>
    <cellStyle name="Notas 8 8 3_Hoja2" xfId="7576"/>
    <cellStyle name="Notas 8 8 4" xfId="7577"/>
    <cellStyle name="Notas 8 8 4 2" xfId="7578"/>
    <cellStyle name="Notas 8 8 4_Hoja2" xfId="7579"/>
    <cellStyle name="Notas 8 8 5" xfId="7580"/>
    <cellStyle name="Notas 8 8_Hoja2" xfId="7581"/>
    <cellStyle name="Notas 8 9" xfId="7582"/>
    <cellStyle name="Notas 8 9 2" xfId="7583"/>
    <cellStyle name="Notas 8 9 2 2" xfId="7584"/>
    <cellStyle name="Notas 8 9 2 2 2" xfId="7585"/>
    <cellStyle name="Notas 8 9 2 2_Hoja2" xfId="7586"/>
    <cellStyle name="Notas 8 9 2 3" xfId="7587"/>
    <cellStyle name="Notas 8 9 2_Hoja2" xfId="7588"/>
    <cellStyle name="Notas 8 9 3" xfId="7589"/>
    <cellStyle name="Notas 8 9 3 2" xfId="7590"/>
    <cellStyle name="Notas 8 9 3 2 2" xfId="7591"/>
    <cellStyle name="Notas 8 9 3 2 2 2" xfId="7592"/>
    <cellStyle name="Notas 8 9 3 2 2_Hoja2" xfId="7593"/>
    <cellStyle name="Notas 8 9 3 2 3" xfId="7594"/>
    <cellStyle name="Notas 8 9 3 2_Hoja2" xfId="7595"/>
    <cellStyle name="Notas 8 9 3 3" xfId="7596"/>
    <cellStyle name="Notas 8 9 3_Hoja2" xfId="7597"/>
    <cellStyle name="Notas 8 9 4" xfId="7598"/>
    <cellStyle name="Notas 8 9 4 2" xfId="7599"/>
    <cellStyle name="Notas 8 9 4_Hoja2" xfId="7600"/>
    <cellStyle name="Notas 8 9 5" xfId="7601"/>
    <cellStyle name="Notas 8 9_Hoja2" xfId="7602"/>
    <cellStyle name="Notas 8_Hoja2" xfId="7603"/>
    <cellStyle name="Notas 9" xfId="7604"/>
    <cellStyle name="Notas 9 10" xfId="7605"/>
    <cellStyle name="Notas 9 10 2" xfId="7606"/>
    <cellStyle name="Notas 9 10 2 2" xfId="7607"/>
    <cellStyle name="Notas 9 10 2 2 2" xfId="7608"/>
    <cellStyle name="Notas 9 10 2 2_Hoja2" xfId="7609"/>
    <cellStyle name="Notas 9 10 2 3" xfId="7610"/>
    <cellStyle name="Notas 9 10 2_Hoja2" xfId="7611"/>
    <cellStyle name="Notas 9 10 3" xfId="7612"/>
    <cellStyle name="Notas 9 10 3 2" xfId="7613"/>
    <cellStyle name="Notas 9 10 3 2 2" xfId="7614"/>
    <cellStyle name="Notas 9 10 3 2 2 2" xfId="7615"/>
    <cellStyle name="Notas 9 10 3 2 2_Hoja2" xfId="7616"/>
    <cellStyle name="Notas 9 10 3 2 3" xfId="7617"/>
    <cellStyle name="Notas 9 10 3 2_Hoja2" xfId="7618"/>
    <cellStyle name="Notas 9 10 3 3" xfId="7619"/>
    <cellStyle name="Notas 9 10 3_Hoja2" xfId="7620"/>
    <cellStyle name="Notas 9 10 4" xfId="7621"/>
    <cellStyle name="Notas 9 10 4 2" xfId="7622"/>
    <cellStyle name="Notas 9 10 4_Hoja2" xfId="7623"/>
    <cellStyle name="Notas 9 10 5" xfId="7624"/>
    <cellStyle name="Notas 9 10_Hoja2" xfId="7625"/>
    <cellStyle name="Notas 9 11" xfId="7626"/>
    <cellStyle name="Notas 9 11 2" xfId="7627"/>
    <cellStyle name="Notas 9 11 2 2" xfId="7628"/>
    <cellStyle name="Notas 9 11 2 2 2" xfId="7629"/>
    <cellStyle name="Notas 9 11 2 2_Hoja2" xfId="7630"/>
    <cellStyle name="Notas 9 11 2 3" xfId="7631"/>
    <cellStyle name="Notas 9 11 2_Hoja2" xfId="7632"/>
    <cellStyle name="Notas 9 11 3" xfId="7633"/>
    <cellStyle name="Notas 9 11 3 2" xfId="7634"/>
    <cellStyle name="Notas 9 11 3 2 2" xfId="7635"/>
    <cellStyle name="Notas 9 11 3 2 2 2" xfId="7636"/>
    <cellStyle name="Notas 9 11 3 2 2_Hoja2" xfId="7637"/>
    <cellStyle name="Notas 9 11 3 2 3" xfId="7638"/>
    <cellStyle name="Notas 9 11 3 2_Hoja2" xfId="7639"/>
    <cellStyle name="Notas 9 11 3 3" xfId="7640"/>
    <cellStyle name="Notas 9 11 3_Hoja2" xfId="7641"/>
    <cellStyle name="Notas 9 11 4" xfId="7642"/>
    <cellStyle name="Notas 9 11 4 2" xfId="7643"/>
    <cellStyle name="Notas 9 11 4_Hoja2" xfId="7644"/>
    <cellStyle name="Notas 9 11 5" xfId="7645"/>
    <cellStyle name="Notas 9 11_Hoja2" xfId="7646"/>
    <cellStyle name="Notas 9 12" xfId="7647"/>
    <cellStyle name="Notas 9 12 2" xfId="7648"/>
    <cellStyle name="Notas 9 12 2 2" xfId="7649"/>
    <cellStyle name="Notas 9 12 2_Hoja2" xfId="7650"/>
    <cellStyle name="Notas 9 12 3" xfId="7651"/>
    <cellStyle name="Notas 9 12_Hoja2" xfId="7652"/>
    <cellStyle name="Notas 9 13" xfId="7653"/>
    <cellStyle name="Notas 9 13 2" xfId="7654"/>
    <cellStyle name="Notas 9 13_Hoja2" xfId="7655"/>
    <cellStyle name="Notas 9 14" xfId="7656"/>
    <cellStyle name="Notas 9 2" xfId="7657"/>
    <cellStyle name="Notas 9 2 10" xfId="7658"/>
    <cellStyle name="Notas 9 2 10 2" xfId="7659"/>
    <cellStyle name="Notas 9 2 10 2 2" xfId="7660"/>
    <cellStyle name="Notas 9 2 10 2 2 2" xfId="7661"/>
    <cellStyle name="Notas 9 2 10 2 2_Hoja2" xfId="7662"/>
    <cellStyle name="Notas 9 2 10 2 3" xfId="7663"/>
    <cellStyle name="Notas 9 2 10 2_Hoja2" xfId="7664"/>
    <cellStyle name="Notas 9 2 10 3" xfId="7665"/>
    <cellStyle name="Notas 9 2 10 3 2" xfId="7666"/>
    <cellStyle name="Notas 9 2 10 3 2 2" xfId="7667"/>
    <cellStyle name="Notas 9 2 10 3 2 2 2" xfId="7668"/>
    <cellStyle name="Notas 9 2 10 3 2 2_Hoja2" xfId="7669"/>
    <cellStyle name="Notas 9 2 10 3 2 3" xfId="7670"/>
    <cellStyle name="Notas 9 2 10 3 2_Hoja2" xfId="7671"/>
    <cellStyle name="Notas 9 2 10 3 3" xfId="7672"/>
    <cellStyle name="Notas 9 2 10 3_Hoja2" xfId="7673"/>
    <cellStyle name="Notas 9 2 10 4" xfId="7674"/>
    <cellStyle name="Notas 9 2 10 4 2" xfId="7675"/>
    <cellStyle name="Notas 9 2 10 4_Hoja2" xfId="7676"/>
    <cellStyle name="Notas 9 2 10 5" xfId="7677"/>
    <cellStyle name="Notas 9 2 10_Hoja2" xfId="7678"/>
    <cellStyle name="Notas 9 2 11" xfId="7679"/>
    <cellStyle name="Notas 9 2 11 2" xfId="7680"/>
    <cellStyle name="Notas 9 2 11 2 2" xfId="7681"/>
    <cellStyle name="Notas 9 2 11 2_Hoja2" xfId="7682"/>
    <cellStyle name="Notas 9 2 11 3" xfId="7683"/>
    <cellStyle name="Notas 9 2 11_Hoja2" xfId="7684"/>
    <cellStyle name="Notas 9 2 12" xfId="7685"/>
    <cellStyle name="Notas 9 2 12 2" xfId="7686"/>
    <cellStyle name="Notas 9 2 12_Hoja2" xfId="7687"/>
    <cellStyle name="Notas 9 2 13" xfId="7688"/>
    <cellStyle name="Notas 9 2 2" xfId="7689"/>
    <cellStyle name="Notas 9 2 2 2" xfId="7690"/>
    <cellStyle name="Notas 9 2 2 2 2" xfId="7691"/>
    <cellStyle name="Notas 9 2 2 2 2 2" xfId="7692"/>
    <cellStyle name="Notas 9 2 2 2 2_Hoja2" xfId="7693"/>
    <cellStyle name="Notas 9 2 2 2 3" xfId="7694"/>
    <cellStyle name="Notas 9 2 2 2_Hoja2" xfId="7695"/>
    <cellStyle name="Notas 9 2 2 3" xfId="7696"/>
    <cellStyle name="Notas 9 2 2 3 2" xfId="7697"/>
    <cellStyle name="Notas 9 2 2 3 2 2" xfId="7698"/>
    <cellStyle name="Notas 9 2 2 3 2 2 2" xfId="7699"/>
    <cellStyle name="Notas 9 2 2 3 2 2_Hoja2" xfId="7700"/>
    <cellStyle name="Notas 9 2 2 3 2 3" xfId="7701"/>
    <cellStyle name="Notas 9 2 2 3 2_Hoja2" xfId="7702"/>
    <cellStyle name="Notas 9 2 2 3 3" xfId="7703"/>
    <cellStyle name="Notas 9 2 2 3_Hoja2" xfId="7704"/>
    <cellStyle name="Notas 9 2 2 4" xfId="7705"/>
    <cellStyle name="Notas 9 2 2 4 2" xfId="7706"/>
    <cellStyle name="Notas 9 2 2 4_Hoja2" xfId="7707"/>
    <cellStyle name="Notas 9 2 2 5" xfId="7708"/>
    <cellStyle name="Notas 9 2 2_Hoja2" xfId="7709"/>
    <cellStyle name="Notas 9 2 3" xfId="7710"/>
    <cellStyle name="Notas 9 2 3 2" xfId="7711"/>
    <cellStyle name="Notas 9 2 3 2 2" xfId="7712"/>
    <cellStyle name="Notas 9 2 3 2 2 2" xfId="7713"/>
    <cellStyle name="Notas 9 2 3 2 2_Hoja2" xfId="7714"/>
    <cellStyle name="Notas 9 2 3 2 3" xfId="7715"/>
    <cellStyle name="Notas 9 2 3 2_Hoja2" xfId="7716"/>
    <cellStyle name="Notas 9 2 3 3" xfId="7717"/>
    <cellStyle name="Notas 9 2 3 3 2" xfId="7718"/>
    <cellStyle name="Notas 9 2 3 3 2 2" xfId="7719"/>
    <cellStyle name="Notas 9 2 3 3 2 2 2" xfId="7720"/>
    <cellStyle name="Notas 9 2 3 3 2 2_Hoja2" xfId="7721"/>
    <cellStyle name="Notas 9 2 3 3 2 3" xfId="7722"/>
    <cellStyle name="Notas 9 2 3 3 2_Hoja2" xfId="7723"/>
    <cellStyle name="Notas 9 2 3 3 3" xfId="7724"/>
    <cellStyle name="Notas 9 2 3 3_Hoja2" xfId="7725"/>
    <cellStyle name="Notas 9 2 3 4" xfId="7726"/>
    <cellStyle name="Notas 9 2 3 4 2" xfId="7727"/>
    <cellStyle name="Notas 9 2 3 4_Hoja2" xfId="7728"/>
    <cellStyle name="Notas 9 2 3 5" xfId="7729"/>
    <cellStyle name="Notas 9 2 3_Hoja2" xfId="7730"/>
    <cellStyle name="Notas 9 2 4" xfId="7731"/>
    <cellStyle name="Notas 9 2 4 2" xfId="7732"/>
    <cellStyle name="Notas 9 2 4 2 2" xfId="7733"/>
    <cellStyle name="Notas 9 2 4 2 2 2" xfId="7734"/>
    <cellStyle name="Notas 9 2 4 2 2_Hoja2" xfId="7735"/>
    <cellStyle name="Notas 9 2 4 2 3" xfId="7736"/>
    <cellStyle name="Notas 9 2 4 2_Hoja2" xfId="7737"/>
    <cellStyle name="Notas 9 2 4 3" xfId="7738"/>
    <cellStyle name="Notas 9 2 4 3 2" xfId="7739"/>
    <cellStyle name="Notas 9 2 4 3 2 2" xfId="7740"/>
    <cellStyle name="Notas 9 2 4 3 2 2 2" xfId="7741"/>
    <cellStyle name="Notas 9 2 4 3 2 2_Hoja2" xfId="7742"/>
    <cellStyle name="Notas 9 2 4 3 2 3" xfId="7743"/>
    <cellStyle name="Notas 9 2 4 3 2_Hoja2" xfId="7744"/>
    <cellStyle name="Notas 9 2 4 3 3" xfId="7745"/>
    <cellStyle name="Notas 9 2 4 3_Hoja2" xfId="7746"/>
    <cellStyle name="Notas 9 2 4 4" xfId="7747"/>
    <cellStyle name="Notas 9 2 4 4 2" xfId="7748"/>
    <cellStyle name="Notas 9 2 4 4_Hoja2" xfId="7749"/>
    <cellStyle name="Notas 9 2 4 5" xfId="7750"/>
    <cellStyle name="Notas 9 2 4_Hoja2" xfId="7751"/>
    <cellStyle name="Notas 9 2 5" xfId="7752"/>
    <cellStyle name="Notas 9 2 5 2" xfId="7753"/>
    <cellStyle name="Notas 9 2 5 2 2" xfId="7754"/>
    <cellStyle name="Notas 9 2 5 2 2 2" xfId="7755"/>
    <cellStyle name="Notas 9 2 5 2 2_Hoja2" xfId="7756"/>
    <cellStyle name="Notas 9 2 5 2 3" xfId="7757"/>
    <cellStyle name="Notas 9 2 5 2_Hoja2" xfId="7758"/>
    <cellStyle name="Notas 9 2 5 3" xfId="7759"/>
    <cellStyle name="Notas 9 2 5 3 2" xfId="7760"/>
    <cellStyle name="Notas 9 2 5 3 2 2" xfId="7761"/>
    <cellStyle name="Notas 9 2 5 3 2 2 2" xfId="7762"/>
    <cellStyle name="Notas 9 2 5 3 2 2_Hoja2" xfId="7763"/>
    <cellStyle name="Notas 9 2 5 3 2 3" xfId="7764"/>
    <cellStyle name="Notas 9 2 5 3 2_Hoja2" xfId="7765"/>
    <cellStyle name="Notas 9 2 5 3 3" xfId="7766"/>
    <cellStyle name="Notas 9 2 5 3_Hoja2" xfId="7767"/>
    <cellStyle name="Notas 9 2 5 4" xfId="7768"/>
    <cellStyle name="Notas 9 2 5 4 2" xfId="7769"/>
    <cellStyle name="Notas 9 2 5 4_Hoja2" xfId="7770"/>
    <cellStyle name="Notas 9 2 5 5" xfId="7771"/>
    <cellStyle name="Notas 9 2 5_Hoja2" xfId="7772"/>
    <cellStyle name="Notas 9 2 6" xfId="7773"/>
    <cellStyle name="Notas 9 2 6 2" xfId="7774"/>
    <cellStyle name="Notas 9 2 6 2 2" xfId="7775"/>
    <cellStyle name="Notas 9 2 6 2 2 2" xfId="7776"/>
    <cellStyle name="Notas 9 2 6 2 2_Hoja2" xfId="7777"/>
    <cellStyle name="Notas 9 2 6 2 3" xfId="7778"/>
    <cellStyle name="Notas 9 2 6 2_Hoja2" xfId="7779"/>
    <cellStyle name="Notas 9 2 6 3" xfId="7780"/>
    <cellStyle name="Notas 9 2 6 3 2" xfId="7781"/>
    <cellStyle name="Notas 9 2 6 3 2 2" xfId="7782"/>
    <cellStyle name="Notas 9 2 6 3 2 2 2" xfId="7783"/>
    <cellStyle name="Notas 9 2 6 3 2 2_Hoja2" xfId="7784"/>
    <cellStyle name="Notas 9 2 6 3 2 3" xfId="7785"/>
    <cellStyle name="Notas 9 2 6 3 2_Hoja2" xfId="7786"/>
    <cellStyle name="Notas 9 2 6 3 3" xfId="7787"/>
    <cellStyle name="Notas 9 2 6 3_Hoja2" xfId="7788"/>
    <cellStyle name="Notas 9 2 6 4" xfId="7789"/>
    <cellStyle name="Notas 9 2 6 4 2" xfId="7790"/>
    <cellStyle name="Notas 9 2 6 4_Hoja2" xfId="7791"/>
    <cellStyle name="Notas 9 2 6 5" xfId="7792"/>
    <cellStyle name="Notas 9 2 6_Hoja2" xfId="7793"/>
    <cellStyle name="Notas 9 2 7" xfId="7794"/>
    <cellStyle name="Notas 9 2 7 2" xfId="7795"/>
    <cellStyle name="Notas 9 2 7 2 2" xfId="7796"/>
    <cellStyle name="Notas 9 2 7 2 2 2" xfId="7797"/>
    <cellStyle name="Notas 9 2 7 2 2_Hoja2" xfId="7798"/>
    <cellStyle name="Notas 9 2 7 2 3" xfId="7799"/>
    <cellStyle name="Notas 9 2 7 2_Hoja2" xfId="7800"/>
    <cellStyle name="Notas 9 2 7 3" xfId="7801"/>
    <cellStyle name="Notas 9 2 7 3 2" xfId="7802"/>
    <cellStyle name="Notas 9 2 7 3 2 2" xfId="7803"/>
    <cellStyle name="Notas 9 2 7 3 2 2 2" xfId="7804"/>
    <cellStyle name="Notas 9 2 7 3 2 2_Hoja2" xfId="7805"/>
    <cellStyle name="Notas 9 2 7 3 2 3" xfId="7806"/>
    <cellStyle name="Notas 9 2 7 3 2_Hoja2" xfId="7807"/>
    <cellStyle name="Notas 9 2 7 3 3" xfId="7808"/>
    <cellStyle name="Notas 9 2 7 3_Hoja2" xfId="7809"/>
    <cellStyle name="Notas 9 2 7 4" xfId="7810"/>
    <cellStyle name="Notas 9 2 7 4 2" xfId="7811"/>
    <cellStyle name="Notas 9 2 7 4_Hoja2" xfId="7812"/>
    <cellStyle name="Notas 9 2 7 5" xfId="7813"/>
    <cellStyle name="Notas 9 2 7_Hoja2" xfId="7814"/>
    <cellStyle name="Notas 9 2 8" xfId="7815"/>
    <cellStyle name="Notas 9 2 8 2" xfId="7816"/>
    <cellStyle name="Notas 9 2 8 2 2" xfId="7817"/>
    <cellStyle name="Notas 9 2 8 2 2 2" xfId="7818"/>
    <cellStyle name="Notas 9 2 8 2 2_Hoja2" xfId="7819"/>
    <cellStyle name="Notas 9 2 8 2 3" xfId="7820"/>
    <cellStyle name="Notas 9 2 8 2_Hoja2" xfId="7821"/>
    <cellStyle name="Notas 9 2 8 3" xfId="7822"/>
    <cellStyle name="Notas 9 2 8 3 2" xfId="7823"/>
    <cellStyle name="Notas 9 2 8 3 2 2" xfId="7824"/>
    <cellStyle name="Notas 9 2 8 3 2 2 2" xfId="7825"/>
    <cellStyle name="Notas 9 2 8 3 2 2_Hoja2" xfId="7826"/>
    <cellStyle name="Notas 9 2 8 3 2 3" xfId="7827"/>
    <cellStyle name="Notas 9 2 8 3 2_Hoja2" xfId="7828"/>
    <cellStyle name="Notas 9 2 8 3 3" xfId="7829"/>
    <cellStyle name="Notas 9 2 8 3_Hoja2" xfId="7830"/>
    <cellStyle name="Notas 9 2 8 4" xfId="7831"/>
    <cellStyle name="Notas 9 2 8 4 2" xfId="7832"/>
    <cellStyle name="Notas 9 2 8 4_Hoja2" xfId="7833"/>
    <cellStyle name="Notas 9 2 8 5" xfId="7834"/>
    <cellStyle name="Notas 9 2 8_Hoja2" xfId="7835"/>
    <cellStyle name="Notas 9 2 9" xfId="7836"/>
    <cellStyle name="Notas 9 2 9 2" xfId="7837"/>
    <cellStyle name="Notas 9 2 9 2 2" xfId="7838"/>
    <cellStyle name="Notas 9 2 9 2 2 2" xfId="7839"/>
    <cellStyle name="Notas 9 2 9 2 2_Hoja2" xfId="7840"/>
    <cellStyle name="Notas 9 2 9 2 3" xfId="7841"/>
    <cellStyle name="Notas 9 2 9 2_Hoja2" xfId="7842"/>
    <cellStyle name="Notas 9 2 9 3" xfId="7843"/>
    <cellStyle name="Notas 9 2 9 3 2" xfId="7844"/>
    <cellStyle name="Notas 9 2 9 3 2 2" xfId="7845"/>
    <cellStyle name="Notas 9 2 9 3 2 2 2" xfId="7846"/>
    <cellStyle name="Notas 9 2 9 3 2 2_Hoja2" xfId="7847"/>
    <cellStyle name="Notas 9 2 9 3 2 3" xfId="7848"/>
    <cellStyle name="Notas 9 2 9 3 2_Hoja2" xfId="7849"/>
    <cellStyle name="Notas 9 2 9 3 3" xfId="7850"/>
    <cellStyle name="Notas 9 2 9 3_Hoja2" xfId="7851"/>
    <cellStyle name="Notas 9 2 9 4" xfId="7852"/>
    <cellStyle name="Notas 9 2 9 4 2" xfId="7853"/>
    <cellStyle name="Notas 9 2 9 4_Hoja2" xfId="7854"/>
    <cellStyle name="Notas 9 2 9 5" xfId="7855"/>
    <cellStyle name="Notas 9 2 9_Hoja2" xfId="7856"/>
    <cellStyle name="Notas 9 2_Hoja2" xfId="7857"/>
    <cellStyle name="Notas 9 3" xfId="7858"/>
    <cellStyle name="Notas 9 3 2" xfId="7859"/>
    <cellStyle name="Notas 9 3 2 2" xfId="7860"/>
    <cellStyle name="Notas 9 3 2 2 2" xfId="7861"/>
    <cellStyle name="Notas 9 3 2 2_Hoja2" xfId="7862"/>
    <cellStyle name="Notas 9 3 2 3" xfId="7863"/>
    <cellStyle name="Notas 9 3 2_Hoja2" xfId="7864"/>
    <cellStyle name="Notas 9 3 3" xfId="7865"/>
    <cellStyle name="Notas 9 3 3 2" xfId="7866"/>
    <cellStyle name="Notas 9 3 3 2 2" xfId="7867"/>
    <cellStyle name="Notas 9 3 3 2 2 2" xfId="7868"/>
    <cellStyle name="Notas 9 3 3 2 2_Hoja2" xfId="7869"/>
    <cellStyle name="Notas 9 3 3 2 3" xfId="7870"/>
    <cellStyle name="Notas 9 3 3 2_Hoja2" xfId="7871"/>
    <cellStyle name="Notas 9 3 3 3" xfId="7872"/>
    <cellStyle name="Notas 9 3 3_Hoja2" xfId="7873"/>
    <cellStyle name="Notas 9 3 4" xfId="7874"/>
    <cellStyle name="Notas 9 3 4 2" xfId="7875"/>
    <cellStyle name="Notas 9 3 4_Hoja2" xfId="7876"/>
    <cellStyle name="Notas 9 3 5" xfId="7877"/>
    <cellStyle name="Notas 9 3_Hoja2" xfId="7878"/>
    <cellStyle name="Notas 9 4" xfId="7879"/>
    <cellStyle name="Notas 9 4 2" xfId="7880"/>
    <cellStyle name="Notas 9 4 2 2" xfId="7881"/>
    <cellStyle name="Notas 9 4 2 2 2" xfId="7882"/>
    <cellStyle name="Notas 9 4 2 2_Hoja2" xfId="7883"/>
    <cellStyle name="Notas 9 4 2 3" xfId="7884"/>
    <cellStyle name="Notas 9 4 2_Hoja2" xfId="7885"/>
    <cellStyle name="Notas 9 4 3" xfId="7886"/>
    <cellStyle name="Notas 9 4 3 2" xfId="7887"/>
    <cellStyle name="Notas 9 4 3 2 2" xfId="7888"/>
    <cellStyle name="Notas 9 4 3 2 2 2" xfId="7889"/>
    <cellStyle name="Notas 9 4 3 2 2_Hoja2" xfId="7890"/>
    <cellStyle name="Notas 9 4 3 2 3" xfId="7891"/>
    <cellStyle name="Notas 9 4 3 2_Hoja2" xfId="7892"/>
    <cellStyle name="Notas 9 4 3 3" xfId="7893"/>
    <cellStyle name="Notas 9 4 3_Hoja2" xfId="7894"/>
    <cellStyle name="Notas 9 4 4" xfId="7895"/>
    <cellStyle name="Notas 9 4 4 2" xfId="7896"/>
    <cellStyle name="Notas 9 4 4_Hoja2" xfId="7897"/>
    <cellStyle name="Notas 9 4 5" xfId="7898"/>
    <cellStyle name="Notas 9 4_Hoja2" xfId="7899"/>
    <cellStyle name="Notas 9 5" xfId="7900"/>
    <cellStyle name="Notas 9 5 2" xfId="7901"/>
    <cellStyle name="Notas 9 5 2 2" xfId="7902"/>
    <cellStyle name="Notas 9 5 2 2 2" xfId="7903"/>
    <cellStyle name="Notas 9 5 2 2_Hoja2" xfId="7904"/>
    <cellStyle name="Notas 9 5 2 3" xfId="7905"/>
    <cellStyle name="Notas 9 5 2_Hoja2" xfId="7906"/>
    <cellStyle name="Notas 9 5 3" xfId="7907"/>
    <cellStyle name="Notas 9 5 3 2" xfId="7908"/>
    <cellStyle name="Notas 9 5 3 2 2" xfId="7909"/>
    <cellStyle name="Notas 9 5 3 2 2 2" xfId="7910"/>
    <cellStyle name="Notas 9 5 3 2 2_Hoja2" xfId="7911"/>
    <cellStyle name="Notas 9 5 3 2 3" xfId="7912"/>
    <cellStyle name="Notas 9 5 3 2_Hoja2" xfId="7913"/>
    <cellStyle name="Notas 9 5 3 3" xfId="7914"/>
    <cellStyle name="Notas 9 5 3_Hoja2" xfId="7915"/>
    <cellStyle name="Notas 9 5 4" xfId="7916"/>
    <cellStyle name="Notas 9 5 4 2" xfId="7917"/>
    <cellStyle name="Notas 9 5 4_Hoja2" xfId="7918"/>
    <cellStyle name="Notas 9 5 5" xfId="7919"/>
    <cellStyle name="Notas 9 5_Hoja2" xfId="7920"/>
    <cellStyle name="Notas 9 6" xfId="7921"/>
    <cellStyle name="Notas 9 6 2" xfId="7922"/>
    <cellStyle name="Notas 9 6 2 2" xfId="7923"/>
    <cellStyle name="Notas 9 6 2 2 2" xfId="7924"/>
    <cellStyle name="Notas 9 6 2 2_Hoja2" xfId="7925"/>
    <cellStyle name="Notas 9 6 2 3" xfId="7926"/>
    <cellStyle name="Notas 9 6 2_Hoja2" xfId="7927"/>
    <cellStyle name="Notas 9 6 3" xfId="7928"/>
    <cellStyle name="Notas 9 6 3 2" xfId="7929"/>
    <cellStyle name="Notas 9 6 3 2 2" xfId="7930"/>
    <cellStyle name="Notas 9 6 3 2 2 2" xfId="7931"/>
    <cellStyle name="Notas 9 6 3 2 2_Hoja2" xfId="7932"/>
    <cellStyle name="Notas 9 6 3 2 3" xfId="7933"/>
    <cellStyle name="Notas 9 6 3 2_Hoja2" xfId="7934"/>
    <cellStyle name="Notas 9 6 3 3" xfId="7935"/>
    <cellStyle name="Notas 9 6 3_Hoja2" xfId="7936"/>
    <cellStyle name="Notas 9 6 4" xfId="7937"/>
    <cellStyle name="Notas 9 6 4 2" xfId="7938"/>
    <cellStyle name="Notas 9 6 4_Hoja2" xfId="7939"/>
    <cellStyle name="Notas 9 6 5" xfId="7940"/>
    <cellStyle name="Notas 9 6_Hoja2" xfId="7941"/>
    <cellStyle name="Notas 9 7" xfId="7942"/>
    <cellStyle name="Notas 9 7 2" xfId="7943"/>
    <cellStyle name="Notas 9 7 2 2" xfId="7944"/>
    <cellStyle name="Notas 9 7 2 2 2" xfId="7945"/>
    <cellStyle name="Notas 9 7 2 2_Hoja2" xfId="7946"/>
    <cellStyle name="Notas 9 7 2 3" xfId="7947"/>
    <cellStyle name="Notas 9 7 2_Hoja2" xfId="7948"/>
    <cellStyle name="Notas 9 7 3" xfId="7949"/>
    <cellStyle name="Notas 9 7 3 2" xfId="7950"/>
    <cellStyle name="Notas 9 7 3 2 2" xfId="7951"/>
    <cellStyle name="Notas 9 7 3 2 2 2" xfId="7952"/>
    <cellStyle name="Notas 9 7 3 2 2_Hoja2" xfId="7953"/>
    <cellStyle name="Notas 9 7 3 2 3" xfId="7954"/>
    <cellStyle name="Notas 9 7 3 2_Hoja2" xfId="7955"/>
    <cellStyle name="Notas 9 7 3 3" xfId="7956"/>
    <cellStyle name="Notas 9 7 3_Hoja2" xfId="7957"/>
    <cellStyle name="Notas 9 7 4" xfId="7958"/>
    <cellStyle name="Notas 9 7 4 2" xfId="7959"/>
    <cellStyle name="Notas 9 7 4_Hoja2" xfId="7960"/>
    <cellStyle name="Notas 9 7 5" xfId="7961"/>
    <cellStyle name="Notas 9 7_Hoja2" xfId="7962"/>
    <cellStyle name="Notas 9 8" xfId="7963"/>
    <cellStyle name="Notas 9 8 2" xfId="7964"/>
    <cellStyle name="Notas 9 8 2 2" xfId="7965"/>
    <cellStyle name="Notas 9 8 2 2 2" xfId="7966"/>
    <cellStyle name="Notas 9 8 2 2_Hoja2" xfId="7967"/>
    <cellStyle name="Notas 9 8 2 3" xfId="7968"/>
    <cellStyle name="Notas 9 8 2_Hoja2" xfId="7969"/>
    <cellStyle name="Notas 9 8 3" xfId="7970"/>
    <cellStyle name="Notas 9 8 3 2" xfId="7971"/>
    <cellStyle name="Notas 9 8 3 2 2" xfId="7972"/>
    <cellStyle name="Notas 9 8 3 2 2 2" xfId="7973"/>
    <cellStyle name="Notas 9 8 3 2 2_Hoja2" xfId="7974"/>
    <cellStyle name="Notas 9 8 3 2 3" xfId="7975"/>
    <cellStyle name="Notas 9 8 3 2_Hoja2" xfId="7976"/>
    <cellStyle name="Notas 9 8 3 3" xfId="7977"/>
    <cellStyle name="Notas 9 8 3_Hoja2" xfId="7978"/>
    <cellStyle name="Notas 9 8 4" xfId="7979"/>
    <cellStyle name="Notas 9 8 4 2" xfId="7980"/>
    <cellStyle name="Notas 9 8 4_Hoja2" xfId="7981"/>
    <cellStyle name="Notas 9 8 5" xfId="7982"/>
    <cellStyle name="Notas 9 8_Hoja2" xfId="7983"/>
    <cellStyle name="Notas 9 9" xfId="7984"/>
    <cellStyle name="Notas 9 9 2" xfId="7985"/>
    <cellStyle name="Notas 9 9 2 2" xfId="7986"/>
    <cellStyle name="Notas 9 9 2 2 2" xfId="7987"/>
    <cellStyle name="Notas 9 9 2 2_Hoja2" xfId="7988"/>
    <cellStyle name="Notas 9 9 2 3" xfId="7989"/>
    <cellStyle name="Notas 9 9 2_Hoja2" xfId="7990"/>
    <cellStyle name="Notas 9 9 3" xfId="7991"/>
    <cellStyle name="Notas 9 9 3 2" xfId="7992"/>
    <cellStyle name="Notas 9 9 3 2 2" xfId="7993"/>
    <cellStyle name="Notas 9 9 3 2 2 2" xfId="7994"/>
    <cellStyle name="Notas 9 9 3 2 2_Hoja2" xfId="7995"/>
    <cellStyle name="Notas 9 9 3 2 3" xfId="7996"/>
    <cellStyle name="Notas 9 9 3 2_Hoja2" xfId="7997"/>
    <cellStyle name="Notas 9 9 3 3" xfId="7998"/>
    <cellStyle name="Notas 9 9 3_Hoja2" xfId="7999"/>
    <cellStyle name="Notas 9 9 4" xfId="8000"/>
    <cellStyle name="Notas 9 9 4 2" xfId="8001"/>
    <cellStyle name="Notas 9 9 4_Hoja2" xfId="8002"/>
    <cellStyle name="Notas 9 9 5" xfId="8003"/>
    <cellStyle name="Notas 9 9_Hoja2" xfId="8004"/>
    <cellStyle name="Notas 9_Hoja2" xfId="8005"/>
    <cellStyle name="Porcentaje 2" xfId="8006"/>
    <cellStyle name="Porcentaje 2 2" xfId="8007"/>
    <cellStyle name="Porcentaje 2 3" xfId="8008"/>
    <cellStyle name="Porcentaje 2 4" xfId="8009"/>
    <cellStyle name="Porcentaje 2_Hoja2" xfId="8010"/>
    <cellStyle name="Porcentaje 3" xfId="8011"/>
    <cellStyle name="Porcentaje 4" xfId="8012"/>
    <cellStyle name="Porcentual 2" xfId="8013"/>
    <cellStyle name="Porcentual 2 2" xfId="8014"/>
    <cellStyle name="Porcentual 2 3" xfId="8015"/>
    <cellStyle name="Porcentual 2_Hoja2" xfId="8016"/>
    <cellStyle name="Porcentual 3" xfId="8017"/>
    <cellStyle name="Porcentual 3 2" xfId="8018"/>
    <cellStyle name="Porcentual 3 3" xfId="8019"/>
    <cellStyle name="Porcentual 3_Hoja2" xfId="8020"/>
    <cellStyle name="Porcentual 4" xfId="8021"/>
    <cellStyle name="Porcentual 5" xfId="8022"/>
    <cellStyle name="Porcentual 6" xfId="8023"/>
    <cellStyle name="Salida 2" xfId="8024"/>
    <cellStyle name="Salida 2 10" xfId="8025"/>
    <cellStyle name="Salida 2 10 2" xfId="8026"/>
    <cellStyle name="Salida 2 10 2 2" xfId="8027"/>
    <cellStyle name="Salida 2 10 2 2 2" xfId="8028"/>
    <cellStyle name="Salida 2 10 2 2_Hoja2" xfId="8029"/>
    <cellStyle name="Salida 2 10 2 3" xfId="8030"/>
    <cellStyle name="Salida 2 10 2_Hoja2" xfId="8031"/>
    <cellStyle name="Salida 2 10 3" xfId="8032"/>
    <cellStyle name="Salida 2 10 3 2" xfId="8033"/>
    <cellStyle name="Salida 2 10 3_Hoja2" xfId="8034"/>
    <cellStyle name="Salida 2 10 4" xfId="8035"/>
    <cellStyle name="Salida 2 10_Hoja2" xfId="8036"/>
    <cellStyle name="Salida 2 11" xfId="8037"/>
    <cellStyle name="Salida 2 11 2" xfId="8038"/>
    <cellStyle name="Salida 2 11 2 2" xfId="8039"/>
    <cellStyle name="Salida 2 11 2 2 2" xfId="8040"/>
    <cellStyle name="Salida 2 11 2 2_Hoja2" xfId="8041"/>
    <cellStyle name="Salida 2 11 2 3" xfId="8042"/>
    <cellStyle name="Salida 2 11 2_Hoja2" xfId="8043"/>
    <cellStyle name="Salida 2 11 3" xfId="8044"/>
    <cellStyle name="Salida 2 11 3 2" xfId="8045"/>
    <cellStyle name="Salida 2 11 3_Hoja2" xfId="8046"/>
    <cellStyle name="Salida 2 11 4" xfId="8047"/>
    <cellStyle name="Salida 2 11_Hoja2" xfId="8048"/>
    <cellStyle name="Salida 2 12" xfId="8049"/>
    <cellStyle name="Salida 2 12 2" xfId="8050"/>
    <cellStyle name="Salida 2 12 2 2" xfId="8051"/>
    <cellStyle name="Salida 2 12 2_Hoja2" xfId="8052"/>
    <cellStyle name="Salida 2 12 3" xfId="8053"/>
    <cellStyle name="Salida 2 12_Hoja2" xfId="8054"/>
    <cellStyle name="Salida 2 13" xfId="8055"/>
    <cellStyle name="Salida 2 13 2" xfId="8056"/>
    <cellStyle name="Salida 2 13_Hoja2" xfId="8057"/>
    <cellStyle name="Salida 2 14" xfId="8058"/>
    <cellStyle name="Salida 2 14 2" xfId="8059"/>
    <cellStyle name="Salida 2 14_Hoja2" xfId="8060"/>
    <cellStyle name="Salida 2 15" xfId="8061"/>
    <cellStyle name="Salida 2 2" xfId="8062"/>
    <cellStyle name="Salida 2 2 10" xfId="8063"/>
    <cellStyle name="Salida 2 2 10 2" xfId="8064"/>
    <cellStyle name="Salida 2 2 10 2 2" xfId="8065"/>
    <cellStyle name="Salida 2 2 10 2 2 2" xfId="8066"/>
    <cellStyle name="Salida 2 2 10 2 2_Hoja2" xfId="8067"/>
    <cellStyle name="Salida 2 2 10 2 3" xfId="8068"/>
    <cellStyle name="Salida 2 2 10 2_Hoja2" xfId="8069"/>
    <cellStyle name="Salida 2 2 10 3" xfId="8070"/>
    <cellStyle name="Salida 2 2 10 3 2" xfId="8071"/>
    <cellStyle name="Salida 2 2 10 3_Hoja2" xfId="8072"/>
    <cellStyle name="Salida 2 2 10 4" xfId="8073"/>
    <cellStyle name="Salida 2 2 10_Hoja2" xfId="8074"/>
    <cellStyle name="Salida 2 2 11" xfId="8075"/>
    <cellStyle name="Salida 2 2 11 2" xfId="8076"/>
    <cellStyle name="Salida 2 2 11 2 2" xfId="8077"/>
    <cellStyle name="Salida 2 2 11 2_Hoja2" xfId="8078"/>
    <cellStyle name="Salida 2 2 11 3" xfId="8079"/>
    <cellStyle name="Salida 2 2 11_Hoja2" xfId="8080"/>
    <cellStyle name="Salida 2 2 12" xfId="8081"/>
    <cellStyle name="Salida 2 2 12 2" xfId="8082"/>
    <cellStyle name="Salida 2 2 12_Hoja2" xfId="8083"/>
    <cellStyle name="Salida 2 2 13" xfId="8084"/>
    <cellStyle name="Salida 2 2 13 2" xfId="8085"/>
    <cellStyle name="Salida 2 2 13_Hoja2" xfId="8086"/>
    <cellStyle name="Salida 2 2 14" xfId="8087"/>
    <cellStyle name="Salida 2 2 2" xfId="8088"/>
    <cellStyle name="Salida 2 2 2 2" xfId="8089"/>
    <cellStyle name="Salida 2 2 2 2 2" xfId="8090"/>
    <cellStyle name="Salida 2 2 2 2 2 2" xfId="8091"/>
    <cellStyle name="Salida 2 2 2 2 2_Hoja2" xfId="8092"/>
    <cellStyle name="Salida 2 2 2 2 3" xfId="8093"/>
    <cellStyle name="Salida 2 2 2 2_Hoja2" xfId="8094"/>
    <cellStyle name="Salida 2 2 2 3" xfId="8095"/>
    <cellStyle name="Salida 2 2 2 3 2" xfId="8096"/>
    <cellStyle name="Salida 2 2 2 3_Hoja2" xfId="8097"/>
    <cellStyle name="Salida 2 2 2 4" xfId="8098"/>
    <cellStyle name="Salida 2 2 2_Hoja2" xfId="8099"/>
    <cellStyle name="Salida 2 2 3" xfId="8100"/>
    <cellStyle name="Salida 2 2 3 2" xfId="8101"/>
    <cellStyle name="Salida 2 2 3 2 2" xfId="8102"/>
    <cellStyle name="Salida 2 2 3 2 2 2" xfId="8103"/>
    <cellStyle name="Salida 2 2 3 2 2_Hoja2" xfId="8104"/>
    <cellStyle name="Salida 2 2 3 2 3" xfId="8105"/>
    <cellStyle name="Salida 2 2 3 2_Hoja2" xfId="8106"/>
    <cellStyle name="Salida 2 2 3 3" xfId="8107"/>
    <cellStyle name="Salida 2 2 3 3 2" xfId="8108"/>
    <cellStyle name="Salida 2 2 3 3_Hoja2" xfId="8109"/>
    <cellStyle name="Salida 2 2 3 4" xfId="8110"/>
    <cellStyle name="Salida 2 2 3_Hoja2" xfId="8111"/>
    <cellStyle name="Salida 2 2 4" xfId="8112"/>
    <cellStyle name="Salida 2 2 4 2" xfId="8113"/>
    <cellStyle name="Salida 2 2 4 2 2" xfId="8114"/>
    <cellStyle name="Salida 2 2 4 2 2 2" xfId="8115"/>
    <cellStyle name="Salida 2 2 4 2 2_Hoja2" xfId="8116"/>
    <cellStyle name="Salida 2 2 4 2 3" xfId="8117"/>
    <cellStyle name="Salida 2 2 4 2_Hoja2" xfId="8118"/>
    <cellStyle name="Salida 2 2 4 3" xfId="8119"/>
    <cellStyle name="Salida 2 2 4 3 2" xfId="8120"/>
    <cellStyle name="Salida 2 2 4 3_Hoja2" xfId="8121"/>
    <cellStyle name="Salida 2 2 4 4" xfId="8122"/>
    <cellStyle name="Salida 2 2 4_Hoja2" xfId="8123"/>
    <cellStyle name="Salida 2 2 5" xfId="8124"/>
    <cellStyle name="Salida 2 2 5 2" xfId="8125"/>
    <cellStyle name="Salida 2 2 5 2 2" xfId="8126"/>
    <cellStyle name="Salida 2 2 5 2 2 2" xfId="8127"/>
    <cellStyle name="Salida 2 2 5 2 2_Hoja2" xfId="8128"/>
    <cellStyle name="Salida 2 2 5 2 3" xfId="8129"/>
    <cellStyle name="Salida 2 2 5 2_Hoja2" xfId="8130"/>
    <cellStyle name="Salida 2 2 5 3" xfId="8131"/>
    <cellStyle name="Salida 2 2 5 3 2" xfId="8132"/>
    <cellStyle name="Salida 2 2 5 3_Hoja2" xfId="8133"/>
    <cellStyle name="Salida 2 2 5 4" xfId="8134"/>
    <cellStyle name="Salida 2 2 5_Hoja2" xfId="8135"/>
    <cellStyle name="Salida 2 2 6" xfId="8136"/>
    <cellStyle name="Salida 2 2 6 2" xfId="8137"/>
    <cellStyle name="Salida 2 2 6 2 2" xfId="8138"/>
    <cellStyle name="Salida 2 2 6 2 2 2" xfId="8139"/>
    <cellStyle name="Salida 2 2 6 2 2_Hoja2" xfId="8140"/>
    <cellStyle name="Salida 2 2 6 2 3" xfId="8141"/>
    <cellStyle name="Salida 2 2 6 2_Hoja2" xfId="8142"/>
    <cellStyle name="Salida 2 2 6 3" xfId="8143"/>
    <cellStyle name="Salida 2 2 6 3 2" xfId="8144"/>
    <cellStyle name="Salida 2 2 6 3_Hoja2" xfId="8145"/>
    <cellStyle name="Salida 2 2 6 4" xfId="8146"/>
    <cellStyle name="Salida 2 2 6_Hoja2" xfId="8147"/>
    <cellStyle name="Salida 2 2 7" xfId="8148"/>
    <cellStyle name="Salida 2 2 7 2" xfId="8149"/>
    <cellStyle name="Salida 2 2 7 2 2" xfId="8150"/>
    <cellStyle name="Salida 2 2 7 2 2 2" xfId="8151"/>
    <cellStyle name="Salida 2 2 7 2 2_Hoja2" xfId="8152"/>
    <cellStyle name="Salida 2 2 7 2 3" xfId="8153"/>
    <cellStyle name="Salida 2 2 7 2_Hoja2" xfId="8154"/>
    <cellStyle name="Salida 2 2 7 3" xfId="8155"/>
    <cellStyle name="Salida 2 2 7 3 2" xfId="8156"/>
    <cellStyle name="Salida 2 2 7 3_Hoja2" xfId="8157"/>
    <cellStyle name="Salida 2 2 7 4" xfId="8158"/>
    <cellStyle name="Salida 2 2 7_Hoja2" xfId="8159"/>
    <cellStyle name="Salida 2 2 8" xfId="8160"/>
    <cellStyle name="Salida 2 2 8 2" xfId="8161"/>
    <cellStyle name="Salida 2 2 8 2 2" xfId="8162"/>
    <cellStyle name="Salida 2 2 8 2 2 2" xfId="8163"/>
    <cellStyle name="Salida 2 2 8 2 2_Hoja2" xfId="8164"/>
    <cellStyle name="Salida 2 2 8 2 3" xfId="8165"/>
    <cellStyle name="Salida 2 2 8 2_Hoja2" xfId="8166"/>
    <cellStyle name="Salida 2 2 8 3" xfId="8167"/>
    <cellStyle name="Salida 2 2 8 3 2" xfId="8168"/>
    <cellStyle name="Salida 2 2 8 3_Hoja2" xfId="8169"/>
    <cellStyle name="Salida 2 2 8 4" xfId="8170"/>
    <cellStyle name="Salida 2 2 8_Hoja2" xfId="8171"/>
    <cellStyle name="Salida 2 2 9" xfId="8172"/>
    <cellStyle name="Salida 2 2 9 2" xfId="8173"/>
    <cellStyle name="Salida 2 2 9 2 2" xfId="8174"/>
    <cellStyle name="Salida 2 2 9 2 2 2" xfId="8175"/>
    <cellStyle name="Salida 2 2 9 2 2_Hoja2" xfId="8176"/>
    <cellStyle name="Salida 2 2 9 2 3" xfId="8177"/>
    <cellStyle name="Salida 2 2 9 2_Hoja2" xfId="8178"/>
    <cellStyle name="Salida 2 2 9 3" xfId="8179"/>
    <cellStyle name="Salida 2 2 9 3 2" xfId="8180"/>
    <cellStyle name="Salida 2 2 9 3_Hoja2" xfId="8181"/>
    <cellStyle name="Salida 2 2 9 4" xfId="8182"/>
    <cellStyle name="Salida 2 2 9_Hoja2" xfId="8183"/>
    <cellStyle name="Salida 2 2_Hoja2" xfId="8184"/>
    <cellStyle name="Salida 2 3" xfId="8185"/>
    <cellStyle name="Salida 2 3 2" xfId="8186"/>
    <cellStyle name="Salida 2 3 2 2" xfId="8187"/>
    <cellStyle name="Salida 2 3 2 2 2" xfId="8188"/>
    <cellStyle name="Salida 2 3 2 2_Hoja2" xfId="8189"/>
    <cellStyle name="Salida 2 3 2 3" xfId="8190"/>
    <cellStyle name="Salida 2 3 2_Hoja2" xfId="8191"/>
    <cellStyle name="Salida 2 3 3" xfId="8192"/>
    <cellStyle name="Salida 2 3 3 2" xfId="8193"/>
    <cellStyle name="Salida 2 3 3_Hoja2" xfId="8194"/>
    <cellStyle name="Salida 2 3 4" xfId="8195"/>
    <cellStyle name="Salida 2 3_Hoja2" xfId="8196"/>
    <cellStyle name="Salida 2 4" xfId="8197"/>
    <cellStyle name="Salida 2 4 2" xfId="8198"/>
    <cellStyle name="Salida 2 4 2 2" xfId="8199"/>
    <cellStyle name="Salida 2 4 2 2 2" xfId="8200"/>
    <cellStyle name="Salida 2 4 2 2_Hoja2" xfId="8201"/>
    <cellStyle name="Salida 2 4 2 3" xfId="8202"/>
    <cellStyle name="Salida 2 4 2_Hoja2" xfId="8203"/>
    <cellStyle name="Salida 2 4 3" xfId="8204"/>
    <cellStyle name="Salida 2 4 3 2" xfId="8205"/>
    <cellStyle name="Salida 2 4 3_Hoja2" xfId="8206"/>
    <cellStyle name="Salida 2 4 4" xfId="8207"/>
    <cellStyle name="Salida 2 4_Hoja2" xfId="8208"/>
    <cellStyle name="Salida 2 5" xfId="8209"/>
    <cellStyle name="Salida 2 5 2" xfId="8210"/>
    <cellStyle name="Salida 2 5 2 2" xfId="8211"/>
    <cellStyle name="Salida 2 5 2 2 2" xfId="8212"/>
    <cellStyle name="Salida 2 5 2 2_Hoja2" xfId="8213"/>
    <cellStyle name="Salida 2 5 2 3" xfId="8214"/>
    <cellStyle name="Salida 2 5 2_Hoja2" xfId="8215"/>
    <cellStyle name="Salida 2 5 3" xfId="8216"/>
    <cellStyle name="Salida 2 5 3 2" xfId="8217"/>
    <cellStyle name="Salida 2 5 3_Hoja2" xfId="8218"/>
    <cellStyle name="Salida 2 5 4" xfId="8219"/>
    <cellStyle name="Salida 2 5_Hoja2" xfId="8220"/>
    <cellStyle name="Salida 2 6" xfId="8221"/>
    <cellStyle name="Salida 2 6 2" xfId="8222"/>
    <cellStyle name="Salida 2 6 2 2" xfId="8223"/>
    <cellStyle name="Salida 2 6 2 2 2" xfId="8224"/>
    <cellStyle name="Salida 2 6 2 2_Hoja2" xfId="8225"/>
    <cellStyle name="Salida 2 6 2 3" xfId="8226"/>
    <cellStyle name="Salida 2 6 2_Hoja2" xfId="8227"/>
    <cellStyle name="Salida 2 6 3" xfId="8228"/>
    <cellStyle name="Salida 2 6 3 2" xfId="8229"/>
    <cellStyle name="Salida 2 6 3_Hoja2" xfId="8230"/>
    <cellStyle name="Salida 2 6 4" xfId="8231"/>
    <cellStyle name="Salida 2 6_Hoja2" xfId="8232"/>
    <cellStyle name="Salida 2 7" xfId="8233"/>
    <cellStyle name="Salida 2 7 2" xfId="8234"/>
    <cellStyle name="Salida 2 7 2 2" xfId="8235"/>
    <cellStyle name="Salida 2 7 2 2 2" xfId="8236"/>
    <cellStyle name="Salida 2 7 2 2_Hoja2" xfId="8237"/>
    <cellStyle name="Salida 2 7 2 3" xfId="8238"/>
    <cellStyle name="Salida 2 7 2_Hoja2" xfId="8239"/>
    <cellStyle name="Salida 2 7 3" xfId="8240"/>
    <cellStyle name="Salida 2 7 3 2" xfId="8241"/>
    <cellStyle name="Salida 2 7 3_Hoja2" xfId="8242"/>
    <cellStyle name="Salida 2 7 4" xfId="8243"/>
    <cellStyle name="Salida 2 7_Hoja2" xfId="8244"/>
    <cellStyle name="Salida 2 8" xfId="8245"/>
    <cellStyle name="Salida 2 8 2" xfId="8246"/>
    <cellStyle name="Salida 2 8 2 2" xfId="8247"/>
    <cellStyle name="Salida 2 8 2 2 2" xfId="8248"/>
    <cellStyle name="Salida 2 8 2 2_Hoja2" xfId="8249"/>
    <cellStyle name="Salida 2 8 2 3" xfId="8250"/>
    <cellStyle name="Salida 2 8 2_Hoja2" xfId="8251"/>
    <cellStyle name="Salida 2 8 3" xfId="8252"/>
    <cellStyle name="Salida 2 8 3 2" xfId="8253"/>
    <cellStyle name="Salida 2 8 3_Hoja2" xfId="8254"/>
    <cellStyle name="Salida 2 8 4" xfId="8255"/>
    <cellStyle name="Salida 2 8_Hoja2" xfId="8256"/>
    <cellStyle name="Salida 2 9" xfId="8257"/>
    <cellStyle name="Salida 2 9 2" xfId="8258"/>
    <cellStyle name="Salida 2 9 2 2" xfId="8259"/>
    <cellStyle name="Salida 2 9 2 2 2" xfId="8260"/>
    <cellStyle name="Salida 2 9 2 2_Hoja2" xfId="8261"/>
    <cellStyle name="Salida 2 9 2 3" xfId="8262"/>
    <cellStyle name="Salida 2 9 2_Hoja2" xfId="8263"/>
    <cellStyle name="Salida 2 9 3" xfId="8264"/>
    <cellStyle name="Salida 2 9 3 2" xfId="8265"/>
    <cellStyle name="Salida 2 9 3_Hoja2" xfId="8266"/>
    <cellStyle name="Salida 2 9 4" xfId="8267"/>
    <cellStyle name="Salida 2 9_Hoja2" xfId="8268"/>
    <cellStyle name="Salida 2_Hoja2" xfId="8269"/>
    <cellStyle name="Salida 3" xfId="8270"/>
    <cellStyle name="Salida 3 10" xfId="8271"/>
    <cellStyle name="Salida 3 10 2" xfId="8272"/>
    <cellStyle name="Salida 3 10 2 2" xfId="8273"/>
    <cellStyle name="Salida 3 10 2 2 2" xfId="8274"/>
    <cellStyle name="Salida 3 10 2 2_Hoja2" xfId="8275"/>
    <cellStyle name="Salida 3 10 2 3" xfId="8276"/>
    <cellStyle name="Salida 3 10 2_Hoja2" xfId="8277"/>
    <cellStyle name="Salida 3 10 3" xfId="8278"/>
    <cellStyle name="Salida 3 10 3 2" xfId="8279"/>
    <cellStyle name="Salida 3 10 3_Hoja2" xfId="8280"/>
    <cellStyle name="Salida 3 10 4" xfId="8281"/>
    <cellStyle name="Salida 3 10_Hoja2" xfId="8282"/>
    <cellStyle name="Salida 3 11" xfId="8283"/>
    <cellStyle name="Salida 3 11 2" xfId="8284"/>
    <cellStyle name="Salida 3 11 2 2" xfId="8285"/>
    <cellStyle name="Salida 3 11 2 2 2" xfId="8286"/>
    <cellStyle name="Salida 3 11 2 2_Hoja2" xfId="8287"/>
    <cellStyle name="Salida 3 11 2 3" xfId="8288"/>
    <cellStyle name="Salida 3 11 2_Hoja2" xfId="8289"/>
    <cellStyle name="Salida 3 11 3" xfId="8290"/>
    <cellStyle name="Salida 3 11 3 2" xfId="8291"/>
    <cellStyle name="Salida 3 11 3_Hoja2" xfId="8292"/>
    <cellStyle name="Salida 3 11 4" xfId="8293"/>
    <cellStyle name="Salida 3 11_Hoja2" xfId="8294"/>
    <cellStyle name="Salida 3 12" xfId="8295"/>
    <cellStyle name="Salida 3 12 2" xfId="8296"/>
    <cellStyle name="Salida 3 12 2 2" xfId="8297"/>
    <cellStyle name="Salida 3 12 2_Hoja2" xfId="8298"/>
    <cellStyle name="Salida 3 12 3" xfId="8299"/>
    <cellStyle name="Salida 3 12_Hoja2" xfId="8300"/>
    <cellStyle name="Salida 3 13" xfId="8301"/>
    <cellStyle name="Salida 3 13 2" xfId="8302"/>
    <cellStyle name="Salida 3 13_Hoja2" xfId="8303"/>
    <cellStyle name="Salida 3 14" xfId="8304"/>
    <cellStyle name="Salida 3 14 2" xfId="8305"/>
    <cellStyle name="Salida 3 14_Hoja2" xfId="8306"/>
    <cellStyle name="Salida 3 15" xfId="8307"/>
    <cellStyle name="Salida 3 2" xfId="8308"/>
    <cellStyle name="Salida 3 2 10" xfId="8309"/>
    <cellStyle name="Salida 3 2 10 2" xfId="8310"/>
    <cellStyle name="Salida 3 2 10 2 2" xfId="8311"/>
    <cellStyle name="Salida 3 2 10 2 2 2" xfId="8312"/>
    <cellStyle name="Salida 3 2 10 2 2_Hoja2" xfId="8313"/>
    <cellStyle name="Salida 3 2 10 2 3" xfId="8314"/>
    <cellStyle name="Salida 3 2 10 2_Hoja2" xfId="8315"/>
    <cellStyle name="Salida 3 2 10 3" xfId="8316"/>
    <cellStyle name="Salida 3 2 10 3 2" xfId="8317"/>
    <cellStyle name="Salida 3 2 10 3_Hoja2" xfId="8318"/>
    <cellStyle name="Salida 3 2 10 4" xfId="8319"/>
    <cellStyle name="Salida 3 2 10_Hoja2" xfId="8320"/>
    <cellStyle name="Salida 3 2 11" xfId="8321"/>
    <cellStyle name="Salida 3 2 11 2" xfId="8322"/>
    <cellStyle name="Salida 3 2 11 2 2" xfId="8323"/>
    <cellStyle name="Salida 3 2 11 2_Hoja2" xfId="8324"/>
    <cellStyle name="Salida 3 2 11 3" xfId="8325"/>
    <cellStyle name="Salida 3 2 11_Hoja2" xfId="8326"/>
    <cellStyle name="Salida 3 2 12" xfId="8327"/>
    <cellStyle name="Salida 3 2 12 2" xfId="8328"/>
    <cellStyle name="Salida 3 2 12_Hoja2" xfId="8329"/>
    <cellStyle name="Salida 3 2 13" xfId="8330"/>
    <cellStyle name="Salida 3 2 13 2" xfId="8331"/>
    <cellStyle name="Salida 3 2 13_Hoja2" xfId="8332"/>
    <cellStyle name="Salida 3 2 14" xfId="8333"/>
    <cellStyle name="Salida 3 2 2" xfId="8334"/>
    <cellStyle name="Salida 3 2 2 2" xfId="8335"/>
    <cellStyle name="Salida 3 2 2 2 2" xfId="8336"/>
    <cellStyle name="Salida 3 2 2 2 2 2" xfId="8337"/>
    <cellStyle name="Salida 3 2 2 2 2_Hoja2" xfId="8338"/>
    <cellStyle name="Salida 3 2 2 2 3" xfId="8339"/>
    <cellStyle name="Salida 3 2 2 2_Hoja2" xfId="8340"/>
    <cellStyle name="Salida 3 2 2 3" xfId="8341"/>
    <cellStyle name="Salida 3 2 2 3 2" xfId="8342"/>
    <cellStyle name="Salida 3 2 2 3_Hoja2" xfId="8343"/>
    <cellStyle name="Salida 3 2 2 4" xfId="8344"/>
    <cellStyle name="Salida 3 2 2_Hoja2" xfId="8345"/>
    <cellStyle name="Salida 3 2 3" xfId="8346"/>
    <cellStyle name="Salida 3 2 3 2" xfId="8347"/>
    <cellStyle name="Salida 3 2 3 2 2" xfId="8348"/>
    <cellStyle name="Salida 3 2 3 2 2 2" xfId="8349"/>
    <cellStyle name="Salida 3 2 3 2 2_Hoja2" xfId="8350"/>
    <cellStyle name="Salida 3 2 3 2 3" xfId="8351"/>
    <cellStyle name="Salida 3 2 3 2_Hoja2" xfId="8352"/>
    <cellStyle name="Salida 3 2 3 3" xfId="8353"/>
    <cellStyle name="Salida 3 2 3 3 2" xfId="8354"/>
    <cellStyle name="Salida 3 2 3 3_Hoja2" xfId="8355"/>
    <cellStyle name="Salida 3 2 3 4" xfId="8356"/>
    <cellStyle name="Salida 3 2 3_Hoja2" xfId="8357"/>
    <cellStyle name="Salida 3 2 4" xfId="8358"/>
    <cellStyle name="Salida 3 2 4 2" xfId="8359"/>
    <cellStyle name="Salida 3 2 4 2 2" xfId="8360"/>
    <cellStyle name="Salida 3 2 4 2 2 2" xfId="8361"/>
    <cellStyle name="Salida 3 2 4 2 2_Hoja2" xfId="8362"/>
    <cellStyle name="Salida 3 2 4 2 3" xfId="8363"/>
    <cellStyle name="Salida 3 2 4 2_Hoja2" xfId="8364"/>
    <cellStyle name="Salida 3 2 4 3" xfId="8365"/>
    <cellStyle name="Salida 3 2 4 3 2" xfId="8366"/>
    <cellStyle name="Salida 3 2 4 3_Hoja2" xfId="8367"/>
    <cellStyle name="Salida 3 2 4 4" xfId="8368"/>
    <cellStyle name="Salida 3 2 4_Hoja2" xfId="8369"/>
    <cellStyle name="Salida 3 2 5" xfId="8370"/>
    <cellStyle name="Salida 3 2 5 2" xfId="8371"/>
    <cellStyle name="Salida 3 2 5 2 2" xfId="8372"/>
    <cellStyle name="Salida 3 2 5 2 2 2" xfId="8373"/>
    <cellStyle name="Salida 3 2 5 2 2_Hoja2" xfId="8374"/>
    <cellStyle name="Salida 3 2 5 2 3" xfId="8375"/>
    <cellStyle name="Salida 3 2 5 2_Hoja2" xfId="8376"/>
    <cellStyle name="Salida 3 2 5 3" xfId="8377"/>
    <cellStyle name="Salida 3 2 5 3 2" xfId="8378"/>
    <cellStyle name="Salida 3 2 5 3_Hoja2" xfId="8379"/>
    <cellStyle name="Salida 3 2 5 4" xfId="8380"/>
    <cellStyle name="Salida 3 2 5_Hoja2" xfId="8381"/>
    <cellStyle name="Salida 3 2 6" xfId="8382"/>
    <cellStyle name="Salida 3 2 6 2" xfId="8383"/>
    <cellStyle name="Salida 3 2 6 2 2" xfId="8384"/>
    <cellStyle name="Salida 3 2 6 2 2 2" xfId="8385"/>
    <cellStyle name="Salida 3 2 6 2 2_Hoja2" xfId="8386"/>
    <cellStyle name="Salida 3 2 6 2 3" xfId="8387"/>
    <cellStyle name="Salida 3 2 6 2_Hoja2" xfId="8388"/>
    <cellStyle name="Salida 3 2 6 3" xfId="8389"/>
    <cellStyle name="Salida 3 2 6 3 2" xfId="8390"/>
    <cellStyle name="Salida 3 2 6 3_Hoja2" xfId="8391"/>
    <cellStyle name="Salida 3 2 6 4" xfId="8392"/>
    <cellStyle name="Salida 3 2 6_Hoja2" xfId="8393"/>
    <cellStyle name="Salida 3 2 7" xfId="8394"/>
    <cellStyle name="Salida 3 2 7 2" xfId="8395"/>
    <cellStyle name="Salida 3 2 7 2 2" xfId="8396"/>
    <cellStyle name="Salida 3 2 7 2 2 2" xfId="8397"/>
    <cellStyle name="Salida 3 2 7 2 2_Hoja2" xfId="8398"/>
    <cellStyle name="Salida 3 2 7 2 3" xfId="8399"/>
    <cellStyle name="Salida 3 2 7 2_Hoja2" xfId="8400"/>
    <cellStyle name="Salida 3 2 7 3" xfId="8401"/>
    <cellStyle name="Salida 3 2 7 3 2" xfId="8402"/>
    <cellStyle name="Salida 3 2 7 3_Hoja2" xfId="8403"/>
    <cellStyle name="Salida 3 2 7 4" xfId="8404"/>
    <cellStyle name="Salida 3 2 7_Hoja2" xfId="8405"/>
    <cellStyle name="Salida 3 2 8" xfId="8406"/>
    <cellStyle name="Salida 3 2 8 2" xfId="8407"/>
    <cellStyle name="Salida 3 2 8 2 2" xfId="8408"/>
    <cellStyle name="Salida 3 2 8 2 2 2" xfId="8409"/>
    <cellStyle name="Salida 3 2 8 2 2_Hoja2" xfId="8410"/>
    <cellStyle name="Salida 3 2 8 2 3" xfId="8411"/>
    <cellStyle name="Salida 3 2 8 2_Hoja2" xfId="8412"/>
    <cellStyle name="Salida 3 2 8 3" xfId="8413"/>
    <cellStyle name="Salida 3 2 8 3 2" xfId="8414"/>
    <cellStyle name="Salida 3 2 8 3_Hoja2" xfId="8415"/>
    <cellStyle name="Salida 3 2 8 4" xfId="8416"/>
    <cellStyle name="Salida 3 2 8_Hoja2" xfId="8417"/>
    <cellStyle name="Salida 3 2 9" xfId="8418"/>
    <cellStyle name="Salida 3 2 9 2" xfId="8419"/>
    <cellStyle name="Salida 3 2 9 2 2" xfId="8420"/>
    <cellStyle name="Salida 3 2 9 2 2 2" xfId="8421"/>
    <cellStyle name="Salida 3 2 9 2 2_Hoja2" xfId="8422"/>
    <cellStyle name="Salida 3 2 9 2 3" xfId="8423"/>
    <cellStyle name="Salida 3 2 9 2_Hoja2" xfId="8424"/>
    <cellStyle name="Salida 3 2 9 3" xfId="8425"/>
    <cellStyle name="Salida 3 2 9 3 2" xfId="8426"/>
    <cellStyle name="Salida 3 2 9 3_Hoja2" xfId="8427"/>
    <cellStyle name="Salida 3 2 9 4" xfId="8428"/>
    <cellStyle name="Salida 3 2 9_Hoja2" xfId="8429"/>
    <cellStyle name="Salida 3 2_Hoja2" xfId="8430"/>
    <cellStyle name="Salida 3 3" xfId="8431"/>
    <cellStyle name="Salida 3 3 2" xfId="8432"/>
    <cellStyle name="Salida 3 3 2 2" xfId="8433"/>
    <cellStyle name="Salida 3 3 2 2 2" xfId="8434"/>
    <cellStyle name="Salida 3 3 2 2_Hoja2" xfId="8435"/>
    <cellStyle name="Salida 3 3 2 3" xfId="8436"/>
    <cellStyle name="Salida 3 3 2_Hoja2" xfId="8437"/>
    <cellStyle name="Salida 3 3 3" xfId="8438"/>
    <cellStyle name="Salida 3 3 3 2" xfId="8439"/>
    <cellStyle name="Salida 3 3 3_Hoja2" xfId="8440"/>
    <cellStyle name="Salida 3 3 4" xfId="8441"/>
    <cellStyle name="Salida 3 3_Hoja2" xfId="8442"/>
    <cellStyle name="Salida 3 4" xfId="8443"/>
    <cellStyle name="Salida 3 4 2" xfId="8444"/>
    <cellStyle name="Salida 3 4 2 2" xfId="8445"/>
    <cellStyle name="Salida 3 4 2 2 2" xfId="8446"/>
    <cellStyle name="Salida 3 4 2 2_Hoja2" xfId="8447"/>
    <cellStyle name="Salida 3 4 2 3" xfId="8448"/>
    <cellStyle name="Salida 3 4 2_Hoja2" xfId="8449"/>
    <cellStyle name="Salida 3 4 3" xfId="8450"/>
    <cellStyle name="Salida 3 4 3 2" xfId="8451"/>
    <cellStyle name="Salida 3 4 3_Hoja2" xfId="8452"/>
    <cellStyle name="Salida 3 4 4" xfId="8453"/>
    <cellStyle name="Salida 3 4_Hoja2" xfId="8454"/>
    <cellStyle name="Salida 3 5" xfId="8455"/>
    <cellStyle name="Salida 3 5 2" xfId="8456"/>
    <cellStyle name="Salida 3 5 2 2" xfId="8457"/>
    <cellStyle name="Salida 3 5 2 2 2" xfId="8458"/>
    <cellStyle name="Salida 3 5 2 2_Hoja2" xfId="8459"/>
    <cellStyle name="Salida 3 5 2 3" xfId="8460"/>
    <cellStyle name="Salida 3 5 2_Hoja2" xfId="8461"/>
    <cellStyle name="Salida 3 5 3" xfId="8462"/>
    <cellStyle name="Salida 3 5 3 2" xfId="8463"/>
    <cellStyle name="Salida 3 5 3_Hoja2" xfId="8464"/>
    <cellStyle name="Salida 3 5 4" xfId="8465"/>
    <cellStyle name="Salida 3 5_Hoja2" xfId="8466"/>
    <cellStyle name="Salida 3 6" xfId="8467"/>
    <cellStyle name="Salida 3 6 2" xfId="8468"/>
    <cellStyle name="Salida 3 6 2 2" xfId="8469"/>
    <cellStyle name="Salida 3 6 2 2 2" xfId="8470"/>
    <cellStyle name="Salida 3 6 2 2_Hoja2" xfId="8471"/>
    <cellStyle name="Salida 3 6 2 3" xfId="8472"/>
    <cellStyle name="Salida 3 6 2_Hoja2" xfId="8473"/>
    <cellStyle name="Salida 3 6 3" xfId="8474"/>
    <cellStyle name="Salida 3 6 3 2" xfId="8475"/>
    <cellStyle name="Salida 3 6 3_Hoja2" xfId="8476"/>
    <cellStyle name="Salida 3 6 4" xfId="8477"/>
    <cellStyle name="Salida 3 6_Hoja2" xfId="8478"/>
    <cellStyle name="Salida 3 7" xfId="8479"/>
    <cellStyle name="Salida 3 7 2" xfId="8480"/>
    <cellStyle name="Salida 3 7 2 2" xfId="8481"/>
    <cellStyle name="Salida 3 7 2 2 2" xfId="8482"/>
    <cellStyle name="Salida 3 7 2 2_Hoja2" xfId="8483"/>
    <cellStyle name="Salida 3 7 2 3" xfId="8484"/>
    <cellStyle name="Salida 3 7 2_Hoja2" xfId="8485"/>
    <cellStyle name="Salida 3 7 3" xfId="8486"/>
    <cellStyle name="Salida 3 7 3 2" xfId="8487"/>
    <cellStyle name="Salida 3 7 3_Hoja2" xfId="8488"/>
    <cellStyle name="Salida 3 7 4" xfId="8489"/>
    <cellStyle name="Salida 3 7_Hoja2" xfId="8490"/>
    <cellStyle name="Salida 3 8" xfId="8491"/>
    <cellStyle name="Salida 3 8 2" xfId="8492"/>
    <cellStyle name="Salida 3 8 2 2" xfId="8493"/>
    <cellStyle name="Salida 3 8 2 2 2" xfId="8494"/>
    <cellStyle name="Salida 3 8 2 2_Hoja2" xfId="8495"/>
    <cellStyle name="Salida 3 8 2 3" xfId="8496"/>
    <cellStyle name="Salida 3 8 2_Hoja2" xfId="8497"/>
    <cellStyle name="Salida 3 8 3" xfId="8498"/>
    <cellStyle name="Salida 3 8 3 2" xfId="8499"/>
    <cellStyle name="Salida 3 8 3_Hoja2" xfId="8500"/>
    <cellStyle name="Salida 3 8 4" xfId="8501"/>
    <cellStyle name="Salida 3 8_Hoja2" xfId="8502"/>
    <cellStyle name="Salida 3 9" xfId="8503"/>
    <cellStyle name="Salida 3 9 2" xfId="8504"/>
    <cellStyle name="Salida 3 9 2 2" xfId="8505"/>
    <cellStyle name="Salida 3 9 2 2 2" xfId="8506"/>
    <cellStyle name="Salida 3 9 2 2_Hoja2" xfId="8507"/>
    <cellStyle name="Salida 3 9 2 3" xfId="8508"/>
    <cellStyle name="Salida 3 9 2_Hoja2" xfId="8509"/>
    <cellStyle name="Salida 3 9 3" xfId="8510"/>
    <cellStyle name="Salida 3 9 3 2" xfId="8511"/>
    <cellStyle name="Salida 3 9 3_Hoja2" xfId="8512"/>
    <cellStyle name="Salida 3 9 4" xfId="8513"/>
    <cellStyle name="Salida 3 9_Hoja2" xfId="8514"/>
    <cellStyle name="Salida 3_Hoja2" xfId="8515"/>
    <cellStyle name="Salida 4" xfId="8516"/>
    <cellStyle name="Salida 4 10" xfId="8517"/>
    <cellStyle name="Salida 4 10 2" xfId="8518"/>
    <cellStyle name="Salida 4 10 2 2" xfId="8519"/>
    <cellStyle name="Salida 4 10 2 2 2" xfId="8520"/>
    <cellStyle name="Salida 4 10 2 2_Hoja2" xfId="8521"/>
    <cellStyle name="Salida 4 10 2 3" xfId="8522"/>
    <cellStyle name="Salida 4 10 2_Hoja2" xfId="8523"/>
    <cellStyle name="Salida 4 10 3" xfId="8524"/>
    <cellStyle name="Salida 4 10 3 2" xfId="8525"/>
    <cellStyle name="Salida 4 10 3_Hoja2" xfId="8526"/>
    <cellStyle name="Salida 4 10 4" xfId="8527"/>
    <cellStyle name="Salida 4 10_Hoja2" xfId="8528"/>
    <cellStyle name="Salida 4 11" xfId="8529"/>
    <cellStyle name="Salida 4 11 2" xfId="8530"/>
    <cellStyle name="Salida 4 11 2 2" xfId="8531"/>
    <cellStyle name="Salida 4 11 2 2 2" xfId="8532"/>
    <cellStyle name="Salida 4 11 2 2_Hoja2" xfId="8533"/>
    <cellStyle name="Salida 4 11 2 3" xfId="8534"/>
    <cellStyle name="Salida 4 11 2_Hoja2" xfId="8535"/>
    <cellStyle name="Salida 4 11 3" xfId="8536"/>
    <cellStyle name="Salida 4 11 3 2" xfId="8537"/>
    <cellStyle name="Salida 4 11 3_Hoja2" xfId="8538"/>
    <cellStyle name="Salida 4 11 4" xfId="8539"/>
    <cellStyle name="Salida 4 11_Hoja2" xfId="8540"/>
    <cellStyle name="Salida 4 12" xfId="8541"/>
    <cellStyle name="Salida 4 12 2" xfId="8542"/>
    <cellStyle name="Salida 4 12 2 2" xfId="8543"/>
    <cellStyle name="Salida 4 12 2_Hoja2" xfId="8544"/>
    <cellStyle name="Salida 4 12 3" xfId="8545"/>
    <cellStyle name="Salida 4 12_Hoja2" xfId="8546"/>
    <cellStyle name="Salida 4 13" xfId="8547"/>
    <cellStyle name="Salida 4 13 2" xfId="8548"/>
    <cellStyle name="Salida 4 13_Hoja2" xfId="8549"/>
    <cellStyle name="Salida 4 14" xfId="8550"/>
    <cellStyle name="Salida 4 14 2" xfId="8551"/>
    <cellStyle name="Salida 4 14_Hoja2" xfId="8552"/>
    <cellStyle name="Salida 4 15" xfId="8553"/>
    <cellStyle name="Salida 4 2" xfId="8554"/>
    <cellStyle name="Salida 4 2 10" xfId="8555"/>
    <cellStyle name="Salida 4 2 10 2" xfId="8556"/>
    <cellStyle name="Salida 4 2 10 2 2" xfId="8557"/>
    <cellStyle name="Salida 4 2 10 2 2 2" xfId="8558"/>
    <cellStyle name="Salida 4 2 10 2 2_Hoja2" xfId="8559"/>
    <cellStyle name="Salida 4 2 10 2 3" xfId="8560"/>
    <cellStyle name="Salida 4 2 10 2_Hoja2" xfId="8561"/>
    <cellStyle name="Salida 4 2 10 3" xfId="8562"/>
    <cellStyle name="Salida 4 2 10 3 2" xfId="8563"/>
    <cellStyle name="Salida 4 2 10 3_Hoja2" xfId="8564"/>
    <cellStyle name="Salida 4 2 10 4" xfId="8565"/>
    <cellStyle name="Salida 4 2 10_Hoja2" xfId="8566"/>
    <cellStyle name="Salida 4 2 11" xfId="8567"/>
    <cellStyle name="Salida 4 2 11 2" xfId="8568"/>
    <cellStyle name="Salida 4 2 11 2 2" xfId="8569"/>
    <cellStyle name="Salida 4 2 11 2_Hoja2" xfId="8570"/>
    <cellStyle name="Salida 4 2 11 3" xfId="8571"/>
    <cellStyle name="Salida 4 2 11_Hoja2" xfId="8572"/>
    <cellStyle name="Salida 4 2 12" xfId="8573"/>
    <cellStyle name="Salida 4 2 12 2" xfId="8574"/>
    <cellStyle name="Salida 4 2 12_Hoja2" xfId="8575"/>
    <cellStyle name="Salida 4 2 13" xfId="8576"/>
    <cellStyle name="Salida 4 2 13 2" xfId="8577"/>
    <cellStyle name="Salida 4 2 13_Hoja2" xfId="8578"/>
    <cellStyle name="Salida 4 2 14" xfId="8579"/>
    <cellStyle name="Salida 4 2 2" xfId="8580"/>
    <cellStyle name="Salida 4 2 2 2" xfId="8581"/>
    <cellStyle name="Salida 4 2 2 2 2" xfId="8582"/>
    <cellStyle name="Salida 4 2 2 2 2 2" xfId="8583"/>
    <cellStyle name="Salida 4 2 2 2 2_Hoja2" xfId="8584"/>
    <cellStyle name="Salida 4 2 2 2 3" xfId="8585"/>
    <cellStyle name="Salida 4 2 2 2_Hoja2" xfId="8586"/>
    <cellStyle name="Salida 4 2 2 3" xfId="8587"/>
    <cellStyle name="Salida 4 2 2 3 2" xfId="8588"/>
    <cellStyle name="Salida 4 2 2 3_Hoja2" xfId="8589"/>
    <cellStyle name="Salida 4 2 2 4" xfId="8590"/>
    <cellStyle name="Salida 4 2 2_Hoja2" xfId="8591"/>
    <cellStyle name="Salida 4 2 3" xfId="8592"/>
    <cellStyle name="Salida 4 2 3 2" xfId="8593"/>
    <cellStyle name="Salida 4 2 3 2 2" xfId="8594"/>
    <cellStyle name="Salida 4 2 3 2 2 2" xfId="8595"/>
    <cellStyle name="Salida 4 2 3 2 2_Hoja2" xfId="8596"/>
    <cellStyle name="Salida 4 2 3 2 3" xfId="8597"/>
    <cellStyle name="Salida 4 2 3 2_Hoja2" xfId="8598"/>
    <cellStyle name="Salida 4 2 3 3" xfId="8599"/>
    <cellStyle name="Salida 4 2 3 3 2" xfId="8600"/>
    <cellStyle name="Salida 4 2 3 3_Hoja2" xfId="8601"/>
    <cellStyle name="Salida 4 2 3 4" xfId="8602"/>
    <cellStyle name="Salida 4 2 3_Hoja2" xfId="8603"/>
    <cellStyle name="Salida 4 2 4" xfId="8604"/>
    <cellStyle name="Salida 4 2 4 2" xfId="8605"/>
    <cellStyle name="Salida 4 2 4 2 2" xfId="8606"/>
    <cellStyle name="Salida 4 2 4 2 2 2" xfId="8607"/>
    <cellStyle name="Salida 4 2 4 2 2_Hoja2" xfId="8608"/>
    <cellStyle name="Salida 4 2 4 2 3" xfId="8609"/>
    <cellStyle name="Salida 4 2 4 2_Hoja2" xfId="8610"/>
    <cellStyle name="Salida 4 2 4 3" xfId="8611"/>
    <cellStyle name="Salida 4 2 4 3 2" xfId="8612"/>
    <cellStyle name="Salida 4 2 4 3_Hoja2" xfId="8613"/>
    <cellStyle name="Salida 4 2 4 4" xfId="8614"/>
    <cellStyle name="Salida 4 2 4_Hoja2" xfId="8615"/>
    <cellStyle name="Salida 4 2 5" xfId="8616"/>
    <cellStyle name="Salida 4 2 5 2" xfId="8617"/>
    <cellStyle name="Salida 4 2 5 2 2" xfId="8618"/>
    <cellStyle name="Salida 4 2 5 2 2 2" xfId="8619"/>
    <cellStyle name="Salida 4 2 5 2 2_Hoja2" xfId="8620"/>
    <cellStyle name="Salida 4 2 5 2 3" xfId="8621"/>
    <cellStyle name="Salida 4 2 5 2_Hoja2" xfId="8622"/>
    <cellStyle name="Salida 4 2 5 3" xfId="8623"/>
    <cellStyle name="Salida 4 2 5 3 2" xfId="8624"/>
    <cellStyle name="Salida 4 2 5 3_Hoja2" xfId="8625"/>
    <cellStyle name="Salida 4 2 5 4" xfId="8626"/>
    <cellStyle name="Salida 4 2 5_Hoja2" xfId="8627"/>
    <cellStyle name="Salida 4 2 6" xfId="8628"/>
    <cellStyle name="Salida 4 2 6 2" xfId="8629"/>
    <cellStyle name="Salida 4 2 6 2 2" xfId="8630"/>
    <cellStyle name="Salida 4 2 6 2 2 2" xfId="8631"/>
    <cellStyle name="Salida 4 2 6 2 2_Hoja2" xfId="8632"/>
    <cellStyle name="Salida 4 2 6 2 3" xfId="8633"/>
    <cellStyle name="Salida 4 2 6 2_Hoja2" xfId="8634"/>
    <cellStyle name="Salida 4 2 6 3" xfId="8635"/>
    <cellStyle name="Salida 4 2 6 3 2" xfId="8636"/>
    <cellStyle name="Salida 4 2 6 3_Hoja2" xfId="8637"/>
    <cellStyle name="Salida 4 2 6 4" xfId="8638"/>
    <cellStyle name="Salida 4 2 6_Hoja2" xfId="8639"/>
    <cellStyle name="Salida 4 2 7" xfId="8640"/>
    <cellStyle name="Salida 4 2 7 2" xfId="8641"/>
    <cellStyle name="Salida 4 2 7 2 2" xfId="8642"/>
    <cellStyle name="Salida 4 2 7 2 2 2" xfId="8643"/>
    <cellStyle name="Salida 4 2 7 2 2_Hoja2" xfId="8644"/>
    <cellStyle name="Salida 4 2 7 2 3" xfId="8645"/>
    <cellStyle name="Salida 4 2 7 2_Hoja2" xfId="8646"/>
    <cellStyle name="Salida 4 2 7 3" xfId="8647"/>
    <cellStyle name="Salida 4 2 7 3 2" xfId="8648"/>
    <cellStyle name="Salida 4 2 7 3_Hoja2" xfId="8649"/>
    <cellStyle name="Salida 4 2 7 4" xfId="8650"/>
    <cellStyle name="Salida 4 2 7_Hoja2" xfId="8651"/>
    <cellStyle name="Salida 4 2 8" xfId="8652"/>
    <cellStyle name="Salida 4 2 8 2" xfId="8653"/>
    <cellStyle name="Salida 4 2 8 2 2" xfId="8654"/>
    <cellStyle name="Salida 4 2 8 2 2 2" xfId="8655"/>
    <cellStyle name="Salida 4 2 8 2 2_Hoja2" xfId="8656"/>
    <cellStyle name="Salida 4 2 8 2 3" xfId="8657"/>
    <cellStyle name="Salida 4 2 8 2_Hoja2" xfId="8658"/>
    <cellStyle name="Salida 4 2 8 3" xfId="8659"/>
    <cellStyle name="Salida 4 2 8 3 2" xfId="8660"/>
    <cellStyle name="Salida 4 2 8 3_Hoja2" xfId="8661"/>
    <cellStyle name="Salida 4 2 8 4" xfId="8662"/>
    <cellStyle name="Salida 4 2 8_Hoja2" xfId="8663"/>
    <cellStyle name="Salida 4 2 9" xfId="8664"/>
    <cellStyle name="Salida 4 2 9 2" xfId="8665"/>
    <cellStyle name="Salida 4 2 9 2 2" xfId="8666"/>
    <cellStyle name="Salida 4 2 9 2 2 2" xfId="8667"/>
    <cellStyle name="Salida 4 2 9 2 2_Hoja2" xfId="8668"/>
    <cellStyle name="Salida 4 2 9 2 3" xfId="8669"/>
    <cellStyle name="Salida 4 2 9 2_Hoja2" xfId="8670"/>
    <cellStyle name="Salida 4 2 9 3" xfId="8671"/>
    <cellStyle name="Salida 4 2 9 3 2" xfId="8672"/>
    <cellStyle name="Salida 4 2 9 3_Hoja2" xfId="8673"/>
    <cellStyle name="Salida 4 2 9 4" xfId="8674"/>
    <cellStyle name="Salida 4 2 9_Hoja2" xfId="8675"/>
    <cellStyle name="Salida 4 2_Hoja2" xfId="8676"/>
    <cellStyle name="Salida 4 3" xfId="8677"/>
    <cellStyle name="Salida 4 3 2" xfId="8678"/>
    <cellStyle name="Salida 4 3 2 2" xfId="8679"/>
    <cellStyle name="Salida 4 3 2 2 2" xfId="8680"/>
    <cellStyle name="Salida 4 3 2 2_Hoja2" xfId="8681"/>
    <cellStyle name="Salida 4 3 2 3" xfId="8682"/>
    <cellStyle name="Salida 4 3 2_Hoja2" xfId="8683"/>
    <cellStyle name="Salida 4 3 3" xfId="8684"/>
    <cellStyle name="Salida 4 3 3 2" xfId="8685"/>
    <cellStyle name="Salida 4 3 3_Hoja2" xfId="8686"/>
    <cellStyle name="Salida 4 3 4" xfId="8687"/>
    <cellStyle name="Salida 4 3_Hoja2" xfId="8688"/>
    <cellStyle name="Salida 4 4" xfId="8689"/>
    <cellStyle name="Salida 4 4 2" xfId="8690"/>
    <cellStyle name="Salida 4 4 2 2" xfId="8691"/>
    <cellStyle name="Salida 4 4 2 2 2" xfId="8692"/>
    <cellStyle name="Salida 4 4 2 2_Hoja2" xfId="8693"/>
    <cellStyle name="Salida 4 4 2 3" xfId="8694"/>
    <cellStyle name="Salida 4 4 2_Hoja2" xfId="8695"/>
    <cellStyle name="Salida 4 4 3" xfId="8696"/>
    <cellStyle name="Salida 4 4 3 2" xfId="8697"/>
    <cellStyle name="Salida 4 4 3_Hoja2" xfId="8698"/>
    <cellStyle name="Salida 4 4 4" xfId="8699"/>
    <cellStyle name="Salida 4 4_Hoja2" xfId="8700"/>
    <cellStyle name="Salida 4 5" xfId="8701"/>
    <cellStyle name="Salida 4 5 2" xfId="8702"/>
    <cellStyle name="Salida 4 5 2 2" xfId="8703"/>
    <cellStyle name="Salida 4 5 2 2 2" xfId="8704"/>
    <cellStyle name="Salida 4 5 2 2_Hoja2" xfId="8705"/>
    <cellStyle name="Salida 4 5 2 3" xfId="8706"/>
    <cellStyle name="Salida 4 5 2_Hoja2" xfId="8707"/>
    <cellStyle name="Salida 4 5 3" xfId="8708"/>
    <cellStyle name="Salida 4 5 3 2" xfId="8709"/>
    <cellStyle name="Salida 4 5 3_Hoja2" xfId="8710"/>
    <cellStyle name="Salida 4 5 4" xfId="8711"/>
    <cellStyle name="Salida 4 5_Hoja2" xfId="8712"/>
    <cellStyle name="Salida 4 6" xfId="8713"/>
    <cellStyle name="Salida 4 6 2" xfId="8714"/>
    <cellStyle name="Salida 4 6 2 2" xfId="8715"/>
    <cellStyle name="Salida 4 6 2 2 2" xfId="8716"/>
    <cellStyle name="Salida 4 6 2 2_Hoja2" xfId="8717"/>
    <cellStyle name="Salida 4 6 2 3" xfId="8718"/>
    <cellStyle name="Salida 4 6 2_Hoja2" xfId="8719"/>
    <cellStyle name="Salida 4 6 3" xfId="8720"/>
    <cellStyle name="Salida 4 6 3 2" xfId="8721"/>
    <cellStyle name="Salida 4 6 3_Hoja2" xfId="8722"/>
    <cellStyle name="Salida 4 6 4" xfId="8723"/>
    <cellStyle name="Salida 4 6_Hoja2" xfId="8724"/>
    <cellStyle name="Salida 4 7" xfId="8725"/>
    <cellStyle name="Salida 4 7 2" xfId="8726"/>
    <cellStyle name="Salida 4 7 2 2" xfId="8727"/>
    <cellStyle name="Salida 4 7 2 2 2" xfId="8728"/>
    <cellStyle name="Salida 4 7 2 2_Hoja2" xfId="8729"/>
    <cellStyle name="Salida 4 7 2 3" xfId="8730"/>
    <cellStyle name="Salida 4 7 2_Hoja2" xfId="8731"/>
    <cellStyle name="Salida 4 7 3" xfId="8732"/>
    <cellStyle name="Salida 4 7 3 2" xfId="8733"/>
    <cellStyle name="Salida 4 7 3_Hoja2" xfId="8734"/>
    <cellStyle name="Salida 4 7 4" xfId="8735"/>
    <cellStyle name="Salida 4 7_Hoja2" xfId="8736"/>
    <cellStyle name="Salida 4 8" xfId="8737"/>
    <cellStyle name="Salida 4 8 2" xfId="8738"/>
    <cellStyle name="Salida 4 8 2 2" xfId="8739"/>
    <cellStyle name="Salida 4 8 2 2 2" xfId="8740"/>
    <cellStyle name="Salida 4 8 2 2_Hoja2" xfId="8741"/>
    <cellStyle name="Salida 4 8 2 3" xfId="8742"/>
    <cellStyle name="Salida 4 8 2_Hoja2" xfId="8743"/>
    <cellStyle name="Salida 4 8 3" xfId="8744"/>
    <cellStyle name="Salida 4 8 3 2" xfId="8745"/>
    <cellStyle name="Salida 4 8 3_Hoja2" xfId="8746"/>
    <cellStyle name="Salida 4 8 4" xfId="8747"/>
    <cellStyle name="Salida 4 8_Hoja2" xfId="8748"/>
    <cellStyle name="Salida 4 9" xfId="8749"/>
    <cellStyle name="Salida 4 9 2" xfId="8750"/>
    <cellStyle name="Salida 4 9 2 2" xfId="8751"/>
    <cellStyle name="Salida 4 9 2 2 2" xfId="8752"/>
    <cellStyle name="Salida 4 9 2 2_Hoja2" xfId="8753"/>
    <cellStyle name="Salida 4 9 2 3" xfId="8754"/>
    <cellStyle name="Salida 4 9 2_Hoja2" xfId="8755"/>
    <cellStyle name="Salida 4 9 3" xfId="8756"/>
    <cellStyle name="Salida 4 9 3 2" xfId="8757"/>
    <cellStyle name="Salida 4 9 3_Hoja2" xfId="8758"/>
    <cellStyle name="Salida 4 9 4" xfId="8759"/>
    <cellStyle name="Salida 4 9_Hoja2" xfId="8760"/>
    <cellStyle name="Salida 4_Hoja2" xfId="8761"/>
    <cellStyle name="Salida 5" xfId="8762"/>
    <cellStyle name="Salida 5 10" xfId="8763"/>
    <cellStyle name="Salida 5 10 2" xfId="8764"/>
    <cellStyle name="Salida 5 10 2 2" xfId="8765"/>
    <cellStyle name="Salida 5 10 2 2 2" xfId="8766"/>
    <cellStyle name="Salida 5 10 2 2_Hoja2" xfId="8767"/>
    <cellStyle name="Salida 5 10 2 3" xfId="8768"/>
    <cellStyle name="Salida 5 10 2_Hoja2" xfId="8769"/>
    <cellStyle name="Salida 5 10 3" xfId="8770"/>
    <cellStyle name="Salida 5 10 3 2" xfId="8771"/>
    <cellStyle name="Salida 5 10 3_Hoja2" xfId="8772"/>
    <cellStyle name="Salida 5 10 4" xfId="8773"/>
    <cellStyle name="Salida 5 10_Hoja2" xfId="8774"/>
    <cellStyle name="Salida 5 11" xfId="8775"/>
    <cellStyle name="Salida 5 11 2" xfId="8776"/>
    <cellStyle name="Salida 5 11 2 2" xfId="8777"/>
    <cellStyle name="Salida 5 11 2 2 2" xfId="8778"/>
    <cellStyle name="Salida 5 11 2 2_Hoja2" xfId="8779"/>
    <cellStyle name="Salida 5 11 2 3" xfId="8780"/>
    <cellStyle name="Salida 5 11 2_Hoja2" xfId="8781"/>
    <cellStyle name="Salida 5 11 3" xfId="8782"/>
    <cellStyle name="Salida 5 11 3 2" xfId="8783"/>
    <cellStyle name="Salida 5 11 3_Hoja2" xfId="8784"/>
    <cellStyle name="Salida 5 11 4" xfId="8785"/>
    <cellStyle name="Salida 5 11_Hoja2" xfId="8786"/>
    <cellStyle name="Salida 5 12" xfId="8787"/>
    <cellStyle name="Salida 5 12 2" xfId="8788"/>
    <cellStyle name="Salida 5 12 2 2" xfId="8789"/>
    <cellStyle name="Salida 5 12 2_Hoja2" xfId="8790"/>
    <cellStyle name="Salida 5 12 3" xfId="8791"/>
    <cellStyle name="Salida 5 12_Hoja2" xfId="8792"/>
    <cellStyle name="Salida 5 13" xfId="8793"/>
    <cellStyle name="Salida 5 13 2" xfId="8794"/>
    <cellStyle name="Salida 5 13_Hoja2" xfId="8795"/>
    <cellStyle name="Salida 5 14" xfId="8796"/>
    <cellStyle name="Salida 5 14 2" xfId="8797"/>
    <cellStyle name="Salida 5 14_Hoja2" xfId="8798"/>
    <cellStyle name="Salida 5 15" xfId="8799"/>
    <cellStyle name="Salida 5 2" xfId="8800"/>
    <cellStyle name="Salida 5 2 10" xfId="8801"/>
    <cellStyle name="Salida 5 2 10 2" xfId="8802"/>
    <cellStyle name="Salida 5 2 10 2 2" xfId="8803"/>
    <cellStyle name="Salida 5 2 10 2 2 2" xfId="8804"/>
    <cellStyle name="Salida 5 2 10 2 2_Hoja2" xfId="8805"/>
    <cellStyle name="Salida 5 2 10 2 3" xfId="8806"/>
    <cellStyle name="Salida 5 2 10 2_Hoja2" xfId="8807"/>
    <cellStyle name="Salida 5 2 10 3" xfId="8808"/>
    <cellStyle name="Salida 5 2 10 3 2" xfId="8809"/>
    <cellStyle name="Salida 5 2 10 3_Hoja2" xfId="8810"/>
    <cellStyle name="Salida 5 2 10 4" xfId="8811"/>
    <cellStyle name="Salida 5 2 10_Hoja2" xfId="8812"/>
    <cellStyle name="Salida 5 2 11" xfId="8813"/>
    <cellStyle name="Salida 5 2 11 2" xfId="8814"/>
    <cellStyle name="Salida 5 2 11 2 2" xfId="8815"/>
    <cellStyle name="Salida 5 2 11 2_Hoja2" xfId="8816"/>
    <cellStyle name="Salida 5 2 11 3" xfId="8817"/>
    <cellStyle name="Salida 5 2 11_Hoja2" xfId="8818"/>
    <cellStyle name="Salida 5 2 12" xfId="8819"/>
    <cellStyle name="Salida 5 2 12 2" xfId="8820"/>
    <cellStyle name="Salida 5 2 12_Hoja2" xfId="8821"/>
    <cellStyle name="Salida 5 2 13" xfId="8822"/>
    <cellStyle name="Salida 5 2 13 2" xfId="8823"/>
    <cellStyle name="Salida 5 2 13_Hoja2" xfId="8824"/>
    <cellStyle name="Salida 5 2 14" xfId="8825"/>
    <cellStyle name="Salida 5 2 2" xfId="8826"/>
    <cellStyle name="Salida 5 2 2 2" xfId="8827"/>
    <cellStyle name="Salida 5 2 2 2 2" xfId="8828"/>
    <cellStyle name="Salida 5 2 2 2 2 2" xfId="8829"/>
    <cellStyle name="Salida 5 2 2 2 2_Hoja2" xfId="8830"/>
    <cellStyle name="Salida 5 2 2 2 3" xfId="8831"/>
    <cellStyle name="Salida 5 2 2 2_Hoja2" xfId="8832"/>
    <cellStyle name="Salida 5 2 2 3" xfId="8833"/>
    <cellStyle name="Salida 5 2 2 3 2" xfId="8834"/>
    <cellStyle name="Salida 5 2 2 3_Hoja2" xfId="8835"/>
    <cellStyle name="Salida 5 2 2 4" xfId="8836"/>
    <cellStyle name="Salida 5 2 2_Hoja2" xfId="8837"/>
    <cellStyle name="Salida 5 2 3" xfId="8838"/>
    <cellStyle name="Salida 5 2 3 2" xfId="8839"/>
    <cellStyle name="Salida 5 2 3 2 2" xfId="8840"/>
    <cellStyle name="Salida 5 2 3 2 2 2" xfId="8841"/>
    <cellStyle name="Salida 5 2 3 2 2_Hoja2" xfId="8842"/>
    <cellStyle name="Salida 5 2 3 2 3" xfId="8843"/>
    <cellStyle name="Salida 5 2 3 2_Hoja2" xfId="8844"/>
    <cellStyle name="Salida 5 2 3 3" xfId="8845"/>
    <cellStyle name="Salida 5 2 3 3 2" xfId="8846"/>
    <cellStyle name="Salida 5 2 3 3_Hoja2" xfId="8847"/>
    <cellStyle name="Salida 5 2 3 4" xfId="8848"/>
    <cellStyle name="Salida 5 2 3_Hoja2" xfId="8849"/>
    <cellStyle name="Salida 5 2 4" xfId="8850"/>
    <cellStyle name="Salida 5 2 4 2" xfId="8851"/>
    <cellStyle name="Salida 5 2 4 2 2" xfId="8852"/>
    <cellStyle name="Salida 5 2 4 2 2 2" xfId="8853"/>
    <cellStyle name="Salida 5 2 4 2 2_Hoja2" xfId="8854"/>
    <cellStyle name="Salida 5 2 4 2 3" xfId="8855"/>
    <cellStyle name="Salida 5 2 4 2_Hoja2" xfId="8856"/>
    <cellStyle name="Salida 5 2 4 3" xfId="8857"/>
    <cellStyle name="Salida 5 2 4 3 2" xfId="8858"/>
    <cellStyle name="Salida 5 2 4 3_Hoja2" xfId="8859"/>
    <cellStyle name="Salida 5 2 4 4" xfId="8860"/>
    <cellStyle name="Salida 5 2 4_Hoja2" xfId="8861"/>
    <cellStyle name="Salida 5 2 5" xfId="8862"/>
    <cellStyle name="Salida 5 2 5 2" xfId="8863"/>
    <cellStyle name="Salida 5 2 5 2 2" xfId="8864"/>
    <cellStyle name="Salida 5 2 5 2 2 2" xfId="8865"/>
    <cellStyle name="Salida 5 2 5 2 2_Hoja2" xfId="8866"/>
    <cellStyle name="Salida 5 2 5 2 3" xfId="8867"/>
    <cellStyle name="Salida 5 2 5 2_Hoja2" xfId="8868"/>
    <cellStyle name="Salida 5 2 5 3" xfId="8869"/>
    <cellStyle name="Salida 5 2 5 3 2" xfId="8870"/>
    <cellStyle name="Salida 5 2 5 3_Hoja2" xfId="8871"/>
    <cellStyle name="Salida 5 2 5 4" xfId="8872"/>
    <cellStyle name="Salida 5 2 5_Hoja2" xfId="8873"/>
    <cellStyle name="Salida 5 2 6" xfId="8874"/>
    <cellStyle name="Salida 5 2 6 2" xfId="8875"/>
    <cellStyle name="Salida 5 2 6 2 2" xfId="8876"/>
    <cellStyle name="Salida 5 2 6 2 2 2" xfId="8877"/>
    <cellStyle name="Salida 5 2 6 2 2_Hoja2" xfId="8878"/>
    <cellStyle name="Salida 5 2 6 2 3" xfId="8879"/>
    <cellStyle name="Salida 5 2 6 2_Hoja2" xfId="8880"/>
    <cellStyle name="Salida 5 2 6 3" xfId="8881"/>
    <cellStyle name="Salida 5 2 6 3 2" xfId="8882"/>
    <cellStyle name="Salida 5 2 6 3_Hoja2" xfId="8883"/>
    <cellStyle name="Salida 5 2 6 4" xfId="8884"/>
    <cellStyle name="Salida 5 2 6_Hoja2" xfId="8885"/>
    <cellStyle name="Salida 5 2 7" xfId="8886"/>
    <cellStyle name="Salida 5 2 7 2" xfId="8887"/>
    <cellStyle name="Salida 5 2 7 2 2" xfId="8888"/>
    <cellStyle name="Salida 5 2 7 2 2 2" xfId="8889"/>
    <cellStyle name="Salida 5 2 7 2 2_Hoja2" xfId="8890"/>
    <cellStyle name="Salida 5 2 7 2 3" xfId="8891"/>
    <cellStyle name="Salida 5 2 7 2_Hoja2" xfId="8892"/>
    <cellStyle name="Salida 5 2 7 3" xfId="8893"/>
    <cellStyle name="Salida 5 2 7 3 2" xfId="8894"/>
    <cellStyle name="Salida 5 2 7 3_Hoja2" xfId="8895"/>
    <cellStyle name="Salida 5 2 7 4" xfId="8896"/>
    <cellStyle name="Salida 5 2 7_Hoja2" xfId="8897"/>
    <cellStyle name="Salida 5 2 8" xfId="8898"/>
    <cellStyle name="Salida 5 2 8 2" xfId="8899"/>
    <cellStyle name="Salida 5 2 8 2 2" xfId="8900"/>
    <cellStyle name="Salida 5 2 8 2 2 2" xfId="8901"/>
    <cellStyle name="Salida 5 2 8 2 2_Hoja2" xfId="8902"/>
    <cellStyle name="Salida 5 2 8 2 3" xfId="8903"/>
    <cellStyle name="Salida 5 2 8 2_Hoja2" xfId="8904"/>
    <cellStyle name="Salida 5 2 8 3" xfId="8905"/>
    <cellStyle name="Salida 5 2 8 3 2" xfId="8906"/>
    <cellStyle name="Salida 5 2 8 3_Hoja2" xfId="8907"/>
    <cellStyle name="Salida 5 2 8 4" xfId="8908"/>
    <cellStyle name="Salida 5 2 8_Hoja2" xfId="8909"/>
    <cellStyle name="Salida 5 2 9" xfId="8910"/>
    <cellStyle name="Salida 5 2 9 2" xfId="8911"/>
    <cellStyle name="Salida 5 2 9 2 2" xfId="8912"/>
    <cellStyle name="Salida 5 2 9 2 2 2" xfId="8913"/>
    <cellStyle name="Salida 5 2 9 2 2_Hoja2" xfId="8914"/>
    <cellStyle name="Salida 5 2 9 2 3" xfId="8915"/>
    <cellStyle name="Salida 5 2 9 2_Hoja2" xfId="8916"/>
    <cellStyle name="Salida 5 2 9 3" xfId="8917"/>
    <cellStyle name="Salida 5 2 9 3 2" xfId="8918"/>
    <cellStyle name="Salida 5 2 9 3_Hoja2" xfId="8919"/>
    <cellStyle name="Salida 5 2 9 4" xfId="8920"/>
    <cellStyle name="Salida 5 2 9_Hoja2" xfId="8921"/>
    <cellStyle name="Salida 5 2_Hoja2" xfId="8922"/>
    <cellStyle name="Salida 5 3" xfId="8923"/>
    <cellStyle name="Salida 5 3 2" xfId="8924"/>
    <cellStyle name="Salida 5 3 2 2" xfId="8925"/>
    <cellStyle name="Salida 5 3 2 2 2" xfId="8926"/>
    <cellStyle name="Salida 5 3 2 2_Hoja2" xfId="8927"/>
    <cellStyle name="Salida 5 3 2 3" xfId="8928"/>
    <cellStyle name="Salida 5 3 2_Hoja2" xfId="8929"/>
    <cellStyle name="Salida 5 3 3" xfId="8930"/>
    <cellStyle name="Salida 5 3 3 2" xfId="8931"/>
    <cellStyle name="Salida 5 3 3_Hoja2" xfId="8932"/>
    <cellStyle name="Salida 5 3 4" xfId="8933"/>
    <cellStyle name="Salida 5 3_Hoja2" xfId="8934"/>
    <cellStyle name="Salida 5 4" xfId="8935"/>
    <cellStyle name="Salida 5 4 2" xfId="8936"/>
    <cellStyle name="Salida 5 4 2 2" xfId="8937"/>
    <cellStyle name="Salida 5 4 2 2 2" xfId="8938"/>
    <cellStyle name="Salida 5 4 2 2_Hoja2" xfId="8939"/>
    <cellStyle name="Salida 5 4 2 3" xfId="8940"/>
    <cellStyle name="Salida 5 4 2_Hoja2" xfId="8941"/>
    <cellStyle name="Salida 5 4 3" xfId="8942"/>
    <cellStyle name="Salida 5 4 3 2" xfId="8943"/>
    <cellStyle name="Salida 5 4 3_Hoja2" xfId="8944"/>
    <cellStyle name="Salida 5 4 4" xfId="8945"/>
    <cellStyle name="Salida 5 4_Hoja2" xfId="8946"/>
    <cellStyle name="Salida 5 5" xfId="8947"/>
    <cellStyle name="Salida 5 5 2" xfId="8948"/>
    <cellStyle name="Salida 5 5 2 2" xfId="8949"/>
    <cellStyle name="Salida 5 5 2 2 2" xfId="8950"/>
    <cellStyle name="Salida 5 5 2 2_Hoja2" xfId="8951"/>
    <cellStyle name="Salida 5 5 2 3" xfId="8952"/>
    <cellStyle name="Salida 5 5 2_Hoja2" xfId="8953"/>
    <cellStyle name="Salida 5 5 3" xfId="8954"/>
    <cellStyle name="Salida 5 5 3 2" xfId="8955"/>
    <cellStyle name="Salida 5 5 3_Hoja2" xfId="8956"/>
    <cellStyle name="Salida 5 5 4" xfId="8957"/>
    <cellStyle name="Salida 5 5_Hoja2" xfId="8958"/>
    <cellStyle name="Salida 5 6" xfId="8959"/>
    <cellStyle name="Salida 5 6 2" xfId="8960"/>
    <cellStyle name="Salida 5 6 2 2" xfId="8961"/>
    <cellStyle name="Salida 5 6 2 2 2" xfId="8962"/>
    <cellStyle name="Salida 5 6 2 2_Hoja2" xfId="8963"/>
    <cellStyle name="Salida 5 6 2 3" xfId="8964"/>
    <cellStyle name="Salida 5 6 2_Hoja2" xfId="8965"/>
    <cellStyle name="Salida 5 6 3" xfId="8966"/>
    <cellStyle name="Salida 5 6 3 2" xfId="8967"/>
    <cellStyle name="Salida 5 6 3_Hoja2" xfId="8968"/>
    <cellStyle name="Salida 5 6 4" xfId="8969"/>
    <cellStyle name="Salida 5 6_Hoja2" xfId="8970"/>
    <cellStyle name="Salida 5 7" xfId="8971"/>
    <cellStyle name="Salida 5 7 2" xfId="8972"/>
    <cellStyle name="Salida 5 7 2 2" xfId="8973"/>
    <cellStyle name="Salida 5 7 2 2 2" xfId="8974"/>
    <cellStyle name="Salida 5 7 2 2_Hoja2" xfId="8975"/>
    <cellStyle name="Salida 5 7 2 3" xfId="8976"/>
    <cellStyle name="Salida 5 7 2_Hoja2" xfId="8977"/>
    <cellStyle name="Salida 5 7 3" xfId="8978"/>
    <cellStyle name="Salida 5 7 3 2" xfId="8979"/>
    <cellStyle name="Salida 5 7 3_Hoja2" xfId="8980"/>
    <cellStyle name="Salida 5 7 4" xfId="8981"/>
    <cellStyle name="Salida 5 7_Hoja2" xfId="8982"/>
    <cellStyle name="Salida 5 8" xfId="8983"/>
    <cellStyle name="Salida 5 8 2" xfId="8984"/>
    <cellStyle name="Salida 5 8 2 2" xfId="8985"/>
    <cellStyle name="Salida 5 8 2 2 2" xfId="8986"/>
    <cellStyle name="Salida 5 8 2 2_Hoja2" xfId="8987"/>
    <cellStyle name="Salida 5 8 2 3" xfId="8988"/>
    <cellStyle name="Salida 5 8 2_Hoja2" xfId="8989"/>
    <cellStyle name="Salida 5 8 3" xfId="8990"/>
    <cellStyle name="Salida 5 8 3 2" xfId="8991"/>
    <cellStyle name="Salida 5 8 3_Hoja2" xfId="8992"/>
    <cellStyle name="Salida 5 8 4" xfId="8993"/>
    <cellStyle name="Salida 5 8_Hoja2" xfId="8994"/>
    <cellStyle name="Salida 5 9" xfId="8995"/>
    <cellStyle name="Salida 5 9 2" xfId="8996"/>
    <cellStyle name="Salida 5 9 2 2" xfId="8997"/>
    <cellStyle name="Salida 5 9 2 2 2" xfId="8998"/>
    <cellStyle name="Salida 5 9 2 2_Hoja2" xfId="8999"/>
    <cellStyle name="Salida 5 9 2 3" xfId="9000"/>
    <cellStyle name="Salida 5 9 2_Hoja2" xfId="9001"/>
    <cellStyle name="Salida 5 9 3" xfId="9002"/>
    <cellStyle name="Salida 5 9 3 2" xfId="9003"/>
    <cellStyle name="Salida 5 9 3_Hoja2" xfId="9004"/>
    <cellStyle name="Salida 5 9 4" xfId="9005"/>
    <cellStyle name="Salida 5 9_Hoja2" xfId="9006"/>
    <cellStyle name="Salida 5_Hoja2" xfId="9007"/>
    <cellStyle name="Salida 6" xfId="9008"/>
    <cellStyle name="Salida 6 10" xfId="9009"/>
    <cellStyle name="Salida 6 10 2" xfId="9010"/>
    <cellStyle name="Salida 6 10 2 2" xfId="9011"/>
    <cellStyle name="Salida 6 10 2 2 2" xfId="9012"/>
    <cellStyle name="Salida 6 10 2 2_Hoja2" xfId="9013"/>
    <cellStyle name="Salida 6 10 2 3" xfId="9014"/>
    <cellStyle name="Salida 6 10 2_Hoja2" xfId="9015"/>
    <cellStyle name="Salida 6 10 3" xfId="9016"/>
    <cellStyle name="Salida 6 10 3 2" xfId="9017"/>
    <cellStyle name="Salida 6 10 3_Hoja2" xfId="9018"/>
    <cellStyle name="Salida 6 10 4" xfId="9019"/>
    <cellStyle name="Salida 6 10_Hoja2" xfId="9020"/>
    <cellStyle name="Salida 6 11" xfId="9021"/>
    <cellStyle name="Salida 6 11 2" xfId="9022"/>
    <cellStyle name="Salida 6 11 2 2" xfId="9023"/>
    <cellStyle name="Salida 6 11 2 2 2" xfId="9024"/>
    <cellStyle name="Salida 6 11 2 2_Hoja2" xfId="9025"/>
    <cellStyle name="Salida 6 11 2 3" xfId="9026"/>
    <cellStyle name="Salida 6 11 2_Hoja2" xfId="9027"/>
    <cellStyle name="Salida 6 11 3" xfId="9028"/>
    <cellStyle name="Salida 6 11 3 2" xfId="9029"/>
    <cellStyle name="Salida 6 11 3_Hoja2" xfId="9030"/>
    <cellStyle name="Salida 6 11 4" xfId="9031"/>
    <cellStyle name="Salida 6 11_Hoja2" xfId="9032"/>
    <cellStyle name="Salida 6 12" xfId="9033"/>
    <cellStyle name="Salida 6 12 2" xfId="9034"/>
    <cellStyle name="Salida 6 12 2 2" xfId="9035"/>
    <cellStyle name="Salida 6 12 2_Hoja2" xfId="9036"/>
    <cellStyle name="Salida 6 12 3" xfId="9037"/>
    <cellStyle name="Salida 6 12_Hoja2" xfId="9038"/>
    <cellStyle name="Salida 6 13" xfId="9039"/>
    <cellStyle name="Salida 6 13 2" xfId="9040"/>
    <cellStyle name="Salida 6 13_Hoja2" xfId="9041"/>
    <cellStyle name="Salida 6 14" xfId="9042"/>
    <cellStyle name="Salida 6 14 2" xfId="9043"/>
    <cellStyle name="Salida 6 14_Hoja2" xfId="9044"/>
    <cellStyle name="Salida 6 15" xfId="9045"/>
    <cellStyle name="Salida 6 2" xfId="9046"/>
    <cellStyle name="Salida 6 2 10" xfId="9047"/>
    <cellStyle name="Salida 6 2 10 2" xfId="9048"/>
    <cellStyle name="Salida 6 2 10 2 2" xfId="9049"/>
    <cellStyle name="Salida 6 2 10 2 2 2" xfId="9050"/>
    <cellStyle name="Salida 6 2 10 2 2_Hoja2" xfId="9051"/>
    <cellStyle name="Salida 6 2 10 2 3" xfId="9052"/>
    <cellStyle name="Salida 6 2 10 2_Hoja2" xfId="9053"/>
    <cellStyle name="Salida 6 2 10 3" xfId="9054"/>
    <cellStyle name="Salida 6 2 10 3 2" xfId="9055"/>
    <cellStyle name="Salida 6 2 10 3_Hoja2" xfId="9056"/>
    <cellStyle name="Salida 6 2 10 4" xfId="9057"/>
    <cellStyle name="Salida 6 2 10_Hoja2" xfId="9058"/>
    <cellStyle name="Salida 6 2 11" xfId="9059"/>
    <cellStyle name="Salida 6 2 11 2" xfId="9060"/>
    <cellStyle name="Salida 6 2 11 2 2" xfId="9061"/>
    <cellStyle name="Salida 6 2 11 2_Hoja2" xfId="9062"/>
    <cellStyle name="Salida 6 2 11 3" xfId="9063"/>
    <cellStyle name="Salida 6 2 11_Hoja2" xfId="9064"/>
    <cellStyle name="Salida 6 2 12" xfId="9065"/>
    <cellStyle name="Salida 6 2 12 2" xfId="9066"/>
    <cellStyle name="Salida 6 2 12_Hoja2" xfId="9067"/>
    <cellStyle name="Salida 6 2 13" xfId="9068"/>
    <cellStyle name="Salida 6 2 13 2" xfId="9069"/>
    <cellStyle name="Salida 6 2 13_Hoja2" xfId="9070"/>
    <cellStyle name="Salida 6 2 14" xfId="9071"/>
    <cellStyle name="Salida 6 2 2" xfId="9072"/>
    <cellStyle name="Salida 6 2 2 2" xfId="9073"/>
    <cellStyle name="Salida 6 2 2 2 2" xfId="9074"/>
    <cellStyle name="Salida 6 2 2 2 2 2" xfId="9075"/>
    <cellStyle name="Salida 6 2 2 2 2_Hoja2" xfId="9076"/>
    <cellStyle name="Salida 6 2 2 2 3" xfId="9077"/>
    <cellStyle name="Salida 6 2 2 2_Hoja2" xfId="9078"/>
    <cellStyle name="Salida 6 2 2 3" xfId="9079"/>
    <cellStyle name="Salida 6 2 2 3 2" xfId="9080"/>
    <cellStyle name="Salida 6 2 2 3_Hoja2" xfId="9081"/>
    <cellStyle name="Salida 6 2 2 4" xfId="9082"/>
    <cellStyle name="Salida 6 2 2_Hoja2" xfId="9083"/>
    <cellStyle name="Salida 6 2 3" xfId="9084"/>
    <cellStyle name="Salida 6 2 3 2" xfId="9085"/>
    <cellStyle name="Salida 6 2 3 2 2" xfId="9086"/>
    <cellStyle name="Salida 6 2 3 2 2 2" xfId="9087"/>
    <cellStyle name="Salida 6 2 3 2 2_Hoja2" xfId="9088"/>
    <cellStyle name="Salida 6 2 3 2 3" xfId="9089"/>
    <cellStyle name="Salida 6 2 3 2_Hoja2" xfId="9090"/>
    <cellStyle name="Salida 6 2 3 3" xfId="9091"/>
    <cellStyle name="Salida 6 2 3 3 2" xfId="9092"/>
    <cellStyle name="Salida 6 2 3 3_Hoja2" xfId="9093"/>
    <cellStyle name="Salida 6 2 3 4" xfId="9094"/>
    <cellStyle name="Salida 6 2 3_Hoja2" xfId="9095"/>
    <cellStyle name="Salida 6 2 4" xfId="9096"/>
    <cellStyle name="Salida 6 2 4 2" xfId="9097"/>
    <cellStyle name="Salida 6 2 4 2 2" xfId="9098"/>
    <cellStyle name="Salida 6 2 4 2 2 2" xfId="9099"/>
    <cellStyle name="Salida 6 2 4 2 2_Hoja2" xfId="9100"/>
    <cellStyle name="Salida 6 2 4 2 3" xfId="9101"/>
    <cellStyle name="Salida 6 2 4 2_Hoja2" xfId="9102"/>
    <cellStyle name="Salida 6 2 4 3" xfId="9103"/>
    <cellStyle name="Salida 6 2 4 3 2" xfId="9104"/>
    <cellStyle name="Salida 6 2 4 3_Hoja2" xfId="9105"/>
    <cellStyle name="Salida 6 2 4 4" xfId="9106"/>
    <cellStyle name="Salida 6 2 4_Hoja2" xfId="9107"/>
    <cellStyle name="Salida 6 2 5" xfId="9108"/>
    <cellStyle name="Salida 6 2 5 2" xfId="9109"/>
    <cellStyle name="Salida 6 2 5 2 2" xfId="9110"/>
    <cellStyle name="Salida 6 2 5 2 2 2" xfId="9111"/>
    <cellStyle name="Salida 6 2 5 2 2_Hoja2" xfId="9112"/>
    <cellStyle name="Salida 6 2 5 2 3" xfId="9113"/>
    <cellStyle name="Salida 6 2 5 2_Hoja2" xfId="9114"/>
    <cellStyle name="Salida 6 2 5 3" xfId="9115"/>
    <cellStyle name="Salida 6 2 5 3 2" xfId="9116"/>
    <cellStyle name="Salida 6 2 5 3_Hoja2" xfId="9117"/>
    <cellStyle name="Salida 6 2 5 4" xfId="9118"/>
    <cellStyle name="Salida 6 2 5_Hoja2" xfId="9119"/>
    <cellStyle name="Salida 6 2 6" xfId="9120"/>
    <cellStyle name="Salida 6 2 6 2" xfId="9121"/>
    <cellStyle name="Salida 6 2 6 2 2" xfId="9122"/>
    <cellStyle name="Salida 6 2 6 2 2 2" xfId="9123"/>
    <cellStyle name="Salida 6 2 6 2 2_Hoja2" xfId="9124"/>
    <cellStyle name="Salida 6 2 6 2 3" xfId="9125"/>
    <cellStyle name="Salida 6 2 6 2_Hoja2" xfId="9126"/>
    <cellStyle name="Salida 6 2 6 3" xfId="9127"/>
    <cellStyle name="Salida 6 2 6 3 2" xfId="9128"/>
    <cellStyle name="Salida 6 2 6 3_Hoja2" xfId="9129"/>
    <cellStyle name="Salida 6 2 6 4" xfId="9130"/>
    <cellStyle name="Salida 6 2 6_Hoja2" xfId="9131"/>
    <cellStyle name="Salida 6 2 7" xfId="9132"/>
    <cellStyle name="Salida 6 2 7 2" xfId="9133"/>
    <cellStyle name="Salida 6 2 7 2 2" xfId="9134"/>
    <cellStyle name="Salida 6 2 7 2 2 2" xfId="9135"/>
    <cellStyle name="Salida 6 2 7 2 2_Hoja2" xfId="9136"/>
    <cellStyle name="Salida 6 2 7 2 3" xfId="9137"/>
    <cellStyle name="Salida 6 2 7 2_Hoja2" xfId="9138"/>
    <cellStyle name="Salida 6 2 7 3" xfId="9139"/>
    <cellStyle name="Salida 6 2 7 3 2" xfId="9140"/>
    <cellStyle name="Salida 6 2 7 3_Hoja2" xfId="9141"/>
    <cellStyle name="Salida 6 2 7 4" xfId="9142"/>
    <cellStyle name="Salida 6 2 7_Hoja2" xfId="9143"/>
    <cellStyle name="Salida 6 2 8" xfId="9144"/>
    <cellStyle name="Salida 6 2 8 2" xfId="9145"/>
    <cellStyle name="Salida 6 2 8 2 2" xfId="9146"/>
    <cellStyle name="Salida 6 2 8 2 2 2" xfId="9147"/>
    <cellStyle name="Salida 6 2 8 2 2_Hoja2" xfId="9148"/>
    <cellStyle name="Salida 6 2 8 2 3" xfId="9149"/>
    <cellStyle name="Salida 6 2 8 2_Hoja2" xfId="9150"/>
    <cellStyle name="Salida 6 2 8 3" xfId="9151"/>
    <cellStyle name="Salida 6 2 8 3 2" xfId="9152"/>
    <cellStyle name="Salida 6 2 8 3_Hoja2" xfId="9153"/>
    <cellStyle name="Salida 6 2 8 4" xfId="9154"/>
    <cellStyle name="Salida 6 2 8_Hoja2" xfId="9155"/>
    <cellStyle name="Salida 6 2 9" xfId="9156"/>
    <cellStyle name="Salida 6 2 9 2" xfId="9157"/>
    <cellStyle name="Salida 6 2 9 2 2" xfId="9158"/>
    <cellStyle name="Salida 6 2 9 2 2 2" xfId="9159"/>
    <cellStyle name="Salida 6 2 9 2 2_Hoja2" xfId="9160"/>
    <cellStyle name="Salida 6 2 9 2 3" xfId="9161"/>
    <cellStyle name="Salida 6 2 9 2_Hoja2" xfId="9162"/>
    <cellStyle name="Salida 6 2 9 3" xfId="9163"/>
    <cellStyle name="Salida 6 2 9 3 2" xfId="9164"/>
    <cellStyle name="Salida 6 2 9 3_Hoja2" xfId="9165"/>
    <cellStyle name="Salida 6 2 9 4" xfId="9166"/>
    <cellStyle name="Salida 6 2 9_Hoja2" xfId="9167"/>
    <cellStyle name="Salida 6 2_Hoja2" xfId="9168"/>
    <cellStyle name="Salida 6 3" xfId="9169"/>
    <cellStyle name="Salida 6 3 2" xfId="9170"/>
    <cellStyle name="Salida 6 3 2 2" xfId="9171"/>
    <cellStyle name="Salida 6 3 2 2 2" xfId="9172"/>
    <cellStyle name="Salida 6 3 2 2_Hoja2" xfId="9173"/>
    <cellStyle name="Salida 6 3 2 3" xfId="9174"/>
    <cellStyle name="Salida 6 3 2_Hoja2" xfId="9175"/>
    <cellStyle name="Salida 6 3 3" xfId="9176"/>
    <cellStyle name="Salida 6 3 3 2" xfId="9177"/>
    <cellStyle name="Salida 6 3 3_Hoja2" xfId="9178"/>
    <cellStyle name="Salida 6 3 4" xfId="9179"/>
    <cellStyle name="Salida 6 3_Hoja2" xfId="9180"/>
    <cellStyle name="Salida 6 4" xfId="9181"/>
    <cellStyle name="Salida 6 4 2" xfId="9182"/>
    <cellStyle name="Salida 6 4 2 2" xfId="9183"/>
    <cellStyle name="Salida 6 4 2 2 2" xfId="9184"/>
    <cellStyle name="Salida 6 4 2 2_Hoja2" xfId="9185"/>
    <cellStyle name="Salida 6 4 2 3" xfId="9186"/>
    <cellStyle name="Salida 6 4 2_Hoja2" xfId="9187"/>
    <cellStyle name="Salida 6 4 3" xfId="9188"/>
    <cellStyle name="Salida 6 4 3 2" xfId="9189"/>
    <cellStyle name="Salida 6 4 3_Hoja2" xfId="9190"/>
    <cellStyle name="Salida 6 4 4" xfId="9191"/>
    <cellStyle name="Salida 6 4_Hoja2" xfId="9192"/>
    <cellStyle name="Salida 6 5" xfId="9193"/>
    <cellStyle name="Salida 6 5 2" xfId="9194"/>
    <cellStyle name="Salida 6 5 2 2" xfId="9195"/>
    <cellStyle name="Salida 6 5 2 2 2" xfId="9196"/>
    <cellStyle name="Salida 6 5 2 2_Hoja2" xfId="9197"/>
    <cellStyle name="Salida 6 5 2 3" xfId="9198"/>
    <cellStyle name="Salida 6 5 2_Hoja2" xfId="9199"/>
    <cellStyle name="Salida 6 5 3" xfId="9200"/>
    <cellStyle name="Salida 6 5 3 2" xfId="9201"/>
    <cellStyle name="Salida 6 5 3_Hoja2" xfId="9202"/>
    <cellStyle name="Salida 6 5 4" xfId="9203"/>
    <cellStyle name="Salida 6 5_Hoja2" xfId="9204"/>
    <cellStyle name="Salida 6 6" xfId="9205"/>
    <cellStyle name="Salida 6 6 2" xfId="9206"/>
    <cellStyle name="Salida 6 6 2 2" xfId="9207"/>
    <cellStyle name="Salida 6 6 2 2 2" xfId="9208"/>
    <cellStyle name="Salida 6 6 2 2_Hoja2" xfId="9209"/>
    <cellStyle name="Salida 6 6 2 3" xfId="9210"/>
    <cellStyle name="Salida 6 6 2_Hoja2" xfId="9211"/>
    <cellStyle name="Salida 6 6 3" xfId="9212"/>
    <cellStyle name="Salida 6 6 3 2" xfId="9213"/>
    <cellStyle name="Salida 6 6 3_Hoja2" xfId="9214"/>
    <cellStyle name="Salida 6 6 4" xfId="9215"/>
    <cellStyle name="Salida 6 6_Hoja2" xfId="9216"/>
    <cellStyle name="Salida 6 7" xfId="9217"/>
    <cellStyle name="Salida 6 7 2" xfId="9218"/>
    <cellStyle name="Salida 6 7 2 2" xfId="9219"/>
    <cellStyle name="Salida 6 7 2 2 2" xfId="9220"/>
    <cellStyle name="Salida 6 7 2 2_Hoja2" xfId="9221"/>
    <cellStyle name="Salida 6 7 2 3" xfId="9222"/>
    <cellStyle name="Salida 6 7 2_Hoja2" xfId="9223"/>
    <cellStyle name="Salida 6 7 3" xfId="9224"/>
    <cellStyle name="Salida 6 7 3 2" xfId="9225"/>
    <cellStyle name="Salida 6 7 3_Hoja2" xfId="9226"/>
    <cellStyle name="Salida 6 7 4" xfId="9227"/>
    <cellStyle name="Salida 6 7_Hoja2" xfId="9228"/>
    <cellStyle name="Salida 6 8" xfId="9229"/>
    <cellStyle name="Salida 6 8 2" xfId="9230"/>
    <cellStyle name="Salida 6 8 2 2" xfId="9231"/>
    <cellStyle name="Salida 6 8 2 2 2" xfId="9232"/>
    <cellStyle name="Salida 6 8 2 2_Hoja2" xfId="9233"/>
    <cellStyle name="Salida 6 8 2 3" xfId="9234"/>
    <cellStyle name="Salida 6 8 2_Hoja2" xfId="9235"/>
    <cellStyle name="Salida 6 8 3" xfId="9236"/>
    <cellStyle name="Salida 6 8 3 2" xfId="9237"/>
    <cellStyle name="Salida 6 8 3_Hoja2" xfId="9238"/>
    <cellStyle name="Salida 6 8 4" xfId="9239"/>
    <cellStyle name="Salida 6 8_Hoja2" xfId="9240"/>
    <cellStyle name="Salida 6 9" xfId="9241"/>
    <cellStyle name="Salida 6 9 2" xfId="9242"/>
    <cellStyle name="Salida 6 9 2 2" xfId="9243"/>
    <cellStyle name="Salida 6 9 2 2 2" xfId="9244"/>
    <cellStyle name="Salida 6 9 2 2_Hoja2" xfId="9245"/>
    <cellStyle name="Salida 6 9 2 3" xfId="9246"/>
    <cellStyle name="Salida 6 9 2_Hoja2" xfId="9247"/>
    <cellStyle name="Salida 6 9 3" xfId="9248"/>
    <cellStyle name="Salida 6 9 3 2" xfId="9249"/>
    <cellStyle name="Salida 6 9 3_Hoja2" xfId="9250"/>
    <cellStyle name="Salida 6 9 4" xfId="9251"/>
    <cellStyle name="Salida 6 9_Hoja2" xfId="9252"/>
    <cellStyle name="Salida 6_Hoja2" xfId="9253"/>
    <cellStyle name="Salida 7" xfId="9254"/>
    <cellStyle name="Salida 7 10" xfId="9255"/>
    <cellStyle name="Salida 7 10 2" xfId="9256"/>
    <cellStyle name="Salida 7 10 2 2" xfId="9257"/>
    <cellStyle name="Salida 7 10 2 2 2" xfId="9258"/>
    <cellStyle name="Salida 7 10 2 2_Hoja2" xfId="9259"/>
    <cellStyle name="Salida 7 10 2 3" xfId="9260"/>
    <cellStyle name="Salida 7 10 2_Hoja2" xfId="9261"/>
    <cellStyle name="Salida 7 10 3" xfId="9262"/>
    <cellStyle name="Salida 7 10 3 2" xfId="9263"/>
    <cellStyle name="Salida 7 10 3_Hoja2" xfId="9264"/>
    <cellStyle name="Salida 7 10 4" xfId="9265"/>
    <cellStyle name="Salida 7 10_Hoja2" xfId="9266"/>
    <cellStyle name="Salida 7 11" xfId="9267"/>
    <cellStyle name="Salida 7 11 2" xfId="9268"/>
    <cellStyle name="Salida 7 11 2 2" xfId="9269"/>
    <cellStyle name="Salida 7 11 2 2 2" xfId="9270"/>
    <cellStyle name="Salida 7 11 2 2_Hoja2" xfId="9271"/>
    <cellStyle name="Salida 7 11 2 3" xfId="9272"/>
    <cellStyle name="Salida 7 11 2_Hoja2" xfId="9273"/>
    <cellStyle name="Salida 7 11 3" xfId="9274"/>
    <cellStyle name="Salida 7 11 3 2" xfId="9275"/>
    <cellStyle name="Salida 7 11 3_Hoja2" xfId="9276"/>
    <cellStyle name="Salida 7 11 4" xfId="9277"/>
    <cellStyle name="Salida 7 11_Hoja2" xfId="9278"/>
    <cellStyle name="Salida 7 12" xfId="9279"/>
    <cellStyle name="Salida 7 12 2" xfId="9280"/>
    <cellStyle name="Salida 7 12 2 2" xfId="9281"/>
    <cellStyle name="Salida 7 12 2_Hoja2" xfId="9282"/>
    <cellStyle name="Salida 7 12 3" xfId="9283"/>
    <cellStyle name="Salida 7 12_Hoja2" xfId="9284"/>
    <cellStyle name="Salida 7 13" xfId="9285"/>
    <cellStyle name="Salida 7 13 2" xfId="9286"/>
    <cellStyle name="Salida 7 13_Hoja2" xfId="9287"/>
    <cellStyle name="Salida 7 14" xfId="9288"/>
    <cellStyle name="Salida 7 14 2" xfId="9289"/>
    <cellStyle name="Salida 7 14_Hoja2" xfId="9290"/>
    <cellStyle name="Salida 7 15" xfId="9291"/>
    <cellStyle name="Salida 7 2" xfId="9292"/>
    <cellStyle name="Salida 7 2 10" xfId="9293"/>
    <cellStyle name="Salida 7 2 10 2" xfId="9294"/>
    <cellStyle name="Salida 7 2 10 2 2" xfId="9295"/>
    <cellStyle name="Salida 7 2 10 2 2 2" xfId="9296"/>
    <cellStyle name="Salida 7 2 10 2 2_Hoja2" xfId="9297"/>
    <cellStyle name="Salida 7 2 10 2 3" xfId="9298"/>
    <cellStyle name="Salida 7 2 10 2_Hoja2" xfId="9299"/>
    <cellStyle name="Salida 7 2 10 3" xfId="9300"/>
    <cellStyle name="Salida 7 2 10 3 2" xfId="9301"/>
    <cellStyle name="Salida 7 2 10 3_Hoja2" xfId="9302"/>
    <cellStyle name="Salida 7 2 10 4" xfId="9303"/>
    <cellStyle name="Salida 7 2 10_Hoja2" xfId="9304"/>
    <cellStyle name="Salida 7 2 11" xfId="9305"/>
    <cellStyle name="Salida 7 2 11 2" xfId="9306"/>
    <cellStyle name="Salida 7 2 11 2 2" xfId="9307"/>
    <cellStyle name="Salida 7 2 11 2_Hoja2" xfId="9308"/>
    <cellStyle name="Salida 7 2 11 3" xfId="9309"/>
    <cellStyle name="Salida 7 2 11_Hoja2" xfId="9310"/>
    <cellStyle name="Salida 7 2 12" xfId="9311"/>
    <cellStyle name="Salida 7 2 12 2" xfId="9312"/>
    <cellStyle name="Salida 7 2 12_Hoja2" xfId="9313"/>
    <cellStyle name="Salida 7 2 13" xfId="9314"/>
    <cellStyle name="Salida 7 2 13 2" xfId="9315"/>
    <cellStyle name="Salida 7 2 13_Hoja2" xfId="9316"/>
    <cellStyle name="Salida 7 2 14" xfId="9317"/>
    <cellStyle name="Salida 7 2 2" xfId="9318"/>
    <cellStyle name="Salida 7 2 2 2" xfId="9319"/>
    <cellStyle name="Salida 7 2 2 2 2" xfId="9320"/>
    <cellStyle name="Salida 7 2 2 2 2 2" xfId="9321"/>
    <cellStyle name="Salida 7 2 2 2 2_Hoja2" xfId="9322"/>
    <cellStyle name="Salida 7 2 2 2 3" xfId="9323"/>
    <cellStyle name="Salida 7 2 2 2_Hoja2" xfId="9324"/>
    <cellStyle name="Salida 7 2 2 3" xfId="9325"/>
    <cellStyle name="Salida 7 2 2 3 2" xfId="9326"/>
    <cellStyle name="Salida 7 2 2 3_Hoja2" xfId="9327"/>
    <cellStyle name="Salida 7 2 2 4" xfId="9328"/>
    <cellStyle name="Salida 7 2 2_Hoja2" xfId="9329"/>
    <cellStyle name="Salida 7 2 3" xfId="9330"/>
    <cellStyle name="Salida 7 2 3 2" xfId="9331"/>
    <cellStyle name="Salida 7 2 3 2 2" xfId="9332"/>
    <cellStyle name="Salida 7 2 3 2 2 2" xfId="9333"/>
    <cellStyle name="Salida 7 2 3 2 2_Hoja2" xfId="9334"/>
    <cellStyle name="Salida 7 2 3 2 3" xfId="9335"/>
    <cellStyle name="Salida 7 2 3 2_Hoja2" xfId="9336"/>
    <cellStyle name="Salida 7 2 3 3" xfId="9337"/>
    <cellStyle name="Salida 7 2 3 3 2" xfId="9338"/>
    <cellStyle name="Salida 7 2 3 3_Hoja2" xfId="9339"/>
    <cellStyle name="Salida 7 2 3 4" xfId="9340"/>
    <cellStyle name="Salida 7 2 3_Hoja2" xfId="9341"/>
    <cellStyle name="Salida 7 2 4" xfId="9342"/>
    <cellStyle name="Salida 7 2 4 2" xfId="9343"/>
    <cellStyle name="Salida 7 2 4 2 2" xfId="9344"/>
    <cellStyle name="Salida 7 2 4 2 2 2" xfId="9345"/>
    <cellStyle name="Salida 7 2 4 2 2_Hoja2" xfId="9346"/>
    <cellStyle name="Salida 7 2 4 2 3" xfId="9347"/>
    <cellStyle name="Salida 7 2 4 2_Hoja2" xfId="9348"/>
    <cellStyle name="Salida 7 2 4 3" xfId="9349"/>
    <cellStyle name="Salida 7 2 4 3 2" xfId="9350"/>
    <cellStyle name="Salida 7 2 4 3_Hoja2" xfId="9351"/>
    <cellStyle name="Salida 7 2 4 4" xfId="9352"/>
    <cellStyle name="Salida 7 2 4_Hoja2" xfId="9353"/>
    <cellStyle name="Salida 7 2 5" xfId="9354"/>
    <cellStyle name="Salida 7 2 5 2" xfId="9355"/>
    <cellStyle name="Salida 7 2 5 2 2" xfId="9356"/>
    <cellStyle name="Salida 7 2 5 2 2 2" xfId="9357"/>
    <cellStyle name="Salida 7 2 5 2 2_Hoja2" xfId="9358"/>
    <cellStyle name="Salida 7 2 5 2 3" xfId="9359"/>
    <cellStyle name="Salida 7 2 5 2_Hoja2" xfId="9360"/>
    <cellStyle name="Salida 7 2 5 3" xfId="9361"/>
    <cellStyle name="Salida 7 2 5 3 2" xfId="9362"/>
    <cellStyle name="Salida 7 2 5 3_Hoja2" xfId="9363"/>
    <cellStyle name="Salida 7 2 5 4" xfId="9364"/>
    <cellStyle name="Salida 7 2 5_Hoja2" xfId="9365"/>
    <cellStyle name="Salida 7 2 6" xfId="9366"/>
    <cellStyle name="Salida 7 2 6 2" xfId="9367"/>
    <cellStyle name="Salida 7 2 6 2 2" xfId="9368"/>
    <cellStyle name="Salida 7 2 6 2 2 2" xfId="9369"/>
    <cellStyle name="Salida 7 2 6 2 2_Hoja2" xfId="9370"/>
    <cellStyle name="Salida 7 2 6 2 3" xfId="9371"/>
    <cellStyle name="Salida 7 2 6 2_Hoja2" xfId="9372"/>
    <cellStyle name="Salida 7 2 6 3" xfId="9373"/>
    <cellStyle name="Salida 7 2 6 3 2" xfId="9374"/>
    <cellStyle name="Salida 7 2 6 3_Hoja2" xfId="9375"/>
    <cellStyle name="Salida 7 2 6 4" xfId="9376"/>
    <cellStyle name="Salida 7 2 6_Hoja2" xfId="9377"/>
    <cellStyle name="Salida 7 2 7" xfId="9378"/>
    <cellStyle name="Salida 7 2 7 2" xfId="9379"/>
    <cellStyle name="Salida 7 2 7 2 2" xfId="9380"/>
    <cellStyle name="Salida 7 2 7 2 2 2" xfId="9381"/>
    <cellStyle name="Salida 7 2 7 2 2_Hoja2" xfId="9382"/>
    <cellStyle name="Salida 7 2 7 2 3" xfId="9383"/>
    <cellStyle name="Salida 7 2 7 2_Hoja2" xfId="9384"/>
    <cellStyle name="Salida 7 2 7 3" xfId="9385"/>
    <cellStyle name="Salida 7 2 7 3 2" xfId="9386"/>
    <cellStyle name="Salida 7 2 7 3_Hoja2" xfId="9387"/>
    <cellStyle name="Salida 7 2 7 4" xfId="9388"/>
    <cellStyle name="Salida 7 2 7_Hoja2" xfId="9389"/>
    <cellStyle name="Salida 7 2 8" xfId="9390"/>
    <cellStyle name="Salida 7 2 8 2" xfId="9391"/>
    <cellStyle name="Salida 7 2 8 2 2" xfId="9392"/>
    <cellStyle name="Salida 7 2 8 2 2 2" xfId="9393"/>
    <cellStyle name="Salida 7 2 8 2 2_Hoja2" xfId="9394"/>
    <cellStyle name="Salida 7 2 8 2 3" xfId="9395"/>
    <cellStyle name="Salida 7 2 8 2_Hoja2" xfId="9396"/>
    <cellStyle name="Salida 7 2 8 3" xfId="9397"/>
    <cellStyle name="Salida 7 2 8 3 2" xfId="9398"/>
    <cellStyle name="Salida 7 2 8 3_Hoja2" xfId="9399"/>
    <cellStyle name="Salida 7 2 8 4" xfId="9400"/>
    <cellStyle name="Salida 7 2 8_Hoja2" xfId="9401"/>
    <cellStyle name="Salida 7 2 9" xfId="9402"/>
    <cellStyle name="Salida 7 2 9 2" xfId="9403"/>
    <cellStyle name="Salida 7 2 9 2 2" xfId="9404"/>
    <cellStyle name="Salida 7 2 9 2 2 2" xfId="9405"/>
    <cellStyle name="Salida 7 2 9 2 2_Hoja2" xfId="9406"/>
    <cellStyle name="Salida 7 2 9 2 3" xfId="9407"/>
    <cellStyle name="Salida 7 2 9 2_Hoja2" xfId="9408"/>
    <cellStyle name="Salida 7 2 9 3" xfId="9409"/>
    <cellStyle name="Salida 7 2 9 3 2" xfId="9410"/>
    <cellStyle name="Salida 7 2 9 3_Hoja2" xfId="9411"/>
    <cellStyle name="Salida 7 2 9 4" xfId="9412"/>
    <cellStyle name="Salida 7 2 9_Hoja2" xfId="9413"/>
    <cellStyle name="Salida 7 2_Hoja2" xfId="9414"/>
    <cellStyle name="Salida 7 3" xfId="9415"/>
    <cellStyle name="Salida 7 3 2" xfId="9416"/>
    <cellStyle name="Salida 7 3 2 2" xfId="9417"/>
    <cellStyle name="Salida 7 3 2 2 2" xfId="9418"/>
    <cellStyle name="Salida 7 3 2 2_Hoja2" xfId="9419"/>
    <cellStyle name="Salida 7 3 2 3" xfId="9420"/>
    <cellStyle name="Salida 7 3 2_Hoja2" xfId="9421"/>
    <cellStyle name="Salida 7 3 3" xfId="9422"/>
    <cellStyle name="Salida 7 3 3 2" xfId="9423"/>
    <cellStyle name="Salida 7 3 3_Hoja2" xfId="9424"/>
    <cellStyle name="Salida 7 3 4" xfId="9425"/>
    <cellStyle name="Salida 7 3_Hoja2" xfId="9426"/>
    <cellStyle name="Salida 7 4" xfId="9427"/>
    <cellStyle name="Salida 7 4 2" xfId="9428"/>
    <cellStyle name="Salida 7 4 2 2" xfId="9429"/>
    <cellStyle name="Salida 7 4 2 2 2" xfId="9430"/>
    <cellStyle name="Salida 7 4 2 2_Hoja2" xfId="9431"/>
    <cellStyle name="Salida 7 4 2 3" xfId="9432"/>
    <cellStyle name="Salida 7 4 2_Hoja2" xfId="9433"/>
    <cellStyle name="Salida 7 4 3" xfId="9434"/>
    <cellStyle name="Salida 7 4 3 2" xfId="9435"/>
    <cellStyle name="Salida 7 4 3_Hoja2" xfId="9436"/>
    <cellStyle name="Salida 7 4 4" xfId="9437"/>
    <cellStyle name="Salida 7 4_Hoja2" xfId="9438"/>
    <cellStyle name="Salida 7 5" xfId="9439"/>
    <cellStyle name="Salida 7 5 2" xfId="9440"/>
    <cellStyle name="Salida 7 5 2 2" xfId="9441"/>
    <cellStyle name="Salida 7 5 2 2 2" xfId="9442"/>
    <cellStyle name="Salida 7 5 2 2_Hoja2" xfId="9443"/>
    <cellStyle name="Salida 7 5 2 3" xfId="9444"/>
    <cellStyle name="Salida 7 5 2_Hoja2" xfId="9445"/>
    <cellStyle name="Salida 7 5 3" xfId="9446"/>
    <cellStyle name="Salida 7 5 3 2" xfId="9447"/>
    <cellStyle name="Salida 7 5 3_Hoja2" xfId="9448"/>
    <cellStyle name="Salida 7 5 4" xfId="9449"/>
    <cellStyle name="Salida 7 5_Hoja2" xfId="9450"/>
    <cellStyle name="Salida 7 6" xfId="9451"/>
    <cellStyle name="Salida 7 6 2" xfId="9452"/>
    <cellStyle name="Salida 7 6 2 2" xfId="9453"/>
    <cellStyle name="Salida 7 6 2 2 2" xfId="9454"/>
    <cellStyle name="Salida 7 6 2 2_Hoja2" xfId="9455"/>
    <cellStyle name="Salida 7 6 2 3" xfId="9456"/>
    <cellStyle name="Salida 7 6 2_Hoja2" xfId="9457"/>
    <cellStyle name="Salida 7 6 3" xfId="9458"/>
    <cellStyle name="Salida 7 6 3 2" xfId="9459"/>
    <cellStyle name="Salida 7 6 3_Hoja2" xfId="9460"/>
    <cellStyle name="Salida 7 6 4" xfId="9461"/>
    <cellStyle name="Salida 7 6_Hoja2" xfId="9462"/>
    <cellStyle name="Salida 7 7" xfId="9463"/>
    <cellStyle name="Salida 7 7 2" xfId="9464"/>
    <cellStyle name="Salida 7 7 2 2" xfId="9465"/>
    <cellStyle name="Salida 7 7 2 2 2" xfId="9466"/>
    <cellStyle name="Salida 7 7 2 2_Hoja2" xfId="9467"/>
    <cellStyle name="Salida 7 7 2 3" xfId="9468"/>
    <cellStyle name="Salida 7 7 2_Hoja2" xfId="9469"/>
    <cellStyle name="Salida 7 7 3" xfId="9470"/>
    <cellStyle name="Salida 7 7 3 2" xfId="9471"/>
    <cellStyle name="Salida 7 7 3_Hoja2" xfId="9472"/>
    <cellStyle name="Salida 7 7 4" xfId="9473"/>
    <cellStyle name="Salida 7 7_Hoja2" xfId="9474"/>
    <cellStyle name="Salida 7 8" xfId="9475"/>
    <cellStyle name="Salida 7 8 2" xfId="9476"/>
    <cellStyle name="Salida 7 8 2 2" xfId="9477"/>
    <cellStyle name="Salida 7 8 2 2 2" xfId="9478"/>
    <cellStyle name="Salida 7 8 2 2_Hoja2" xfId="9479"/>
    <cellStyle name="Salida 7 8 2 3" xfId="9480"/>
    <cellStyle name="Salida 7 8 2_Hoja2" xfId="9481"/>
    <cellStyle name="Salida 7 8 3" xfId="9482"/>
    <cellStyle name="Salida 7 8 3 2" xfId="9483"/>
    <cellStyle name="Salida 7 8 3_Hoja2" xfId="9484"/>
    <cellStyle name="Salida 7 8 4" xfId="9485"/>
    <cellStyle name="Salida 7 8_Hoja2" xfId="9486"/>
    <cellStyle name="Salida 7 9" xfId="9487"/>
    <cellStyle name="Salida 7 9 2" xfId="9488"/>
    <cellStyle name="Salida 7 9 2 2" xfId="9489"/>
    <cellStyle name="Salida 7 9 2 2 2" xfId="9490"/>
    <cellStyle name="Salida 7 9 2 2_Hoja2" xfId="9491"/>
    <cellStyle name="Salida 7 9 2 3" xfId="9492"/>
    <cellStyle name="Salida 7 9 2_Hoja2" xfId="9493"/>
    <cellStyle name="Salida 7 9 3" xfId="9494"/>
    <cellStyle name="Salida 7 9 3 2" xfId="9495"/>
    <cellStyle name="Salida 7 9 3_Hoja2" xfId="9496"/>
    <cellStyle name="Salida 7 9 4" xfId="9497"/>
    <cellStyle name="Salida 7 9_Hoja2" xfId="9498"/>
    <cellStyle name="Salida 7_Hoja2" xfId="9499"/>
    <cellStyle name="Salida 8" xfId="9500"/>
    <cellStyle name="Salida 8 10" xfId="9501"/>
    <cellStyle name="Salida 8 10 2" xfId="9502"/>
    <cellStyle name="Salida 8 10 2 2" xfId="9503"/>
    <cellStyle name="Salida 8 10 2 2 2" xfId="9504"/>
    <cellStyle name="Salida 8 10 2 2_Hoja2" xfId="9505"/>
    <cellStyle name="Salida 8 10 2 3" xfId="9506"/>
    <cellStyle name="Salida 8 10 2_Hoja2" xfId="9507"/>
    <cellStyle name="Salida 8 10 3" xfId="9508"/>
    <cellStyle name="Salida 8 10 3 2" xfId="9509"/>
    <cellStyle name="Salida 8 10 3_Hoja2" xfId="9510"/>
    <cellStyle name="Salida 8 10 4" xfId="9511"/>
    <cellStyle name="Salida 8 10_Hoja2" xfId="9512"/>
    <cellStyle name="Salida 8 11" xfId="9513"/>
    <cellStyle name="Salida 8 11 2" xfId="9514"/>
    <cellStyle name="Salida 8 11 2 2" xfId="9515"/>
    <cellStyle name="Salida 8 11 2 2 2" xfId="9516"/>
    <cellStyle name="Salida 8 11 2 2_Hoja2" xfId="9517"/>
    <cellStyle name="Salida 8 11 2 3" xfId="9518"/>
    <cellStyle name="Salida 8 11 2_Hoja2" xfId="9519"/>
    <cellStyle name="Salida 8 11 3" xfId="9520"/>
    <cellStyle name="Salida 8 11 3 2" xfId="9521"/>
    <cellStyle name="Salida 8 11 3_Hoja2" xfId="9522"/>
    <cellStyle name="Salida 8 11 4" xfId="9523"/>
    <cellStyle name="Salida 8 11_Hoja2" xfId="9524"/>
    <cellStyle name="Salida 8 12" xfId="9525"/>
    <cellStyle name="Salida 8 12 2" xfId="9526"/>
    <cellStyle name="Salida 8 12 2 2" xfId="9527"/>
    <cellStyle name="Salida 8 12 2_Hoja2" xfId="9528"/>
    <cellStyle name="Salida 8 12 3" xfId="9529"/>
    <cellStyle name="Salida 8 12_Hoja2" xfId="9530"/>
    <cellStyle name="Salida 8 13" xfId="9531"/>
    <cellStyle name="Salida 8 13 2" xfId="9532"/>
    <cellStyle name="Salida 8 13_Hoja2" xfId="9533"/>
    <cellStyle name="Salida 8 14" xfId="9534"/>
    <cellStyle name="Salida 8 14 2" xfId="9535"/>
    <cellStyle name="Salida 8 14_Hoja2" xfId="9536"/>
    <cellStyle name="Salida 8 15" xfId="9537"/>
    <cellStyle name="Salida 8 2" xfId="9538"/>
    <cellStyle name="Salida 8 2 10" xfId="9539"/>
    <cellStyle name="Salida 8 2 10 2" xfId="9540"/>
    <cellStyle name="Salida 8 2 10 2 2" xfId="9541"/>
    <cellStyle name="Salida 8 2 10 2 2 2" xfId="9542"/>
    <cellStyle name="Salida 8 2 10 2 2_Hoja2" xfId="9543"/>
    <cellStyle name="Salida 8 2 10 2 3" xfId="9544"/>
    <cellStyle name="Salida 8 2 10 2_Hoja2" xfId="9545"/>
    <cellStyle name="Salida 8 2 10 3" xfId="9546"/>
    <cellStyle name="Salida 8 2 10 3 2" xfId="9547"/>
    <cellStyle name="Salida 8 2 10 3_Hoja2" xfId="9548"/>
    <cellStyle name="Salida 8 2 10 4" xfId="9549"/>
    <cellStyle name="Salida 8 2 10_Hoja2" xfId="9550"/>
    <cellStyle name="Salida 8 2 11" xfId="9551"/>
    <cellStyle name="Salida 8 2 11 2" xfId="9552"/>
    <cellStyle name="Salida 8 2 11 2 2" xfId="9553"/>
    <cellStyle name="Salida 8 2 11 2_Hoja2" xfId="9554"/>
    <cellStyle name="Salida 8 2 11 3" xfId="9555"/>
    <cellStyle name="Salida 8 2 11_Hoja2" xfId="9556"/>
    <cellStyle name="Salida 8 2 12" xfId="9557"/>
    <cellStyle name="Salida 8 2 12 2" xfId="9558"/>
    <cellStyle name="Salida 8 2 12_Hoja2" xfId="9559"/>
    <cellStyle name="Salida 8 2 13" xfId="9560"/>
    <cellStyle name="Salida 8 2 13 2" xfId="9561"/>
    <cellStyle name="Salida 8 2 13_Hoja2" xfId="9562"/>
    <cellStyle name="Salida 8 2 14" xfId="9563"/>
    <cellStyle name="Salida 8 2 2" xfId="9564"/>
    <cellStyle name="Salida 8 2 2 2" xfId="9565"/>
    <cellStyle name="Salida 8 2 2 2 2" xfId="9566"/>
    <cellStyle name="Salida 8 2 2 2 2 2" xfId="9567"/>
    <cellStyle name="Salida 8 2 2 2 2_Hoja2" xfId="9568"/>
    <cellStyle name="Salida 8 2 2 2 3" xfId="9569"/>
    <cellStyle name="Salida 8 2 2 2_Hoja2" xfId="9570"/>
    <cellStyle name="Salida 8 2 2 3" xfId="9571"/>
    <cellStyle name="Salida 8 2 2 3 2" xfId="9572"/>
    <cellStyle name="Salida 8 2 2 3_Hoja2" xfId="9573"/>
    <cellStyle name="Salida 8 2 2 4" xfId="9574"/>
    <cellStyle name="Salida 8 2 2_Hoja2" xfId="9575"/>
    <cellStyle name="Salida 8 2 3" xfId="9576"/>
    <cellStyle name="Salida 8 2 3 2" xfId="9577"/>
    <cellStyle name="Salida 8 2 3 2 2" xfId="9578"/>
    <cellStyle name="Salida 8 2 3 2 2 2" xfId="9579"/>
    <cellStyle name="Salida 8 2 3 2 2_Hoja2" xfId="9580"/>
    <cellStyle name="Salida 8 2 3 2 3" xfId="9581"/>
    <cellStyle name="Salida 8 2 3 2_Hoja2" xfId="9582"/>
    <cellStyle name="Salida 8 2 3 3" xfId="9583"/>
    <cellStyle name="Salida 8 2 3 3 2" xfId="9584"/>
    <cellStyle name="Salida 8 2 3 3_Hoja2" xfId="9585"/>
    <cellStyle name="Salida 8 2 3 4" xfId="9586"/>
    <cellStyle name="Salida 8 2 3_Hoja2" xfId="9587"/>
    <cellStyle name="Salida 8 2 4" xfId="9588"/>
    <cellStyle name="Salida 8 2 4 2" xfId="9589"/>
    <cellStyle name="Salida 8 2 4 2 2" xfId="9590"/>
    <cellStyle name="Salida 8 2 4 2 2 2" xfId="9591"/>
    <cellStyle name="Salida 8 2 4 2 2_Hoja2" xfId="9592"/>
    <cellStyle name="Salida 8 2 4 2 3" xfId="9593"/>
    <cellStyle name="Salida 8 2 4 2_Hoja2" xfId="9594"/>
    <cellStyle name="Salida 8 2 4 3" xfId="9595"/>
    <cellStyle name="Salida 8 2 4 3 2" xfId="9596"/>
    <cellStyle name="Salida 8 2 4 3_Hoja2" xfId="9597"/>
    <cellStyle name="Salida 8 2 4 4" xfId="9598"/>
    <cellStyle name="Salida 8 2 4_Hoja2" xfId="9599"/>
    <cellStyle name="Salida 8 2 5" xfId="9600"/>
    <cellStyle name="Salida 8 2 5 2" xfId="9601"/>
    <cellStyle name="Salida 8 2 5 2 2" xfId="9602"/>
    <cellStyle name="Salida 8 2 5 2 2 2" xfId="9603"/>
    <cellStyle name="Salida 8 2 5 2 2_Hoja2" xfId="9604"/>
    <cellStyle name="Salida 8 2 5 2 3" xfId="9605"/>
    <cellStyle name="Salida 8 2 5 2_Hoja2" xfId="9606"/>
    <cellStyle name="Salida 8 2 5 3" xfId="9607"/>
    <cellStyle name="Salida 8 2 5 3 2" xfId="9608"/>
    <cellStyle name="Salida 8 2 5 3_Hoja2" xfId="9609"/>
    <cellStyle name="Salida 8 2 5 4" xfId="9610"/>
    <cellStyle name="Salida 8 2 5_Hoja2" xfId="9611"/>
    <cellStyle name="Salida 8 2 6" xfId="9612"/>
    <cellStyle name="Salida 8 2 6 2" xfId="9613"/>
    <cellStyle name="Salida 8 2 6 2 2" xfId="9614"/>
    <cellStyle name="Salida 8 2 6 2 2 2" xfId="9615"/>
    <cellStyle name="Salida 8 2 6 2 2_Hoja2" xfId="9616"/>
    <cellStyle name="Salida 8 2 6 2 3" xfId="9617"/>
    <cellStyle name="Salida 8 2 6 2_Hoja2" xfId="9618"/>
    <cellStyle name="Salida 8 2 6 3" xfId="9619"/>
    <cellStyle name="Salida 8 2 6 3 2" xfId="9620"/>
    <cellStyle name="Salida 8 2 6 3_Hoja2" xfId="9621"/>
    <cellStyle name="Salida 8 2 6 4" xfId="9622"/>
    <cellStyle name="Salida 8 2 6_Hoja2" xfId="9623"/>
    <cellStyle name="Salida 8 2 7" xfId="9624"/>
    <cellStyle name="Salida 8 2 7 2" xfId="9625"/>
    <cellStyle name="Salida 8 2 7 2 2" xfId="9626"/>
    <cellStyle name="Salida 8 2 7 2 2 2" xfId="9627"/>
    <cellStyle name="Salida 8 2 7 2 2_Hoja2" xfId="9628"/>
    <cellStyle name="Salida 8 2 7 2 3" xfId="9629"/>
    <cellStyle name="Salida 8 2 7 2_Hoja2" xfId="9630"/>
    <cellStyle name="Salida 8 2 7 3" xfId="9631"/>
    <cellStyle name="Salida 8 2 7 3 2" xfId="9632"/>
    <cellStyle name="Salida 8 2 7 3_Hoja2" xfId="9633"/>
    <cellStyle name="Salida 8 2 7 4" xfId="9634"/>
    <cellStyle name="Salida 8 2 7_Hoja2" xfId="9635"/>
    <cellStyle name="Salida 8 2 8" xfId="9636"/>
    <cellStyle name="Salida 8 2 8 2" xfId="9637"/>
    <cellStyle name="Salida 8 2 8 2 2" xfId="9638"/>
    <cellStyle name="Salida 8 2 8 2 2 2" xfId="9639"/>
    <cellStyle name="Salida 8 2 8 2 2_Hoja2" xfId="9640"/>
    <cellStyle name="Salida 8 2 8 2 3" xfId="9641"/>
    <cellStyle name="Salida 8 2 8 2_Hoja2" xfId="9642"/>
    <cellStyle name="Salida 8 2 8 3" xfId="9643"/>
    <cellStyle name="Salida 8 2 8 3 2" xfId="9644"/>
    <cellStyle name="Salida 8 2 8 3_Hoja2" xfId="9645"/>
    <cellStyle name="Salida 8 2 8 4" xfId="9646"/>
    <cellStyle name="Salida 8 2 8_Hoja2" xfId="9647"/>
    <cellStyle name="Salida 8 2 9" xfId="9648"/>
    <cellStyle name="Salida 8 2 9 2" xfId="9649"/>
    <cellStyle name="Salida 8 2 9 2 2" xfId="9650"/>
    <cellStyle name="Salida 8 2 9 2 2 2" xfId="9651"/>
    <cellStyle name="Salida 8 2 9 2 2_Hoja2" xfId="9652"/>
    <cellStyle name="Salida 8 2 9 2 3" xfId="9653"/>
    <cellStyle name="Salida 8 2 9 2_Hoja2" xfId="9654"/>
    <cellStyle name="Salida 8 2 9 3" xfId="9655"/>
    <cellStyle name="Salida 8 2 9 3 2" xfId="9656"/>
    <cellStyle name="Salida 8 2 9 3_Hoja2" xfId="9657"/>
    <cellStyle name="Salida 8 2 9 4" xfId="9658"/>
    <cellStyle name="Salida 8 2 9_Hoja2" xfId="9659"/>
    <cellStyle name="Salida 8 2_Hoja2" xfId="9660"/>
    <cellStyle name="Salida 8 3" xfId="9661"/>
    <cellStyle name="Salida 8 3 2" xfId="9662"/>
    <cellStyle name="Salida 8 3 2 2" xfId="9663"/>
    <cellStyle name="Salida 8 3 2 2 2" xfId="9664"/>
    <cellStyle name="Salida 8 3 2 2_Hoja2" xfId="9665"/>
    <cellStyle name="Salida 8 3 2 3" xfId="9666"/>
    <cellStyle name="Salida 8 3 2_Hoja2" xfId="9667"/>
    <cellStyle name="Salida 8 3 3" xfId="9668"/>
    <cellStyle name="Salida 8 3 3 2" xfId="9669"/>
    <cellStyle name="Salida 8 3 3_Hoja2" xfId="9670"/>
    <cellStyle name="Salida 8 3 4" xfId="9671"/>
    <cellStyle name="Salida 8 3_Hoja2" xfId="9672"/>
    <cellStyle name="Salida 8 4" xfId="9673"/>
    <cellStyle name="Salida 8 4 2" xfId="9674"/>
    <cellStyle name="Salida 8 4 2 2" xfId="9675"/>
    <cellStyle name="Salida 8 4 2 2 2" xfId="9676"/>
    <cellStyle name="Salida 8 4 2 2_Hoja2" xfId="9677"/>
    <cellStyle name="Salida 8 4 2 3" xfId="9678"/>
    <cellStyle name="Salida 8 4 2_Hoja2" xfId="9679"/>
    <cellStyle name="Salida 8 4 3" xfId="9680"/>
    <cellStyle name="Salida 8 4 3 2" xfId="9681"/>
    <cellStyle name="Salida 8 4 3_Hoja2" xfId="9682"/>
    <cellStyle name="Salida 8 4 4" xfId="9683"/>
    <cellStyle name="Salida 8 4_Hoja2" xfId="9684"/>
    <cellStyle name="Salida 8 5" xfId="9685"/>
    <cellStyle name="Salida 8 5 2" xfId="9686"/>
    <cellStyle name="Salida 8 5 2 2" xfId="9687"/>
    <cellStyle name="Salida 8 5 2 2 2" xfId="9688"/>
    <cellStyle name="Salida 8 5 2 2_Hoja2" xfId="9689"/>
    <cellStyle name="Salida 8 5 2 3" xfId="9690"/>
    <cellStyle name="Salida 8 5 2_Hoja2" xfId="9691"/>
    <cellStyle name="Salida 8 5 3" xfId="9692"/>
    <cellStyle name="Salida 8 5 3 2" xfId="9693"/>
    <cellStyle name="Salida 8 5 3_Hoja2" xfId="9694"/>
    <cellStyle name="Salida 8 5 4" xfId="9695"/>
    <cellStyle name="Salida 8 5_Hoja2" xfId="9696"/>
    <cellStyle name="Salida 8 6" xfId="9697"/>
    <cellStyle name="Salida 8 6 2" xfId="9698"/>
    <cellStyle name="Salida 8 6 2 2" xfId="9699"/>
    <cellStyle name="Salida 8 6 2 2 2" xfId="9700"/>
    <cellStyle name="Salida 8 6 2 2_Hoja2" xfId="9701"/>
    <cellStyle name="Salida 8 6 2 3" xfId="9702"/>
    <cellStyle name="Salida 8 6 2_Hoja2" xfId="9703"/>
    <cellStyle name="Salida 8 6 3" xfId="9704"/>
    <cellStyle name="Salida 8 6 3 2" xfId="9705"/>
    <cellStyle name="Salida 8 6 3_Hoja2" xfId="9706"/>
    <cellStyle name="Salida 8 6 4" xfId="9707"/>
    <cellStyle name="Salida 8 6_Hoja2" xfId="9708"/>
    <cellStyle name="Salida 8 7" xfId="9709"/>
    <cellStyle name="Salida 8 7 2" xfId="9710"/>
    <cellStyle name="Salida 8 7 2 2" xfId="9711"/>
    <cellStyle name="Salida 8 7 2 2 2" xfId="9712"/>
    <cellStyle name="Salida 8 7 2 2_Hoja2" xfId="9713"/>
    <cellStyle name="Salida 8 7 2 3" xfId="9714"/>
    <cellStyle name="Salida 8 7 2_Hoja2" xfId="9715"/>
    <cellStyle name="Salida 8 7 3" xfId="9716"/>
    <cellStyle name="Salida 8 7 3 2" xfId="9717"/>
    <cellStyle name="Salida 8 7 3_Hoja2" xfId="9718"/>
    <cellStyle name="Salida 8 7 4" xfId="9719"/>
    <cellStyle name="Salida 8 7_Hoja2" xfId="9720"/>
    <cellStyle name="Salida 8 8" xfId="9721"/>
    <cellStyle name="Salida 8 8 2" xfId="9722"/>
    <cellStyle name="Salida 8 8 2 2" xfId="9723"/>
    <cellStyle name="Salida 8 8 2 2 2" xfId="9724"/>
    <cellStyle name="Salida 8 8 2 2_Hoja2" xfId="9725"/>
    <cellStyle name="Salida 8 8 2 3" xfId="9726"/>
    <cellStyle name="Salida 8 8 2_Hoja2" xfId="9727"/>
    <cellStyle name="Salida 8 8 3" xfId="9728"/>
    <cellStyle name="Salida 8 8 3 2" xfId="9729"/>
    <cellStyle name="Salida 8 8 3_Hoja2" xfId="9730"/>
    <cellStyle name="Salida 8 8 4" xfId="9731"/>
    <cellStyle name="Salida 8 8_Hoja2" xfId="9732"/>
    <cellStyle name="Salida 8 9" xfId="9733"/>
    <cellStyle name="Salida 8 9 2" xfId="9734"/>
    <cellStyle name="Salida 8 9 2 2" xfId="9735"/>
    <cellStyle name="Salida 8 9 2 2 2" xfId="9736"/>
    <cellStyle name="Salida 8 9 2 2_Hoja2" xfId="9737"/>
    <cellStyle name="Salida 8 9 2 3" xfId="9738"/>
    <cellStyle name="Salida 8 9 2_Hoja2" xfId="9739"/>
    <cellStyle name="Salida 8 9 3" xfId="9740"/>
    <cellStyle name="Salida 8 9 3 2" xfId="9741"/>
    <cellStyle name="Salida 8 9 3_Hoja2" xfId="9742"/>
    <cellStyle name="Salida 8 9 4" xfId="9743"/>
    <cellStyle name="Salida 8 9_Hoja2" xfId="9744"/>
    <cellStyle name="Salida 8_Hoja2" xfId="9745"/>
    <cellStyle name="Salida 9" xfId="9746"/>
    <cellStyle name="Salida 9 10" xfId="9747"/>
    <cellStyle name="Salida 9 10 2" xfId="9748"/>
    <cellStyle name="Salida 9 10 2 2" xfId="9749"/>
    <cellStyle name="Salida 9 10 2 2 2" xfId="9750"/>
    <cellStyle name="Salida 9 10 2 2_Hoja2" xfId="9751"/>
    <cellStyle name="Salida 9 10 2 3" xfId="9752"/>
    <cellStyle name="Salida 9 10 2_Hoja2" xfId="9753"/>
    <cellStyle name="Salida 9 10 3" xfId="9754"/>
    <cellStyle name="Salida 9 10 3 2" xfId="9755"/>
    <cellStyle name="Salida 9 10 3_Hoja2" xfId="9756"/>
    <cellStyle name="Salida 9 10 4" xfId="9757"/>
    <cellStyle name="Salida 9 10_Hoja2" xfId="9758"/>
    <cellStyle name="Salida 9 11" xfId="9759"/>
    <cellStyle name="Salida 9 11 2" xfId="9760"/>
    <cellStyle name="Salida 9 11 2 2" xfId="9761"/>
    <cellStyle name="Salida 9 11 2 2 2" xfId="9762"/>
    <cellStyle name="Salida 9 11 2 2_Hoja2" xfId="9763"/>
    <cellStyle name="Salida 9 11 2 3" xfId="9764"/>
    <cellStyle name="Salida 9 11 2_Hoja2" xfId="9765"/>
    <cellStyle name="Salida 9 11 3" xfId="9766"/>
    <cellStyle name="Salida 9 11 3 2" xfId="9767"/>
    <cellStyle name="Salida 9 11 3_Hoja2" xfId="9768"/>
    <cellStyle name="Salida 9 11 4" xfId="9769"/>
    <cellStyle name="Salida 9 11_Hoja2" xfId="9770"/>
    <cellStyle name="Salida 9 12" xfId="9771"/>
    <cellStyle name="Salida 9 12 2" xfId="9772"/>
    <cellStyle name="Salida 9 12 2 2" xfId="9773"/>
    <cellStyle name="Salida 9 12 2_Hoja2" xfId="9774"/>
    <cellStyle name="Salida 9 12 3" xfId="9775"/>
    <cellStyle name="Salida 9 12_Hoja2" xfId="9776"/>
    <cellStyle name="Salida 9 13" xfId="9777"/>
    <cellStyle name="Salida 9 13 2" xfId="9778"/>
    <cellStyle name="Salida 9 13_Hoja2" xfId="9779"/>
    <cellStyle name="Salida 9 14" xfId="9780"/>
    <cellStyle name="Salida 9 14 2" xfId="9781"/>
    <cellStyle name="Salida 9 14_Hoja2" xfId="9782"/>
    <cellStyle name="Salida 9 15" xfId="9783"/>
    <cellStyle name="Salida 9 2" xfId="9784"/>
    <cellStyle name="Salida 9 2 10" xfId="9785"/>
    <cellStyle name="Salida 9 2 10 2" xfId="9786"/>
    <cellStyle name="Salida 9 2 10 2 2" xfId="9787"/>
    <cellStyle name="Salida 9 2 10 2 2 2" xfId="9788"/>
    <cellStyle name="Salida 9 2 10 2 2_Hoja2" xfId="9789"/>
    <cellStyle name="Salida 9 2 10 2 3" xfId="9790"/>
    <cellStyle name="Salida 9 2 10 2_Hoja2" xfId="9791"/>
    <cellStyle name="Salida 9 2 10 3" xfId="9792"/>
    <cellStyle name="Salida 9 2 10 3 2" xfId="9793"/>
    <cellStyle name="Salida 9 2 10 3_Hoja2" xfId="9794"/>
    <cellStyle name="Salida 9 2 10 4" xfId="9795"/>
    <cellStyle name="Salida 9 2 10_Hoja2" xfId="9796"/>
    <cellStyle name="Salida 9 2 11" xfId="9797"/>
    <cellStyle name="Salida 9 2 11 2" xfId="9798"/>
    <cellStyle name="Salida 9 2 11 2 2" xfId="9799"/>
    <cellStyle name="Salida 9 2 11 2_Hoja2" xfId="9800"/>
    <cellStyle name="Salida 9 2 11 3" xfId="9801"/>
    <cellStyle name="Salida 9 2 11_Hoja2" xfId="9802"/>
    <cellStyle name="Salida 9 2 12" xfId="9803"/>
    <cellStyle name="Salida 9 2 12 2" xfId="9804"/>
    <cellStyle name="Salida 9 2 12_Hoja2" xfId="9805"/>
    <cellStyle name="Salida 9 2 13" xfId="9806"/>
    <cellStyle name="Salida 9 2 13 2" xfId="9807"/>
    <cellStyle name="Salida 9 2 13_Hoja2" xfId="9808"/>
    <cellStyle name="Salida 9 2 14" xfId="9809"/>
    <cellStyle name="Salida 9 2 2" xfId="9810"/>
    <cellStyle name="Salida 9 2 2 2" xfId="9811"/>
    <cellStyle name="Salida 9 2 2 2 2" xfId="9812"/>
    <cellStyle name="Salida 9 2 2 2 2 2" xfId="9813"/>
    <cellStyle name="Salida 9 2 2 2 2_Hoja2" xfId="9814"/>
    <cellStyle name="Salida 9 2 2 2 3" xfId="9815"/>
    <cellStyle name="Salida 9 2 2 2_Hoja2" xfId="9816"/>
    <cellStyle name="Salida 9 2 2 3" xfId="9817"/>
    <cellStyle name="Salida 9 2 2 3 2" xfId="9818"/>
    <cellStyle name="Salida 9 2 2 3_Hoja2" xfId="9819"/>
    <cellStyle name="Salida 9 2 2 4" xfId="9820"/>
    <cellStyle name="Salida 9 2 2_Hoja2" xfId="9821"/>
    <cellStyle name="Salida 9 2 3" xfId="9822"/>
    <cellStyle name="Salida 9 2 3 2" xfId="9823"/>
    <cellStyle name="Salida 9 2 3 2 2" xfId="9824"/>
    <cellStyle name="Salida 9 2 3 2 2 2" xfId="9825"/>
    <cellStyle name="Salida 9 2 3 2 2_Hoja2" xfId="9826"/>
    <cellStyle name="Salida 9 2 3 2 3" xfId="9827"/>
    <cellStyle name="Salida 9 2 3 2_Hoja2" xfId="9828"/>
    <cellStyle name="Salida 9 2 3 3" xfId="9829"/>
    <cellStyle name="Salida 9 2 3 3 2" xfId="9830"/>
    <cellStyle name="Salida 9 2 3 3_Hoja2" xfId="9831"/>
    <cellStyle name="Salida 9 2 3 4" xfId="9832"/>
    <cellStyle name="Salida 9 2 3_Hoja2" xfId="9833"/>
    <cellStyle name="Salida 9 2 4" xfId="9834"/>
    <cellStyle name="Salida 9 2 4 2" xfId="9835"/>
    <cellStyle name="Salida 9 2 4 2 2" xfId="9836"/>
    <cellStyle name="Salida 9 2 4 2 2 2" xfId="9837"/>
    <cellStyle name="Salida 9 2 4 2 2_Hoja2" xfId="9838"/>
    <cellStyle name="Salida 9 2 4 2 3" xfId="9839"/>
    <cellStyle name="Salida 9 2 4 2_Hoja2" xfId="9840"/>
    <cellStyle name="Salida 9 2 4 3" xfId="9841"/>
    <cellStyle name="Salida 9 2 4 3 2" xfId="9842"/>
    <cellStyle name="Salida 9 2 4 3_Hoja2" xfId="9843"/>
    <cellStyle name="Salida 9 2 4 4" xfId="9844"/>
    <cellStyle name="Salida 9 2 4_Hoja2" xfId="9845"/>
    <cellStyle name="Salida 9 2 5" xfId="9846"/>
    <cellStyle name="Salida 9 2 5 2" xfId="9847"/>
    <cellStyle name="Salida 9 2 5 2 2" xfId="9848"/>
    <cellStyle name="Salida 9 2 5 2 2 2" xfId="9849"/>
    <cellStyle name="Salida 9 2 5 2 2_Hoja2" xfId="9850"/>
    <cellStyle name="Salida 9 2 5 2 3" xfId="9851"/>
    <cellStyle name="Salida 9 2 5 2_Hoja2" xfId="9852"/>
    <cellStyle name="Salida 9 2 5 3" xfId="9853"/>
    <cellStyle name="Salida 9 2 5 3 2" xfId="9854"/>
    <cellStyle name="Salida 9 2 5 3_Hoja2" xfId="9855"/>
    <cellStyle name="Salida 9 2 5 4" xfId="9856"/>
    <cellStyle name="Salida 9 2 5_Hoja2" xfId="9857"/>
    <cellStyle name="Salida 9 2 6" xfId="9858"/>
    <cellStyle name="Salida 9 2 6 2" xfId="9859"/>
    <cellStyle name="Salida 9 2 6 2 2" xfId="9860"/>
    <cellStyle name="Salida 9 2 6 2 2 2" xfId="9861"/>
    <cellStyle name="Salida 9 2 6 2 2_Hoja2" xfId="9862"/>
    <cellStyle name="Salida 9 2 6 2 3" xfId="9863"/>
    <cellStyle name="Salida 9 2 6 2_Hoja2" xfId="9864"/>
    <cellStyle name="Salida 9 2 6 3" xfId="9865"/>
    <cellStyle name="Salida 9 2 6 3 2" xfId="9866"/>
    <cellStyle name="Salida 9 2 6 3_Hoja2" xfId="9867"/>
    <cellStyle name="Salida 9 2 6 4" xfId="9868"/>
    <cellStyle name="Salida 9 2 6_Hoja2" xfId="9869"/>
    <cellStyle name="Salida 9 2 7" xfId="9870"/>
    <cellStyle name="Salida 9 2 7 2" xfId="9871"/>
    <cellStyle name="Salida 9 2 7 2 2" xfId="9872"/>
    <cellStyle name="Salida 9 2 7 2 2 2" xfId="9873"/>
    <cellStyle name="Salida 9 2 7 2 2_Hoja2" xfId="9874"/>
    <cellStyle name="Salida 9 2 7 2 3" xfId="9875"/>
    <cellStyle name="Salida 9 2 7 2_Hoja2" xfId="9876"/>
    <cellStyle name="Salida 9 2 7 3" xfId="9877"/>
    <cellStyle name="Salida 9 2 7 3 2" xfId="9878"/>
    <cellStyle name="Salida 9 2 7 3_Hoja2" xfId="9879"/>
    <cellStyle name="Salida 9 2 7 4" xfId="9880"/>
    <cellStyle name="Salida 9 2 7_Hoja2" xfId="9881"/>
    <cellStyle name="Salida 9 2 8" xfId="9882"/>
    <cellStyle name="Salida 9 2 8 2" xfId="9883"/>
    <cellStyle name="Salida 9 2 8 2 2" xfId="9884"/>
    <cellStyle name="Salida 9 2 8 2 2 2" xfId="9885"/>
    <cellStyle name="Salida 9 2 8 2 2_Hoja2" xfId="9886"/>
    <cellStyle name="Salida 9 2 8 2 3" xfId="9887"/>
    <cellStyle name="Salida 9 2 8 2_Hoja2" xfId="9888"/>
    <cellStyle name="Salida 9 2 8 3" xfId="9889"/>
    <cellStyle name="Salida 9 2 8 3 2" xfId="9890"/>
    <cellStyle name="Salida 9 2 8 3_Hoja2" xfId="9891"/>
    <cellStyle name="Salida 9 2 8 4" xfId="9892"/>
    <cellStyle name="Salida 9 2 8_Hoja2" xfId="9893"/>
    <cellStyle name="Salida 9 2 9" xfId="9894"/>
    <cellStyle name="Salida 9 2 9 2" xfId="9895"/>
    <cellStyle name="Salida 9 2 9 2 2" xfId="9896"/>
    <cellStyle name="Salida 9 2 9 2 2 2" xfId="9897"/>
    <cellStyle name="Salida 9 2 9 2 2_Hoja2" xfId="9898"/>
    <cellStyle name="Salida 9 2 9 2 3" xfId="9899"/>
    <cellStyle name="Salida 9 2 9 2_Hoja2" xfId="9900"/>
    <cellStyle name="Salida 9 2 9 3" xfId="9901"/>
    <cellStyle name="Salida 9 2 9 3 2" xfId="9902"/>
    <cellStyle name="Salida 9 2 9 3_Hoja2" xfId="9903"/>
    <cellStyle name="Salida 9 2 9 4" xfId="9904"/>
    <cellStyle name="Salida 9 2 9_Hoja2" xfId="9905"/>
    <cellStyle name="Salida 9 2_Hoja2" xfId="9906"/>
    <cellStyle name="Salida 9 3" xfId="9907"/>
    <cellStyle name="Salida 9 3 2" xfId="9908"/>
    <cellStyle name="Salida 9 3 2 2" xfId="9909"/>
    <cellStyle name="Salida 9 3 2 2 2" xfId="9910"/>
    <cellStyle name="Salida 9 3 2 2_Hoja2" xfId="9911"/>
    <cellStyle name="Salida 9 3 2 3" xfId="9912"/>
    <cellStyle name="Salida 9 3 2_Hoja2" xfId="9913"/>
    <cellStyle name="Salida 9 3 3" xfId="9914"/>
    <cellStyle name="Salida 9 3 3 2" xfId="9915"/>
    <cellStyle name="Salida 9 3 3_Hoja2" xfId="9916"/>
    <cellStyle name="Salida 9 3 4" xfId="9917"/>
    <cellStyle name="Salida 9 3_Hoja2" xfId="9918"/>
    <cellStyle name="Salida 9 4" xfId="9919"/>
    <cellStyle name="Salida 9 4 2" xfId="9920"/>
    <cellStyle name="Salida 9 4 2 2" xfId="9921"/>
    <cellStyle name="Salida 9 4 2 2 2" xfId="9922"/>
    <cellStyle name="Salida 9 4 2 2_Hoja2" xfId="9923"/>
    <cellStyle name="Salida 9 4 2 3" xfId="9924"/>
    <cellStyle name="Salida 9 4 2_Hoja2" xfId="9925"/>
    <cellStyle name="Salida 9 4 3" xfId="9926"/>
    <cellStyle name="Salida 9 4 3 2" xfId="9927"/>
    <cellStyle name="Salida 9 4 3_Hoja2" xfId="9928"/>
    <cellStyle name="Salida 9 4 4" xfId="9929"/>
    <cellStyle name="Salida 9 4_Hoja2" xfId="9930"/>
    <cellStyle name="Salida 9 5" xfId="9931"/>
    <cellStyle name="Salida 9 5 2" xfId="9932"/>
    <cellStyle name="Salida 9 5 2 2" xfId="9933"/>
    <cellStyle name="Salida 9 5 2 2 2" xfId="9934"/>
    <cellStyle name="Salida 9 5 2 2_Hoja2" xfId="9935"/>
    <cellStyle name="Salida 9 5 2 3" xfId="9936"/>
    <cellStyle name="Salida 9 5 2_Hoja2" xfId="9937"/>
    <cellStyle name="Salida 9 5 3" xfId="9938"/>
    <cellStyle name="Salida 9 5 3 2" xfId="9939"/>
    <cellStyle name="Salida 9 5 3_Hoja2" xfId="9940"/>
    <cellStyle name="Salida 9 5 4" xfId="9941"/>
    <cellStyle name="Salida 9 5_Hoja2" xfId="9942"/>
    <cellStyle name="Salida 9 6" xfId="9943"/>
    <cellStyle name="Salida 9 6 2" xfId="9944"/>
    <cellStyle name="Salida 9 6 2 2" xfId="9945"/>
    <cellStyle name="Salida 9 6 2 2 2" xfId="9946"/>
    <cellStyle name="Salida 9 6 2 2_Hoja2" xfId="9947"/>
    <cellStyle name="Salida 9 6 2 3" xfId="9948"/>
    <cellStyle name="Salida 9 6 2_Hoja2" xfId="9949"/>
    <cellStyle name="Salida 9 6 3" xfId="9950"/>
    <cellStyle name="Salida 9 6 3 2" xfId="9951"/>
    <cellStyle name="Salida 9 6 3_Hoja2" xfId="9952"/>
    <cellStyle name="Salida 9 6 4" xfId="9953"/>
    <cellStyle name="Salida 9 6_Hoja2" xfId="9954"/>
    <cellStyle name="Salida 9 7" xfId="9955"/>
    <cellStyle name="Salida 9 7 2" xfId="9956"/>
    <cellStyle name="Salida 9 7 2 2" xfId="9957"/>
    <cellStyle name="Salida 9 7 2 2 2" xfId="9958"/>
    <cellStyle name="Salida 9 7 2 2_Hoja2" xfId="9959"/>
    <cellStyle name="Salida 9 7 2 3" xfId="9960"/>
    <cellStyle name="Salida 9 7 2_Hoja2" xfId="9961"/>
    <cellStyle name="Salida 9 7 3" xfId="9962"/>
    <cellStyle name="Salida 9 7 3 2" xfId="9963"/>
    <cellStyle name="Salida 9 7 3_Hoja2" xfId="9964"/>
    <cellStyle name="Salida 9 7 4" xfId="9965"/>
    <cellStyle name="Salida 9 7_Hoja2" xfId="9966"/>
    <cellStyle name="Salida 9 8" xfId="9967"/>
    <cellStyle name="Salida 9 8 2" xfId="9968"/>
    <cellStyle name="Salida 9 8 2 2" xfId="9969"/>
    <cellStyle name="Salida 9 8 2 2 2" xfId="9970"/>
    <cellStyle name="Salida 9 8 2 2_Hoja2" xfId="9971"/>
    <cellStyle name="Salida 9 8 2 3" xfId="9972"/>
    <cellStyle name="Salida 9 8 2_Hoja2" xfId="9973"/>
    <cellStyle name="Salida 9 8 3" xfId="9974"/>
    <cellStyle name="Salida 9 8 3 2" xfId="9975"/>
    <cellStyle name="Salida 9 8 3_Hoja2" xfId="9976"/>
    <cellStyle name="Salida 9 8 4" xfId="9977"/>
    <cellStyle name="Salida 9 8_Hoja2" xfId="9978"/>
    <cellStyle name="Salida 9 9" xfId="9979"/>
    <cellStyle name="Salida 9 9 2" xfId="9980"/>
    <cellStyle name="Salida 9 9 2 2" xfId="9981"/>
    <cellStyle name="Salida 9 9 2 2 2" xfId="9982"/>
    <cellStyle name="Salida 9 9 2 2_Hoja2" xfId="9983"/>
    <cellStyle name="Salida 9 9 2 3" xfId="9984"/>
    <cellStyle name="Salida 9 9 2_Hoja2" xfId="9985"/>
    <cellStyle name="Salida 9 9 3" xfId="9986"/>
    <cellStyle name="Salida 9 9 3 2" xfId="9987"/>
    <cellStyle name="Salida 9 9 3_Hoja2" xfId="9988"/>
    <cellStyle name="Salida 9 9 4" xfId="9989"/>
    <cellStyle name="Salida 9 9_Hoja2" xfId="9990"/>
    <cellStyle name="Salida 9_Hoja2" xfId="9991"/>
    <cellStyle name="Texto de advertencia 2" xfId="9992"/>
    <cellStyle name="Texto de advertencia 2 2" xfId="9993"/>
    <cellStyle name="Texto de advertencia 2_Hoja2" xfId="9994"/>
    <cellStyle name="Texto de advertencia 3" xfId="9995"/>
    <cellStyle name="Texto de advertencia 3 2" xfId="9996"/>
    <cellStyle name="Texto de advertencia 3_Hoja2" xfId="9997"/>
    <cellStyle name="Texto de advertencia 4" xfId="9998"/>
    <cellStyle name="Texto de advertencia 4 2" xfId="9999"/>
    <cellStyle name="Texto de advertencia 4_Hoja2" xfId="10000"/>
    <cellStyle name="Texto de advertencia 5" xfId="10001"/>
    <cellStyle name="Texto de advertencia 5 2" xfId="10002"/>
    <cellStyle name="Texto de advertencia 5_Hoja2" xfId="10003"/>
    <cellStyle name="Texto de advertencia 6" xfId="10004"/>
    <cellStyle name="Texto de advertencia 6 2" xfId="10005"/>
    <cellStyle name="Texto de advertencia 6_Hoja2" xfId="10006"/>
    <cellStyle name="Texto de advertencia 7" xfId="10007"/>
    <cellStyle name="Texto de advertencia 7 2" xfId="10008"/>
    <cellStyle name="Texto de advertencia 7_Hoja2" xfId="10009"/>
    <cellStyle name="Texto de advertencia 8" xfId="10010"/>
    <cellStyle name="Texto de advertencia 8 2" xfId="10011"/>
    <cellStyle name="Texto de advertencia 8_Hoja2" xfId="10012"/>
    <cellStyle name="Texto de advertencia 9" xfId="10013"/>
    <cellStyle name="Texto de advertencia 9 2" xfId="10014"/>
    <cellStyle name="Texto de advertencia 9_Hoja2" xfId="10015"/>
    <cellStyle name="Texto explicativo 2" xfId="10016"/>
    <cellStyle name="Texto explicativo 2 2" xfId="10017"/>
    <cellStyle name="Texto explicativo 2_Hoja2" xfId="10018"/>
    <cellStyle name="Texto explicativo 3" xfId="10019"/>
    <cellStyle name="Texto explicativo 3 2" xfId="10020"/>
    <cellStyle name="Texto explicativo 3_Hoja2" xfId="10021"/>
    <cellStyle name="Texto explicativo 4" xfId="10022"/>
    <cellStyle name="Texto explicativo 4 2" xfId="10023"/>
    <cellStyle name="Texto explicativo 4_Hoja2" xfId="10024"/>
    <cellStyle name="Texto explicativo 5" xfId="10025"/>
    <cellStyle name="Texto explicativo 5 2" xfId="10026"/>
    <cellStyle name="Texto explicativo 5_Hoja2" xfId="10027"/>
    <cellStyle name="Texto explicativo 6" xfId="10028"/>
    <cellStyle name="Texto explicativo 6 2" xfId="10029"/>
    <cellStyle name="Texto explicativo 6_Hoja2" xfId="10030"/>
    <cellStyle name="Texto explicativo 7" xfId="10031"/>
    <cellStyle name="Texto explicativo 7 2" xfId="10032"/>
    <cellStyle name="Texto explicativo 7_Hoja2" xfId="10033"/>
    <cellStyle name="Texto explicativo 8" xfId="10034"/>
    <cellStyle name="Texto explicativo 8 2" xfId="10035"/>
    <cellStyle name="Texto explicativo 8_Hoja2" xfId="10036"/>
    <cellStyle name="Texto explicativo 9" xfId="10037"/>
    <cellStyle name="Texto explicativo 9 2" xfId="10038"/>
    <cellStyle name="Texto explicativo 9_Hoja2" xfId="10039"/>
    <cellStyle name="Título 1 2" xfId="10040"/>
    <cellStyle name="Título 1 2 2" xfId="10041"/>
    <cellStyle name="Título 1 2_Hoja2" xfId="10042"/>
    <cellStyle name="Título 1 3" xfId="10043"/>
    <cellStyle name="Título 1 3 2" xfId="10044"/>
    <cellStyle name="Título 1 3_Hoja2" xfId="10045"/>
    <cellStyle name="Título 1 4" xfId="10046"/>
    <cellStyle name="Título 1 4 2" xfId="10047"/>
    <cellStyle name="Título 1 4_Hoja2" xfId="10048"/>
    <cellStyle name="Título 1 5" xfId="10049"/>
    <cellStyle name="Título 1 5 2" xfId="10050"/>
    <cellStyle name="Título 1 5_Hoja2" xfId="10051"/>
    <cellStyle name="Título 1 6" xfId="10052"/>
    <cellStyle name="Título 1 6 2" xfId="10053"/>
    <cellStyle name="Título 1 6_Hoja2" xfId="10054"/>
    <cellStyle name="Título 1 7" xfId="10055"/>
    <cellStyle name="Título 1 7 2" xfId="10056"/>
    <cellStyle name="Título 1 7_Hoja2" xfId="10057"/>
    <cellStyle name="Título 1 8" xfId="10058"/>
    <cellStyle name="Título 1 8 2" xfId="10059"/>
    <cellStyle name="Título 1 8_Hoja2" xfId="10060"/>
    <cellStyle name="Título 1 9" xfId="10061"/>
    <cellStyle name="Título 1 9 2" xfId="10062"/>
    <cellStyle name="Título 1 9_Hoja2" xfId="10063"/>
    <cellStyle name="Título 10" xfId="10064"/>
    <cellStyle name="Título 10 2" xfId="10065"/>
    <cellStyle name="Título 10_Hoja2" xfId="10066"/>
    <cellStyle name="Título 11" xfId="10067"/>
    <cellStyle name="Título 11 2" xfId="10068"/>
    <cellStyle name="Título 11_Hoja2" xfId="10069"/>
    <cellStyle name="Título 2 2" xfId="10070"/>
    <cellStyle name="Título 2 2 2" xfId="10071"/>
    <cellStyle name="Título 2 2_Hoja2" xfId="10072"/>
    <cellStyle name="Título 2 3" xfId="10073"/>
    <cellStyle name="Título 2 3 2" xfId="10074"/>
    <cellStyle name="Título 2 3_Hoja2" xfId="10075"/>
    <cellStyle name="Título 2 4" xfId="10076"/>
    <cellStyle name="Título 2 4 2" xfId="10077"/>
    <cellStyle name="Título 2 4_Hoja2" xfId="10078"/>
    <cellStyle name="Título 2 5" xfId="10079"/>
    <cellStyle name="Título 2 5 2" xfId="10080"/>
    <cellStyle name="Título 2 5_Hoja2" xfId="10081"/>
    <cellStyle name="Título 2 6" xfId="10082"/>
    <cellStyle name="Título 2 6 2" xfId="10083"/>
    <cellStyle name="Título 2 6_Hoja2" xfId="10084"/>
    <cellStyle name="Título 2 7" xfId="10085"/>
    <cellStyle name="Título 2 7 2" xfId="10086"/>
    <cellStyle name="Título 2 7_Hoja2" xfId="10087"/>
    <cellStyle name="Título 2 8" xfId="10088"/>
    <cellStyle name="Título 2 8 2" xfId="10089"/>
    <cellStyle name="Título 2 8_Hoja2" xfId="10090"/>
    <cellStyle name="Título 2 9" xfId="10091"/>
    <cellStyle name="Título 2 9 2" xfId="10092"/>
    <cellStyle name="Título 2 9_Hoja2" xfId="10093"/>
    <cellStyle name="Título 3 2" xfId="10094"/>
    <cellStyle name="Título 3 2 2" xfId="10095"/>
    <cellStyle name="Título 3 2 2 2" xfId="10096"/>
    <cellStyle name="Título 3 2 3" xfId="10097"/>
    <cellStyle name="Título 3 2_Hoja2" xfId="10098"/>
    <cellStyle name="Título 3 3" xfId="10099"/>
    <cellStyle name="Título 3 3 2" xfId="10100"/>
    <cellStyle name="Título 3 3 2 2" xfId="10101"/>
    <cellStyle name="Título 3 3 3" xfId="10102"/>
    <cellStyle name="Título 3 3_Hoja2" xfId="10103"/>
    <cellStyle name="Título 3 4" xfId="10104"/>
    <cellStyle name="Título 3 4 2" xfId="10105"/>
    <cellStyle name="Título 3 4 2 2" xfId="10106"/>
    <cellStyle name="Título 3 4 3" xfId="10107"/>
    <cellStyle name="Título 3 4_Hoja2" xfId="10108"/>
    <cellStyle name="Título 3 5" xfId="10109"/>
    <cellStyle name="Título 3 5 2" xfId="10110"/>
    <cellStyle name="Título 3 5 2 2" xfId="10111"/>
    <cellStyle name="Título 3 5 3" xfId="10112"/>
    <cellStyle name="Título 3 5_Hoja2" xfId="10113"/>
    <cellStyle name="Título 3 6" xfId="10114"/>
    <cellStyle name="Título 3 6 2" xfId="10115"/>
    <cellStyle name="Título 3 6 2 2" xfId="10116"/>
    <cellStyle name="Título 3 6 3" xfId="10117"/>
    <cellStyle name="Título 3 6_Hoja2" xfId="10118"/>
    <cellStyle name="Título 3 7" xfId="10119"/>
    <cellStyle name="Título 3 7 2" xfId="10120"/>
    <cellStyle name="Título 3 7 2 2" xfId="10121"/>
    <cellStyle name="Título 3 7 3" xfId="10122"/>
    <cellStyle name="Título 3 7_Hoja2" xfId="10123"/>
    <cellStyle name="Título 3 8" xfId="10124"/>
    <cellStyle name="Título 3 8 2" xfId="10125"/>
    <cellStyle name="Título 3 8 2 2" xfId="10126"/>
    <cellStyle name="Título 3 8 3" xfId="10127"/>
    <cellStyle name="Título 3 8_Hoja2" xfId="10128"/>
    <cellStyle name="Título 3 9" xfId="10129"/>
    <cellStyle name="Título 3 9 2" xfId="10130"/>
    <cellStyle name="Título 3 9 2 2" xfId="10131"/>
    <cellStyle name="Título 3 9 3" xfId="10132"/>
    <cellStyle name="Título 3 9_Hoja2" xfId="10133"/>
    <cellStyle name="Título 4" xfId="10134"/>
    <cellStyle name="Título 4 2" xfId="10135"/>
    <cellStyle name="Título 4_Hoja2" xfId="10136"/>
    <cellStyle name="Título 5" xfId="10137"/>
    <cellStyle name="Título 5 2" xfId="10138"/>
    <cellStyle name="Título 5_Hoja2" xfId="10139"/>
    <cellStyle name="Título 6" xfId="10140"/>
    <cellStyle name="Título 6 2" xfId="10141"/>
    <cellStyle name="Título 6_Hoja2" xfId="10142"/>
    <cellStyle name="Título 7" xfId="10143"/>
    <cellStyle name="Título 7 2" xfId="10144"/>
    <cellStyle name="Título 7_Hoja2" xfId="10145"/>
    <cellStyle name="Título 8" xfId="10146"/>
    <cellStyle name="Título 8 2" xfId="10147"/>
    <cellStyle name="Título 8_Hoja2" xfId="10148"/>
    <cellStyle name="Título 9" xfId="10149"/>
    <cellStyle name="Título 9 2" xfId="10150"/>
    <cellStyle name="Título 9_Hoja2" xfId="10151"/>
    <cellStyle name="Total 2" xfId="10152"/>
    <cellStyle name="Total 2 10" xfId="10153"/>
    <cellStyle name="Total 2 10 2" xfId="10154"/>
    <cellStyle name="Total 2 10 2 2" xfId="10155"/>
    <cellStyle name="Total 2 10 2 2 2" xfId="10156"/>
    <cellStyle name="Total 2 10 2 2_Hoja2" xfId="10157"/>
    <cellStyle name="Total 2 10 2 3" xfId="10158"/>
    <cellStyle name="Total 2 10 2_Hoja2" xfId="10159"/>
    <cellStyle name="Total 2 10 3" xfId="10160"/>
    <cellStyle name="Total 2 10 3 2" xfId="10161"/>
    <cellStyle name="Total 2 10 3_Hoja2" xfId="10162"/>
    <cellStyle name="Total 2 10 4" xfId="10163"/>
    <cellStyle name="Total 2 10_Hoja2" xfId="10164"/>
    <cellStyle name="Total 2 11" xfId="10165"/>
    <cellStyle name="Total 2 11 2" xfId="10166"/>
    <cellStyle name="Total 2 11 2 2" xfId="10167"/>
    <cellStyle name="Total 2 11 2 2 2" xfId="10168"/>
    <cellStyle name="Total 2 11 2 2_Hoja2" xfId="10169"/>
    <cellStyle name="Total 2 11 2 3" xfId="10170"/>
    <cellStyle name="Total 2 11 2_Hoja2" xfId="10171"/>
    <cellStyle name="Total 2 11 3" xfId="10172"/>
    <cellStyle name="Total 2 11 3 2" xfId="10173"/>
    <cellStyle name="Total 2 11 3_Hoja2" xfId="10174"/>
    <cellStyle name="Total 2 11 4" xfId="10175"/>
    <cellStyle name="Total 2 11_Hoja2" xfId="10176"/>
    <cellStyle name="Total 2 12" xfId="10177"/>
    <cellStyle name="Total 2 12 2" xfId="10178"/>
    <cellStyle name="Total 2 12 2 2" xfId="10179"/>
    <cellStyle name="Total 2 12 2_Hoja2" xfId="10180"/>
    <cellStyle name="Total 2 12 3" xfId="10181"/>
    <cellStyle name="Total 2 12_Hoja2" xfId="10182"/>
    <cellStyle name="Total 2 13" xfId="10183"/>
    <cellStyle name="Total 2 13 2" xfId="10184"/>
    <cellStyle name="Total 2 13_Hoja2" xfId="10185"/>
    <cellStyle name="Total 2 14" xfId="10186"/>
    <cellStyle name="Total 2 14 2" xfId="10187"/>
    <cellStyle name="Total 2 14_Hoja2" xfId="10188"/>
    <cellStyle name="Total 2 15" xfId="10189"/>
    <cellStyle name="Total 2 2" xfId="10190"/>
    <cellStyle name="Total 2 2 10" xfId="10191"/>
    <cellStyle name="Total 2 2 10 2" xfId="10192"/>
    <cellStyle name="Total 2 2 10 2 2" xfId="10193"/>
    <cellStyle name="Total 2 2 10 2 2 2" xfId="10194"/>
    <cellStyle name="Total 2 2 10 2 2_Hoja2" xfId="10195"/>
    <cellStyle name="Total 2 2 10 2 3" xfId="10196"/>
    <cellStyle name="Total 2 2 10 2_Hoja2" xfId="10197"/>
    <cellStyle name="Total 2 2 10 3" xfId="10198"/>
    <cellStyle name="Total 2 2 10 3 2" xfId="10199"/>
    <cellStyle name="Total 2 2 10 3_Hoja2" xfId="10200"/>
    <cellStyle name="Total 2 2 10 4" xfId="10201"/>
    <cellStyle name="Total 2 2 10_Hoja2" xfId="10202"/>
    <cellStyle name="Total 2 2 11" xfId="10203"/>
    <cellStyle name="Total 2 2 11 2" xfId="10204"/>
    <cellStyle name="Total 2 2 11 2 2" xfId="10205"/>
    <cellStyle name="Total 2 2 11 2_Hoja2" xfId="10206"/>
    <cellStyle name="Total 2 2 11 3" xfId="10207"/>
    <cellStyle name="Total 2 2 11_Hoja2" xfId="10208"/>
    <cellStyle name="Total 2 2 12" xfId="10209"/>
    <cellStyle name="Total 2 2 12 2" xfId="10210"/>
    <cellStyle name="Total 2 2 12_Hoja2" xfId="10211"/>
    <cellStyle name="Total 2 2 13" xfId="10212"/>
    <cellStyle name="Total 2 2 13 2" xfId="10213"/>
    <cellStyle name="Total 2 2 13_Hoja2" xfId="10214"/>
    <cellStyle name="Total 2 2 14" xfId="10215"/>
    <cellStyle name="Total 2 2 2" xfId="10216"/>
    <cellStyle name="Total 2 2 2 2" xfId="10217"/>
    <cellStyle name="Total 2 2 2 2 2" xfId="10218"/>
    <cellStyle name="Total 2 2 2 2 2 2" xfId="10219"/>
    <cellStyle name="Total 2 2 2 2 2_Hoja2" xfId="10220"/>
    <cellStyle name="Total 2 2 2 2 3" xfId="10221"/>
    <cellStyle name="Total 2 2 2 2_Hoja2" xfId="10222"/>
    <cellStyle name="Total 2 2 2 3" xfId="10223"/>
    <cellStyle name="Total 2 2 2 3 2" xfId="10224"/>
    <cellStyle name="Total 2 2 2 3_Hoja2" xfId="10225"/>
    <cellStyle name="Total 2 2 2 4" xfId="10226"/>
    <cellStyle name="Total 2 2 2_Hoja2" xfId="10227"/>
    <cellStyle name="Total 2 2 3" xfId="10228"/>
    <cellStyle name="Total 2 2 3 2" xfId="10229"/>
    <cellStyle name="Total 2 2 3 2 2" xfId="10230"/>
    <cellStyle name="Total 2 2 3 2 2 2" xfId="10231"/>
    <cellStyle name="Total 2 2 3 2 2_Hoja2" xfId="10232"/>
    <cellStyle name="Total 2 2 3 2 3" xfId="10233"/>
    <cellStyle name="Total 2 2 3 2_Hoja2" xfId="10234"/>
    <cellStyle name="Total 2 2 3 3" xfId="10235"/>
    <cellStyle name="Total 2 2 3 3 2" xfId="10236"/>
    <cellStyle name="Total 2 2 3 3_Hoja2" xfId="10237"/>
    <cellStyle name="Total 2 2 3 4" xfId="10238"/>
    <cellStyle name="Total 2 2 3_Hoja2" xfId="10239"/>
    <cellStyle name="Total 2 2 4" xfId="10240"/>
    <cellStyle name="Total 2 2 4 2" xfId="10241"/>
    <cellStyle name="Total 2 2 4 2 2" xfId="10242"/>
    <cellStyle name="Total 2 2 4 2 2 2" xfId="10243"/>
    <cellStyle name="Total 2 2 4 2 2_Hoja2" xfId="10244"/>
    <cellStyle name="Total 2 2 4 2 3" xfId="10245"/>
    <cellStyle name="Total 2 2 4 2_Hoja2" xfId="10246"/>
    <cellStyle name="Total 2 2 4 3" xfId="10247"/>
    <cellStyle name="Total 2 2 4 3 2" xfId="10248"/>
    <cellStyle name="Total 2 2 4 3_Hoja2" xfId="10249"/>
    <cellStyle name="Total 2 2 4 4" xfId="10250"/>
    <cellStyle name="Total 2 2 4_Hoja2" xfId="10251"/>
    <cellStyle name="Total 2 2 5" xfId="10252"/>
    <cellStyle name="Total 2 2 5 2" xfId="10253"/>
    <cellStyle name="Total 2 2 5 2 2" xfId="10254"/>
    <cellStyle name="Total 2 2 5 2 2 2" xfId="10255"/>
    <cellStyle name="Total 2 2 5 2 2_Hoja2" xfId="10256"/>
    <cellStyle name="Total 2 2 5 2 3" xfId="10257"/>
    <cellStyle name="Total 2 2 5 2_Hoja2" xfId="10258"/>
    <cellStyle name="Total 2 2 5 3" xfId="10259"/>
    <cellStyle name="Total 2 2 5 3 2" xfId="10260"/>
    <cellStyle name="Total 2 2 5 3_Hoja2" xfId="10261"/>
    <cellStyle name="Total 2 2 5 4" xfId="10262"/>
    <cellStyle name="Total 2 2 5_Hoja2" xfId="10263"/>
    <cellStyle name="Total 2 2 6" xfId="10264"/>
    <cellStyle name="Total 2 2 6 2" xfId="10265"/>
    <cellStyle name="Total 2 2 6 2 2" xfId="10266"/>
    <cellStyle name="Total 2 2 6 2 2 2" xfId="10267"/>
    <cellStyle name="Total 2 2 6 2 2_Hoja2" xfId="10268"/>
    <cellStyle name="Total 2 2 6 2 3" xfId="10269"/>
    <cellStyle name="Total 2 2 6 2_Hoja2" xfId="10270"/>
    <cellStyle name="Total 2 2 6 3" xfId="10271"/>
    <cellStyle name="Total 2 2 6 3 2" xfId="10272"/>
    <cellStyle name="Total 2 2 6 3_Hoja2" xfId="10273"/>
    <cellStyle name="Total 2 2 6 4" xfId="10274"/>
    <cellStyle name="Total 2 2 6_Hoja2" xfId="10275"/>
    <cellStyle name="Total 2 2 7" xfId="10276"/>
    <cellStyle name="Total 2 2 7 2" xfId="10277"/>
    <cellStyle name="Total 2 2 7 2 2" xfId="10278"/>
    <cellStyle name="Total 2 2 7 2 2 2" xfId="10279"/>
    <cellStyle name="Total 2 2 7 2 2_Hoja2" xfId="10280"/>
    <cellStyle name="Total 2 2 7 2 3" xfId="10281"/>
    <cellStyle name="Total 2 2 7 2_Hoja2" xfId="10282"/>
    <cellStyle name="Total 2 2 7 3" xfId="10283"/>
    <cellStyle name="Total 2 2 7 3 2" xfId="10284"/>
    <cellStyle name="Total 2 2 7 3_Hoja2" xfId="10285"/>
    <cellStyle name="Total 2 2 7 4" xfId="10286"/>
    <cellStyle name="Total 2 2 7_Hoja2" xfId="10287"/>
    <cellStyle name="Total 2 2 8" xfId="10288"/>
    <cellStyle name="Total 2 2 8 2" xfId="10289"/>
    <cellStyle name="Total 2 2 8 2 2" xfId="10290"/>
    <cellStyle name="Total 2 2 8 2 2 2" xfId="10291"/>
    <cellStyle name="Total 2 2 8 2 2_Hoja2" xfId="10292"/>
    <cellStyle name="Total 2 2 8 2 3" xfId="10293"/>
    <cellStyle name="Total 2 2 8 2_Hoja2" xfId="10294"/>
    <cellStyle name="Total 2 2 8 3" xfId="10295"/>
    <cellStyle name="Total 2 2 8 3 2" xfId="10296"/>
    <cellStyle name="Total 2 2 8 3_Hoja2" xfId="10297"/>
    <cellStyle name="Total 2 2 8 4" xfId="10298"/>
    <cellStyle name="Total 2 2 8_Hoja2" xfId="10299"/>
    <cellStyle name="Total 2 2 9" xfId="10300"/>
    <cellStyle name="Total 2 2 9 2" xfId="10301"/>
    <cellStyle name="Total 2 2 9 2 2" xfId="10302"/>
    <cellStyle name="Total 2 2 9 2 2 2" xfId="10303"/>
    <cellStyle name="Total 2 2 9 2 2_Hoja2" xfId="10304"/>
    <cellStyle name="Total 2 2 9 2 3" xfId="10305"/>
    <cellStyle name="Total 2 2 9 2_Hoja2" xfId="10306"/>
    <cellStyle name="Total 2 2 9 3" xfId="10307"/>
    <cellStyle name="Total 2 2 9 3 2" xfId="10308"/>
    <cellStyle name="Total 2 2 9 3_Hoja2" xfId="10309"/>
    <cellStyle name="Total 2 2 9 4" xfId="10310"/>
    <cellStyle name="Total 2 2 9_Hoja2" xfId="10311"/>
    <cellStyle name="Total 2 2_Hoja2" xfId="10312"/>
    <cellStyle name="Total 2 3" xfId="10313"/>
    <cellStyle name="Total 2 3 2" xfId="10314"/>
    <cellStyle name="Total 2 3 2 2" xfId="10315"/>
    <cellStyle name="Total 2 3 2 2 2" xfId="10316"/>
    <cellStyle name="Total 2 3 2 2_Hoja2" xfId="10317"/>
    <cellStyle name="Total 2 3 2 3" xfId="10318"/>
    <cellStyle name="Total 2 3 2_Hoja2" xfId="10319"/>
    <cellStyle name="Total 2 3 3" xfId="10320"/>
    <cellStyle name="Total 2 3 3 2" xfId="10321"/>
    <cellStyle name="Total 2 3 3_Hoja2" xfId="10322"/>
    <cellStyle name="Total 2 3 4" xfId="10323"/>
    <cellStyle name="Total 2 3_Hoja2" xfId="10324"/>
    <cellStyle name="Total 2 4" xfId="10325"/>
    <cellStyle name="Total 2 4 2" xfId="10326"/>
    <cellStyle name="Total 2 4 2 2" xfId="10327"/>
    <cellStyle name="Total 2 4 2 2 2" xfId="10328"/>
    <cellStyle name="Total 2 4 2 2_Hoja2" xfId="10329"/>
    <cellStyle name="Total 2 4 2 3" xfId="10330"/>
    <cellStyle name="Total 2 4 2_Hoja2" xfId="10331"/>
    <cellStyle name="Total 2 4 3" xfId="10332"/>
    <cellStyle name="Total 2 4 3 2" xfId="10333"/>
    <cellStyle name="Total 2 4 3_Hoja2" xfId="10334"/>
    <cellStyle name="Total 2 4 4" xfId="10335"/>
    <cellStyle name="Total 2 4_Hoja2" xfId="10336"/>
    <cellStyle name="Total 2 5" xfId="10337"/>
    <cellStyle name="Total 2 5 2" xfId="10338"/>
    <cellStyle name="Total 2 5 2 2" xfId="10339"/>
    <cellStyle name="Total 2 5 2 2 2" xfId="10340"/>
    <cellStyle name="Total 2 5 2 2_Hoja2" xfId="10341"/>
    <cellStyle name="Total 2 5 2 3" xfId="10342"/>
    <cellStyle name="Total 2 5 2_Hoja2" xfId="10343"/>
    <cellStyle name="Total 2 5 3" xfId="10344"/>
    <cellStyle name="Total 2 5 3 2" xfId="10345"/>
    <cellStyle name="Total 2 5 3_Hoja2" xfId="10346"/>
    <cellStyle name="Total 2 5 4" xfId="10347"/>
    <cellStyle name="Total 2 5_Hoja2" xfId="10348"/>
    <cellStyle name="Total 2 6" xfId="10349"/>
    <cellStyle name="Total 2 6 2" xfId="10350"/>
    <cellStyle name="Total 2 6 2 2" xfId="10351"/>
    <cellStyle name="Total 2 6 2 2 2" xfId="10352"/>
    <cellStyle name="Total 2 6 2 2_Hoja2" xfId="10353"/>
    <cellStyle name="Total 2 6 2 3" xfId="10354"/>
    <cellStyle name="Total 2 6 2_Hoja2" xfId="10355"/>
    <cellStyle name="Total 2 6 3" xfId="10356"/>
    <cellStyle name="Total 2 6 3 2" xfId="10357"/>
    <cellStyle name="Total 2 6 3_Hoja2" xfId="10358"/>
    <cellStyle name="Total 2 6 4" xfId="10359"/>
    <cellStyle name="Total 2 6_Hoja2" xfId="10360"/>
    <cellStyle name="Total 2 7" xfId="10361"/>
    <cellStyle name="Total 2 7 2" xfId="10362"/>
    <cellStyle name="Total 2 7 2 2" xfId="10363"/>
    <cellStyle name="Total 2 7 2 2 2" xfId="10364"/>
    <cellStyle name="Total 2 7 2 2_Hoja2" xfId="10365"/>
    <cellStyle name="Total 2 7 2 3" xfId="10366"/>
    <cellStyle name="Total 2 7 2_Hoja2" xfId="10367"/>
    <cellStyle name="Total 2 7 3" xfId="10368"/>
    <cellStyle name="Total 2 7 3 2" xfId="10369"/>
    <cellStyle name="Total 2 7 3_Hoja2" xfId="10370"/>
    <cellStyle name="Total 2 7 4" xfId="10371"/>
    <cellStyle name="Total 2 7_Hoja2" xfId="10372"/>
    <cellStyle name="Total 2 8" xfId="10373"/>
    <cellStyle name="Total 2 8 2" xfId="10374"/>
    <cellStyle name="Total 2 8 2 2" xfId="10375"/>
    <cellStyle name="Total 2 8 2 2 2" xfId="10376"/>
    <cellStyle name="Total 2 8 2 2_Hoja2" xfId="10377"/>
    <cellStyle name="Total 2 8 2 3" xfId="10378"/>
    <cellStyle name="Total 2 8 2_Hoja2" xfId="10379"/>
    <cellStyle name="Total 2 8 3" xfId="10380"/>
    <cellStyle name="Total 2 8 3 2" xfId="10381"/>
    <cellStyle name="Total 2 8 3_Hoja2" xfId="10382"/>
    <cellStyle name="Total 2 8 4" xfId="10383"/>
    <cellStyle name="Total 2 8_Hoja2" xfId="10384"/>
    <cellStyle name="Total 2 9" xfId="10385"/>
    <cellStyle name="Total 2 9 2" xfId="10386"/>
    <cellStyle name="Total 2 9 2 2" xfId="10387"/>
    <cellStyle name="Total 2 9 2 2 2" xfId="10388"/>
    <cellStyle name="Total 2 9 2 2_Hoja2" xfId="10389"/>
    <cellStyle name="Total 2 9 2 3" xfId="10390"/>
    <cellStyle name="Total 2 9 2_Hoja2" xfId="10391"/>
    <cellStyle name="Total 2 9 3" xfId="10392"/>
    <cellStyle name="Total 2 9 3 2" xfId="10393"/>
    <cellStyle name="Total 2 9 3_Hoja2" xfId="10394"/>
    <cellStyle name="Total 2 9 4" xfId="10395"/>
    <cellStyle name="Total 2 9_Hoja2" xfId="10396"/>
    <cellStyle name="Total 2_Hoja2" xfId="10397"/>
    <cellStyle name="Total 3" xfId="10398"/>
    <cellStyle name="Total 3 10" xfId="10399"/>
    <cellStyle name="Total 3 10 2" xfId="10400"/>
    <cellStyle name="Total 3 10 2 2" xfId="10401"/>
    <cellStyle name="Total 3 10 2 2 2" xfId="10402"/>
    <cellStyle name="Total 3 10 2 2_Hoja2" xfId="10403"/>
    <cellStyle name="Total 3 10 2 3" xfId="10404"/>
    <cellStyle name="Total 3 10 2_Hoja2" xfId="10405"/>
    <cellStyle name="Total 3 10 3" xfId="10406"/>
    <cellStyle name="Total 3 10 3 2" xfId="10407"/>
    <cellStyle name="Total 3 10 3_Hoja2" xfId="10408"/>
    <cellStyle name="Total 3 10 4" xfId="10409"/>
    <cellStyle name="Total 3 10_Hoja2" xfId="10410"/>
    <cellStyle name="Total 3 11" xfId="10411"/>
    <cellStyle name="Total 3 11 2" xfId="10412"/>
    <cellStyle name="Total 3 11 2 2" xfId="10413"/>
    <cellStyle name="Total 3 11 2 2 2" xfId="10414"/>
    <cellStyle name="Total 3 11 2 2_Hoja2" xfId="10415"/>
    <cellStyle name="Total 3 11 2 3" xfId="10416"/>
    <cellStyle name="Total 3 11 2_Hoja2" xfId="10417"/>
    <cellStyle name="Total 3 11 3" xfId="10418"/>
    <cellStyle name="Total 3 11 3 2" xfId="10419"/>
    <cellStyle name="Total 3 11 3_Hoja2" xfId="10420"/>
    <cellStyle name="Total 3 11 4" xfId="10421"/>
    <cellStyle name="Total 3 11_Hoja2" xfId="10422"/>
    <cellStyle name="Total 3 12" xfId="10423"/>
    <cellStyle name="Total 3 12 2" xfId="10424"/>
    <cellStyle name="Total 3 12 2 2" xfId="10425"/>
    <cellStyle name="Total 3 12 2_Hoja2" xfId="10426"/>
    <cellStyle name="Total 3 12 3" xfId="10427"/>
    <cellStyle name="Total 3 12_Hoja2" xfId="10428"/>
    <cellStyle name="Total 3 13" xfId="10429"/>
    <cellStyle name="Total 3 13 2" xfId="10430"/>
    <cellStyle name="Total 3 13_Hoja2" xfId="10431"/>
    <cellStyle name="Total 3 14" xfId="10432"/>
    <cellStyle name="Total 3 14 2" xfId="10433"/>
    <cellStyle name="Total 3 14_Hoja2" xfId="10434"/>
    <cellStyle name="Total 3 15" xfId="10435"/>
    <cellStyle name="Total 3 2" xfId="10436"/>
    <cellStyle name="Total 3 2 10" xfId="10437"/>
    <cellStyle name="Total 3 2 10 2" xfId="10438"/>
    <cellStyle name="Total 3 2 10 2 2" xfId="10439"/>
    <cellStyle name="Total 3 2 10 2 2 2" xfId="10440"/>
    <cellStyle name="Total 3 2 10 2 2_Hoja2" xfId="10441"/>
    <cellStyle name="Total 3 2 10 2 3" xfId="10442"/>
    <cellStyle name="Total 3 2 10 2_Hoja2" xfId="10443"/>
    <cellStyle name="Total 3 2 10 3" xfId="10444"/>
    <cellStyle name="Total 3 2 10 3 2" xfId="10445"/>
    <cellStyle name="Total 3 2 10 3_Hoja2" xfId="10446"/>
    <cellStyle name="Total 3 2 10 4" xfId="10447"/>
    <cellStyle name="Total 3 2 10_Hoja2" xfId="10448"/>
    <cellStyle name="Total 3 2 11" xfId="10449"/>
    <cellStyle name="Total 3 2 11 2" xfId="10450"/>
    <cellStyle name="Total 3 2 11 2 2" xfId="10451"/>
    <cellStyle name="Total 3 2 11 2_Hoja2" xfId="10452"/>
    <cellStyle name="Total 3 2 11 3" xfId="10453"/>
    <cellStyle name="Total 3 2 11_Hoja2" xfId="10454"/>
    <cellStyle name="Total 3 2 12" xfId="10455"/>
    <cellStyle name="Total 3 2 12 2" xfId="10456"/>
    <cellStyle name="Total 3 2 12_Hoja2" xfId="10457"/>
    <cellStyle name="Total 3 2 13" xfId="10458"/>
    <cellStyle name="Total 3 2 13 2" xfId="10459"/>
    <cellStyle name="Total 3 2 13_Hoja2" xfId="10460"/>
    <cellStyle name="Total 3 2 14" xfId="10461"/>
    <cellStyle name="Total 3 2 2" xfId="10462"/>
    <cellStyle name="Total 3 2 2 2" xfId="10463"/>
    <cellStyle name="Total 3 2 2 2 2" xfId="10464"/>
    <cellStyle name="Total 3 2 2 2 2 2" xfId="10465"/>
    <cellStyle name="Total 3 2 2 2 2_Hoja2" xfId="10466"/>
    <cellStyle name="Total 3 2 2 2 3" xfId="10467"/>
    <cellStyle name="Total 3 2 2 2_Hoja2" xfId="10468"/>
    <cellStyle name="Total 3 2 2 3" xfId="10469"/>
    <cellStyle name="Total 3 2 2 3 2" xfId="10470"/>
    <cellStyle name="Total 3 2 2 3_Hoja2" xfId="10471"/>
    <cellStyle name="Total 3 2 2 4" xfId="10472"/>
    <cellStyle name="Total 3 2 2_Hoja2" xfId="10473"/>
    <cellStyle name="Total 3 2 3" xfId="10474"/>
    <cellStyle name="Total 3 2 3 2" xfId="10475"/>
    <cellStyle name="Total 3 2 3 2 2" xfId="10476"/>
    <cellStyle name="Total 3 2 3 2 2 2" xfId="10477"/>
    <cellStyle name="Total 3 2 3 2 2_Hoja2" xfId="10478"/>
    <cellStyle name="Total 3 2 3 2 3" xfId="10479"/>
    <cellStyle name="Total 3 2 3 2_Hoja2" xfId="10480"/>
    <cellStyle name="Total 3 2 3 3" xfId="10481"/>
    <cellStyle name="Total 3 2 3 3 2" xfId="10482"/>
    <cellStyle name="Total 3 2 3 3_Hoja2" xfId="10483"/>
    <cellStyle name="Total 3 2 3 4" xfId="10484"/>
    <cellStyle name="Total 3 2 3_Hoja2" xfId="10485"/>
    <cellStyle name="Total 3 2 4" xfId="10486"/>
    <cellStyle name="Total 3 2 4 2" xfId="10487"/>
    <cellStyle name="Total 3 2 4 2 2" xfId="10488"/>
    <cellStyle name="Total 3 2 4 2 2 2" xfId="10489"/>
    <cellStyle name="Total 3 2 4 2 2_Hoja2" xfId="10490"/>
    <cellStyle name="Total 3 2 4 2 3" xfId="10491"/>
    <cellStyle name="Total 3 2 4 2_Hoja2" xfId="10492"/>
    <cellStyle name="Total 3 2 4 3" xfId="10493"/>
    <cellStyle name="Total 3 2 4 3 2" xfId="10494"/>
    <cellStyle name="Total 3 2 4 3_Hoja2" xfId="10495"/>
    <cellStyle name="Total 3 2 4 4" xfId="10496"/>
    <cellStyle name="Total 3 2 4_Hoja2" xfId="10497"/>
    <cellStyle name="Total 3 2 5" xfId="10498"/>
    <cellStyle name="Total 3 2 5 2" xfId="10499"/>
    <cellStyle name="Total 3 2 5 2 2" xfId="10500"/>
    <cellStyle name="Total 3 2 5 2 2 2" xfId="10501"/>
    <cellStyle name="Total 3 2 5 2 2_Hoja2" xfId="10502"/>
    <cellStyle name="Total 3 2 5 2 3" xfId="10503"/>
    <cellStyle name="Total 3 2 5 2_Hoja2" xfId="10504"/>
    <cellStyle name="Total 3 2 5 3" xfId="10505"/>
    <cellStyle name="Total 3 2 5 3 2" xfId="10506"/>
    <cellStyle name="Total 3 2 5 3_Hoja2" xfId="10507"/>
    <cellStyle name="Total 3 2 5 4" xfId="10508"/>
    <cellStyle name="Total 3 2 5_Hoja2" xfId="10509"/>
    <cellStyle name="Total 3 2 6" xfId="10510"/>
    <cellStyle name="Total 3 2 6 2" xfId="10511"/>
    <cellStyle name="Total 3 2 6 2 2" xfId="10512"/>
    <cellStyle name="Total 3 2 6 2 2 2" xfId="10513"/>
    <cellStyle name="Total 3 2 6 2 2_Hoja2" xfId="10514"/>
    <cellStyle name="Total 3 2 6 2 3" xfId="10515"/>
    <cellStyle name="Total 3 2 6 2_Hoja2" xfId="10516"/>
    <cellStyle name="Total 3 2 6 3" xfId="10517"/>
    <cellStyle name="Total 3 2 6 3 2" xfId="10518"/>
    <cellStyle name="Total 3 2 6 3_Hoja2" xfId="10519"/>
    <cellStyle name="Total 3 2 6 4" xfId="10520"/>
    <cellStyle name="Total 3 2 6_Hoja2" xfId="10521"/>
    <cellStyle name="Total 3 2 7" xfId="10522"/>
    <cellStyle name="Total 3 2 7 2" xfId="10523"/>
    <cellStyle name="Total 3 2 7 2 2" xfId="10524"/>
    <cellStyle name="Total 3 2 7 2 2 2" xfId="10525"/>
    <cellStyle name="Total 3 2 7 2 2_Hoja2" xfId="10526"/>
    <cellStyle name="Total 3 2 7 2 3" xfId="10527"/>
    <cellStyle name="Total 3 2 7 2_Hoja2" xfId="10528"/>
    <cellStyle name="Total 3 2 7 3" xfId="10529"/>
    <cellStyle name="Total 3 2 7 3 2" xfId="10530"/>
    <cellStyle name="Total 3 2 7 3_Hoja2" xfId="10531"/>
    <cellStyle name="Total 3 2 7 4" xfId="10532"/>
    <cellStyle name="Total 3 2 7_Hoja2" xfId="10533"/>
    <cellStyle name="Total 3 2 8" xfId="10534"/>
    <cellStyle name="Total 3 2 8 2" xfId="10535"/>
    <cellStyle name="Total 3 2 8 2 2" xfId="10536"/>
    <cellStyle name="Total 3 2 8 2 2 2" xfId="10537"/>
    <cellStyle name="Total 3 2 8 2 2_Hoja2" xfId="10538"/>
    <cellStyle name="Total 3 2 8 2 3" xfId="10539"/>
    <cellStyle name="Total 3 2 8 2_Hoja2" xfId="10540"/>
    <cellStyle name="Total 3 2 8 3" xfId="10541"/>
    <cellStyle name="Total 3 2 8 3 2" xfId="10542"/>
    <cellStyle name="Total 3 2 8 3_Hoja2" xfId="10543"/>
    <cellStyle name="Total 3 2 8 4" xfId="10544"/>
    <cellStyle name="Total 3 2 8_Hoja2" xfId="10545"/>
    <cellStyle name="Total 3 2 9" xfId="10546"/>
    <cellStyle name="Total 3 2 9 2" xfId="10547"/>
    <cellStyle name="Total 3 2 9 2 2" xfId="10548"/>
    <cellStyle name="Total 3 2 9 2 2 2" xfId="10549"/>
    <cellStyle name="Total 3 2 9 2 2_Hoja2" xfId="10550"/>
    <cellStyle name="Total 3 2 9 2 3" xfId="10551"/>
    <cellStyle name="Total 3 2 9 2_Hoja2" xfId="10552"/>
    <cellStyle name="Total 3 2 9 3" xfId="10553"/>
    <cellStyle name="Total 3 2 9 3 2" xfId="10554"/>
    <cellStyle name="Total 3 2 9 3_Hoja2" xfId="10555"/>
    <cellStyle name="Total 3 2 9 4" xfId="10556"/>
    <cellStyle name="Total 3 2 9_Hoja2" xfId="10557"/>
    <cellStyle name="Total 3 2_Hoja2" xfId="10558"/>
    <cellStyle name="Total 3 3" xfId="10559"/>
    <cellStyle name="Total 3 3 2" xfId="10560"/>
    <cellStyle name="Total 3 3 2 2" xfId="10561"/>
    <cellStyle name="Total 3 3 2 2 2" xfId="10562"/>
    <cellStyle name="Total 3 3 2 2_Hoja2" xfId="10563"/>
    <cellStyle name="Total 3 3 2 3" xfId="10564"/>
    <cellStyle name="Total 3 3 2_Hoja2" xfId="10565"/>
    <cellStyle name="Total 3 3 3" xfId="10566"/>
    <cellStyle name="Total 3 3 3 2" xfId="10567"/>
    <cellStyle name="Total 3 3 3_Hoja2" xfId="10568"/>
    <cellStyle name="Total 3 3 4" xfId="10569"/>
    <cellStyle name="Total 3 3_Hoja2" xfId="10570"/>
    <cellStyle name="Total 3 4" xfId="10571"/>
    <cellStyle name="Total 3 4 2" xfId="10572"/>
    <cellStyle name="Total 3 4 2 2" xfId="10573"/>
    <cellStyle name="Total 3 4 2 2 2" xfId="10574"/>
    <cellStyle name="Total 3 4 2 2_Hoja2" xfId="10575"/>
    <cellStyle name="Total 3 4 2 3" xfId="10576"/>
    <cellStyle name="Total 3 4 2_Hoja2" xfId="10577"/>
    <cellStyle name="Total 3 4 3" xfId="10578"/>
    <cellStyle name="Total 3 4 3 2" xfId="10579"/>
    <cellStyle name="Total 3 4 3_Hoja2" xfId="10580"/>
    <cellStyle name="Total 3 4 4" xfId="10581"/>
    <cellStyle name="Total 3 4_Hoja2" xfId="10582"/>
    <cellStyle name="Total 3 5" xfId="10583"/>
    <cellStyle name="Total 3 5 2" xfId="10584"/>
    <cellStyle name="Total 3 5 2 2" xfId="10585"/>
    <cellStyle name="Total 3 5 2 2 2" xfId="10586"/>
    <cellStyle name="Total 3 5 2 2_Hoja2" xfId="10587"/>
    <cellStyle name="Total 3 5 2 3" xfId="10588"/>
    <cellStyle name="Total 3 5 2_Hoja2" xfId="10589"/>
    <cellStyle name="Total 3 5 3" xfId="10590"/>
    <cellStyle name="Total 3 5 3 2" xfId="10591"/>
    <cellStyle name="Total 3 5 3_Hoja2" xfId="10592"/>
    <cellStyle name="Total 3 5 4" xfId="10593"/>
    <cellStyle name="Total 3 5_Hoja2" xfId="10594"/>
    <cellStyle name="Total 3 6" xfId="10595"/>
    <cellStyle name="Total 3 6 2" xfId="10596"/>
    <cellStyle name="Total 3 6 2 2" xfId="10597"/>
    <cellStyle name="Total 3 6 2 2 2" xfId="10598"/>
    <cellStyle name="Total 3 6 2 2_Hoja2" xfId="10599"/>
    <cellStyle name="Total 3 6 2 3" xfId="10600"/>
    <cellStyle name="Total 3 6 2_Hoja2" xfId="10601"/>
    <cellStyle name="Total 3 6 3" xfId="10602"/>
    <cellStyle name="Total 3 6 3 2" xfId="10603"/>
    <cellStyle name="Total 3 6 3_Hoja2" xfId="10604"/>
    <cellStyle name="Total 3 6 4" xfId="10605"/>
    <cellStyle name="Total 3 6_Hoja2" xfId="10606"/>
    <cellStyle name="Total 3 7" xfId="10607"/>
    <cellStyle name="Total 3 7 2" xfId="10608"/>
    <cellStyle name="Total 3 7 2 2" xfId="10609"/>
    <cellStyle name="Total 3 7 2 2 2" xfId="10610"/>
    <cellStyle name="Total 3 7 2 2_Hoja2" xfId="10611"/>
    <cellStyle name="Total 3 7 2 3" xfId="10612"/>
    <cellStyle name="Total 3 7 2_Hoja2" xfId="10613"/>
    <cellStyle name="Total 3 7 3" xfId="10614"/>
    <cellStyle name="Total 3 7 3 2" xfId="10615"/>
    <cellStyle name="Total 3 7 3_Hoja2" xfId="10616"/>
    <cellStyle name="Total 3 7 4" xfId="10617"/>
    <cellStyle name="Total 3 7_Hoja2" xfId="10618"/>
    <cellStyle name="Total 3 8" xfId="10619"/>
    <cellStyle name="Total 3 8 2" xfId="10620"/>
    <cellStyle name="Total 3 8 2 2" xfId="10621"/>
    <cellStyle name="Total 3 8 2 2 2" xfId="10622"/>
    <cellStyle name="Total 3 8 2 2_Hoja2" xfId="10623"/>
    <cellStyle name="Total 3 8 2 3" xfId="10624"/>
    <cellStyle name="Total 3 8 2_Hoja2" xfId="10625"/>
    <cellStyle name="Total 3 8 3" xfId="10626"/>
    <cellStyle name="Total 3 8 3 2" xfId="10627"/>
    <cellStyle name="Total 3 8 3_Hoja2" xfId="10628"/>
    <cellStyle name="Total 3 8 4" xfId="10629"/>
    <cellStyle name="Total 3 8_Hoja2" xfId="10630"/>
    <cellStyle name="Total 3 9" xfId="10631"/>
    <cellStyle name="Total 3 9 2" xfId="10632"/>
    <cellStyle name="Total 3 9 2 2" xfId="10633"/>
    <cellStyle name="Total 3 9 2 2 2" xfId="10634"/>
    <cellStyle name="Total 3 9 2 2_Hoja2" xfId="10635"/>
    <cellStyle name="Total 3 9 2 3" xfId="10636"/>
    <cellStyle name="Total 3 9 2_Hoja2" xfId="10637"/>
    <cellStyle name="Total 3 9 3" xfId="10638"/>
    <cellStyle name="Total 3 9 3 2" xfId="10639"/>
    <cellStyle name="Total 3 9 3_Hoja2" xfId="10640"/>
    <cellStyle name="Total 3 9 4" xfId="10641"/>
    <cellStyle name="Total 3 9_Hoja2" xfId="10642"/>
    <cellStyle name="Total 3_Hoja2" xfId="10643"/>
    <cellStyle name="Total 4" xfId="10644"/>
    <cellStyle name="Total 4 10" xfId="10645"/>
    <cellStyle name="Total 4 10 2" xfId="10646"/>
    <cellStyle name="Total 4 10 2 2" xfId="10647"/>
    <cellStyle name="Total 4 10 2 2 2" xfId="10648"/>
    <cellStyle name="Total 4 10 2 2_Hoja2" xfId="10649"/>
    <cellStyle name="Total 4 10 2 3" xfId="10650"/>
    <cellStyle name="Total 4 10 2_Hoja2" xfId="10651"/>
    <cellStyle name="Total 4 10 3" xfId="10652"/>
    <cellStyle name="Total 4 10 3 2" xfId="10653"/>
    <cellStyle name="Total 4 10 3_Hoja2" xfId="10654"/>
    <cellStyle name="Total 4 10 4" xfId="10655"/>
    <cellStyle name="Total 4 10_Hoja2" xfId="10656"/>
    <cellStyle name="Total 4 11" xfId="10657"/>
    <cellStyle name="Total 4 11 2" xfId="10658"/>
    <cellStyle name="Total 4 11 2 2" xfId="10659"/>
    <cellStyle name="Total 4 11 2 2 2" xfId="10660"/>
    <cellStyle name="Total 4 11 2 2_Hoja2" xfId="10661"/>
    <cellStyle name="Total 4 11 2 3" xfId="10662"/>
    <cellStyle name="Total 4 11 2_Hoja2" xfId="10663"/>
    <cellStyle name="Total 4 11 3" xfId="10664"/>
    <cellStyle name="Total 4 11 3 2" xfId="10665"/>
    <cellStyle name="Total 4 11 3_Hoja2" xfId="10666"/>
    <cellStyle name="Total 4 11 4" xfId="10667"/>
    <cellStyle name="Total 4 11_Hoja2" xfId="10668"/>
    <cellStyle name="Total 4 12" xfId="10669"/>
    <cellStyle name="Total 4 12 2" xfId="10670"/>
    <cellStyle name="Total 4 12 2 2" xfId="10671"/>
    <cellStyle name="Total 4 12 2_Hoja2" xfId="10672"/>
    <cellStyle name="Total 4 12 3" xfId="10673"/>
    <cellStyle name="Total 4 12_Hoja2" xfId="10674"/>
    <cellStyle name="Total 4 13" xfId="10675"/>
    <cellStyle name="Total 4 13 2" xfId="10676"/>
    <cellStyle name="Total 4 13_Hoja2" xfId="10677"/>
    <cellStyle name="Total 4 14" xfId="10678"/>
    <cellStyle name="Total 4 14 2" xfId="10679"/>
    <cellStyle name="Total 4 14_Hoja2" xfId="10680"/>
    <cellStyle name="Total 4 15" xfId="10681"/>
    <cellStyle name="Total 4 2" xfId="10682"/>
    <cellStyle name="Total 4 2 10" xfId="10683"/>
    <cellStyle name="Total 4 2 10 2" xfId="10684"/>
    <cellStyle name="Total 4 2 10 2 2" xfId="10685"/>
    <cellStyle name="Total 4 2 10 2 2 2" xfId="10686"/>
    <cellStyle name="Total 4 2 10 2 2_Hoja2" xfId="10687"/>
    <cellStyle name="Total 4 2 10 2 3" xfId="10688"/>
    <cellStyle name="Total 4 2 10 2_Hoja2" xfId="10689"/>
    <cellStyle name="Total 4 2 10 3" xfId="10690"/>
    <cellStyle name="Total 4 2 10 3 2" xfId="10691"/>
    <cellStyle name="Total 4 2 10 3_Hoja2" xfId="10692"/>
    <cellStyle name="Total 4 2 10 4" xfId="10693"/>
    <cellStyle name="Total 4 2 10_Hoja2" xfId="10694"/>
    <cellStyle name="Total 4 2 11" xfId="10695"/>
    <cellStyle name="Total 4 2 11 2" xfId="10696"/>
    <cellStyle name="Total 4 2 11 2 2" xfId="10697"/>
    <cellStyle name="Total 4 2 11 2_Hoja2" xfId="10698"/>
    <cellStyle name="Total 4 2 11 3" xfId="10699"/>
    <cellStyle name="Total 4 2 11_Hoja2" xfId="10700"/>
    <cellStyle name="Total 4 2 12" xfId="10701"/>
    <cellStyle name="Total 4 2 12 2" xfId="10702"/>
    <cellStyle name="Total 4 2 12_Hoja2" xfId="10703"/>
    <cellStyle name="Total 4 2 13" xfId="10704"/>
    <cellStyle name="Total 4 2 13 2" xfId="10705"/>
    <cellStyle name="Total 4 2 13_Hoja2" xfId="10706"/>
    <cellStyle name="Total 4 2 14" xfId="10707"/>
    <cellStyle name="Total 4 2 2" xfId="10708"/>
    <cellStyle name="Total 4 2 2 2" xfId="10709"/>
    <cellStyle name="Total 4 2 2 2 2" xfId="10710"/>
    <cellStyle name="Total 4 2 2 2 2 2" xfId="10711"/>
    <cellStyle name="Total 4 2 2 2 2_Hoja2" xfId="10712"/>
    <cellStyle name="Total 4 2 2 2 3" xfId="10713"/>
    <cellStyle name="Total 4 2 2 2_Hoja2" xfId="10714"/>
    <cellStyle name="Total 4 2 2 3" xfId="10715"/>
    <cellStyle name="Total 4 2 2 3 2" xfId="10716"/>
    <cellStyle name="Total 4 2 2 3_Hoja2" xfId="10717"/>
    <cellStyle name="Total 4 2 2 4" xfId="10718"/>
    <cellStyle name="Total 4 2 2_Hoja2" xfId="10719"/>
    <cellStyle name="Total 4 2 3" xfId="10720"/>
    <cellStyle name="Total 4 2 3 2" xfId="10721"/>
    <cellStyle name="Total 4 2 3 2 2" xfId="10722"/>
    <cellStyle name="Total 4 2 3 2 2 2" xfId="10723"/>
    <cellStyle name="Total 4 2 3 2 2_Hoja2" xfId="10724"/>
    <cellStyle name="Total 4 2 3 2 3" xfId="10725"/>
    <cellStyle name="Total 4 2 3 2_Hoja2" xfId="10726"/>
    <cellStyle name="Total 4 2 3 3" xfId="10727"/>
    <cellStyle name="Total 4 2 3 3 2" xfId="10728"/>
    <cellStyle name="Total 4 2 3 3_Hoja2" xfId="10729"/>
    <cellStyle name="Total 4 2 3 4" xfId="10730"/>
    <cellStyle name="Total 4 2 3_Hoja2" xfId="10731"/>
    <cellStyle name="Total 4 2 4" xfId="10732"/>
    <cellStyle name="Total 4 2 4 2" xfId="10733"/>
    <cellStyle name="Total 4 2 4 2 2" xfId="10734"/>
    <cellStyle name="Total 4 2 4 2 2 2" xfId="10735"/>
    <cellStyle name="Total 4 2 4 2 2_Hoja2" xfId="10736"/>
    <cellStyle name="Total 4 2 4 2 3" xfId="10737"/>
    <cellStyle name="Total 4 2 4 2_Hoja2" xfId="10738"/>
    <cellStyle name="Total 4 2 4 3" xfId="10739"/>
    <cellStyle name="Total 4 2 4 3 2" xfId="10740"/>
    <cellStyle name="Total 4 2 4 3_Hoja2" xfId="10741"/>
    <cellStyle name="Total 4 2 4 4" xfId="10742"/>
    <cellStyle name="Total 4 2 4_Hoja2" xfId="10743"/>
    <cellStyle name="Total 4 2 5" xfId="10744"/>
    <cellStyle name="Total 4 2 5 2" xfId="10745"/>
    <cellStyle name="Total 4 2 5 2 2" xfId="10746"/>
    <cellStyle name="Total 4 2 5 2 2 2" xfId="10747"/>
    <cellStyle name="Total 4 2 5 2 2_Hoja2" xfId="10748"/>
    <cellStyle name="Total 4 2 5 2 3" xfId="10749"/>
    <cellStyle name="Total 4 2 5 2_Hoja2" xfId="10750"/>
    <cellStyle name="Total 4 2 5 3" xfId="10751"/>
    <cellStyle name="Total 4 2 5 3 2" xfId="10752"/>
    <cellStyle name="Total 4 2 5 3_Hoja2" xfId="10753"/>
    <cellStyle name="Total 4 2 5 4" xfId="10754"/>
    <cellStyle name="Total 4 2 5_Hoja2" xfId="10755"/>
    <cellStyle name="Total 4 2 6" xfId="10756"/>
    <cellStyle name="Total 4 2 6 2" xfId="10757"/>
    <cellStyle name="Total 4 2 6 2 2" xfId="10758"/>
    <cellStyle name="Total 4 2 6 2 2 2" xfId="10759"/>
    <cellStyle name="Total 4 2 6 2 2_Hoja2" xfId="10760"/>
    <cellStyle name="Total 4 2 6 2 3" xfId="10761"/>
    <cellStyle name="Total 4 2 6 2_Hoja2" xfId="10762"/>
    <cellStyle name="Total 4 2 6 3" xfId="10763"/>
    <cellStyle name="Total 4 2 6 3 2" xfId="10764"/>
    <cellStyle name="Total 4 2 6 3_Hoja2" xfId="10765"/>
    <cellStyle name="Total 4 2 6 4" xfId="10766"/>
    <cellStyle name="Total 4 2 6_Hoja2" xfId="10767"/>
    <cellStyle name="Total 4 2 7" xfId="10768"/>
    <cellStyle name="Total 4 2 7 2" xfId="10769"/>
    <cellStyle name="Total 4 2 7 2 2" xfId="10770"/>
    <cellStyle name="Total 4 2 7 2 2 2" xfId="10771"/>
    <cellStyle name="Total 4 2 7 2 2_Hoja2" xfId="10772"/>
    <cellStyle name="Total 4 2 7 2 3" xfId="10773"/>
    <cellStyle name="Total 4 2 7 2_Hoja2" xfId="10774"/>
    <cellStyle name="Total 4 2 7 3" xfId="10775"/>
    <cellStyle name="Total 4 2 7 3 2" xfId="10776"/>
    <cellStyle name="Total 4 2 7 3_Hoja2" xfId="10777"/>
    <cellStyle name="Total 4 2 7 4" xfId="10778"/>
    <cellStyle name="Total 4 2 7_Hoja2" xfId="10779"/>
    <cellStyle name="Total 4 2 8" xfId="10780"/>
    <cellStyle name="Total 4 2 8 2" xfId="10781"/>
    <cellStyle name="Total 4 2 8 2 2" xfId="10782"/>
    <cellStyle name="Total 4 2 8 2 2 2" xfId="10783"/>
    <cellStyle name="Total 4 2 8 2 2_Hoja2" xfId="10784"/>
    <cellStyle name="Total 4 2 8 2 3" xfId="10785"/>
    <cellStyle name="Total 4 2 8 2_Hoja2" xfId="10786"/>
    <cellStyle name="Total 4 2 8 3" xfId="10787"/>
    <cellStyle name="Total 4 2 8 3 2" xfId="10788"/>
    <cellStyle name="Total 4 2 8 3_Hoja2" xfId="10789"/>
    <cellStyle name="Total 4 2 8 4" xfId="10790"/>
    <cellStyle name="Total 4 2 8_Hoja2" xfId="10791"/>
    <cellStyle name="Total 4 2 9" xfId="10792"/>
    <cellStyle name="Total 4 2 9 2" xfId="10793"/>
    <cellStyle name="Total 4 2 9 2 2" xfId="10794"/>
    <cellStyle name="Total 4 2 9 2 2 2" xfId="10795"/>
    <cellStyle name="Total 4 2 9 2 2_Hoja2" xfId="10796"/>
    <cellStyle name="Total 4 2 9 2 3" xfId="10797"/>
    <cellStyle name="Total 4 2 9 2_Hoja2" xfId="10798"/>
    <cellStyle name="Total 4 2 9 3" xfId="10799"/>
    <cellStyle name="Total 4 2 9 3 2" xfId="10800"/>
    <cellStyle name="Total 4 2 9 3_Hoja2" xfId="10801"/>
    <cellStyle name="Total 4 2 9 4" xfId="10802"/>
    <cellStyle name="Total 4 2 9_Hoja2" xfId="10803"/>
    <cellStyle name="Total 4 2_Hoja2" xfId="10804"/>
    <cellStyle name="Total 4 3" xfId="10805"/>
    <cellStyle name="Total 4 3 2" xfId="10806"/>
    <cellStyle name="Total 4 3 2 2" xfId="10807"/>
    <cellStyle name="Total 4 3 2 2 2" xfId="10808"/>
    <cellStyle name="Total 4 3 2 2_Hoja2" xfId="10809"/>
    <cellStyle name="Total 4 3 2 3" xfId="10810"/>
    <cellStyle name="Total 4 3 2_Hoja2" xfId="10811"/>
    <cellStyle name="Total 4 3 3" xfId="10812"/>
    <cellStyle name="Total 4 3 3 2" xfId="10813"/>
    <cellStyle name="Total 4 3 3_Hoja2" xfId="10814"/>
    <cellStyle name="Total 4 3 4" xfId="10815"/>
    <cellStyle name="Total 4 3_Hoja2" xfId="10816"/>
    <cellStyle name="Total 4 4" xfId="10817"/>
    <cellStyle name="Total 4 4 2" xfId="10818"/>
    <cellStyle name="Total 4 4 2 2" xfId="10819"/>
    <cellStyle name="Total 4 4 2 2 2" xfId="10820"/>
    <cellStyle name="Total 4 4 2 2_Hoja2" xfId="10821"/>
    <cellStyle name="Total 4 4 2 3" xfId="10822"/>
    <cellStyle name="Total 4 4 2_Hoja2" xfId="10823"/>
    <cellStyle name="Total 4 4 3" xfId="10824"/>
    <cellStyle name="Total 4 4 3 2" xfId="10825"/>
    <cellStyle name="Total 4 4 3_Hoja2" xfId="10826"/>
    <cellStyle name="Total 4 4 4" xfId="10827"/>
    <cellStyle name="Total 4 4_Hoja2" xfId="10828"/>
    <cellStyle name="Total 4 5" xfId="10829"/>
    <cellStyle name="Total 4 5 2" xfId="10830"/>
    <cellStyle name="Total 4 5 2 2" xfId="10831"/>
    <cellStyle name="Total 4 5 2 2 2" xfId="10832"/>
    <cellStyle name="Total 4 5 2 2_Hoja2" xfId="10833"/>
    <cellStyle name="Total 4 5 2 3" xfId="10834"/>
    <cellStyle name="Total 4 5 2_Hoja2" xfId="10835"/>
    <cellStyle name="Total 4 5 3" xfId="10836"/>
    <cellStyle name="Total 4 5 3 2" xfId="10837"/>
    <cellStyle name="Total 4 5 3_Hoja2" xfId="10838"/>
    <cellStyle name="Total 4 5 4" xfId="10839"/>
    <cellStyle name="Total 4 5_Hoja2" xfId="10840"/>
    <cellStyle name="Total 4 6" xfId="10841"/>
    <cellStyle name="Total 4 6 2" xfId="10842"/>
    <cellStyle name="Total 4 6 2 2" xfId="10843"/>
    <cellStyle name="Total 4 6 2 2 2" xfId="10844"/>
    <cellStyle name="Total 4 6 2 2_Hoja2" xfId="10845"/>
    <cellStyle name="Total 4 6 2 3" xfId="10846"/>
    <cellStyle name="Total 4 6 2_Hoja2" xfId="10847"/>
    <cellStyle name="Total 4 6 3" xfId="10848"/>
    <cellStyle name="Total 4 6 3 2" xfId="10849"/>
    <cellStyle name="Total 4 6 3_Hoja2" xfId="10850"/>
    <cellStyle name="Total 4 6 4" xfId="10851"/>
    <cellStyle name="Total 4 6_Hoja2" xfId="10852"/>
    <cellStyle name="Total 4 7" xfId="10853"/>
    <cellStyle name="Total 4 7 2" xfId="10854"/>
    <cellStyle name="Total 4 7 2 2" xfId="10855"/>
    <cellStyle name="Total 4 7 2 2 2" xfId="10856"/>
    <cellStyle name="Total 4 7 2 2_Hoja2" xfId="10857"/>
    <cellStyle name="Total 4 7 2 3" xfId="10858"/>
    <cellStyle name="Total 4 7 2_Hoja2" xfId="10859"/>
    <cellStyle name="Total 4 7 3" xfId="10860"/>
    <cellStyle name="Total 4 7 3 2" xfId="10861"/>
    <cellStyle name="Total 4 7 3_Hoja2" xfId="10862"/>
    <cellStyle name="Total 4 7 4" xfId="10863"/>
    <cellStyle name="Total 4 7_Hoja2" xfId="10864"/>
    <cellStyle name="Total 4 8" xfId="10865"/>
    <cellStyle name="Total 4 8 2" xfId="10866"/>
    <cellStyle name="Total 4 8 2 2" xfId="10867"/>
    <cellStyle name="Total 4 8 2 2 2" xfId="10868"/>
    <cellStyle name="Total 4 8 2 2_Hoja2" xfId="10869"/>
    <cellStyle name="Total 4 8 2 3" xfId="10870"/>
    <cellStyle name="Total 4 8 2_Hoja2" xfId="10871"/>
    <cellStyle name="Total 4 8 3" xfId="10872"/>
    <cellStyle name="Total 4 8 3 2" xfId="10873"/>
    <cellStyle name="Total 4 8 3_Hoja2" xfId="10874"/>
    <cellStyle name="Total 4 8 4" xfId="10875"/>
    <cellStyle name="Total 4 8_Hoja2" xfId="10876"/>
    <cellStyle name="Total 4 9" xfId="10877"/>
    <cellStyle name="Total 4 9 2" xfId="10878"/>
    <cellStyle name="Total 4 9 2 2" xfId="10879"/>
    <cellStyle name="Total 4 9 2 2 2" xfId="10880"/>
    <cellStyle name="Total 4 9 2 2_Hoja2" xfId="10881"/>
    <cellStyle name="Total 4 9 2 3" xfId="10882"/>
    <cellStyle name="Total 4 9 2_Hoja2" xfId="10883"/>
    <cellStyle name="Total 4 9 3" xfId="10884"/>
    <cellStyle name="Total 4 9 3 2" xfId="10885"/>
    <cellStyle name="Total 4 9 3_Hoja2" xfId="10886"/>
    <cellStyle name="Total 4 9 4" xfId="10887"/>
    <cellStyle name="Total 4 9_Hoja2" xfId="10888"/>
    <cellStyle name="Total 4_Hoja2" xfId="10889"/>
    <cellStyle name="Total 5" xfId="10890"/>
    <cellStyle name="Total 5 10" xfId="10891"/>
    <cellStyle name="Total 5 10 2" xfId="10892"/>
    <cellStyle name="Total 5 10 2 2" xfId="10893"/>
    <cellStyle name="Total 5 10 2 2 2" xfId="10894"/>
    <cellStyle name="Total 5 10 2 2_Hoja2" xfId="10895"/>
    <cellStyle name="Total 5 10 2 3" xfId="10896"/>
    <cellStyle name="Total 5 10 2_Hoja2" xfId="10897"/>
    <cellStyle name="Total 5 10 3" xfId="10898"/>
    <cellStyle name="Total 5 10 3 2" xfId="10899"/>
    <cellStyle name="Total 5 10 3_Hoja2" xfId="10900"/>
    <cellStyle name="Total 5 10 4" xfId="10901"/>
    <cellStyle name="Total 5 10_Hoja2" xfId="10902"/>
    <cellStyle name="Total 5 11" xfId="10903"/>
    <cellStyle name="Total 5 11 2" xfId="10904"/>
    <cellStyle name="Total 5 11 2 2" xfId="10905"/>
    <cellStyle name="Total 5 11 2 2 2" xfId="10906"/>
    <cellStyle name="Total 5 11 2 2_Hoja2" xfId="10907"/>
    <cellStyle name="Total 5 11 2 3" xfId="10908"/>
    <cellStyle name="Total 5 11 2_Hoja2" xfId="10909"/>
    <cellStyle name="Total 5 11 3" xfId="10910"/>
    <cellStyle name="Total 5 11 3 2" xfId="10911"/>
    <cellStyle name="Total 5 11 3_Hoja2" xfId="10912"/>
    <cellStyle name="Total 5 11 4" xfId="10913"/>
    <cellStyle name="Total 5 11_Hoja2" xfId="10914"/>
    <cellStyle name="Total 5 12" xfId="10915"/>
    <cellStyle name="Total 5 12 2" xfId="10916"/>
    <cellStyle name="Total 5 12 2 2" xfId="10917"/>
    <cellStyle name="Total 5 12 2_Hoja2" xfId="10918"/>
    <cellStyle name="Total 5 12 3" xfId="10919"/>
    <cellStyle name="Total 5 12_Hoja2" xfId="10920"/>
    <cellStyle name="Total 5 13" xfId="10921"/>
    <cellStyle name="Total 5 13 2" xfId="10922"/>
    <cellStyle name="Total 5 13_Hoja2" xfId="10923"/>
    <cellStyle name="Total 5 14" xfId="10924"/>
    <cellStyle name="Total 5 14 2" xfId="10925"/>
    <cellStyle name="Total 5 14_Hoja2" xfId="10926"/>
    <cellStyle name="Total 5 15" xfId="10927"/>
    <cellStyle name="Total 5 2" xfId="10928"/>
    <cellStyle name="Total 5 2 10" xfId="10929"/>
    <cellStyle name="Total 5 2 10 2" xfId="10930"/>
    <cellStyle name="Total 5 2 10 2 2" xfId="10931"/>
    <cellStyle name="Total 5 2 10 2 2 2" xfId="10932"/>
    <cellStyle name="Total 5 2 10 2 2_Hoja2" xfId="10933"/>
    <cellStyle name="Total 5 2 10 2 3" xfId="10934"/>
    <cellStyle name="Total 5 2 10 2_Hoja2" xfId="10935"/>
    <cellStyle name="Total 5 2 10 3" xfId="10936"/>
    <cellStyle name="Total 5 2 10 3 2" xfId="10937"/>
    <cellStyle name="Total 5 2 10 3_Hoja2" xfId="10938"/>
    <cellStyle name="Total 5 2 10 4" xfId="10939"/>
    <cellStyle name="Total 5 2 10_Hoja2" xfId="10940"/>
    <cellStyle name="Total 5 2 11" xfId="10941"/>
    <cellStyle name="Total 5 2 11 2" xfId="10942"/>
    <cellStyle name="Total 5 2 11 2 2" xfId="10943"/>
    <cellStyle name="Total 5 2 11 2_Hoja2" xfId="10944"/>
    <cellStyle name="Total 5 2 11 3" xfId="10945"/>
    <cellStyle name="Total 5 2 11_Hoja2" xfId="10946"/>
    <cellStyle name="Total 5 2 12" xfId="10947"/>
    <cellStyle name="Total 5 2 12 2" xfId="10948"/>
    <cellStyle name="Total 5 2 12_Hoja2" xfId="10949"/>
    <cellStyle name="Total 5 2 13" xfId="10950"/>
    <cellStyle name="Total 5 2 13 2" xfId="10951"/>
    <cellStyle name="Total 5 2 13_Hoja2" xfId="10952"/>
    <cellStyle name="Total 5 2 14" xfId="10953"/>
    <cellStyle name="Total 5 2 2" xfId="10954"/>
    <cellStyle name="Total 5 2 2 2" xfId="10955"/>
    <cellStyle name="Total 5 2 2 2 2" xfId="10956"/>
    <cellStyle name="Total 5 2 2 2 2 2" xfId="10957"/>
    <cellStyle name="Total 5 2 2 2 2_Hoja2" xfId="10958"/>
    <cellStyle name="Total 5 2 2 2 3" xfId="10959"/>
    <cellStyle name="Total 5 2 2 2_Hoja2" xfId="10960"/>
    <cellStyle name="Total 5 2 2 3" xfId="10961"/>
    <cellStyle name="Total 5 2 2 3 2" xfId="10962"/>
    <cellStyle name="Total 5 2 2 3_Hoja2" xfId="10963"/>
    <cellStyle name="Total 5 2 2 4" xfId="10964"/>
    <cellStyle name="Total 5 2 2_Hoja2" xfId="10965"/>
    <cellStyle name="Total 5 2 3" xfId="10966"/>
    <cellStyle name="Total 5 2 3 2" xfId="10967"/>
    <cellStyle name="Total 5 2 3 2 2" xfId="10968"/>
    <cellStyle name="Total 5 2 3 2 2 2" xfId="10969"/>
    <cellStyle name="Total 5 2 3 2 2_Hoja2" xfId="10970"/>
    <cellStyle name="Total 5 2 3 2 3" xfId="10971"/>
    <cellStyle name="Total 5 2 3 2_Hoja2" xfId="10972"/>
    <cellStyle name="Total 5 2 3 3" xfId="10973"/>
    <cellStyle name="Total 5 2 3 3 2" xfId="10974"/>
    <cellStyle name="Total 5 2 3 3_Hoja2" xfId="10975"/>
    <cellStyle name="Total 5 2 3 4" xfId="10976"/>
    <cellStyle name="Total 5 2 3_Hoja2" xfId="10977"/>
    <cellStyle name="Total 5 2 4" xfId="10978"/>
    <cellStyle name="Total 5 2 4 2" xfId="10979"/>
    <cellStyle name="Total 5 2 4 2 2" xfId="10980"/>
    <cellStyle name="Total 5 2 4 2 2 2" xfId="10981"/>
    <cellStyle name="Total 5 2 4 2 2_Hoja2" xfId="10982"/>
    <cellStyle name="Total 5 2 4 2 3" xfId="10983"/>
    <cellStyle name="Total 5 2 4 2_Hoja2" xfId="10984"/>
    <cellStyle name="Total 5 2 4 3" xfId="10985"/>
    <cellStyle name="Total 5 2 4 3 2" xfId="10986"/>
    <cellStyle name="Total 5 2 4 3_Hoja2" xfId="10987"/>
    <cellStyle name="Total 5 2 4 4" xfId="10988"/>
    <cellStyle name="Total 5 2 4_Hoja2" xfId="10989"/>
    <cellStyle name="Total 5 2 5" xfId="10990"/>
    <cellStyle name="Total 5 2 5 2" xfId="10991"/>
    <cellStyle name="Total 5 2 5 2 2" xfId="10992"/>
    <cellStyle name="Total 5 2 5 2 2 2" xfId="10993"/>
    <cellStyle name="Total 5 2 5 2 2_Hoja2" xfId="10994"/>
    <cellStyle name="Total 5 2 5 2 3" xfId="10995"/>
    <cellStyle name="Total 5 2 5 2_Hoja2" xfId="10996"/>
    <cellStyle name="Total 5 2 5 3" xfId="10997"/>
    <cellStyle name="Total 5 2 5 3 2" xfId="10998"/>
    <cellStyle name="Total 5 2 5 3_Hoja2" xfId="10999"/>
    <cellStyle name="Total 5 2 5 4" xfId="11000"/>
    <cellStyle name="Total 5 2 5_Hoja2" xfId="11001"/>
    <cellStyle name="Total 5 2 6" xfId="11002"/>
    <cellStyle name="Total 5 2 6 2" xfId="11003"/>
    <cellStyle name="Total 5 2 6 2 2" xfId="11004"/>
    <cellStyle name="Total 5 2 6 2 2 2" xfId="11005"/>
    <cellStyle name="Total 5 2 6 2 2_Hoja2" xfId="11006"/>
    <cellStyle name="Total 5 2 6 2 3" xfId="11007"/>
    <cellStyle name="Total 5 2 6 2_Hoja2" xfId="11008"/>
    <cellStyle name="Total 5 2 6 3" xfId="11009"/>
    <cellStyle name="Total 5 2 6 3 2" xfId="11010"/>
    <cellStyle name="Total 5 2 6 3_Hoja2" xfId="11011"/>
    <cellStyle name="Total 5 2 6 4" xfId="11012"/>
    <cellStyle name="Total 5 2 6_Hoja2" xfId="11013"/>
    <cellStyle name="Total 5 2 7" xfId="11014"/>
    <cellStyle name="Total 5 2 7 2" xfId="11015"/>
    <cellStyle name="Total 5 2 7 2 2" xfId="11016"/>
    <cellStyle name="Total 5 2 7 2 2 2" xfId="11017"/>
    <cellStyle name="Total 5 2 7 2 2_Hoja2" xfId="11018"/>
    <cellStyle name="Total 5 2 7 2 3" xfId="11019"/>
    <cellStyle name="Total 5 2 7 2_Hoja2" xfId="11020"/>
    <cellStyle name="Total 5 2 7 3" xfId="11021"/>
    <cellStyle name="Total 5 2 7 3 2" xfId="11022"/>
    <cellStyle name="Total 5 2 7 3_Hoja2" xfId="11023"/>
    <cellStyle name="Total 5 2 7 4" xfId="11024"/>
    <cellStyle name="Total 5 2 7_Hoja2" xfId="11025"/>
    <cellStyle name="Total 5 2 8" xfId="11026"/>
    <cellStyle name="Total 5 2 8 2" xfId="11027"/>
    <cellStyle name="Total 5 2 8 2 2" xfId="11028"/>
    <cellStyle name="Total 5 2 8 2 2 2" xfId="11029"/>
    <cellStyle name="Total 5 2 8 2 2_Hoja2" xfId="11030"/>
    <cellStyle name="Total 5 2 8 2 3" xfId="11031"/>
    <cellStyle name="Total 5 2 8 2_Hoja2" xfId="11032"/>
    <cellStyle name="Total 5 2 8 3" xfId="11033"/>
    <cellStyle name="Total 5 2 8 3 2" xfId="11034"/>
    <cellStyle name="Total 5 2 8 3_Hoja2" xfId="11035"/>
    <cellStyle name="Total 5 2 8 4" xfId="11036"/>
    <cellStyle name="Total 5 2 8_Hoja2" xfId="11037"/>
    <cellStyle name="Total 5 2 9" xfId="11038"/>
    <cellStyle name="Total 5 2 9 2" xfId="11039"/>
    <cellStyle name="Total 5 2 9 2 2" xfId="11040"/>
    <cellStyle name="Total 5 2 9 2 2 2" xfId="11041"/>
    <cellStyle name="Total 5 2 9 2 2_Hoja2" xfId="11042"/>
    <cellStyle name="Total 5 2 9 2 3" xfId="11043"/>
    <cellStyle name="Total 5 2 9 2_Hoja2" xfId="11044"/>
    <cellStyle name="Total 5 2 9 3" xfId="11045"/>
    <cellStyle name="Total 5 2 9 3 2" xfId="11046"/>
    <cellStyle name="Total 5 2 9 3_Hoja2" xfId="11047"/>
    <cellStyle name="Total 5 2 9 4" xfId="11048"/>
    <cellStyle name="Total 5 2 9_Hoja2" xfId="11049"/>
    <cellStyle name="Total 5 2_Hoja2" xfId="11050"/>
    <cellStyle name="Total 5 3" xfId="11051"/>
    <cellStyle name="Total 5 3 2" xfId="11052"/>
    <cellStyle name="Total 5 3 2 2" xfId="11053"/>
    <cellStyle name="Total 5 3 2 2 2" xfId="11054"/>
    <cellStyle name="Total 5 3 2 2_Hoja2" xfId="11055"/>
    <cellStyle name="Total 5 3 2 3" xfId="11056"/>
    <cellStyle name="Total 5 3 2_Hoja2" xfId="11057"/>
    <cellStyle name="Total 5 3 3" xfId="11058"/>
    <cellStyle name="Total 5 3 3 2" xfId="11059"/>
    <cellStyle name="Total 5 3 3_Hoja2" xfId="11060"/>
    <cellStyle name="Total 5 3 4" xfId="11061"/>
    <cellStyle name="Total 5 3_Hoja2" xfId="11062"/>
    <cellStyle name="Total 5 4" xfId="11063"/>
    <cellStyle name="Total 5 4 2" xfId="11064"/>
    <cellStyle name="Total 5 4 2 2" xfId="11065"/>
    <cellStyle name="Total 5 4 2 2 2" xfId="11066"/>
    <cellStyle name="Total 5 4 2 2_Hoja2" xfId="11067"/>
    <cellStyle name="Total 5 4 2 3" xfId="11068"/>
    <cellStyle name="Total 5 4 2_Hoja2" xfId="11069"/>
    <cellStyle name="Total 5 4 3" xfId="11070"/>
    <cellStyle name="Total 5 4 3 2" xfId="11071"/>
    <cellStyle name="Total 5 4 3_Hoja2" xfId="11072"/>
    <cellStyle name="Total 5 4 4" xfId="11073"/>
    <cellStyle name="Total 5 4_Hoja2" xfId="11074"/>
    <cellStyle name="Total 5 5" xfId="11075"/>
    <cellStyle name="Total 5 5 2" xfId="11076"/>
    <cellStyle name="Total 5 5 2 2" xfId="11077"/>
    <cellStyle name="Total 5 5 2 2 2" xfId="11078"/>
    <cellStyle name="Total 5 5 2 2_Hoja2" xfId="11079"/>
    <cellStyle name="Total 5 5 2 3" xfId="11080"/>
    <cellStyle name="Total 5 5 2_Hoja2" xfId="11081"/>
    <cellStyle name="Total 5 5 3" xfId="11082"/>
    <cellStyle name="Total 5 5 3 2" xfId="11083"/>
    <cellStyle name="Total 5 5 3_Hoja2" xfId="11084"/>
    <cellStyle name="Total 5 5 4" xfId="11085"/>
    <cellStyle name="Total 5 5_Hoja2" xfId="11086"/>
    <cellStyle name="Total 5 6" xfId="11087"/>
    <cellStyle name="Total 5 6 2" xfId="11088"/>
    <cellStyle name="Total 5 6 2 2" xfId="11089"/>
    <cellStyle name="Total 5 6 2 2 2" xfId="11090"/>
    <cellStyle name="Total 5 6 2 2_Hoja2" xfId="11091"/>
    <cellStyle name="Total 5 6 2 3" xfId="11092"/>
    <cellStyle name="Total 5 6 2_Hoja2" xfId="11093"/>
    <cellStyle name="Total 5 6 3" xfId="11094"/>
    <cellStyle name="Total 5 6 3 2" xfId="11095"/>
    <cellStyle name="Total 5 6 3_Hoja2" xfId="11096"/>
    <cellStyle name="Total 5 6 4" xfId="11097"/>
    <cellStyle name="Total 5 6_Hoja2" xfId="11098"/>
    <cellStyle name="Total 5 7" xfId="11099"/>
    <cellStyle name="Total 5 7 2" xfId="11100"/>
    <cellStyle name="Total 5 7 2 2" xfId="11101"/>
    <cellStyle name="Total 5 7 2 2 2" xfId="11102"/>
    <cellStyle name="Total 5 7 2 2_Hoja2" xfId="11103"/>
    <cellStyle name="Total 5 7 2 3" xfId="11104"/>
    <cellStyle name="Total 5 7 2_Hoja2" xfId="11105"/>
    <cellStyle name="Total 5 7 3" xfId="11106"/>
    <cellStyle name="Total 5 7 3 2" xfId="11107"/>
    <cellStyle name="Total 5 7 3_Hoja2" xfId="11108"/>
    <cellStyle name="Total 5 7 4" xfId="11109"/>
    <cellStyle name="Total 5 7_Hoja2" xfId="11110"/>
    <cellStyle name="Total 5 8" xfId="11111"/>
    <cellStyle name="Total 5 8 2" xfId="11112"/>
    <cellStyle name="Total 5 8 2 2" xfId="11113"/>
    <cellStyle name="Total 5 8 2 2 2" xfId="11114"/>
    <cellStyle name="Total 5 8 2 2_Hoja2" xfId="11115"/>
    <cellStyle name="Total 5 8 2 3" xfId="11116"/>
    <cellStyle name="Total 5 8 2_Hoja2" xfId="11117"/>
    <cellStyle name="Total 5 8 3" xfId="11118"/>
    <cellStyle name="Total 5 8 3 2" xfId="11119"/>
    <cellStyle name="Total 5 8 3_Hoja2" xfId="11120"/>
    <cellStyle name="Total 5 8 4" xfId="11121"/>
    <cellStyle name="Total 5 8_Hoja2" xfId="11122"/>
    <cellStyle name="Total 5 9" xfId="11123"/>
    <cellStyle name="Total 5 9 2" xfId="11124"/>
    <cellStyle name="Total 5 9 2 2" xfId="11125"/>
    <cellStyle name="Total 5 9 2 2 2" xfId="11126"/>
    <cellStyle name="Total 5 9 2 2_Hoja2" xfId="11127"/>
    <cellStyle name="Total 5 9 2 3" xfId="11128"/>
    <cellStyle name="Total 5 9 2_Hoja2" xfId="11129"/>
    <cellStyle name="Total 5 9 3" xfId="11130"/>
    <cellStyle name="Total 5 9 3 2" xfId="11131"/>
    <cellStyle name="Total 5 9 3_Hoja2" xfId="11132"/>
    <cellStyle name="Total 5 9 4" xfId="11133"/>
    <cellStyle name="Total 5 9_Hoja2" xfId="11134"/>
    <cellStyle name="Total 5_Hoja2" xfId="11135"/>
    <cellStyle name="Total 6" xfId="11136"/>
    <cellStyle name="Total 6 10" xfId="11137"/>
    <cellStyle name="Total 6 10 2" xfId="11138"/>
    <cellStyle name="Total 6 10 2 2" xfId="11139"/>
    <cellStyle name="Total 6 10 2 2 2" xfId="11140"/>
    <cellStyle name="Total 6 10 2 2_Hoja2" xfId="11141"/>
    <cellStyle name="Total 6 10 2 3" xfId="11142"/>
    <cellStyle name="Total 6 10 2_Hoja2" xfId="11143"/>
    <cellStyle name="Total 6 10 3" xfId="11144"/>
    <cellStyle name="Total 6 10 3 2" xfId="11145"/>
    <cellStyle name="Total 6 10 3_Hoja2" xfId="11146"/>
    <cellStyle name="Total 6 10 4" xfId="11147"/>
    <cellStyle name="Total 6 10_Hoja2" xfId="11148"/>
    <cellStyle name="Total 6 11" xfId="11149"/>
    <cellStyle name="Total 6 11 2" xfId="11150"/>
    <cellStyle name="Total 6 11 2 2" xfId="11151"/>
    <cellStyle name="Total 6 11 2 2 2" xfId="11152"/>
    <cellStyle name="Total 6 11 2 2_Hoja2" xfId="11153"/>
    <cellStyle name="Total 6 11 2 3" xfId="11154"/>
    <cellStyle name="Total 6 11 2_Hoja2" xfId="11155"/>
    <cellStyle name="Total 6 11 3" xfId="11156"/>
    <cellStyle name="Total 6 11 3 2" xfId="11157"/>
    <cellStyle name="Total 6 11 3_Hoja2" xfId="11158"/>
    <cellStyle name="Total 6 11 4" xfId="11159"/>
    <cellStyle name="Total 6 11_Hoja2" xfId="11160"/>
    <cellStyle name="Total 6 12" xfId="11161"/>
    <cellStyle name="Total 6 12 2" xfId="11162"/>
    <cellStyle name="Total 6 12 2 2" xfId="11163"/>
    <cellStyle name="Total 6 12 2_Hoja2" xfId="11164"/>
    <cellStyle name="Total 6 12 3" xfId="11165"/>
    <cellStyle name="Total 6 12_Hoja2" xfId="11166"/>
    <cellStyle name="Total 6 13" xfId="11167"/>
    <cellStyle name="Total 6 13 2" xfId="11168"/>
    <cellStyle name="Total 6 13_Hoja2" xfId="11169"/>
    <cellStyle name="Total 6 14" xfId="11170"/>
    <cellStyle name="Total 6 14 2" xfId="11171"/>
    <cellStyle name="Total 6 14_Hoja2" xfId="11172"/>
    <cellStyle name="Total 6 15" xfId="11173"/>
    <cellStyle name="Total 6 2" xfId="11174"/>
    <cellStyle name="Total 6 2 10" xfId="11175"/>
    <cellStyle name="Total 6 2 10 2" xfId="11176"/>
    <cellStyle name="Total 6 2 10 2 2" xfId="11177"/>
    <cellStyle name="Total 6 2 10 2 2 2" xfId="11178"/>
    <cellStyle name="Total 6 2 10 2 2_Hoja2" xfId="11179"/>
    <cellStyle name="Total 6 2 10 2 3" xfId="11180"/>
    <cellStyle name="Total 6 2 10 2_Hoja2" xfId="11181"/>
    <cellStyle name="Total 6 2 10 3" xfId="11182"/>
    <cellStyle name="Total 6 2 10 3 2" xfId="11183"/>
    <cellStyle name="Total 6 2 10 3_Hoja2" xfId="11184"/>
    <cellStyle name="Total 6 2 10 4" xfId="11185"/>
    <cellStyle name="Total 6 2 10_Hoja2" xfId="11186"/>
    <cellStyle name="Total 6 2 11" xfId="11187"/>
    <cellStyle name="Total 6 2 11 2" xfId="11188"/>
    <cellStyle name="Total 6 2 11 2 2" xfId="11189"/>
    <cellStyle name="Total 6 2 11 2_Hoja2" xfId="11190"/>
    <cellStyle name="Total 6 2 11 3" xfId="11191"/>
    <cellStyle name="Total 6 2 11_Hoja2" xfId="11192"/>
    <cellStyle name="Total 6 2 12" xfId="11193"/>
    <cellStyle name="Total 6 2 12 2" xfId="11194"/>
    <cellStyle name="Total 6 2 12_Hoja2" xfId="11195"/>
    <cellStyle name="Total 6 2 13" xfId="11196"/>
    <cellStyle name="Total 6 2 13 2" xfId="11197"/>
    <cellStyle name="Total 6 2 13_Hoja2" xfId="11198"/>
    <cellStyle name="Total 6 2 14" xfId="11199"/>
    <cellStyle name="Total 6 2 2" xfId="11200"/>
    <cellStyle name="Total 6 2 2 2" xfId="11201"/>
    <cellStyle name="Total 6 2 2 2 2" xfId="11202"/>
    <cellStyle name="Total 6 2 2 2 2 2" xfId="11203"/>
    <cellStyle name="Total 6 2 2 2 2_Hoja2" xfId="11204"/>
    <cellStyle name="Total 6 2 2 2 3" xfId="11205"/>
    <cellStyle name="Total 6 2 2 2_Hoja2" xfId="11206"/>
    <cellStyle name="Total 6 2 2 3" xfId="11207"/>
    <cellStyle name="Total 6 2 2 3 2" xfId="11208"/>
    <cellStyle name="Total 6 2 2 3_Hoja2" xfId="11209"/>
    <cellStyle name="Total 6 2 2 4" xfId="11210"/>
    <cellStyle name="Total 6 2 2_Hoja2" xfId="11211"/>
    <cellStyle name="Total 6 2 3" xfId="11212"/>
    <cellStyle name="Total 6 2 3 2" xfId="11213"/>
    <cellStyle name="Total 6 2 3 2 2" xfId="11214"/>
    <cellStyle name="Total 6 2 3 2 2 2" xfId="11215"/>
    <cellStyle name="Total 6 2 3 2 2_Hoja2" xfId="11216"/>
    <cellStyle name="Total 6 2 3 2 3" xfId="11217"/>
    <cellStyle name="Total 6 2 3 2_Hoja2" xfId="11218"/>
    <cellStyle name="Total 6 2 3 3" xfId="11219"/>
    <cellStyle name="Total 6 2 3 3 2" xfId="11220"/>
    <cellStyle name="Total 6 2 3 3_Hoja2" xfId="11221"/>
    <cellStyle name="Total 6 2 3 4" xfId="11222"/>
    <cellStyle name="Total 6 2 3_Hoja2" xfId="11223"/>
    <cellStyle name="Total 6 2 4" xfId="11224"/>
    <cellStyle name="Total 6 2 4 2" xfId="11225"/>
    <cellStyle name="Total 6 2 4 2 2" xfId="11226"/>
    <cellStyle name="Total 6 2 4 2 2 2" xfId="11227"/>
    <cellStyle name="Total 6 2 4 2 2_Hoja2" xfId="11228"/>
    <cellStyle name="Total 6 2 4 2 3" xfId="11229"/>
    <cellStyle name="Total 6 2 4 2_Hoja2" xfId="11230"/>
    <cellStyle name="Total 6 2 4 3" xfId="11231"/>
    <cellStyle name="Total 6 2 4 3 2" xfId="11232"/>
    <cellStyle name="Total 6 2 4 3_Hoja2" xfId="11233"/>
    <cellStyle name="Total 6 2 4 4" xfId="11234"/>
    <cellStyle name="Total 6 2 4_Hoja2" xfId="11235"/>
    <cellStyle name="Total 6 2 5" xfId="11236"/>
    <cellStyle name="Total 6 2 5 2" xfId="11237"/>
    <cellStyle name="Total 6 2 5 2 2" xfId="11238"/>
    <cellStyle name="Total 6 2 5 2 2 2" xfId="11239"/>
    <cellStyle name="Total 6 2 5 2 2_Hoja2" xfId="11240"/>
    <cellStyle name="Total 6 2 5 2 3" xfId="11241"/>
    <cellStyle name="Total 6 2 5 2_Hoja2" xfId="11242"/>
    <cellStyle name="Total 6 2 5 3" xfId="11243"/>
    <cellStyle name="Total 6 2 5 3 2" xfId="11244"/>
    <cellStyle name="Total 6 2 5 3_Hoja2" xfId="11245"/>
    <cellStyle name="Total 6 2 5 4" xfId="11246"/>
    <cellStyle name="Total 6 2 5_Hoja2" xfId="11247"/>
    <cellStyle name="Total 6 2 6" xfId="11248"/>
    <cellStyle name="Total 6 2 6 2" xfId="11249"/>
    <cellStyle name="Total 6 2 6 2 2" xfId="11250"/>
    <cellStyle name="Total 6 2 6 2 2 2" xfId="11251"/>
    <cellStyle name="Total 6 2 6 2 2_Hoja2" xfId="11252"/>
    <cellStyle name="Total 6 2 6 2 3" xfId="11253"/>
    <cellStyle name="Total 6 2 6 2_Hoja2" xfId="11254"/>
    <cellStyle name="Total 6 2 6 3" xfId="11255"/>
    <cellStyle name="Total 6 2 6 3 2" xfId="11256"/>
    <cellStyle name="Total 6 2 6 3_Hoja2" xfId="11257"/>
    <cellStyle name="Total 6 2 6 4" xfId="11258"/>
    <cellStyle name="Total 6 2 6_Hoja2" xfId="11259"/>
    <cellStyle name="Total 6 2 7" xfId="11260"/>
    <cellStyle name="Total 6 2 7 2" xfId="11261"/>
    <cellStyle name="Total 6 2 7 2 2" xfId="11262"/>
    <cellStyle name="Total 6 2 7 2 2 2" xfId="11263"/>
    <cellStyle name="Total 6 2 7 2 2_Hoja2" xfId="11264"/>
    <cellStyle name="Total 6 2 7 2 3" xfId="11265"/>
    <cellStyle name="Total 6 2 7 2_Hoja2" xfId="11266"/>
    <cellStyle name="Total 6 2 7 3" xfId="11267"/>
    <cellStyle name="Total 6 2 7 3 2" xfId="11268"/>
    <cellStyle name="Total 6 2 7 3_Hoja2" xfId="11269"/>
    <cellStyle name="Total 6 2 7 4" xfId="11270"/>
    <cellStyle name="Total 6 2 7_Hoja2" xfId="11271"/>
    <cellStyle name="Total 6 2 8" xfId="11272"/>
    <cellStyle name="Total 6 2 8 2" xfId="11273"/>
    <cellStyle name="Total 6 2 8 2 2" xfId="11274"/>
    <cellStyle name="Total 6 2 8 2 2 2" xfId="11275"/>
    <cellStyle name="Total 6 2 8 2 2_Hoja2" xfId="11276"/>
    <cellStyle name="Total 6 2 8 2 3" xfId="11277"/>
    <cellStyle name="Total 6 2 8 2_Hoja2" xfId="11278"/>
    <cellStyle name="Total 6 2 8 3" xfId="11279"/>
    <cellStyle name="Total 6 2 8 3 2" xfId="11280"/>
    <cellStyle name="Total 6 2 8 3_Hoja2" xfId="11281"/>
    <cellStyle name="Total 6 2 8 4" xfId="11282"/>
    <cellStyle name="Total 6 2 8_Hoja2" xfId="11283"/>
    <cellStyle name="Total 6 2 9" xfId="11284"/>
    <cellStyle name="Total 6 2 9 2" xfId="11285"/>
    <cellStyle name="Total 6 2 9 2 2" xfId="11286"/>
    <cellStyle name="Total 6 2 9 2 2 2" xfId="11287"/>
    <cellStyle name="Total 6 2 9 2 2_Hoja2" xfId="11288"/>
    <cellStyle name="Total 6 2 9 2 3" xfId="11289"/>
    <cellStyle name="Total 6 2 9 2_Hoja2" xfId="11290"/>
    <cellStyle name="Total 6 2 9 3" xfId="11291"/>
    <cellStyle name="Total 6 2 9 3 2" xfId="11292"/>
    <cellStyle name="Total 6 2 9 3_Hoja2" xfId="11293"/>
    <cellStyle name="Total 6 2 9 4" xfId="11294"/>
    <cellStyle name="Total 6 2 9_Hoja2" xfId="11295"/>
    <cellStyle name="Total 6 2_Hoja2" xfId="11296"/>
    <cellStyle name="Total 6 3" xfId="11297"/>
    <cellStyle name="Total 6 3 2" xfId="11298"/>
    <cellStyle name="Total 6 3 2 2" xfId="11299"/>
    <cellStyle name="Total 6 3 2 2 2" xfId="11300"/>
    <cellStyle name="Total 6 3 2 2_Hoja2" xfId="11301"/>
    <cellStyle name="Total 6 3 2 3" xfId="11302"/>
    <cellStyle name="Total 6 3 2_Hoja2" xfId="11303"/>
    <cellStyle name="Total 6 3 3" xfId="11304"/>
    <cellStyle name="Total 6 3 3 2" xfId="11305"/>
    <cellStyle name="Total 6 3 3_Hoja2" xfId="11306"/>
    <cellStyle name="Total 6 3 4" xfId="11307"/>
    <cellStyle name="Total 6 3_Hoja2" xfId="11308"/>
    <cellStyle name="Total 6 4" xfId="11309"/>
    <cellStyle name="Total 6 4 2" xfId="11310"/>
    <cellStyle name="Total 6 4 2 2" xfId="11311"/>
    <cellStyle name="Total 6 4 2 2 2" xfId="11312"/>
    <cellStyle name="Total 6 4 2 2_Hoja2" xfId="11313"/>
    <cellStyle name="Total 6 4 2 3" xfId="11314"/>
    <cellStyle name="Total 6 4 2_Hoja2" xfId="11315"/>
    <cellStyle name="Total 6 4 3" xfId="11316"/>
    <cellStyle name="Total 6 4 3 2" xfId="11317"/>
    <cellStyle name="Total 6 4 3_Hoja2" xfId="11318"/>
    <cellStyle name="Total 6 4 4" xfId="11319"/>
    <cellStyle name="Total 6 4_Hoja2" xfId="11320"/>
    <cellStyle name="Total 6 5" xfId="11321"/>
    <cellStyle name="Total 6 5 2" xfId="11322"/>
    <cellStyle name="Total 6 5 2 2" xfId="11323"/>
    <cellStyle name="Total 6 5 2 2 2" xfId="11324"/>
    <cellStyle name="Total 6 5 2 2_Hoja2" xfId="11325"/>
    <cellStyle name="Total 6 5 2 3" xfId="11326"/>
    <cellStyle name="Total 6 5 2_Hoja2" xfId="11327"/>
    <cellStyle name="Total 6 5 3" xfId="11328"/>
    <cellStyle name="Total 6 5 3 2" xfId="11329"/>
    <cellStyle name="Total 6 5 3_Hoja2" xfId="11330"/>
    <cellStyle name="Total 6 5 4" xfId="11331"/>
    <cellStyle name="Total 6 5_Hoja2" xfId="11332"/>
    <cellStyle name="Total 6 6" xfId="11333"/>
    <cellStyle name="Total 6 6 2" xfId="11334"/>
    <cellStyle name="Total 6 6 2 2" xfId="11335"/>
    <cellStyle name="Total 6 6 2 2 2" xfId="11336"/>
    <cellStyle name="Total 6 6 2 2_Hoja2" xfId="11337"/>
    <cellStyle name="Total 6 6 2 3" xfId="11338"/>
    <cellStyle name="Total 6 6 2_Hoja2" xfId="11339"/>
    <cellStyle name="Total 6 6 3" xfId="11340"/>
    <cellStyle name="Total 6 6 3 2" xfId="11341"/>
    <cellStyle name="Total 6 6 3_Hoja2" xfId="11342"/>
    <cellStyle name="Total 6 6 4" xfId="11343"/>
    <cellStyle name="Total 6 6_Hoja2" xfId="11344"/>
    <cellStyle name="Total 6 7" xfId="11345"/>
    <cellStyle name="Total 6 7 2" xfId="11346"/>
    <cellStyle name="Total 6 7 2 2" xfId="11347"/>
    <cellStyle name="Total 6 7 2 2 2" xfId="11348"/>
    <cellStyle name="Total 6 7 2 2_Hoja2" xfId="11349"/>
    <cellStyle name="Total 6 7 2 3" xfId="11350"/>
    <cellStyle name="Total 6 7 2_Hoja2" xfId="11351"/>
    <cellStyle name="Total 6 7 3" xfId="11352"/>
    <cellStyle name="Total 6 7 3 2" xfId="11353"/>
    <cellStyle name="Total 6 7 3_Hoja2" xfId="11354"/>
    <cellStyle name="Total 6 7 4" xfId="11355"/>
    <cellStyle name="Total 6 7_Hoja2" xfId="11356"/>
    <cellStyle name="Total 6 8" xfId="11357"/>
    <cellStyle name="Total 6 8 2" xfId="11358"/>
    <cellStyle name="Total 6 8 2 2" xfId="11359"/>
    <cellStyle name="Total 6 8 2 2 2" xfId="11360"/>
    <cellStyle name="Total 6 8 2 2_Hoja2" xfId="11361"/>
    <cellStyle name="Total 6 8 2 3" xfId="11362"/>
    <cellStyle name="Total 6 8 2_Hoja2" xfId="11363"/>
    <cellStyle name="Total 6 8 3" xfId="11364"/>
    <cellStyle name="Total 6 8 3 2" xfId="11365"/>
    <cellStyle name="Total 6 8 3_Hoja2" xfId="11366"/>
    <cellStyle name="Total 6 8 4" xfId="11367"/>
    <cellStyle name="Total 6 8_Hoja2" xfId="11368"/>
    <cellStyle name="Total 6 9" xfId="11369"/>
    <cellStyle name="Total 6 9 2" xfId="11370"/>
    <cellStyle name="Total 6 9 2 2" xfId="11371"/>
    <cellStyle name="Total 6 9 2 2 2" xfId="11372"/>
    <cellStyle name="Total 6 9 2 2_Hoja2" xfId="11373"/>
    <cellStyle name="Total 6 9 2 3" xfId="11374"/>
    <cellStyle name="Total 6 9 2_Hoja2" xfId="11375"/>
    <cellStyle name="Total 6 9 3" xfId="11376"/>
    <cellStyle name="Total 6 9 3 2" xfId="11377"/>
    <cellStyle name="Total 6 9 3_Hoja2" xfId="11378"/>
    <cellStyle name="Total 6 9 4" xfId="11379"/>
    <cellStyle name="Total 6 9_Hoja2" xfId="11380"/>
    <cellStyle name="Total 6_Hoja2" xfId="11381"/>
    <cellStyle name="Total 7" xfId="11382"/>
    <cellStyle name="Total 7 10" xfId="11383"/>
    <cellStyle name="Total 7 10 2" xfId="11384"/>
    <cellStyle name="Total 7 10 2 2" xfId="11385"/>
    <cellStyle name="Total 7 10 2 2 2" xfId="11386"/>
    <cellStyle name="Total 7 10 2 2_Hoja2" xfId="11387"/>
    <cellStyle name="Total 7 10 2 3" xfId="11388"/>
    <cellStyle name="Total 7 10 2_Hoja2" xfId="11389"/>
    <cellStyle name="Total 7 10 3" xfId="11390"/>
    <cellStyle name="Total 7 10 3 2" xfId="11391"/>
    <cellStyle name="Total 7 10 3_Hoja2" xfId="11392"/>
    <cellStyle name="Total 7 10 4" xfId="11393"/>
    <cellStyle name="Total 7 10_Hoja2" xfId="11394"/>
    <cellStyle name="Total 7 11" xfId="11395"/>
    <cellStyle name="Total 7 11 2" xfId="11396"/>
    <cellStyle name="Total 7 11 2 2" xfId="11397"/>
    <cellStyle name="Total 7 11 2 2 2" xfId="11398"/>
    <cellStyle name="Total 7 11 2 2_Hoja2" xfId="11399"/>
    <cellStyle name="Total 7 11 2 3" xfId="11400"/>
    <cellStyle name="Total 7 11 2_Hoja2" xfId="11401"/>
    <cellStyle name="Total 7 11 3" xfId="11402"/>
    <cellStyle name="Total 7 11 3 2" xfId="11403"/>
    <cellStyle name="Total 7 11 3_Hoja2" xfId="11404"/>
    <cellStyle name="Total 7 11 4" xfId="11405"/>
    <cellStyle name="Total 7 11_Hoja2" xfId="11406"/>
    <cellStyle name="Total 7 12" xfId="11407"/>
    <cellStyle name="Total 7 12 2" xfId="11408"/>
    <cellStyle name="Total 7 12 2 2" xfId="11409"/>
    <cellStyle name="Total 7 12 2_Hoja2" xfId="11410"/>
    <cellStyle name="Total 7 12 3" xfId="11411"/>
    <cellStyle name="Total 7 12_Hoja2" xfId="11412"/>
    <cellStyle name="Total 7 13" xfId="11413"/>
    <cellStyle name="Total 7 13 2" xfId="11414"/>
    <cellStyle name="Total 7 13_Hoja2" xfId="11415"/>
    <cellStyle name="Total 7 14" xfId="11416"/>
    <cellStyle name="Total 7 14 2" xfId="11417"/>
    <cellStyle name="Total 7 14_Hoja2" xfId="11418"/>
    <cellStyle name="Total 7 15" xfId="11419"/>
    <cellStyle name="Total 7 2" xfId="11420"/>
    <cellStyle name="Total 7 2 10" xfId="11421"/>
    <cellStyle name="Total 7 2 10 2" xfId="11422"/>
    <cellStyle name="Total 7 2 10 2 2" xfId="11423"/>
    <cellStyle name="Total 7 2 10 2 2 2" xfId="11424"/>
    <cellStyle name="Total 7 2 10 2 2_Hoja2" xfId="11425"/>
    <cellStyle name="Total 7 2 10 2 3" xfId="11426"/>
    <cellStyle name="Total 7 2 10 2_Hoja2" xfId="11427"/>
    <cellStyle name="Total 7 2 10 3" xfId="11428"/>
    <cellStyle name="Total 7 2 10 3 2" xfId="11429"/>
    <cellStyle name="Total 7 2 10 3_Hoja2" xfId="11430"/>
    <cellStyle name="Total 7 2 10 4" xfId="11431"/>
    <cellStyle name="Total 7 2 10_Hoja2" xfId="11432"/>
    <cellStyle name="Total 7 2 11" xfId="11433"/>
    <cellStyle name="Total 7 2 11 2" xfId="11434"/>
    <cellStyle name="Total 7 2 11 2 2" xfId="11435"/>
    <cellStyle name="Total 7 2 11 2_Hoja2" xfId="11436"/>
    <cellStyle name="Total 7 2 11 3" xfId="11437"/>
    <cellStyle name="Total 7 2 11_Hoja2" xfId="11438"/>
    <cellStyle name="Total 7 2 12" xfId="11439"/>
    <cellStyle name="Total 7 2 12 2" xfId="11440"/>
    <cellStyle name="Total 7 2 12_Hoja2" xfId="11441"/>
    <cellStyle name="Total 7 2 13" xfId="11442"/>
    <cellStyle name="Total 7 2 13 2" xfId="11443"/>
    <cellStyle name="Total 7 2 13_Hoja2" xfId="11444"/>
    <cellStyle name="Total 7 2 14" xfId="11445"/>
    <cellStyle name="Total 7 2 2" xfId="11446"/>
    <cellStyle name="Total 7 2 2 2" xfId="11447"/>
    <cellStyle name="Total 7 2 2 2 2" xfId="11448"/>
    <cellStyle name="Total 7 2 2 2 2 2" xfId="11449"/>
    <cellStyle name="Total 7 2 2 2 2_Hoja2" xfId="11450"/>
    <cellStyle name="Total 7 2 2 2 3" xfId="11451"/>
    <cellStyle name="Total 7 2 2 2_Hoja2" xfId="11452"/>
    <cellStyle name="Total 7 2 2 3" xfId="11453"/>
    <cellStyle name="Total 7 2 2 3 2" xfId="11454"/>
    <cellStyle name="Total 7 2 2 3_Hoja2" xfId="11455"/>
    <cellStyle name="Total 7 2 2 4" xfId="11456"/>
    <cellStyle name="Total 7 2 2_Hoja2" xfId="11457"/>
    <cellStyle name="Total 7 2 3" xfId="11458"/>
    <cellStyle name="Total 7 2 3 2" xfId="11459"/>
    <cellStyle name="Total 7 2 3 2 2" xfId="11460"/>
    <cellStyle name="Total 7 2 3 2 2 2" xfId="11461"/>
    <cellStyle name="Total 7 2 3 2 2_Hoja2" xfId="11462"/>
    <cellStyle name="Total 7 2 3 2 3" xfId="11463"/>
    <cellStyle name="Total 7 2 3 2_Hoja2" xfId="11464"/>
    <cellStyle name="Total 7 2 3 3" xfId="11465"/>
    <cellStyle name="Total 7 2 3 3 2" xfId="11466"/>
    <cellStyle name="Total 7 2 3 3_Hoja2" xfId="11467"/>
    <cellStyle name="Total 7 2 3 4" xfId="11468"/>
    <cellStyle name="Total 7 2 3_Hoja2" xfId="11469"/>
    <cellStyle name="Total 7 2 4" xfId="11470"/>
    <cellStyle name="Total 7 2 4 2" xfId="11471"/>
    <cellStyle name="Total 7 2 4 2 2" xfId="11472"/>
    <cellStyle name="Total 7 2 4 2 2 2" xfId="11473"/>
    <cellStyle name="Total 7 2 4 2 2_Hoja2" xfId="11474"/>
    <cellStyle name="Total 7 2 4 2 3" xfId="11475"/>
    <cellStyle name="Total 7 2 4 2_Hoja2" xfId="11476"/>
    <cellStyle name="Total 7 2 4 3" xfId="11477"/>
    <cellStyle name="Total 7 2 4 3 2" xfId="11478"/>
    <cellStyle name="Total 7 2 4 3_Hoja2" xfId="11479"/>
    <cellStyle name="Total 7 2 4 4" xfId="11480"/>
    <cellStyle name="Total 7 2 4_Hoja2" xfId="11481"/>
    <cellStyle name="Total 7 2 5" xfId="11482"/>
    <cellStyle name="Total 7 2 5 2" xfId="11483"/>
    <cellStyle name="Total 7 2 5 2 2" xfId="11484"/>
    <cellStyle name="Total 7 2 5 2 2 2" xfId="11485"/>
    <cellStyle name="Total 7 2 5 2 2_Hoja2" xfId="11486"/>
    <cellStyle name="Total 7 2 5 2 3" xfId="11487"/>
    <cellStyle name="Total 7 2 5 2_Hoja2" xfId="11488"/>
    <cellStyle name="Total 7 2 5 3" xfId="11489"/>
    <cellStyle name="Total 7 2 5 3 2" xfId="11490"/>
    <cellStyle name="Total 7 2 5 3_Hoja2" xfId="11491"/>
    <cellStyle name="Total 7 2 5 4" xfId="11492"/>
    <cellStyle name="Total 7 2 5_Hoja2" xfId="11493"/>
    <cellStyle name="Total 7 2 6" xfId="11494"/>
    <cellStyle name="Total 7 2 6 2" xfId="11495"/>
    <cellStyle name="Total 7 2 6 2 2" xfId="11496"/>
    <cellStyle name="Total 7 2 6 2 2 2" xfId="11497"/>
    <cellStyle name="Total 7 2 6 2 2_Hoja2" xfId="11498"/>
    <cellStyle name="Total 7 2 6 2 3" xfId="11499"/>
    <cellStyle name="Total 7 2 6 2_Hoja2" xfId="11500"/>
    <cellStyle name="Total 7 2 6 3" xfId="11501"/>
    <cellStyle name="Total 7 2 6 3 2" xfId="11502"/>
    <cellStyle name="Total 7 2 6 3_Hoja2" xfId="11503"/>
    <cellStyle name="Total 7 2 6 4" xfId="11504"/>
    <cellStyle name="Total 7 2 6_Hoja2" xfId="11505"/>
    <cellStyle name="Total 7 2 7" xfId="11506"/>
    <cellStyle name="Total 7 2 7 2" xfId="11507"/>
    <cellStyle name="Total 7 2 7 2 2" xfId="11508"/>
    <cellStyle name="Total 7 2 7 2 2 2" xfId="11509"/>
    <cellStyle name="Total 7 2 7 2 2_Hoja2" xfId="11510"/>
    <cellStyle name="Total 7 2 7 2 3" xfId="11511"/>
    <cellStyle name="Total 7 2 7 2_Hoja2" xfId="11512"/>
    <cellStyle name="Total 7 2 7 3" xfId="11513"/>
    <cellStyle name="Total 7 2 7 3 2" xfId="11514"/>
    <cellStyle name="Total 7 2 7 3_Hoja2" xfId="11515"/>
    <cellStyle name="Total 7 2 7 4" xfId="11516"/>
    <cellStyle name="Total 7 2 7_Hoja2" xfId="11517"/>
    <cellStyle name="Total 7 2 8" xfId="11518"/>
    <cellStyle name="Total 7 2 8 2" xfId="11519"/>
    <cellStyle name="Total 7 2 8 2 2" xfId="11520"/>
    <cellStyle name="Total 7 2 8 2 2 2" xfId="11521"/>
    <cellStyle name="Total 7 2 8 2 2_Hoja2" xfId="11522"/>
    <cellStyle name="Total 7 2 8 2 3" xfId="11523"/>
    <cellStyle name="Total 7 2 8 2_Hoja2" xfId="11524"/>
    <cellStyle name="Total 7 2 8 3" xfId="11525"/>
    <cellStyle name="Total 7 2 8 3 2" xfId="11526"/>
    <cellStyle name="Total 7 2 8 3_Hoja2" xfId="11527"/>
    <cellStyle name="Total 7 2 8 4" xfId="11528"/>
    <cellStyle name="Total 7 2 8_Hoja2" xfId="11529"/>
    <cellStyle name="Total 7 2 9" xfId="11530"/>
    <cellStyle name="Total 7 2 9 2" xfId="11531"/>
    <cellStyle name="Total 7 2 9 2 2" xfId="11532"/>
    <cellStyle name="Total 7 2 9 2 2 2" xfId="11533"/>
    <cellStyle name="Total 7 2 9 2 2_Hoja2" xfId="11534"/>
    <cellStyle name="Total 7 2 9 2 3" xfId="11535"/>
    <cellStyle name="Total 7 2 9 2_Hoja2" xfId="11536"/>
    <cellStyle name="Total 7 2 9 3" xfId="11537"/>
    <cellStyle name="Total 7 2 9 3 2" xfId="11538"/>
    <cellStyle name="Total 7 2 9 3_Hoja2" xfId="11539"/>
    <cellStyle name="Total 7 2 9 4" xfId="11540"/>
    <cellStyle name="Total 7 2 9_Hoja2" xfId="11541"/>
    <cellStyle name="Total 7 2_Hoja2" xfId="11542"/>
    <cellStyle name="Total 7 3" xfId="11543"/>
    <cellStyle name="Total 7 3 2" xfId="11544"/>
    <cellStyle name="Total 7 3 2 2" xfId="11545"/>
    <cellStyle name="Total 7 3 2 2 2" xfId="11546"/>
    <cellStyle name="Total 7 3 2 2_Hoja2" xfId="11547"/>
    <cellStyle name="Total 7 3 2 3" xfId="11548"/>
    <cellStyle name="Total 7 3 2_Hoja2" xfId="11549"/>
    <cellStyle name="Total 7 3 3" xfId="11550"/>
    <cellStyle name="Total 7 3 3 2" xfId="11551"/>
    <cellStyle name="Total 7 3 3_Hoja2" xfId="11552"/>
    <cellStyle name="Total 7 3 4" xfId="11553"/>
    <cellStyle name="Total 7 3_Hoja2" xfId="11554"/>
    <cellStyle name="Total 7 4" xfId="11555"/>
    <cellStyle name="Total 7 4 2" xfId="11556"/>
    <cellStyle name="Total 7 4 2 2" xfId="11557"/>
    <cellStyle name="Total 7 4 2 2 2" xfId="11558"/>
    <cellStyle name="Total 7 4 2 2_Hoja2" xfId="11559"/>
    <cellStyle name="Total 7 4 2 3" xfId="11560"/>
    <cellStyle name="Total 7 4 2_Hoja2" xfId="11561"/>
    <cellStyle name="Total 7 4 3" xfId="11562"/>
    <cellStyle name="Total 7 4 3 2" xfId="11563"/>
    <cellStyle name="Total 7 4 3_Hoja2" xfId="11564"/>
    <cellStyle name="Total 7 4 4" xfId="11565"/>
    <cellStyle name="Total 7 4_Hoja2" xfId="11566"/>
    <cellStyle name="Total 7 5" xfId="11567"/>
    <cellStyle name="Total 7 5 2" xfId="11568"/>
    <cellStyle name="Total 7 5 2 2" xfId="11569"/>
    <cellStyle name="Total 7 5 2 2 2" xfId="11570"/>
    <cellStyle name="Total 7 5 2 2_Hoja2" xfId="11571"/>
    <cellStyle name="Total 7 5 2 3" xfId="11572"/>
    <cellStyle name="Total 7 5 2_Hoja2" xfId="11573"/>
    <cellStyle name="Total 7 5 3" xfId="11574"/>
    <cellStyle name="Total 7 5 3 2" xfId="11575"/>
    <cellStyle name="Total 7 5 3_Hoja2" xfId="11576"/>
    <cellStyle name="Total 7 5 4" xfId="11577"/>
    <cellStyle name="Total 7 5_Hoja2" xfId="11578"/>
    <cellStyle name="Total 7 6" xfId="11579"/>
    <cellStyle name="Total 7 6 2" xfId="11580"/>
    <cellStyle name="Total 7 6 2 2" xfId="11581"/>
    <cellStyle name="Total 7 6 2 2 2" xfId="11582"/>
    <cellStyle name="Total 7 6 2 2_Hoja2" xfId="11583"/>
    <cellStyle name="Total 7 6 2 3" xfId="11584"/>
    <cellStyle name="Total 7 6 2_Hoja2" xfId="11585"/>
    <cellStyle name="Total 7 6 3" xfId="11586"/>
    <cellStyle name="Total 7 6 3 2" xfId="11587"/>
    <cellStyle name="Total 7 6 3_Hoja2" xfId="11588"/>
    <cellStyle name="Total 7 6 4" xfId="11589"/>
    <cellStyle name="Total 7 6_Hoja2" xfId="11590"/>
    <cellStyle name="Total 7 7" xfId="11591"/>
    <cellStyle name="Total 7 7 2" xfId="11592"/>
    <cellStyle name="Total 7 7 2 2" xfId="11593"/>
    <cellStyle name="Total 7 7 2 2 2" xfId="11594"/>
    <cellStyle name="Total 7 7 2 2_Hoja2" xfId="11595"/>
    <cellStyle name="Total 7 7 2 3" xfId="11596"/>
    <cellStyle name="Total 7 7 2_Hoja2" xfId="11597"/>
    <cellStyle name="Total 7 7 3" xfId="11598"/>
    <cellStyle name="Total 7 7 3 2" xfId="11599"/>
    <cellStyle name="Total 7 7 3_Hoja2" xfId="11600"/>
    <cellStyle name="Total 7 7 4" xfId="11601"/>
    <cellStyle name="Total 7 7_Hoja2" xfId="11602"/>
    <cellStyle name="Total 7 8" xfId="11603"/>
    <cellStyle name="Total 7 8 2" xfId="11604"/>
    <cellStyle name="Total 7 8 2 2" xfId="11605"/>
    <cellStyle name="Total 7 8 2 2 2" xfId="11606"/>
    <cellStyle name="Total 7 8 2 2_Hoja2" xfId="11607"/>
    <cellStyle name="Total 7 8 2 3" xfId="11608"/>
    <cellStyle name="Total 7 8 2_Hoja2" xfId="11609"/>
    <cellStyle name="Total 7 8 3" xfId="11610"/>
    <cellStyle name="Total 7 8 3 2" xfId="11611"/>
    <cellStyle name="Total 7 8 3_Hoja2" xfId="11612"/>
    <cellStyle name="Total 7 8 4" xfId="11613"/>
    <cellStyle name="Total 7 8_Hoja2" xfId="11614"/>
    <cellStyle name="Total 7 9" xfId="11615"/>
    <cellStyle name="Total 7 9 2" xfId="11616"/>
    <cellStyle name="Total 7 9 2 2" xfId="11617"/>
    <cellStyle name="Total 7 9 2 2 2" xfId="11618"/>
    <cellStyle name="Total 7 9 2 2_Hoja2" xfId="11619"/>
    <cellStyle name="Total 7 9 2 3" xfId="11620"/>
    <cellStyle name="Total 7 9 2_Hoja2" xfId="11621"/>
    <cellStyle name="Total 7 9 3" xfId="11622"/>
    <cellStyle name="Total 7 9 3 2" xfId="11623"/>
    <cellStyle name="Total 7 9 3_Hoja2" xfId="11624"/>
    <cellStyle name="Total 7 9 4" xfId="11625"/>
    <cellStyle name="Total 7 9_Hoja2" xfId="11626"/>
    <cellStyle name="Total 7_Hoja2" xfId="11627"/>
    <cellStyle name="Total 8" xfId="11628"/>
    <cellStyle name="Total 8 10" xfId="11629"/>
    <cellStyle name="Total 8 10 2" xfId="11630"/>
    <cellStyle name="Total 8 10 2 2" xfId="11631"/>
    <cellStyle name="Total 8 10 2 2 2" xfId="11632"/>
    <cellStyle name="Total 8 10 2 2_Hoja2" xfId="11633"/>
    <cellStyle name="Total 8 10 2 3" xfId="11634"/>
    <cellStyle name="Total 8 10 2_Hoja2" xfId="11635"/>
    <cellStyle name="Total 8 10 3" xfId="11636"/>
    <cellStyle name="Total 8 10 3 2" xfId="11637"/>
    <cellStyle name="Total 8 10 3_Hoja2" xfId="11638"/>
    <cellStyle name="Total 8 10 4" xfId="11639"/>
    <cellStyle name="Total 8 10_Hoja2" xfId="11640"/>
    <cellStyle name="Total 8 11" xfId="11641"/>
    <cellStyle name="Total 8 11 2" xfId="11642"/>
    <cellStyle name="Total 8 11 2 2" xfId="11643"/>
    <cellStyle name="Total 8 11 2 2 2" xfId="11644"/>
    <cellStyle name="Total 8 11 2 2_Hoja2" xfId="11645"/>
    <cellStyle name="Total 8 11 2 3" xfId="11646"/>
    <cellStyle name="Total 8 11 2_Hoja2" xfId="11647"/>
    <cellStyle name="Total 8 11 3" xfId="11648"/>
    <cellStyle name="Total 8 11 3 2" xfId="11649"/>
    <cellStyle name="Total 8 11 3_Hoja2" xfId="11650"/>
    <cellStyle name="Total 8 11 4" xfId="11651"/>
    <cellStyle name="Total 8 11_Hoja2" xfId="11652"/>
    <cellStyle name="Total 8 12" xfId="11653"/>
    <cellStyle name="Total 8 12 2" xfId="11654"/>
    <cellStyle name="Total 8 12 2 2" xfId="11655"/>
    <cellStyle name="Total 8 12 2_Hoja2" xfId="11656"/>
    <cellStyle name="Total 8 12 3" xfId="11657"/>
    <cellStyle name="Total 8 12_Hoja2" xfId="11658"/>
    <cellStyle name="Total 8 13" xfId="11659"/>
    <cellStyle name="Total 8 13 2" xfId="11660"/>
    <cellStyle name="Total 8 13_Hoja2" xfId="11661"/>
    <cellStyle name="Total 8 14" xfId="11662"/>
    <cellStyle name="Total 8 14 2" xfId="11663"/>
    <cellStyle name="Total 8 14_Hoja2" xfId="11664"/>
    <cellStyle name="Total 8 15" xfId="11665"/>
    <cellStyle name="Total 8 2" xfId="11666"/>
    <cellStyle name="Total 8 2 10" xfId="11667"/>
    <cellStyle name="Total 8 2 10 2" xfId="11668"/>
    <cellStyle name="Total 8 2 10 2 2" xfId="11669"/>
    <cellStyle name="Total 8 2 10 2 2 2" xfId="11670"/>
    <cellStyle name="Total 8 2 10 2 2_Hoja2" xfId="11671"/>
    <cellStyle name="Total 8 2 10 2 3" xfId="11672"/>
    <cellStyle name="Total 8 2 10 2_Hoja2" xfId="11673"/>
    <cellStyle name="Total 8 2 10 3" xfId="11674"/>
    <cellStyle name="Total 8 2 10 3 2" xfId="11675"/>
    <cellStyle name="Total 8 2 10 3_Hoja2" xfId="11676"/>
    <cellStyle name="Total 8 2 10 4" xfId="11677"/>
    <cellStyle name="Total 8 2 10_Hoja2" xfId="11678"/>
    <cellStyle name="Total 8 2 11" xfId="11679"/>
    <cellStyle name="Total 8 2 11 2" xfId="11680"/>
    <cellStyle name="Total 8 2 11 2 2" xfId="11681"/>
    <cellStyle name="Total 8 2 11 2_Hoja2" xfId="11682"/>
    <cellStyle name="Total 8 2 11 3" xfId="11683"/>
    <cellStyle name="Total 8 2 11_Hoja2" xfId="11684"/>
    <cellStyle name="Total 8 2 12" xfId="11685"/>
    <cellStyle name="Total 8 2 12 2" xfId="11686"/>
    <cellStyle name="Total 8 2 12_Hoja2" xfId="11687"/>
    <cellStyle name="Total 8 2 13" xfId="11688"/>
    <cellStyle name="Total 8 2 13 2" xfId="11689"/>
    <cellStyle name="Total 8 2 13_Hoja2" xfId="11690"/>
    <cellStyle name="Total 8 2 14" xfId="11691"/>
    <cellStyle name="Total 8 2 2" xfId="11692"/>
    <cellStyle name="Total 8 2 2 2" xfId="11693"/>
    <cellStyle name="Total 8 2 2 2 2" xfId="11694"/>
    <cellStyle name="Total 8 2 2 2 2 2" xfId="11695"/>
    <cellStyle name="Total 8 2 2 2 2_Hoja2" xfId="11696"/>
    <cellStyle name="Total 8 2 2 2 3" xfId="11697"/>
    <cellStyle name="Total 8 2 2 2_Hoja2" xfId="11698"/>
    <cellStyle name="Total 8 2 2 3" xfId="11699"/>
    <cellStyle name="Total 8 2 2 3 2" xfId="11700"/>
    <cellStyle name="Total 8 2 2 3_Hoja2" xfId="11701"/>
    <cellStyle name="Total 8 2 2 4" xfId="11702"/>
    <cellStyle name="Total 8 2 2_Hoja2" xfId="11703"/>
    <cellStyle name="Total 8 2 3" xfId="11704"/>
    <cellStyle name="Total 8 2 3 2" xfId="11705"/>
    <cellStyle name="Total 8 2 3 2 2" xfId="11706"/>
    <cellStyle name="Total 8 2 3 2 2 2" xfId="11707"/>
    <cellStyle name="Total 8 2 3 2 2_Hoja2" xfId="11708"/>
    <cellStyle name="Total 8 2 3 2 3" xfId="11709"/>
    <cellStyle name="Total 8 2 3 2_Hoja2" xfId="11710"/>
    <cellStyle name="Total 8 2 3 3" xfId="11711"/>
    <cellStyle name="Total 8 2 3 3 2" xfId="11712"/>
    <cellStyle name="Total 8 2 3 3_Hoja2" xfId="11713"/>
    <cellStyle name="Total 8 2 3 4" xfId="11714"/>
    <cellStyle name="Total 8 2 3_Hoja2" xfId="11715"/>
    <cellStyle name="Total 8 2 4" xfId="11716"/>
    <cellStyle name="Total 8 2 4 2" xfId="11717"/>
    <cellStyle name="Total 8 2 4 2 2" xfId="11718"/>
    <cellStyle name="Total 8 2 4 2 2 2" xfId="11719"/>
    <cellStyle name="Total 8 2 4 2 2_Hoja2" xfId="11720"/>
    <cellStyle name="Total 8 2 4 2 3" xfId="11721"/>
    <cellStyle name="Total 8 2 4 2_Hoja2" xfId="11722"/>
    <cellStyle name="Total 8 2 4 3" xfId="11723"/>
    <cellStyle name="Total 8 2 4 3 2" xfId="11724"/>
    <cellStyle name="Total 8 2 4 3_Hoja2" xfId="11725"/>
    <cellStyle name="Total 8 2 4 4" xfId="11726"/>
    <cellStyle name="Total 8 2 4_Hoja2" xfId="11727"/>
    <cellStyle name="Total 8 2 5" xfId="11728"/>
    <cellStyle name="Total 8 2 5 2" xfId="11729"/>
    <cellStyle name="Total 8 2 5 2 2" xfId="11730"/>
    <cellStyle name="Total 8 2 5 2 2 2" xfId="11731"/>
    <cellStyle name="Total 8 2 5 2 2_Hoja2" xfId="11732"/>
    <cellStyle name="Total 8 2 5 2 3" xfId="11733"/>
    <cellStyle name="Total 8 2 5 2_Hoja2" xfId="11734"/>
    <cellStyle name="Total 8 2 5 3" xfId="11735"/>
    <cellStyle name="Total 8 2 5 3 2" xfId="11736"/>
    <cellStyle name="Total 8 2 5 3_Hoja2" xfId="11737"/>
    <cellStyle name="Total 8 2 5 4" xfId="11738"/>
    <cellStyle name="Total 8 2 5_Hoja2" xfId="11739"/>
    <cellStyle name="Total 8 2 6" xfId="11740"/>
    <cellStyle name="Total 8 2 6 2" xfId="11741"/>
    <cellStyle name="Total 8 2 6 2 2" xfId="11742"/>
    <cellStyle name="Total 8 2 6 2 2 2" xfId="11743"/>
    <cellStyle name="Total 8 2 6 2 2_Hoja2" xfId="11744"/>
    <cellStyle name="Total 8 2 6 2 3" xfId="11745"/>
    <cellStyle name="Total 8 2 6 2_Hoja2" xfId="11746"/>
    <cellStyle name="Total 8 2 6 3" xfId="11747"/>
    <cellStyle name="Total 8 2 6 3 2" xfId="11748"/>
    <cellStyle name="Total 8 2 6 3_Hoja2" xfId="11749"/>
    <cellStyle name="Total 8 2 6 4" xfId="11750"/>
    <cellStyle name="Total 8 2 6_Hoja2" xfId="11751"/>
    <cellStyle name="Total 8 2 7" xfId="11752"/>
    <cellStyle name="Total 8 2 7 2" xfId="11753"/>
    <cellStyle name="Total 8 2 7 2 2" xfId="11754"/>
    <cellStyle name="Total 8 2 7 2 2 2" xfId="11755"/>
    <cellStyle name="Total 8 2 7 2 2_Hoja2" xfId="11756"/>
    <cellStyle name="Total 8 2 7 2 3" xfId="11757"/>
    <cellStyle name="Total 8 2 7 2_Hoja2" xfId="11758"/>
    <cellStyle name="Total 8 2 7 3" xfId="11759"/>
    <cellStyle name="Total 8 2 7 3 2" xfId="11760"/>
    <cellStyle name="Total 8 2 7 3_Hoja2" xfId="11761"/>
    <cellStyle name="Total 8 2 7 4" xfId="11762"/>
    <cellStyle name="Total 8 2 7_Hoja2" xfId="11763"/>
    <cellStyle name="Total 8 2 8" xfId="11764"/>
    <cellStyle name="Total 8 2 8 2" xfId="11765"/>
    <cellStyle name="Total 8 2 8 2 2" xfId="11766"/>
    <cellStyle name="Total 8 2 8 2 2 2" xfId="11767"/>
    <cellStyle name="Total 8 2 8 2 2_Hoja2" xfId="11768"/>
    <cellStyle name="Total 8 2 8 2 3" xfId="11769"/>
    <cellStyle name="Total 8 2 8 2_Hoja2" xfId="11770"/>
    <cellStyle name="Total 8 2 8 3" xfId="11771"/>
    <cellStyle name="Total 8 2 8 3 2" xfId="11772"/>
    <cellStyle name="Total 8 2 8 3_Hoja2" xfId="11773"/>
    <cellStyle name="Total 8 2 8 4" xfId="11774"/>
    <cellStyle name="Total 8 2 8_Hoja2" xfId="11775"/>
    <cellStyle name="Total 8 2 9" xfId="11776"/>
    <cellStyle name="Total 8 2 9 2" xfId="11777"/>
    <cellStyle name="Total 8 2 9 2 2" xfId="11778"/>
    <cellStyle name="Total 8 2 9 2 2 2" xfId="11779"/>
    <cellStyle name="Total 8 2 9 2 2_Hoja2" xfId="11780"/>
    <cellStyle name="Total 8 2 9 2 3" xfId="11781"/>
    <cellStyle name="Total 8 2 9 2_Hoja2" xfId="11782"/>
    <cellStyle name="Total 8 2 9 3" xfId="11783"/>
    <cellStyle name="Total 8 2 9 3 2" xfId="11784"/>
    <cellStyle name="Total 8 2 9 3_Hoja2" xfId="11785"/>
    <cellStyle name="Total 8 2 9 4" xfId="11786"/>
    <cellStyle name="Total 8 2 9_Hoja2" xfId="11787"/>
    <cellStyle name="Total 8 2_Hoja2" xfId="11788"/>
    <cellStyle name="Total 8 3" xfId="11789"/>
    <cellStyle name="Total 8 3 2" xfId="11790"/>
    <cellStyle name="Total 8 3 2 2" xfId="11791"/>
    <cellStyle name="Total 8 3 2 2 2" xfId="11792"/>
    <cellStyle name="Total 8 3 2 2_Hoja2" xfId="11793"/>
    <cellStyle name="Total 8 3 2 3" xfId="11794"/>
    <cellStyle name="Total 8 3 2_Hoja2" xfId="11795"/>
    <cellStyle name="Total 8 3 3" xfId="11796"/>
    <cellStyle name="Total 8 3 3 2" xfId="11797"/>
    <cellStyle name="Total 8 3 3_Hoja2" xfId="11798"/>
    <cellStyle name="Total 8 3 4" xfId="11799"/>
    <cellStyle name="Total 8 3_Hoja2" xfId="11800"/>
    <cellStyle name="Total 8 4" xfId="11801"/>
    <cellStyle name="Total 8 4 2" xfId="11802"/>
    <cellStyle name="Total 8 4 2 2" xfId="11803"/>
    <cellStyle name="Total 8 4 2 2 2" xfId="11804"/>
    <cellStyle name="Total 8 4 2 2_Hoja2" xfId="11805"/>
    <cellStyle name="Total 8 4 2 3" xfId="11806"/>
    <cellStyle name="Total 8 4 2_Hoja2" xfId="11807"/>
    <cellStyle name="Total 8 4 3" xfId="11808"/>
    <cellStyle name="Total 8 4 3 2" xfId="11809"/>
    <cellStyle name="Total 8 4 3_Hoja2" xfId="11810"/>
    <cellStyle name="Total 8 4 4" xfId="11811"/>
    <cellStyle name="Total 8 4_Hoja2" xfId="11812"/>
    <cellStyle name="Total 8 5" xfId="11813"/>
    <cellStyle name="Total 8 5 2" xfId="11814"/>
    <cellStyle name="Total 8 5 2 2" xfId="11815"/>
    <cellStyle name="Total 8 5 2 2 2" xfId="11816"/>
    <cellStyle name="Total 8 5 2 2_Hoja2" xfId="11817"/>
    <cellStyle name="Total 8 5 2 3" xfId="11818"/>
    <cellStyle name="Total 8 5 2_Hoja2" xfId="11819"/>
    <cellStyle name="Total 8 5 3" xfId="11820"/>
    <cellStyle name="Total 8 5 3 2" xfId="11821"/>
    <cellStyle name="Total 8 5 3_Hoja2" xfId="11822"/>
    <cellStyle name="Total 8 5 4" xfId="11823"/>
    <cellStyle name="Total 8 5_Hoja2" xfId="11824"/>
    <cellStyle name="Total 8 6" xfId="11825"/>
    <cellStyle name="Total 8 6 2" xfId="11826"/>
    <cellStyle name="Total 8 6 2 2" xfId="11827"/>
    <cellStyle name="Total 8 6 2 2 2" xfId="11828"/>
    <cellStyle name="Total 8 6 2 2_Hoja2" xfId="11829"/>
    <cellStyle name="Total 8 6 2 3" xfId="11830"/>
    <cellStyle name="Total 8 6 2_Hoja2" xfId="11831"/>
    <cellStyle name="Total 8 6 3" xfId="11832"/>
    <cellStyle name="Total 8 6 3 2" xfId="11833"/>
    <cellStyle name="Total 8 6 3_Hoja2" xfId="11834"/>
    <cellStyle name="Total 8 6 4" xfId="11835"/>
    <cellStyle name="Total 8 6_Hoja2" xfId="11836"/>
    <cellStyle name="Total 8 7" xfId="11837"/>
    <cellStyle name="Total 8 7 2" xfId="11838"/>
    <cellStyle name="Total 8 7 2 2" xfId="11839"/>
    <cellStyle name="Total 8 7 2 2 2" xfId="11840"/>
    <cellStyle name="Total 8 7 2 2_Hoja2" xfId="11841"/>
    <cellStyle name="Total 8 7 2 3" xfId="11842"/>
    <cellStyle name="Total 8 7 2_Hoja2" xfId="11843"/>
    <cellStyle name="Total 8 7 3" xfId="11844"/>
    <cellStyle name="Total 8 7 3 2" xfId="11845"/>
    <cellStyle name="Total 8 7 3_Hoja2" xfId="11846"/>
    <cellStyle name="Total 8 7 4" xfId="11847"/>
    <cellStyle name="Total 8 7_Hoja2" xfId="11848"/>
    <cellStyle name="Total 8 8" xfId="11849"/>
    <cellStyle name="Total 8 8 2" xfId="11850"/>
    <cellStyle name="Total 8 8 2 2" xfId="11851"/>
    <cellStyle name="Total 8 8 2 2 2" xfId="11852"/>
    <cellStyle name="Total 8 8 2 2_Hoja2" xfId="11853"/>
    <cellStyle name="Total 8 8 2 3" xfId="11854"/>
    <cellStyle name="Total 8 8 2_Hoja2" xfId="11855"/>
    <cellStyle name="Total 8 8 3" xfId="11856"/>
    <cellStyle name="Total 8 8 3 2" xfId="11857"/>
    <cellStyle name="Total 8 8 3_Hoja2" xfId="11858"/>
    <cellStyle name="Total 8 8 4" xfId="11859"/>
    <cellStyle name="Total 8 8_Hoja2" xfId="11860"/>
    <cellStyle name="Total 8 9" xfId="11861"/>
    <cellStyle name="Total 8 9 2" xfId="11862"/>
    <cellStyle name="Total 8 9 2 2" xfId="11863"/>
    <cellStyle name="Total 8 9 2 2 2" xfId="11864"/>
    <cellStyle name="Total 8 9 2 2_Hoja2" xfId="11865"/>
    <cellStyle name="Total 8 9 2 3" xfId="11866"/>
    <cellStyle name="Total 8 9 2_Hoja2" xfId="11867"/>
    <cellStyle name="Total 8 9 3" xfId="11868"/>
    <cellStyle name="Total 8 9 3 2" xfId="11869"/>
    <cellStyle name="Total 8 9 3_Hoja2" xfId="11870"/>
    <cellStyle name="Total 8 9 4" xfId="11871"/>
    <cellStyle name="Total 8 9_Hoja2" xfId="11872"/>
    <cellStyle name="Total 8_Hoja2" xfId="11873"/>
    <cellStyle name="Total 9" xfId="11874"/>
    <cellStyle name="Total 9 10" xfId="11875"/>
    <cellStyle name="Total 9 10 2" xfId="11876"/>
    <cellStyle name="Total 9 10 2 2" xfId="11877"/>
    <cellStyle name="Total 9 10 2 2 2" xfId="11878"/>
    <cellStyle name="Total 9 10 2 2_Hoja2" xfId="11879"/>
    <cellStyle name="Total 9 10 2 3" xfId="11880"/>
    <cellStyle name="Total 9 10 2_Hoja2" xfId="11881"/>
    <cellStyle name="Total 9 10 3" xfId="11882"/>
    <cellStyle name="Total 9 10 3 2" xfId="11883"/>
    <cellStyle name="Total 9 10 3_Hoja2" xfId="11884"/>
    <cellStyle name="Total 9 10 4" xfId="11885"/>
    <cellStyle name="Total 9 10_Hoja2" xfId="11886"/>
    <cellStyle name="Total 9 11" xfId="11887"/>
    <cellStyle name="Total 9 11 2" xfId="11888"/>
    <cellStyle name="Total 9 11 2 2" xfId="11889"/>
    <cellStyle name="Total 9 11 2 2 2" xfId="11890"/>
    <cellStyle name="Total 9 11 2 2_Hoja2" xfId="11891"/>
    <cellStyle name="Total 9 11 2 3" xfId="11892"/>
    <cellStyle name="Total 9 11 2_Hoja2" xfId="11893"/>
    <cellStyle name="Total 9 11 3" xfId="11894"/>
    <cellStyle name="Total 9 11 3 2" xfId="11895"/>
    <cellStyle name="Total 9 11 3_Hoja2" xfId="11896"/>
    <cellStyle name="Total 9 11 4" xfId="11897"/>
    <cellStyle name="Total 9 11_Hoja2" xfId="11898"/>
    <cellStyle name="Total 9 12" xfId="11899"/>
    <cellStyle name="Total 9 12 2" xfId="11900"/>
    <cellStyle name="Total 9 12 2 2" xfId="11901"/>
    <cellStyle name="Total 9 12 2_Hoja2" xfId="11902"/>
    <cellStyle name="Total 9 12 3" xfId="11903"/>
    <cellStyle name="Total 9 12_Hoja2" xfId="11904"/>
    <cellStyle name="Total 9 13" xfId="11905"/>
    <cellStyle name="Total 9 13 2" xfId="11906"/>
    <cellStyle name="Total 9 13_Hoja2" xfId="11907"/>
    <cellStyle name="Total 9 14" xfId="11908"/>
    <cellStyle name="Total 9 14 2" xfId="11909"/>
    <cellStyle name="Total 9 14_Hoja2" xfId="11910"/>
    <cellStyle name="Total 9 15" xfId="11911"/>
    <cellStyle name="Total 9 2" xfId="11912"/>
    <cellStyle name="Total 9 2 10" xfId="11913"/>
    <cellStyle name="Total 9 2 10 2" xfId="11914"/>
    <cellStyle name="Total 9 2 10 2 2" xfId="11915"/>
    <cellStyle name="Total 9 2 10 2 2 2" xfId="11916"/>
    <cellStyle name="Total 9 2 10 2 2_Hoja2" xfId="11917"/>
    <cellStyle name="Total 9 2 10 2 3" xfId="11918"/>
    <cellStyle name="Total 9 2 10 2_Hoja2" xfId="11919"/>
    <cellStyle name="Total 9 2 10 3" xfId="11920"/>
    <cellStyle name="Total 9 2 10 3 2" xfId="11921"/>
    <cellStyle name="Total 9 2 10 3_Hoja2" xfId="11922"/>
    <cellStyle name="Total 9 2 10 4" xfId="11923"/>
    <cellStyle name="Total 9 2 10_Hoja2" xfId="11924"/>
    <cellStyle name="Total 9 2 11" xfId="11925"/>
    <cellStyle name="Total 9 2 11 2" xfId="11926"/>
    <cellStyle name="Total 9 2 11 2 2" xfId="11927"/>
    <cellStyle name="Total 9 2 11 2_Hoja2" xfId="11928"/>
    <cellStyle name="Total 9 2 11 3" xfId="11929"/>
    <cellStyle name="Total 9 2 11_Hoja2" xfId="11930"/>
    <cellStyle name="Total 9 2 12" xfId="11931"/>
    <cellStyle name="Total 9 2 12 2" xfId="11932"/>
    <cellStyle name="Total 9 2 12_Hoja2" xfId="11933"/>
    <cellStyle name="Total 9 2 13" xfId="11934"/>
    <cellStyle name="Total 9 2 13 2" xfId="11935"/>
    <cellStyle name="Total 9 2 13_Hoja2" xfId="11936"/>
    <cellStyle name="Total 9 2 14" xfId="11937"/>
    <cellStyle name="Total 9 2 2" xfId="11938"/>
    <cellStyle name="Total 9 2 2 2" xfId="11939"/>
    <cellStyle name="Total 9 2 2 2 2" xfId="11940"/>
    <cellStyle name="Total 9 2 2 2 2 2" xfId="11941"/>
    <cellStyle name="Total 9 2 2 2 2_Hoja2" xfId="11942"/>
    <cellStyle name="Total 9 2 2 2 3" xfId="11943"/>
    <cellStyle name="Total 9 2 2 2_Hoja2" xfId="11944"/>
    <cellStyle name="Total 9 2 2 3" xfId="11945"/>
    <cellStyle name="Total 9 2 2 3 2" xfId="11946"/>
    <cellStyle name="Total 9 2 2 3_Hoja2" xfId="11947"/>
    <cellStyle name="Total 9 2 2 4" xfId="11948"/>
    <cellStyle name="Total 9 2 2_Hoja2" xfId="11949"/>
    <cellStyle name="Total 9 2 3" xfId="11950"/>
    <cellStyle name="Total 9 2 3 2" xfId="11951"/>
    <cellStyle name="Total 9 2 3 2 2" xfId="11952"/>
    <cellStyle name="Total 9 2 3 2 2 2" xfId="11953"/>
    <cellStyle name="Total 9 2 3 2 2_Hoja2" xfId="11954"/>
    <cellStyle name="Total 9 2 3 2 3" xfId="11955"/>
    <cellStyle name="Total 9 2 3 2_Hoja2" xfId="11956"/>
    <cellStyle name="Total 9 2 3 3" xfId="11957"/>
    <cellStyle name="Total 9 2 3 3 2" xfId="11958"/>
    <cellStyle name="Total 9 2 3 3_Hoja2" xfId="11959"/>
    <cellStyle name="Total 9 2 3 4" xfId="11960"/>
    <cellStyle name="Total 9 2 3_Hoja2" xfId="11961"/>
    <cellStyle name="Total 9 2 4" xfId="11962"/>
    <cellStyle name="Total 9 2 4 2" xfId="11963"/>
    <cellStyle name="Total 9 2 4 2 2" xfId="11964"/>
    <cellStyle name="Total 9 2 4 2 2 2" xfId="11965"/>
    <cellStyle name="Total 9 2 4 2 2_Hoja2" xfId="11966"/>
    <cellStyle name="Total 9 2 4 2 3" xfId="11967"/>
    <cellStyle name="Total 9 2 4 2_Hoja2" xfId="11968"/>
    <cellStyle name="Total 9 2 4 3" xfId="11969"/>
    <cellStyle name="Total 9 2 4 3 2" xfId="11970"/>
    <cellStyle name="Total 9 2 4 3_Hoja2" xfId="11971"/>
    <cellStyle name="Total 9 2 4 4" xfId="11972"/>
    <cellStyle name="Total 9 2 4_Hoja2" xfId="11973"/>
    <cellStyle name="Total 9 2 5" xfId="11974"/>
    <cellStyle name="Total 9 2 5 2" xfId="11975"/>
    <cellStyle name="Total 9 2 5 2 2" xfId="11976"/>
    <cellStyle name="Total 9 2 5 2 2 2" xfId="11977"/>
    <cellStyle name="Total 9 2 5 2 2_Hoja2" xfId="11978"/>
    <cellStyle name="Total 9 2 5 2 3" xfId="11979"/>
    <cellStyle name="Total 9 2 5 2_Hoja2" xfId="11980"/>
    <cellStyle name="Total 9 2 5 3" xfId="11981"/>
    <cellStyle name="Total 9 2 5 3 2" xfId="11982"/>
    <cellStyle name="Total 9 2 5 3_Hoja2" xfId="11983"/>
    <cellStyle name="Total 9 2 5 4" xfId="11984"/>
    <cellStyle name="Total 9 2 5_Hoja2" xfId="11985"/>
    <cellStyle name="Total 9 2 6" xfId="11986"/>
    <cellStyle name="Total 9 2 6 2" xfId="11987"/>
    <cellStyle name="Total 9 2 6 2 2" xfId="11988"/>
    <cellStyle name="Total 9 2 6 2 2 2" xfId="11989"/>
    <cellStyle name="Total 9 2 6 2 2_Hoja2" xfId="11990"/>
    <cellStyle name="Total 9 2 6 2 3" xfId="11991"/>
    <cellStyle name="Total 9 2 6 2_Hoja2" xfId="11992"/>
    <cellStyle name="Total 9 2 6 3" xfId="11993"/>
    <cellStyle name="Total 9 2 6 3 2" xfId="11994"/>
    <cellStyle name="Total 9 2 6 3_Hoja2" xfId="11995"/>
    <cellStyle name="Total 9 2 6 4" xfId="11996"/>
    <cellStyle name="Total 9 2 6_Hoja2" xfId="11997"/>
    <cellStyle name="Total 9 2 7" xfId="11998"/>
    <cellStyle name="Total 9 2 7 2" xfId="11999"/>
    <cellStyle name="Total 9 2 7 2 2" xfId="12000"/>
    <cellStyle name="Total 9 2 7 2 2 2" xfId="12001"/>
    <cellStyle name="Total 9 2 7 2 2_Hoja2" xfId="12002"/>
    <cellStyle name="Total 9 2 7 2 3" xfId="12003"/>
    <cellStyle name="Total 9 2 7 2_Hoja2" xfId="12004"/>
    <cellStyle name="Total 9 2 7 3" xfId="12005"/>
    <cellStyle name="Total 9 2 7 3 2" xfId="12006"/>
    <cellStyle name="Total 9 2 7 3_Hoja2" xfId="12007"/>
    <cellStyle name="Total 9 2 7 4" xfId="12008"/>
    <cellStyle name="Total 9 2 7_Hoja2" xfId="12009"/>
    <cellStyle name="Total 9 2 8" xfId="12010"/>
    <cellStyle name="Total 9 2 8 2" xfId="12011"/>
    <cellStyle name="Total 9 2 8 2 2" xfId="12012"/>
    <cellStyle name="Total 9 2 8 2 2 2" xfId="12013"/>
    <cellStyle name="Total 9 2 8 2 2_Hoja2" xfId="12014"/>
    <cellStyle name="Total 9 2 8 2 3" xfId="12015"/>
    <cellStyle name="Total 9 2 8 2_Hoja2" xfId="12016"/>
    <cellStyle name="Total 9 2 8 3" xfId="12017"/>
    <cellStyle name="Total 9 2 8 3 2" xfId="12018"/>
    <cellStyle name="Total 9 2 8 3_Hoja2" xfId="12019"/>
    <cellStyle name="Total 9 2 8 4" xfId="12020"/>
    <cellStyle name="Total 9 2 8_Hoja2" xfId="12021"/>
    <cellStyle name="Total 9 2 9" xfId="12022"/>
    <cellStyle name="Total 9 2 9 2" xfId="12023"/>
    <cellStyle name="Total 9 2 9 2 2" xfId="12024"/>
    <cellStyle name="Total 9 2 9 2 2 2" xfId="12025"/>
    <cellStyle name="Total 9 2 9 2 2_Hoja2" xfId="12026"/>
    <cellStyle name="Total 9 2 9 2 3" xfId="12027"/>
    <cellStyle name="Total 9 2 9 2_Hoja2" xfId="12028"/>
    <cellStyle name="Total 9 2 9 3" xfId="12029"/>
    <cellStyle name="Total 9 2 9 3 2" xfId="12030"/>
    <cellStyle name="Total 9 2 9 3_Hoja2" xfId="12031"/>
    <cellStyle name="Total 9 2 9 4" xfId="12032"/>
    <cellStyle name="Total 9 2 9_Hoja2" xfId="12033"/>
    <cellStyle name="Total 9 2_Hoja2" xfId="12034"/>
    <cellStyle name="Total 9 3" xfId="12035"/>
    <cellStyle name="Total 9 3 2" xfId="12036"/>
    <cellStyle name="Total 9 3 2 2" xfId="12037"/>
    <cellStyle name="Total 9 3 2 2 2" xfId="12038"/>
    <cellStyle name="Total 9 3 2 2_Hoja2" xfId="12039"/>
    <cellStyle name="Total 9 3 2 3" xfId="12040"/>
    <cellStyle name="Total 9 3 2_Hoja2" xfId="12041"/>
    <cellStyle name="Total 9 3 3" xfId="12042"/>
    <cellStyle name="Total 9 3 3 2" xfId="12043"/>
    <cellStyle name="Total 9 3 3_Hoja2" xfId="12044"/>
    <cellStyle name="Total 9 3 4" xfId="12045"/>
    <cellStyle name="Total 9 3_Hoja2" xfId="12046"/>
    <cellStyle name="Total 9 4" xfId="12047"/>
    <cellStyle name="Total 9 4 2" xfId="12048"/>
    <cellStyle name="Total 9 4 2 2" xfId="12049"/>
    <cellStyle name="Total 9 4 2 2 2" xfId="12050"/>
    <cellStyle name="Total 9 4 2 2_Hoja2" xfId="12051"/>
    <cellStyle name="Total 9 4 2 3" xfId="12052"/>
    <cellStyle name="Total 9 4 2_Hoja2" xfId="12053"/>
    <cellStyle name="Total 9 4 3" xfId="12054"/>
    <cellStyle name="Total 9 4 3 2" xfId="12055"/>
    <cellStyle name="Total 9 4 3_Hoja2" xfId="12056"/>
    <cellStyle name="Total 9 4 4" xfId="12057"/>
    <cellStyle name="Total 9 4_Hoja2" xfId="12058"/>
    <cellStyle name="Total 9 5" xfId="12059"/>
    <cellStyle name="Total 9 5 2" xfId="12060"/>
    <cellStyle name="Total 9 5 2 2" xfId="12061"/>
    <cellStyle name="Total 9 5 2 2 2" xfId="12062"/>
    <cellStyle name="Total 9 5 2 2_Hoja2" xfId="12063"/>
    <cellStyle name="Total 9 5 2 3" xfId="12064"/>
    <cellStyle name="Total 9 5 2_Hoja2" xfId="12065"/>
    <cellStyle name="Total 9 5 3" xfId="12066"/>
    <cellStyle name="Total 9 5 3 2" xfId="12067"/>
    <cellStyle name="Total 9 5 3_Hoja2" xfId="12068"/>
    <cellStyle name="Total 9 5 4" xfId="12069"/>
    <cellStyle name="Total 9 5_Hoja2" xfId="12070"/>
    <cellStyle name="Total 9 6" xfId="12071"/>
    <cellStyle name="Total 9 6 2" xfId="12072"/>
    <cellStyle name="Total 9 6 2 2" xfId="12073"/>
    <cellStyle name="Total 9 6 2 2 2" xfId="12074"/>
    <cellStyle name="Total 9 6 2 2_Hoja2" xfId="12075"/>
    <cellStyle name="Total 9 6 2 3" xfId="12076"/>
    <cellStyle name="Total 9 6 2_Hoja2" xfId="12077"/>
    <cellStyle name="Total 9 6 3" xfId="12078"/>
    <cellStyle name="Total 9 6 3 2" xfId="12079"/>
    <cellStyle name="Total 9 6 3_Hoja2" xfId="12080"/>
    <cellStyle name="Total 9 6 4" xfId="12081"/>
    <cellStyle name="Total 9 6_Hoja2" xfId="12082"/>
    <cellStyle name="Total 9 7" xfId="12083"/>
    <cellStyle name="Total 9 7 2" xfId="12084"/>
    <cellStyle name="Total 9 7 2 2" xfId="12085"/>
    <cellStyle name="Total 9 7 2 2 2" xfId="12086"/>
    <cellStyle name="Total 9 7 2 2_Hoja2" xfId="12087"/>
    <cellStyle name="Total 9 7 2 3" xfId="12088"/>
    <cellStyle name="Total 9 7 2_Hoja2" xfId="12089"/>
    <cellStyle name="Total 9 7 3" xfId="12090"/>
    <cellStyle name="Total 9 7 3 2" xfId="12091"/>
    <cellStyle name="Total 9 7 3_Hoja2" xfId="12092"/>
    <cellStyle name="Total 9 7 4" xfId="12093"/>
    <cellStyle name="Total 9 7_Hoja2" xfId="12094"/>
    <cellStyle name="Total 9 8" xfId="12095"/>
    <cellStyle name="Total 9 8 2" xfId="12096"/>
    <cellStyle name="Total 9 8 2 2" xfId="12097"/>
    <cellStyle name="Total 9 8 2 2 2" xfId="12098"/>
    <cellStyle name="Total 9 8 2 2_Hoja2" xfId="12099"/>
    <cellStyle name="Total 9 8 2 3" xfId="12100"/>
    <cellStyle name="Total 9 8 2_Hoja2" xfId="12101"/>
    <cellStyle name="Total 9 8 3" xfId="12102"/>
    <cellStyle name="Total 9 8 3 2" xfId="12103"/>
    <cellStyle name="Total 9 8 3_Hoja2" xfId="12104"/>
    <cellStyle name="Total 9 8 4" xfId="12105"/>
    <cellStyle name="Total 9 8_Hoja2" xfId="12106"/>
    <cellStyle name="Total 9 9" xfId="12107"/>
    <cellStyle name="Total 9 9 2" xfId="12108"/>
    <cellStyle name="Total 9 9 2 2" xfId="12109"/>
    <cellStyle name="Total 9 9 2 2 2" xfId="12110"/>
    <cellStyle name="Total 9 9 2 2_Hoja2" xfId="12111"/>
    <cellStyle name="Total 9 9 2 3" xfId="12112"/>
    <cellStyle name="Total 9 9 2_Hoja2" xfId="12113"/>
    <cellStyle name="Total 9 9 3" xfId="12114"/>
    <cellStyle name="Total 9 9 3 2" xfId="12115"/>
    <cellStyle name="Total 9 9 3_Hoja2" xfId="12116"/>
    <cellStyle name="Total 9 9 4" xfId="12117"/>
    <cellStyle name="Total 9 9_Hoja2" xfId="12118"/>
    <cellStyle name="Total 9_Hoja2" xfId="12119"/>
    <cellStyle name="標準_827" xfId="12120"/>
  </cellStyles>
  <dxfs count="81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713134</xdr:colOff>
      <xdr:row>4949</xdr:row>
      <xdr:rowOff>61913</xdr:rowOff>
    </xdr:from>
    <xdr:to>
      <xdr:col>6</xdr:col>
      <xdr:colOff>341939</xdr:colOff>
      <xdr:row>4952</xdr:row>
      <xdr:rowOff>165467</xdr:rowOff>
    </xdr:to>
    <xdr:pic>
      <xdr:nvPicPr>
        <xdr:cNvPr id="2" name="1 Imagen" descr="logo SGS-ETSA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94984" y="999339188"/>
          <a:ext cx="2343430" cy="675054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4949</xdr:row>
      <xdr:rowOff>61913</xdr:rowOff>
    </xdr:from>
    <xdr:to>
      <xdr:col>8</xdr:col>
      <xdr:colOff>24436</xdr:colOff>
      <xdr:row>4952</xdr:row>
      <xdr:rowOff>165467</xdr:rowOff>
    </xdr:to>
    <xdr:pic>
      <xdr:nvPicPr>
        <xdr:cNvPr id="3" name="2 Imagen" descr="logo SGS-ETSA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96475" y="999339188"/>
          <a:ext cx="1548436" cy="675054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4949</xdr:row>
      <xdr:rowOff>61913</xdr:rowOff>
    </xdr:from>
    <xdr:to>
      <xdr:col>7</xdr:col>
      <xdr:colOff>283659</xdr:colOff>
      <xdr:row>4952</xdr:row>
      <xdr:rowOff>165467</xdr:rowOff>
    </xdr:to>
    <xdr:pic>
      <xdr:nvPicPr>
        <xdr:cNvPr id="4" name="3 Imagen" descr="logo SGS-ETSA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96475" y="999339188"/>
          <a:ext cx="1045659" cy="675054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4949</xdr:row>
      <xdr:rowOff>61913</xdr:rowOff>
    </xdr:from>
    <xdr:to>
      <xdr:col>7</xdr:col>
      <xdr:colOff>123801</xdr:colOff>
      <xdr:row>4952</xdr:row>
      <xdr:rowOff>165467</xdr:rowOff>
    </xdr:to>
    <xdr:pic>
      <xdr:nvPicPr>
        <xdr:cNvPr id="5" name="4 Imagen" descr="logo SGS-ETSA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96475" y="999339188"/>
          <a:ext cx="885801" cy="675054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4949</xdr:row>
      <xdr:rowOff>61913</xdr:rowOff>
    </xdr:from>
    <xdr:to>
      <xdr:col>6</xdr:col>
      <xdr:colOff>714561</xdr:colOff>
      <xdr:row>4952</xdr:row>
      <xdr:rowOff>165467</xdr:rowOff>
    </xdr:to>
    <xdr:pic>
      <xdr:nvPicPr>
        <xdr:cNvPr id="6" name="5 Imagen" descr="logo SGS-ETSA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96475" y="999339188"/>
          <a:ext cx="714561" cy="675054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4949</xdr:row>
      <xdr:rowOff>61913</xdr:rowOff>
    </xdr:from>
    <xdr:to>
      <xdr:col>7</xdr:col>
      <xdr:colOff>281821</xdr:colOff>
      <xdr:row>4952</xdr:row>
      <xdr:rowOff>165467</xdr:rowOff>
    </xdr:to>
    <xdr:pic>
      <xdr:nvPicPr>
        <xdr:cNvPr id="7" name="6 Imagen" descr="logo SGS-ETSA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96475" y="999339188"/>
          <a:ext cx="1043821" cy="675054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4949</xdr:row>
      <xdr:rowOff>61913</xdr:rowOff>
    </xdr:from>
    <xdr:to>
      <xdr:col>7</xdr:col>
      <xdr:colOff>115685</xdr:colOff>
      <xdr:row>4952</xdr:row>
      <xdr:rowOff>165467</xdr:rowOff>
    </xdr:to>
    <xdr:pic>
      <xdr:nvPicPr>
        <xdr:cNvPr id="8" name="7 Imagen" descr="logo SGS-ETSA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96475" y="999339188"/>
          <a:ext cx="877685" cy="675054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4949</xdr:row>
      <xdr:rowOff>61913</xdr:rowOff>
    </xdr:from>
    <xdr:to>
      <xdr:col>6</xdr:col>
      <xdr:colOff>714211</xdr:colOff>
      <xdr:row>4952</xdr:row>
      <xdr:rowOff>165467</xdr:rowOff>
    </xdr:to>
    <xdr:pic>
      <xdr:nvPicPr>
        <xdr:cNvPr id="9" name="8 Imagen" descr="logo SGS-ETSA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96475" y="999339188"/>
          <a:ext cx="714211" cy="675054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4949</xdr:row>
      <xdr:rowOff>61913</xdr:rowOff>
    </xdr:from>
    <xdr:to>
      <xdr:col>6</xdr:col>
      <xdr:colOff>544134</xdr:colOff>
      <xdr:row>4952</xdr:row>
      <xdr:rowOff>165467</xdr:rowOff>
    </xdr:to>
    <xdr:pic>
      <xdr:nvPicPr>
        <xdr:cNvPr id="10" name="9 Imagen" descr="logo SGS-ETSA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96475" y="999339188"/>
          <a:ext cx="544134" cy="675054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4949</xdr:row>
      <xdr:rowOff>61913</xdr:rowOff>
    </xdr:from>
    <xdr:to>
      <xdr:col>6</xdr:col>
      <xdr:colOff>715374</xdr:colOff>
      <xdr:row>4952</xdr:row>
      <xdr:rowOff>165467</xdr:rowOff>
    </xdr:to>
    <xdr:pic>
      <xdr:nvPicPr>
        <xdr:cNvPr id="11" name="10 Imagen" descr="logo SGS-ETSA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96475" y="999339188"/>
          <a:ext cx="715374" cy="675054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4949</xdr:row>
      <xdr:rowOff>61913</xdr:rowOff>
    </xdr:from>
    <xdr:to>
      <xdr:col>6</xdr:col>
      <xdr:colOff>715374</xdr:colOff>
      <xdr:row>4952</xdr:row>
      <xdr:rowOff>165467</xdr:rowOff>
    </xdr:to>
    <xdr:pic>
      <xdr:nvPicPr>
        <xdr:cNvPr id="12" name="11 Imagen" descr="logo SGS-ETSA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96475" y="999339188"/>
          <a:ext cx="715374" cy="675054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4949</xdr:row>
      <xdr:rowOff>61913</xdr:rowOff>
    </xdr:from>
    <xdr:to>
      <xdr:col>6</xdr:col>
      <xdr:colOff>544134</xdr:colOff>
      <xdr:row>4952</xdr:row>
      <xdr:rowOff>165467</xdr:rowOff>
    </xdr:to>
    <xdr:pic>
      <xdr:nvPicPr>
        <xdr:cNvPr id="13" name="12 Imagen" descr="logo SGS-ETSA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96475" y="999339188"/>
          <a:ext cx="544134" cy="675054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4949</xdr:row>
      <xdr:rowOff>61913</xdr:rowOff>
    </xdr:from>
    <xdr:to>
      <xdr:col>6</xdr:col>
      <xdr:colOff>544134</xdr:colOff>
      <xdr:row>4952</xdr:row>
      <xdr:rowOff>165467</xdr:rowOff>
    </xdr:to>
    <xdr:pic>
      <xdr:nvPicPr>
        <xdr:cNvPr id="14" name="13 Imagen" descr="logo SGS-ETSA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96475" y="999339188"/>
          <a:ext cx="544134" cy="675054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4949</xdr:row>
      <xdr:rowOff>61913</xdr:rowOff>
    </xdr:from>
    <xdr:to>
      <xdr:col>6</xdr:col>
      <xdr:colOff>544134</xdr:colOff>
      <xdr:row>4952</xdr:row>
      <xdr:rowOff>165467</xdr:rowOff>
    </xdr:to>
    <xdr:pic>
      <xdr:nvPicPr>
        <xdr:cNvPr id="15" name="14 Imagen" descr="logo SGS-ETSA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96475" y="999339188"/>
          <a:ext cx="544134" cy="675054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4949</xdr:row>
      <xdr:rowOff>61913</xdr:rowOff>
    </xdr:from>
    <xdr:to>
      <xdr:col>6</xdr:col>
      <xdr:colOff>544134</xdr:colOff>
      <xdr:row>4952</xdr:row>
      <xdr:rowOff>165467</xdr:rowOff>
    </xdr:to>
    <xdr:pic>
      <xdr:nvPicPr>
        <xdr:cNvPr id="16" name="15 Imagen" descr="logo SGS-ETSA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96475" y="999339188"/>
          <a:ext cx="544134" cy="675054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4949</xdr:row>
      <xdr:rowOff>61913</xdr:rowOff>
    </xdr:from>
    <xdr:to>
      <xdr:col>6</xdr:col>
      <xdr:colOff>544134</xdr:colOff>
      <xdr:row>4952</xdr:row>
      <xdr:rowOff>165467</xdr:rowOff>
    </xdr:to>
    <xdr:pic>
      <xdr:nvPicPr>
        <xdr:cNvPr id="17" name="16 Imagen" descr="logo SGS-ETSA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96475" y="999339188"/>
          <a:ext cx="544134" cy="675054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4949</xdr:row>
      <xdr:rowOff>61913</xdr:rowOff>
    </xdr:from>
    <xdr:to>
      <xdr:col>6</xdr:col>
      <xdr:colOff>544134</xdr:colOff>
      <xdr:row>4952</xdr:row>
      <xdr:rowOff>165467</xdr:rowOff>
    </xdr:to>
    <xdr:pic>
      <xdr:nvPicPr>
        <xdr:cNvPr id="18" name="17 Imagen" descr="logo SGS-ETSA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96475" y="999339188"/>
          <a:ext cx="544134" cy="675054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4949</xdr:row>
      <xdr:rowOff>61913</xdr:rowOff>
    </xdr:from>
    <xdr:to>
      <xdr:col>6</xdr:col>
      <xdr:colOff>544134</xdr:colOff>
      <xdr:row>4952</xdr:row>
      <xdr:rowOff>165467</xdr:rowOff>
    </xdr:to>
    <xdr:pic>
      <xdr:nvPicPr>
        <xdr:cNvPr id="19" name="18 Imagen" descr="logo SGS-ETSA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96475" y="999339188"/>
          <a:ext cx="544134" cy="675054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4949</xdr:row>
      <xdr:rowOff>61913</xdr:rowOff>
    </xdr:from>
    <xdr:to>
      <xdr:col>6</xdr:col>
      <xdr:colOff>542971</xdr:colOff>
      <xdr:row>4952</xdr:row>
      <xdr:rowOff>165467</xdr:rowOff>
    </xdr:to>
    <xdr:pic>
      <xdr:nvPicPr>
        <xdr:cNvPr id="20" name="19 Imagen" descr="logo SGS-ETSA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96475" y="999339188"/>
          <a:ext cx="542971" cy="675054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4949</xdr:row>
      <xdr:rowOff>61913</xdr:rowOff>
    </xdr:from>
    <xdr:to>
      <xdr:col>6</xdr:col>
      <xdr:colOff>542971</xdr:colOff>
      <xdr:row>4952</xdr:row>
      <xdr:rowOff>165467</xdr:rowOff>
    </xdr:to>
    <xdr:pic>
      <xdr:nvPicPr>
        <xdr:cNvPr id="21" name="20 Imagen" descr="logo SGS-ETSA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96475" y="999339188"/>
          <a:ext cx="542971" cy="675054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4949</xdr:row>
      <xdr:rowOff>61913</xdr:rowOff>
    </xdr:from>
    <xdr:to>
      <xdr:col>6</xdr:col>
      <xdr:colOff>542971</xdr:colOff>
      <xdr:row>4952</xdr:row>
      <xdr:rowOff>165467</xdr:rowOff>
    </xdr:to>
    <xdr:pic>
      <xdr:nvPicPr>
        <xdr:cNvPr id="22" name="21 Imagen" descr="logo SGS-ETSA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96475" y="999339188"/>
          <a:ext cx="542971" cy="675054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4949</xdr:row>
      <xdr:rowOff>61913</xdr:rowOff>
    </xdr:from>
    <xdr:to>
      <xdr:col>6</xdr:col>
      <xdr:colOff>542971</xdr:colOff>
      <xdr:row>4952</xdr:row>
      <xdr:rowOff>165467</xdr:rowOff>
    </xdr:to>
    <xdr:pic>
      <xdr:nvPicPr>
        <xdr:cNvPr id="23" name="22 Imagen" descr="logo SGS-ETSA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96475" y="999339188"/>
          <a:ext cx="542971" cy="675054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4949</xdr:row>
      <xdr:rowOff>61913</xdr:rowOff>
    </xdr:from>
    <xdr:to>
      <xdr:col>6</xdr:col>
      <xdr:colOff>542971</xdr:colOff>
      <xdr:row>4952</xdr:row>
      <xdr:rowOff>165467</xdr:rowOff>
    </xdr:to>
    <xdr:pic>
      <xdr:nvPicPr>
        <xdr:cNvPr id="24" name="23 Imagen" descr="logo SGS-ETSA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96475" y="999339188"/>
          <a:ext cx="542971" cy="675054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4949</xdr:row>
      <xdr:rowOff>61913</xdr:rowOff>
    </xdr:from>
    <xdr:to>
      <xdr:col>6</xdr:col>
      <xdr:colOff>542971</xdr:colOff>
      <xdr:row>4952</xdr:row>
      <xdr:rowOff>165467</xdr:rowOff>
    </xdr:to>
    <xdr:pic>
      <xdr:nvPicPr>
        <xdr:cNvPr id="25" name="24 Imagen" descr="logo SGS-ETSA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96475" y="999339188"/>
          <a:ext cx="542971" cy="675054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4949</xdr:row>
      <xdr:rowOff>61913</xdr:rowOff>
    </xdr:from>
    <xdr:to>
      <xdr:col>6</xdr:col>
      <xdr:colOff>542971</xdr:colOff>
      <xdr:row>4952</xdr:row>
      <xdr:rowOff>165467</xdr:rowOff>
    </xdr:to>
    <xdr:pic>
      <xdr:nvPicPr>
        <xdr:cNvPr id="26" name="25 Imagen" descr="logo SGS-ETSA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96475" y="999339188"/>
          <a:ext cx="542971" cy="675054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4949</xdr:row>
      <xdr:rowOff>61913</xdr:rowOff>
    </xdr:from>
    <xdr:to>
      <xdr:col>6</xdr:col>
      <xdr:colOff>542971</xdr:colOff>
      <xdr:row>4952</xdr:row>
      <xdr:rowOff>165467</xdr:rowOff>
    </xdr:to>
    <xdr:pic>
      <xdr:nvPicPr>
        <xdr:cNvPr id="27" name="26 Imagen" descr="logo SGS-ETSA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96475" y="999339188"/>
          <a:ext cx="542971" cy="675054"/>
        </a:xfrm>
        <a:prstGeom prst="rect">
          <a:avLst/>
        </a:prstGeom>
      </xdr:spPr>
    </xdr:pic>
    <xdr:clientData/>
  </xdr:twoCellAnchor>
  <xdr:twoCellAnchor editAs="oneCell">
    <xdr:from>
      <xdr:col>4</xdr:col>
      <xdr:colOff>916753</xdr:colOff>
      <xdr:row>0</xdr:row>
      <xdr:rowOff>76541</xdr:rowOff>
    </xdr:from>
    <xdr:to>
      <xdr:col>5</xdr:col>
      <xdr:colOff>440531</xdr:colOff>
      <xdr:row>3</xdr:row>
      <xdr:rowOff>144268</xdr:rowOff>
    </xdr:to>
    <xdr:pic>
      <xdr:nvPicPr>
        <xdr:cNvPr id="28" name="27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8603" y="76541"/>
          <a:ext cx="752502" cy="83448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avier_or_compa\zulma\Fin\Anexos\PRESUPUESTOS-REV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resupuesto%20para%20publicar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RODRIGUEZ\Compartido%20Liliana%20Rodriguez\Compartido%20Liliana%20Rodriguez\Vault\2EA-992%20TECNICA\Entregables\03-Guardia%20y%20Control%20de%20Acceso\Mis%20documentos\GERARDO\MODULO%20BASE%20PARA%20PRESUPUESTOS\GERARDO\universidad\INFORMATICA.ECIFUENT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ersonal\Downloads\ET-CC\A-PROYECTOS\2-ETSA\TIB&#218;\PMI\CO\XX-PAISAJISM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ora\OBRAS%20EJE\TURBO\04.%20EJECUCION\APUS%20Y%20PROGRAMACION\APU&#180;S%207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RODRIGUEZ\Compartido%20Liliana%20Rodriguez\Compartido%20Liliana%20Rodriguez\Vault\2EA-992%20TECNICA\Entregables\03-Guardia%20y%20Control%20de%20Acceso\Mis%20documentos\WINDOWS\Escritorio\PROYECTOS%20VARIOS\Proy.%20U.%20agraria\2&#176;%20Etapa\Presupuesto%20revisi&#243;n%20cant.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ersonal\Downloads\DSC-PI-SCO-PMI-PP-01_01-V_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 ORIGINAL"/>
      <sheetName val="PRESUP"/>
      <sheetName val="INV"/>
      <sheetName val="AASHTO"/>
      <sheetName val="PRECIOS"/>
    </sheetNames>
    <sheetDataSet>
      <sheetData sheetId="0"/>
      <sheetData sheetId="1"/>
      <sheetData sheetId="2" refreshError="1">
        <row r="5">
          <cell r="B5" t="str">
            <v>T1</v>
          </cell>
          <cell r="C5" t="str">
            <v>T2</v>
          </cell>
          <cell r="D5" t="str">
            <v>T3</v>
          </cell>
          <cell r="G5" t="str">
            <v>T1</v>
          </cell>
          <cell r="H5" t="str">
            <v>T2</v>
          </cell>
          <cell r="I5" t="str">
            <v>T3</v>
          </cell>
          <cell r="L5" t="str">
            <v>T1</v>
          </cell>
          <cell r="M5" t="str">
            <v>T2</v>
          </cell>
          <cell r="N5" t="str">
            <v>T3</v>
          </cell>
        </row>
        <row r="6">
          <cell r="A6" t="str">
            <v>S1</v>
          </cell>
          <cell r="B6">
            <v>20</v>
          </cell>
          <cell r="C6">
            <v>20</v>
          </cell>
          <cell r="D6">
            <v>20</v>
          </cell>
          <cell r="F6" t="str">
            <v>S1</v>
          </cell>
          <cell r="G6">
            <v>20</v>
          </cell>
          <cell r="H6">
            <v>20</v>
          </cell>
          <cell r="I6">
            <v>25</v>
          </cell>
          <cell r="K6" t="str">
            <v>S1</v>
          </cell>
          <cell r="L6">
            <v>25</v>
          </cell>
          <cell r="M6">
            <v>30</v>
          </cell>
          <cell r="N6">
            <v>35</v>
          </cell>
        </row>
        <row r="7">
          <cell r="A7" t="str">
            <v>S2</v>
          </cell>
          <cell r="B7">
            <v>15</v>
          </cell>
          <cell r="C7">
            <v>20</v>
          </cell>
          <cell r="D7">
            <v>20</v>
          </cell>
          <cell r="F7" t="str">
            <v>S2</v>
          </cell>
          <cell r="G7">
            <v>20</v>
          </cell>
          <cell r="H7">
            <v>20</v>
          </cell>
          <cell r="I7">
            <v>25</v>
          </cell>
          <cell r="K7" t="str">
            <v>S2</v>
          </cell>
          <cell r="L7">
            <v>20</v>
          </cell>
          <cell r="M7">
            <v>25</v>
          </cell>
          <cell r="N7">
            <v>25</v>
          </cell>
        </row>
        <row r="8">
          <cell r="A8" t="str">
            <v>S4</v>
          </cell>
          <cell r="B8">
            <v>15</v>
          </cell>
          <cell r="C8">
            <v>15</v>
          </cell>
          <cell r="D8">
            <v>15</v>
          </cell>
          <cell r="F8" t="str">
            <v>S4</v>
          </cell>
          <cell r="G8">
            <v>15</v>
          </cell>
          <cell r="H8">
            <v>20</v>
          </cell>
          <cell r="I8">
            <v>20</v>
          </cell>
          <cell r="K8" t="str">
            <v>S4</v>
          </cell>
          <cell r="L8">
            <v>15</v>
          </cell>
          <cell r="M8">
            <v>15</v>
          </cell>
          <cell r="N8">
            <v>20</v>
          </cell>
        </row>
        <row r="12">
          <cell r="B12" t="str">
            <v>T1</v>
          </cell>
          <cell r="C12" t="str">
            <v>T2</v>
          </cell>
          <cell r="D12" t="str">
            <v>T3</v>
          </cell>
          <cell r="G12" t="str">
            <v>T1</v>
          </cell>
          <cell r="H12" t="str">
            <v>T2</v>
          </cell>
          <cell r="I12" t="str">
            <v>T3</v>
          </cell>
          <cell r="L12" t="str">
            <v>T1</v>
          </cell>
          <cell r="M12" t="str">
            <v>T2</v>
          </cell>
          <cell r="N12" t="str">
            <v>T3</v>
          </cell>
        </row>
        <row r="13">
          <cell r="A13" t="str">
            <v>S1</v>
          </cell>
          <cell r="B13">
            <v>25</v>
          </cell>
          <cell r="C13">
            <v>35</v>
          </cell>
          <cell r="D13">
            <v>35</v>
          </cell>
          <cell r="F13" t="str">
            <v>S1</v>
          </cell>
          <cell r="G13">
            <v>35</v>
          </cell>
          <cell r="H13">
            <v>45</v>
          </cell>
          <cell r="I13">
            <v>45</v>
          </cell>
          <cell r="K13" t="str">
            <v>S1</v>
          </cell>
          <cell r="L13">
            <v>40</v>
          </cell>
          <cell r="M13">
            <v>40</v>
          </cell>
          <cell r="N13">
            <v>45</v>
          </cell>
        </row>
        <row r="14">
          <cell r="A14" t="str">
            <v>S2</v>
          </cell>
          <cell r="B14">
            <v>20</v>
          </cell>
          <cell r="C14">
            <v>20</v>
          </cell>
          <cell r="D14">
            <v>20</v>
          </cell>
          <cell r="F14" t="str">
            <v>S2</v>
          </cell>
          <cell r="G14">
            <v>35</v>
          </cell>
          <cell r="H14">
            <v>35</v>
          </cell>
          <cell r="I14">
            <v>35</v>
          </cell>
          <cell r="K14" t="str">
            <v>S2</v>
          </cell>
          <cell r="L14">
            <v>30</v>
          </cell>
          <cell r="M14">
            <v>30</v>
          </cell>
          <cell r="N14">
            <v>40</v>
          </cell>
        </row>
        <row r="15">
          <cell r="A15" t="str">
            <v>S4</v>
          </cell>
          <cell r="B15">
            <v>20</v>
          </cell>
          <cell r="C15">
            <v>20</v>
          </cell>
          <cell r="D15">
            <v>15</v>
          </cell>
          <cell r="F15" t="str">
            <v>S4</v>
          </cell>
          <cell r="G15">
            <v>30</v>
          </cell>
          <cell r="H15">
            <v>20</v>
          </cell>
          <cell r="I15">
            <v>20</v>
          </cell>
          <cell r="K15" t="str">
            <v>S4</v>
          </cell>
          <cell r="L15">
            <v>25</v>
          </cell>
          <cell r="M15">
            <v>30</v>
          </cell>
          <cell r="N15">
            <v>35</v>
          </cell>
        </row>
        <row r="19">
          <cell r="B19" t="str">
            <v>T1</v>
          </cell>
          <cell r="C19" t="str">
            <v>T2</v>
          </cell>
          <cell r="D19" t="str">
            <v>T3</v>
          </cell>
          <cell r="G19" t="str">
            <v>T1</v>
          </cell>
          <cell r="H19" t="str">
            <v>T2</v>
          </cell>
          <cell r="I19" t="str">
            <v>T3</v>
          </cell>
          <cell r="L19" t="str">
            <v>T1</v>
          </cell>
          <cell r="M19" t="str">
            <v>T2</v>
          </cell>
          <cell r="N19" t="str">
            <v>T3</v>
          </cell>
        </row>
        <row r="20">
          <cell r="A20" t="str">
            <v>S1</v>
          </cell>
          <cell r="B20">
            <v>10</v>
          </cell>
          <cell r="C20">
            <v>10</v>
          </cell>
          <cell r="D20">
            <v>12</v>
          </cell>
          <cell r="F20" t="str">
            <v>S1</v>
          </cell>
          <cell r="G20">
            <v>10</v>
          </cell>
          <cell r="H20">
            <v>10</v>
          </cell>
          <cell r="I20">
            <v>12</v>
          </cell>
          <cell r="K20" t="str">
            <v>S1</v>
          </cell>
          <cell r="L20">
            <v>10</v>
          </cell>
          <cell r="M20">
            <v>10</v>
          </cell>
          <cell r="N20">
            <v>10</v>
          </cell>
        </row>
        <row r="21">
          <cell r="A21" t="str">
            <v>S2</v>
          </cell>
          <cell r="B21">
            <v>10</v>
          </cell>
          <cell r="C21">
            <v>10</v>
          </cell>
          <cell r="D21">
            <v>12</v>
          </cell>
          <cell r="F21" t="str">
            <v>S2</v>
          </cell>
          <cell r="G21">
            <v>7.5</v>
          </cell>
          <cell r="H21">
            <v>7.5</v>
          </cell>
          <cell r="I21">
            <v>12</v>
          </cell>
          <cell r="K21" t="str">
            <v>S2</v>
          </cell>
          <cell r="L21">
            <v>10</v>
          </cell>
          <cell r="M21">
            <v>10</v>
          </cell>
          <cell r="N21">
            <v>10</v>
          </cell>
        </row>
        <row r="22">
          <cell r="A22" t="str">
            <v>S4</v>
          </cell>
          <cell r="B22">
            <v>5</v>
          </cell>
          <cell r="C22">
            <v>7.5</v>
          </cell>
          <cell r="D22">
            <v>10</v>
          </cell>
          <cell r="F22" t="str">
            <v>S4</v>
          </cell>
          <cell r="G22">
            <v>5</v>
          </cell>
          <cell r="H22">
            <v>7.5</v>
          </cell>
          <cell r="I22">
            <v>10</v>
          </cell>
          <cell r="K22" t="str">
            <v>S4</v>
          </cell>
          <cell r="L22">
            <v>7.5</v>
          </cell>
          <cell r="M22">
            <v>7.5</v>
          </cell>
          <cell r="N22">
            <v>7.5</v>
          </cell>
        </row>
        <row r="25">
          <cell r="B25" t="str">
            <v>T1</v>
          </cell>
          <cell r="C25" t="str">
            <v>T2</v>
          </cell>
          <cell r="D25" t="str">
            <v>T3</v>
          </cell>
          <cell r="G25" t="str">
            <v>T1</v>
          </cell>
          <cell r="H25" t="str">
            <v>T2</v>
          </cell>
          <cell r="I25" t="str">
            <v>T3</v>
          </cell>
          <cell r="L25" t="str">
            <v>T1</v>
          </cell>
          <cell r="M25" t="str">
            <v>T2</v>
          </cell>
          <cell r="N25" t="str">
            <v>T3</v>
          </cell>
        </row>
        <row r="26">
          <cell r="A26" t="str">
            <v>S0</v>
          </cell>
          <cell r="B26">
            <v>25</v>
          </cell>
          <cell r="C26">
            <v>25</v>
          </cell>
          <cell r="D26">
            <v>25</v>
          </cell>
          <cell r="F26" t="str">
            <v>S0</v>
          </cell>
          <cell r="G26">
            <v>25</v>
          </cell>
          <cell r="H26">
            <v>25</v>
          </cell>
          <cell r="I26">
            <v>25</v>
          </cell>
          <cell r="K26" t="str">
            <v>S0</v>
          </cell>
          <cell r="L26">
            <v>25</v>
          </cell>
          <cell r="M26">
            <v>25</v>
          </cell>
          <cell r="N26">
            <v>25</v>
          </cell>
        </row>
      </sheetData>
      <sheetData sheetId="3" refreshError="1">
        <row r="2">
          <cell r="B2">
            <v>100</v>
          </cell>
          <cell r="C2">
            <v>200</v>
          </cell>
          <cell r="D2">
            <v>500</v>
          </cell>
          <cell r="E2">
            <v>1000</v>
          </cell>
          <cell r="F2">
            <v>2500</v>
          </cell>
        </row>
        <row r="3">
          <cell r="A3" t="str">
            <v>S1</v>
          </cell>
          <cell r="B3">
            <v>12</v>
          </cell>
          <cell r="C3">
            <v>10</v>
          </cell>
          <cell r="D3">
            <v>10</v>
          </cell>
          <cell r="E3">
            <v>20</v>
          </cell>
          <cell r="F3">
            <v>25</v>
          </cell>
        </row>
        <row r="4">
          <cell r="A4" t="str">
            <v>S2</v>
          </cell>
          <cell r="B4">
            <v>12</v>
          </cell>
          <cell r="C4">
            <v>10</v>
          </cell>
          <cell r="D4">
            <v>10</v>
          </cell>
          <cell r="E4">
            <v>15</v>
          </cell>
          <cell r="F4">
            <v>20</v>
          </cell>
        </row>
        <row r="5">
          <cell r="A5" t="str">
            <v>S4</v>
          </cell>
          <cell r="B5">
            <v>12</v>
          </cell>
          <cell r="C5">
            <v>10</v>
          </cell>
          <cell r="D5">
            <v>15</v>
          </cell>
          <cell r="E5">
            <v>15</v>
          </cell>
          <cell r="F5">
            <v>20</v>
          </cell>
        </row>
        <row r="8">
          <cell r="B8">
            <v>100</v>
          </cell>
          <cell r="C8">
            <v>200</v>
          </cell>
          <cell r="D8">
            <v>500</v>
          </cell>
          <cell r="E8">
            <v>1000</v>
          </cell>
          <cell r="F8">
            <v>2500</v>
          </cell>
        </row>
        <row r="9">
          <cell r="A9" t="str">
            <v>S1</v>
          </cell>
          <cell r="B9">
            <v>24</v>
          </cell>
          <cell r="C9">
            <v>26</v>
          </cell>
          <cell r="D9">
            <v>31</v>
          </cell>
          <cell r="E9">
            <v>26</v>
          </cell>
          <cell r="F9">
            <v>31</v>
          </cell>
        </row>
        <row r="10">
          <cell r="A10" t="str">
            <v>S2</v>
          </cell>
          <cell r="B10">
            <v>12</v>
          </cell>
          <cell r="C10">
            <v>14</v>
          </cell>
          <cell r="D10">
            <v>20</v>
          </cell>
          <cell r="E10">
            <v>18</v>
          </cell>
          <cell r="F10">
            <v>33</v>
          </cell>
        </row>
        <row r="11">
          <cell r="A11" t="str">
            <v>S4</v>
          </cell>
          <cell r="B11">
            <v>5</v>
          </cell>
          <cell r="C11">
            <v>11</v>
          </cell>
          <cell r="D11">
            <v>11</v>
          </cell>
          <cell r="E11">
            <v>18</v>
          </cell>
          <cell r="F11">
            <v>33</v>
          </cell>
        </row>
        <row r="14">
          <cell r="B14">
            <v>100</v>
          </cell>
          <cell r="C14">
            <v>200</v>
          </cell>
          <cell r="D14">
            <v>500</v>
          </cell>
          <cell r="E14">
            <v>1000</v>
          </cell>
          <cell r="F14">
            <v>2500</v>
          </cell>
        </row>
        <row r="15">
          <cell r="A15" t="str">
            <v>S1</v>
          </cell>
          <cell r="B15">
            <v>9</v>
          </cell>
          <cell r="C15">
            <v>11</v>
          </cell>
          <cell r="D15">
            <v>12</v>
          </cell>
          <cell r="E15">
            <v>12</v>
          </cell>
          <cell r="F15">
            <v>12</v>
          </cell>
        </row>
        <row r="16">
          <cell r="A16" t="str">
            <v>S2</v>
          </cell>
          <cell r="B16">
            <v>9</v>
          </cell>
          <cell r="C16">
            <v>11</v>
          </cell>
          <cell r="D16">
            <v>12</v>
          </cell>
          <cell r="E16">
            <v>12</v>
          </cell>
          <cell r="F16">
            <v>12</v>
          </cell>
        </row>
        <row r="17">
          <cell r="A17" t="str">
            <v>S4</v>
          </cell>
          <cell r="B17">
            <v>9</v>
          </cell>
          <cell r="C17">
            <v>7</v>
          </cell>
          <cell r="D17">
            <v>12</v>
          </cell>
          <cell r="E17">
            <v>12</v>
          </cell>
          <cell r="F17">
            <v>12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H_Ecopetrol_2013"/>
      <sheetName val="Hoja1"/>
      <sheetName val="Hoja2"/>
      <sheetName val="GRC-963780-IB-GEN-LI-01"/>
      <sheetName val="GRC-963780-IB-GEN-PP-01(4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"/>
    </sheetNames>
    <sheetDataSet>
      <sheetData sheetId="0" refreshError="1">
        <row r="1">
          <cell r="A1" t="str">
            <v>ITEM</v>
          </cell>
          <cell r="B1" t="str">
            <v>ACTIVIDAD</v>
          </cell>
          <cell r="C1" t="str">
            <v>UNIDAD</v>
          </cell>
          <cell r="D1" t="str">
            <v>VR. UNITARIO</v>
          </cell>
        </row>
        <row r="2">
          <cell r="A2">
            <v>1</v>
          </cell>
          <cell r="B2" t="str">
            <v>Replanteo con comision de topografía</v>
          </cell>
          <cell r="C2" t="str">
            <v>M2</v>
          </cell>
          <cell r="D2">
            <v>5150</v>
          </cell>
        </row>
        <row r="3">
          <cell r="A3">
            <v>2</v>
          </cell>
          <cell r="B3" t="str">
            <v>Excavacion a máquina inc. cargue y retiro de escombros</v>
          </cell>
          <cell r="C3" t="str">
            <v>M3</v>
          </cell>
          <cell r="D3">
            <v>7200</v>
          </cell>
        </row>
        <row r="4">
          <cell r="A4">
            <v>3</v>
          </cell>
          <cell r="B4" t="str">
            <v>Relleno en recebo compactado B200 E=.30</v>
          </cell>
          <cell r="C4" t="str">
            <v>M3</v>
          </cell>
          <cell r="D4">
            <v>36100</v>
          </cell>
        </row>
        <row r="5">
          <cell r="A5">
            <v>4</v>
          </cell>
          <cell r="B5" t="str">
            <v>Relleno en recebo compactado B600 E=.40</v>
          </cell>
          <cell r="C5" t="str">
            <v>M3</v>
          </cell>
          <cell r="D5">
            <v>40900</v>
          </cell>
        </row>
        <row r="6">
          <cell r="A6">
            <v>5</v>
          </cell>
          <cell r="B6" t="str">
            <v>Construcción sardinel integral de ,15x,10 conc. 2500 psi</v>
          </cell>
          <cell r="C6" t="str">
            <v>ML</v>
          </cell>
          <cell r="D6">
            <v>9540.7999999999993</v>
          </cell>
        </row>
        <row r="7">
          <cell r="A7">
            <v>6</v>
          </cell>
          <cell r="B7" t="str">
            <v>Construcción de andenes en conc. 2500 psi e=.08</v>
          </cell>
          <cell r="C7" t="str">
            <v>M2</v>
          </cell>
          <cell r="D7">
            <v>19165</v>
          </cell>
        </row>
        <row r="8">
          <cell r="A8">
            <v>7</v>
          </cell>
          <cell r="B8" t="str">
            <v>Dilataciones en asfalto</v>
          </cell>
          <cell r="C8" t="str">
            <v>ML</v>
          </cell>
          <cell r="D8">
            <v>754</v>
          </cell>
        </row>
        <row r="9">
          <cell r="A9">
            <v>8</v>
          </cell>
          <cell r="B9" t="str">
            <v>Nivelación de pozos por hilada</v>
          </cell>
          <cell r="C9" t="str">
            <v>HL</v>
          </cell>
          <cell r="D9">
            <v>13389</v>
          </cell>
        </row>
        <row r="10">
          <cell r="A10">
            <v>9</v>
          </cell>
          <cell r="B10" t="str">
            <v>Construcción de sumideros rejilla trasversal tipo EAAB</v>
          </cell>
          <cell r="C10" t="str">
            <v>UN</v>
          </cell>
          <cell r="D10">
            <v>134160</v>
          </cell>
        </row>
        <row r="11">
          <cell r="A11">
            <v>10</v>
          </cell>
          <cell r="B11" t="str">
            <v>Instalacion de tubería de gres 8" Inc. base y atraque</v>
          </cell>
          <cell r="C11" t="str">
            <v>ML</v>
          </cell>
          <cell r="D11">
            <v>17276</v>
          </cell>
        </row>
        <row r="12">
          <cell r="A12">
            <v>11</v>
          </cell>
          <cell r="B12" t="str">
            <v>Loza en concreto certificado 4000 psi</v>
          </cell>
          <cell r="C12" t="str">
            <v>M2</v>
          </cell>
          <cell r="D12">
            <v>38068</v>
          </cell>
        </row>
        <row r="13">
          <cell r="A13">
            <v>12</v>
          </cell>
          <cell r="B13" t="str">
            <v>EL CODIGO NO EXISTE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URBANISMO Y PAISAJISMO TIBU"/>
      <sheetName val="Hoja1"/>
      <sheetName val="Hoja2"/>
    </sheetNames>
    <sheetDataSet>
      <sheetData sheetId="0"/>
      <sheetData sheetId="1"/>
      <sheetData sheetId="2">
        <row r="2">
          <cell r="L2" t="str">
            <v>Andén en concreto Tipo B (e = 0,1 m)</v>
          </cell>
        </row>
        <row r="3">
          <cell r="L3" t="str">
            <v>Sardinel prefabricado en concreto Tipo B (0,6 x 0,2 m)</v>
          </cell>
        </row>
        <row r="4">
          <cell r="L4" t="str">
            <v>Adoquín en Concreto Tipo Vehicular e: 0,08 m</v>
          </cell>
        </row>
        <row r="5">
          <cell r="L5" t="str">
            <v>Gravilla para Plazoleta 3/4"</v>
          </cell>
        </row>
        <row r="6">
          <cell r="L6" t="str">
            <v>Sardinel Prefabricado en concreto de 2500 de 20 x 50 cm</v>
          </cell>
        </row>
        <row r="7">
          <cell r="L7" t="str">
            <v>Bordillo Prefabricado en Concreto de 2500 de 20 x 40 cm</v>
          </cell>
        </row>
        <row r="42">
          <cell r="F42" t="str">
            <v>Estuco plástico sobre pañete</v>
          </cell>
        </row>
        <row r="43">
          <cell r="F43" t="str">
            <v>Pintura vinilo sobre pañete (3 manos)</v>
          </cell>
        </row>
        <row r="44">
          <cell r="F44" t="str">
            <v>Pintura hidrofugada sobre pañete</v>
          </cell>
        </row>
        <row r="45">
          <cell r="F45" t="str">
            <v>Pintura epóxica sobre pañete (3 manos)</v>
          </cell>
        </row>
        <row r="46">
          <cell r="F46" t="str">
            <v>Señalización con pintura de alto tráfico</v>
          </cell>
        </row>
        <row r="47">
          <cell r="F47" t="str">
            <v>Señalización con pintura epóxica</v>
          </cell>
        </row>
        <row r="48">
          <cell r="F48" t="str">
            <v>Recubrimiento Sintético de base acrílica para Espacios Deportivos (incluye Demarcación) - Cancha Múltiple</v>
          </cell>
        </row>
        <row r="49">
          <cell r="F49" t="str">
            <v>Recubrimiento Sintético de base acrílica para Espacios Deportivos (incluye Demarcación) - Cancha de Tenis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O"/>
      <sheetName val="APU"/>
      <sheetName val="ITEMS"/>
      <sheetName val="MATERIALES"/>
      <sheetName val="RECURSOS"/>
    </sheetNames>
    <sheetDataSet>
      <sheetData sheetId="0"/>
      <sheetData sheetId="1"/>
      <sheetData sheetId="2"/>
      <sheetData sheetId="3"/>
      <sheetData sheetId="4">
        <row r="6">
          <cell r="A6" t="str">
            <v>ANDAMIO TUBULAR</v>
          </cell>
          <cell r="C6" t="str">
            <v>SECCION</v>
          </cell>
          <cell r="D6">
            <v>500</v>
          </cell>
          <cell r="F6" t="str">
            <v>EQUIPO</v>
          </cell>
        </row>
        <row r="7">
          <cell r="A7" t="str">
            <v>ANDAMIO TUBULAR 1.50x1.50</v>
          </cell>
          <cell r="C7" t="str">
            <v>SM</v>
          </cell>
          <cell r="D7">
            <v>9000</v>
          </cell>
          <cell r="F7" t="str">
            <v>EQUIPO</v>
          </cell>
        </row>
        <row r="8">
          <cell r="A8" t="str">
            <v>BULLDOZER D-6, D8 O SIMILAR</v>
          </cell>
          <cell r="C8" t="str">
            <v>HR</v>
          </cell>
          <cell r="D8">
            <v>155000</v>
          </cell>
          <cell r="F8" t="str">
            <v>EQUIPO</v>
          </cell>
        </row>
        <row r="9">
          <cell r="A9" t="str">
            <v xml:space="preserve">CARGADOR FRONTAL  </v>
          </cell>
          <cell r="C9" t="str">
            <v>DD</v>
          </cell>
          <cell r="D9">
            <v>250000</v>
          </cell>
          <cell r="F9" t="str">
            <v>EQUIPO</v>
          </cell>
        </row>
        <row r="10">
          <cell r="A10" t="str">
            <v>COMPRESOR DE 2 MARTILLOS</v>
          </cell>
          <cell r="C10" t="str">
            <v>HR</v>
          </cell>
          <cell r="D10">
            <v>55000</v>
          </cell>
          <cell r="F10" t="str">
            <v>EQUIPO</v>
          </cell>
        </row>
        <row r="11">
          <cell r="A11" t="str">
            <v>EQUIPO DE CORTE</v>
          </cell>
          <cell r="C11" t="str">
            <v>HR</v>
          </cell>
          <cell r="D11">
            <v>18000</v>
          </cell>
          <cell r="F11" t="str">
            <v>EQUIPO</v>
          </cell>
        </row>
        <row r="12">
          <cell r="A12" t="str">
            <v>EQUIPO HIDROLAVADOR</v>
          </cell>
          <cell r="C12" t="str">
            <v>DD</v>
          </cell>
          <cell r="D12">
            <v>75000</v>
          </cell>
        </row>
        <row r="13">
          <cell r="A13" t="str">
            <v>EQUIPO QUEMADOR A GAS</v>
          </cell>
          <cell r="C13" t="str">
            <v>HR</v>
          </cell>
          <cell r="D13">
            <v>12000</v>
          </cell>
        </row>
        <row r="14">
          <cell r="A14" t="str">
            <v>FORMALETA PISOS</v>
          </cell>
          <cell r="C14" t="str">
            <v>MS</v>
          </cell>
          <cell r="D14">
            <v>5200</v>
          </cell>
        </row>
        <row r="15">
          <cell r="A15" t="str">
            <v>HERRAMIENTA MENOR</v>
          </cell>
          <cell r="C15" t="str">
            <v>MANUAL</v>
          </cell>
          <cell r="D15">
            <v>2500</v>
          </cell>
          <cell r="F15" t="str">
            <v>EQUIPO</v>
          </cell>
        </row>
        <row r="16">
          <cell r="A16" t="str">
            <v>MANO DE OBRA AA</v>
          </cell>
          <cell r="B16">
            <v>27000</v>
          </cell>
          <cell r="C16">
            <v>1.7901</v>
          </cell>
          <cell r="F16" t="str">
            <v>MANO DE OBRA</v>
          </cell>
        </row>
        <row r="17">
          <cell r="A17" t="str">
            <v>MANO DE OBRA BB (Instalaciones)</v>
          </cell>
          <cell r="B17">
            <v>35000</v>
          </cell>
          <cell r="C17">
            <v>1.7901</v>
          </cell>
          <cell r="F17" t="str">
            <v>MANO DE OBRA</v>
          </cell>
        </row>
        <row r="18">
          <cell r="A18" t="str">
            <v>MANO DE OBRA CC (ELECTRICA)</v>
          </cell>
          <cell r="B18">
            <v>35000</v>
          </cell>
          <cell r="C18">
            <v>1.7901</v>
          </cell>
          <cell r="F18" t="str">
            <v>MANO DE OBRA</v>
          </cell>
        </row>
        <row r="19">
          <cell r="A19" t="str">
            <v>MANO DE OBRA DD (ACABADOS)</v>
          </cell>
          <cell r="B19">
            <v>35000</v>
          </cell>
          <cell r="C19">
            <v>1.7901</v>
          </cell>
          <cell r="F19" t="str">
            <v>MANO DE OBRA</v>
          </cell>
        </row>
        <row r="20">
          <cell r="A20" t="str">
            <v>MINICARGADOR BOBCAT  753 ó SIMILAR</v>
          </cell>
          <cell r="C20" t="str">
            <v>DD</v>
          </cell>
          <cell r="D20">
            <v>226000</v>
          </cell>
        </row>
        <row r="21">
          <cell r="A21" t="str">
            <v>MORDAZA METÁLICA</v>
          </cell>
          <cell r="C21" t="str">
            <v>DD</v>
          </cell>
          <cell r="D21">
            <v>650</v>
          </cell>
          <cell r="F21" t="str">
            <v>EQUIPO</v>
          </cell>
        </row>
        <row r="22">
          <cell r="A22" t="str">
            <v>PARAL CORRIENTE 2 a 3.50 m</v>
          </cell>
          <cell r="C22" t="str">
            <v>DD</v>
          </cell>
          <cell r="D22">
            <v>1500</v>
          </cell>
          <cell r="F22" t="str">
            <v>EQUIPO</v>
          </cell>
        </row>
        <row r="23">
          <cell r="A23" t="str">
            <v>PILOTEADORA</v>
          </cell>
          <cell r="C23" t="str">
            <v>HR</v>
          </cell>
          <cell r="D23">
            <v>70000</v>
          </cell>
        </row>
        <row r="24">
          <cell r="A24" t="str">
            <v>TALADRO</v>
          </cell>
          <cell r="C24" t="str">
            <v>DD</v>
          </cell>
          <cell r="D24">
            <v>15000</v>
          </cell>
          <cell r="F24" t="str">
            <v>EQUIPO</v>
          </cell>
        </row>
        <row r="25">
          <cell r="A25" t="str">
            <v>TORRE GRÚA aux</v>
          </cell>
          <cell r="C25" t="str">
            <v>HR</v>
          </cell>
          <cell r="D25">
            <v>55000</v>
          </cell>
        </row>
        <row r="26">
          <cell r="A26" t="str">
            <v>VIBROCOMPACTADOR MANUAL (TIPO RANA O CANGURO)</v>
          </cell>
          <cell r="D26">
            <v>35000</v>
          </cell>
          <cell r="F26" t="str">
            <v>EQUIPO</v>
          </cell>
        </row>
        <row r="27">
          <cell r="A27" t="str">
            <v>VOLQUETA  3m3</v>
          </cell>
          <cell r="C27" t="str">
            <v>VJ</v>
          </cell>
          <cell r="D27">
            <v>100000</v>
          </cell>
          <cell r="F27" t="str">
            <v>EQUIPO</v>
          </cell>
        </row>
        <row r="28">
          <cell r="A28" t="str">
            <v>GRUA EXTENSION PARA POSTES</v>
          </cell>
          <cell r="C28" t="str">
            <v>HR</v>
          </cell>
          <cell r="D28">
            <v>38000</v>
          </cell>
        </row>
        <row r="29">
          <cell r="A29" t="str">
            <v>SUBCONTRATO ELECTRICO PROVISIONAL (INCLUYE MATS PARA INSTAL REDES)</v>
          </cell>
          <cell r="B29">
            <v>200000</v>
          </cell>
          <cell r="C29">
            <v>1.7901</v>
          </cell>
          <cell r="F29" t="str">
            <v>MANO DE OBRA</v>
          </cell>
        </row>
        <row r="30">
          <cell r="A30" t="str">
            <v>SUBCONTRATO HIDROSANITARIO PROVISIONAL (INCLUYE MATS PARA INSTAL REDES)</v>
          </cell>
          <cell r="B30">
            <v>200000</v>
          </cell>
          <cell r="C30">
            <v>1.7901</v>
          </cell>
          <cell r="F30" t="str">
            <v>MANO DE OBRA</v>
          </cell>
        </row>
        <row r="31">
          <cell r="A31" t="str">
            <v>MEZCLADORA DE BULTO PARA CONCRETO</v>
          </cell>
          <cell r="C31" t="str">
            <v>HR</v>
          </cell>
          <cell r="D31">
            <v>7000</v>
          </cell>
        </row>
        <row r="32">
          <cell r="A32" t="str">
            <v>VIBRADOR A GASOLINA</v>
          </cell>
          <cell r="C32" t="str">
            <v>DD</v>
          </cell>
          <cell r="D32">
            <v>40000</v>
          </cell>
        </row>
        <row r="33">
          <cell r="A33" t="str">
            <v>PLUMA GRUA</v>
          </cell>
          <cell r="C33" t="str">
            <v>DD</v>
          </cell>
          <cell r="D33">
            <v>40000</v>
          </cell>
        </row>
        <row r="34">
          <cell r="A34" t="str">
            <v>EQUIPO DE SOLDADURA</v>
          </cell>
          <cell r="C34" t="str">
            <v>HR</v>
          </cell>
          <cell r="D34">
            <v>6000</v>
          </cell>
        </row>
        <row r="35">
          <cell r="A35" t="str">
            <v>VIBROCOMPACTADOR</v>
          </cell>
          <cell r="C35" t="str">
            <v>HR</v>
          </cell>
          <cell r="D35">
            <v>30000</v>
          </cell>
        </row>
        <row r="36">
          <cell r="A36" t="str">
            <v>RETROEXCAVADORA</v>
          </cell>
          <cell r="C36" t="str">
            <v>HR</v>
          </cell>
          <cell r="D36">
            <v>46666.67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"/>
      <sheetName val="PRESUPUESTO"/>
      <sheetName val="MC-Movimientos de Suelo y Dem"/>
      <sheetName val="MC-Fundación"/>
      <sheetName val="MC-Estructura"/>
      <sheetName val="MC-Impermeabilización"/>
      <sheetName val="MC-Cubierta"/>
      <sheetName val="MC-Pisos y Guardaescobas"/>
      <sheetName val="MC-Pañete"/>
      <sheetName val="MC-Instalaciones Electricas"/>
      <sheetName val="MC-Carpinteria Metálica"/>
      <sheetName val="MC-Cartpinteria Aluminio"/>
      <sheetName val="MC-Vanos"/>
      <sheetName val="MC-Pintura"/>
      <sheetName val="MC-Obras Exteriores"/>
      <sheetName val="parametro de valores"/>
    </sheetNames>
    <sheetDataSet>
      <sheetData sheetId="0">
        <row r="3">
          <cell r="A3" t="str">
            <v>CODIGO</v>
          </cell>
          <cell r="B3" t="str">
            <v>INSUMO</v>
          </cell>
          <cell r="C3" t="str">
            <v>UNIDAD</v>
          </cell>
          <cell r="D3" t="str">
            <v>VALOR</v>
          </cell>
          <cell r="E3" t="str">
            <v>PROVEEDOR</v>
          </cell>
        </row>
        <row r="4">
          <cell r="A4">
            <v>0</v>
          </cell>
          <cell r="B4" t="str">
            <v>-</v>
          </cell>
          <cell r="C4" t="str">
            <v>-</v>
          </cell>
          <cell r="D4" t="str">
            <v>-</v>
          </cell>
          <cell r="E4" t="str">
            <v>-</v>
          </cell>
        </row>
        <row r="5">
          <cell r="A5" t="str">
            <v>M0022</v>
          </cell>
          <cell r="B5" t="str">
            <v>AGUA</v>
          </cell>
          <cell r="C5" t="str">
            <v>LT</v>
          </cell>
          <cell r="D5">
            <v>7</v>
          </cell>
        </row>
        <row r="6">
          <cell r="A6" t="str">
            <v>M0032</v>
          </cell>
          <cell r="B6" t="str">
            <v>ASFALTO MC 70</v>
          </cell>
          <cell r="C6" t="str">
            <v>LT</v>
          </cell>
          <cell r="D6">
            <v>250</v>
          </cell>
          <cell r="E6" t="str">
            <v>ECOPETROL</v>
          </cell>
        </row>
        <row r="7">
          <cell r="A7" t="str">
            <v>M0033</v>
          </cell>
          <cell r="B7" t="str">
            <v>ASFALTO TIPO 190</v>
          </cell>
          <cell r="C7" t="str">
            <v>KG</v>
          </cell>
          <cell r="D7">
            <v>285</v>
          </cell>
          <cell r="E7" t="str">
            <v>FIBERGLASS</v>
          </cell>
        </row>
        <row r="8">
          <cell r="A8" t="str">
            <v>M0040</v>
          </cell>
          <cell r="B8" t="str">
            <v>CAOLIN</v>
          </cell>
          <cell r="C8" t="str">
            <v>BT</v>
          </cell>
          <cell r="D8">
            <v>413.91</v>
          </cell>
          <cell r="E8" t="str">
            <v>DISTRIBUIDORA ORIENTAL</v>
          </cell>
        </row>
        <row r="9">
          <cell r="A9" t="str">
            <v>M0041</v>
          </cell>
          <cell r="B9" t="str">
            <v>CEMENTO BLANCO</v>
          </cell>
          <cell r="C9" t="str">
            <v>KG</v>
          </cell>
          <cell r="D9">
            <v>13000</v>
          </cell>
          <cell r="E9" t="str">
            <v>COMERCIALIZADORA DE LADRILLOS</v>
          </cell>
        </row>
        <row r="10">
          <cell r="A10" t="str">
            <v>M0042</v>
          </cell>
          <cell r="B10" t="str">
            <v>CEMENTO GRIS</v>
          </cell>
          <cell r="C10" t="str">
            <v>KG</v>
          </cell>
          <cell r="D10">
            <v>280</v>
          </cell>
          <cell r="E10" t="str">
            <v>CEMENTO PAZ DEL RIO</v>
          </cell>
        </row>
        <row r="11">
          <cell r="A11" t="str">
            <v>M0043</v>
          </cell>
          <cell r="B11" t="str">
            <v>VINILO</v>
          </cell>
          <cell r="C11" t="str">
            <v>GN</v>
          </cell>
          <cell r="D11">
            <v>44183</v>
          </cell>
          <cell r="E11" t="str">
            <v>PINTUCO</v>
          </cell>
        </row>
        <row r="12">
          <cell r="A12" t="str">
            <v>M0044</v>
          </cell>
          <cell r="B12" t="str">
            <v>ESMALTE SEMI-Bte 1100</v>
          </cell>
          <cell r="C12" t="str">
            <v>GN</v>
          </cell>
          <cell r="D12">
            <v>48746</v>
          </cell>
          <cell r="E12" t="str">
            <v>PINTUCO</v>
          </cell>
        </row>
        <row r="13">
          <cell r="A13" t="str">
            <v>M0045</v>
          </cell>
          <cell r="B13" t="str">
            <v>PAPEL LIJA DE AGUA # 80</v>
          </cell>
          <cell r="C13" t="str">
            <v>UN</v>
          </cell>
          <cell r="D13">
            <v>870</v>
          </cell>
          <cell r="E13" t="str">
            <v>FERETERIA</v>
          </cell>
        </row>
        <row r="14">
          <cell r="A14" t="str">
            <v>M0046</v>
          </cell>
          <cell r="B14" t="str">
            <v>TAPAPOROS INCOLORO 7203</v>
          </cell>
          <cell r="C14" t="str">
            <v>GN</v>
          </cell>
          <cell r="D14">
            <v>30648</v>
          </cell>
          <cell r="E14" t="str">
            <v>PINTUCO</v>
          </cell>
        </row>
        <row r="15">
          <cell r="A15" t="str">
            <v>M0047</v>
          </cell>
          <cell r="B15" t="str">
            <v>THINNER</v>
          </cell>
          <cell r="C15" t="str">
            <v>GN</v>
          </cell>
          <cell r="D15">
            <v>10700</v>
          </cell>
          <cell r="E15" t="str">
            <v>PINTUCO</v>
          </cell>
        </row>
        <row r="16">
          <cell r="A16" t="str">
            <v>M0100</v>
          </cell>
          <cell r="B16" t="str">
            <v>CONCRETO 2000 PSI</v>
          </cell>
          <cell r="C16" t="str">
            <v>M3</v>
          </cell>
          <cell r="D16">
            <v>249816</v>
          </cell>
          <cell r="E16" t="str">
            <v>CENTRAL DE MEZCLAS</v>
          </cell>
        </row>
        <row r="17">
          <cell r="A17" t="str">
            <v>M0101</v>
          </cell>
          <cell r="B17" t="str">
            <v>CONCRETO 2500 PSI</v>
          </cell>
          <cell r="C17" t="str">
            <v>M3</v>
          </cell>
          <cell r="D17">
            <v>259100</v>
          </cell>
          <cell r="E17" t="str">
            <v>CENTRAL DE MEZCLAS</v>
          </cell>
        </row>
        <row r="18">
          <cell r="A18" t="str">
            <v>M0102</v>
          </cell>
          <cell r="B18" t="str">
            <v>CONCRETO 3000 PSI</v>
          </cell>
          <cell r="C18" t="str">
            <v>M3</v>
          </cell>
          <cell r="D18">
            <v>270100</v>
          </cell>
          <cell r="E18" t="str">
            <v>CENTRAL DE MEZCLAS</v>
          </cell>
        </row>
        <row r="19">
          <cell r="A19" t="str">
            <v>M0103</v>
          </cell>
          <cell r="B19" t="str">
            <v>INCREMENTO BOMBEO</v>
          </cell>
          <cell r="C19" t="str">
            <v>M3</v>
          </cell>
          <cell r="D19">
            <v>5429</v>
          </cell>
          <cell r="E19" t="str">
            <v>CENTRAL DE MEZCLAS</v>
          </cell>
        </row>
        <row r="20">
          <cell r="A20" t="str">
            <v>M0104</v>
          </cell>
          <cell r="B20" t="str">
            <v>CONCRETO 4000 PSI</v>
          </cell>
          <cell r="C20" t="str">
            <v>M3</v>
          </cell>
          <cell r="D20">
            <v>150000</v>
          </cell>
          <cell r="E20" t="str">
            <v>CENTRAL DE MEZCLAS</v>
          </cell>
        </row>
        <row r="21">
          <cell r="A21" t="str">
            <v>M0105</v>
          </cell>
          <cell r="B21" t="str">
            <v>CONCRETO 1:3:4</v>
          </cell>
          <cell r="C21" t="str">
            <v>M3</v>
          </cell>
          <cell r="D21">
            <v>100425</v>
          </cell>
          <cell r="E21" t="str">
            <v>CENTRAL DE MEZCLAS</v>
          </cell>
        </row>
        <row r="22">
          <cell r="A22" t="str">
            <v>M0114</v>
          </cell>
          <cell r="B22" t="str">
            <v>MORTERO 1:4</v>
          </cell>
          <cell r="C22" t="str">
            <v>M3</v>
          </cell>
          <cell r="D22">
            <v>220000</v>
          </cell>
          <cell r="E22" t="str">
            <v>CENTRAL DE MEZCLAS</v>
          </cell>
        </row>
        <row r="23">
          <cell r="A23" t="str">
            <v>M0115</v>
          </cell>
          <cell r="B23" t="str">
            <v>MORTERO 1:3</v>
          </cell>
          <cell r="C23" t="str">
            <v>M3</v>
          </cell>
          <cell r="D23">
            <v>60000</v>
          </cell>
          <cell r="E23" t="str">
            <v>CENTRAL DE MEZCLAS</v>
          </cell>
        </row>
        <row r="24">
          <cell r="A24" t="str">
            <v>M0116</v>
          </cell>
          <cell r="B24" t="str">
            <v>MORTERO 1:6</v>
          </cell>
          <cell r="C24" t="str">
            <v>M3</v>
          </cell>
          <cell r="D24">
            <v>53000</v>
          </cell>
          <cell r="E24" t="str">
            <v>CENTRAL DE MEZCLAS</v>
          </cell>
        </row>
        <row r="25">
          <cell r="A25" t="str">
            <v>M0117</v>
          </cell>
          <cell r="B25" t="str">
            <v>MORTERO PARA PEGA</v>
          </cell>
          <cell r="C25" t="str">
            <v>M3</v>
          </cell>
          <cell r="D25">
            <v>220000</v>
          </cell>
          <cell r="E25" t="str">
            <v>CENTRAL DE MEZCLAS</v>
          </cell>
        </row>
        <row r="26">
          <cell r="A26" t="str">
            <v>M0149</v>
          </cell>
          <cell r="B26" t="str">
            <v>RECEBO</v>
          </cell>
          <cell r="C26" t="str">
            <v>M3</v>
          </cell>
          <cell r="D26">
            <v>37872.800000000003</v>
          </cell>
          <cell r="E26" t="str">
            <v>ALVARO VARGAS</v>
          </cell>
        </row>
        <row r="27">
          <cell r="A27" t="str">
            <v>M0150</v>
          </cell>
          <cell r="B27" t="str">
            <v>RECEBO B-200</v>
          </cell>
          <cell r="C27" t="str">
            <v>M3</v>
          </cell>
          <cell r="D27">
            <v>20000</v>
          </cell>
          <cell r="E27" t="str">
            <v>RECEBERA TOBERIN</v>
          </cell>
        </row>
        <row r="28">
          <cell r="A28" t="str">
            <v>M0151</v>
          </cell>
          <cell r="B28" t="str">
            <v>RECEBO B-600</v>
          </cell>
          <cell r="C28" t="str">
            <v>M3</v>
          </cell>
          <cell r="D28">
            <v>24000</v>
          </cell>
          <cell r="E28" t="str">
            <v>RECEBERA TOBERIN</v>
          </cell>
        </row>
        <row r="29">
          <cell r="A29" t="str">
            <v>M0152</v>
          </cell>
          <cell r="B29" t="str">
            <v>ARENA LAVADA DE PEÑA</v>
          </cell>
          <cell r="C29" t="str">
            <v>M3</v>
          </cell>
          <cell r="D29">
            <v>40000</v>
          </cell>
          <cell r="E29" t="str">
            <v>ALVARO VARGAS</v>
          </cell>
        </row>
        <row r="30">
          <cell r="A30" t="str">
            <v>M0153</v>
          </cell>
          <cell r="B30" t="str">
            <v>PIEDRA MEDIA ZONGA</v>
          </cell>
          <cell r="C30" t="str">
            <v>M3</v>
          </cell>
          <cell r="D30">
            <v>25000</v>
          </cell>
          <cell r="E30" t="str">
            <v>ALVARO VARGAS</v>
          </cell>
        </row>
        <row r="31">
          <cell r="A31" t="str">
            <v>M0154</v>
          </cell>
          <cell r="B31" t="str">
            <v>GRANITO TRAV. PERUANO #3</v>
          </cell>
          <cell r="C31" t="str">
            <v>BT</v>
          </cell>
          <cell r="D31">
            <v>64504</v>
          </cell>
          <cell r="E31" t="str">
            <v>MARMOLES NACIONALES</v>
          </cell>
        </row>
        <row r="32">
          <cell r="A32" t="str">
            <v>M0155</v>
          </cell>
          <cell r="B32" t="str">
            <v>MARMOLINA</v>
          </cell>
          <cell r="C32" t="str">
            <v>BT</v>
          </cell>
          <cell r="D32">
            <v>292</v>
          </cell>
          <cell r="E32" t="str">
            <v>COMERCIALIZADORA DE LADRILLOS</v>
          </cell>
        </row>
        <row r="33">
          <cell r="A33" t="str">
            <v>M0156</v>
          </cell>
          <cell r="B33" t="str">
            <v>ARENA LAVADA DE RIO</v>
          </cell>
          <cell r="C33" t="str">
            <v>M3</v>
          </cell>
          <cell r="D33">
            <v>50000</v>
          </cell>
          <cell r="E33" t="str">
            <v>ALVARO VARGAS</v>
          </cell>
        </row>
        <row r="34">
          <cell r="A34" t="str">
            <v>M0157</v>
          </cell>
          <cell r="B34" t="str">
            <v>TRITURADO DE MAQUINA</v>
          </cell>
          <cell r="C34" t="str">
            <v>M3</v>
          </cell>
          <cell r="D34">
            <v>31000</v>
          </cell>
          <cell r="E34" t="str">
            <v>ALVARO VARGAS</v>
          </cell>
        </row>
        <row r="35">
          <cell r="A35" t="str">
            <v>M0158</v>
          </cell>
          <cell r="B35" t="str">
            <v>GRAVILLA DEL RIO</v>
          </cell>
          <cell r="C35" t="str">
            <v>M3</v>
          </cell>
          <cell r="D35">
            <v>50000</v>
          </cell>
          <cell r="E35" t="str">
            <v>ALVARO VARGAS</v>
          </cell>
        </row>
        <row r="36">
          <cell r="A36" t="str">
            <v>M0159</v>
          </cell>
          <cell r="B36" t="str">
            <v>GRAVILLA MONA</v>
          </cell>
          <cell r="C36" t="str">
            <v>M3</v>
          </cell>
          <cell r="D36">
            <v>50000</v>
          </cell>
        </row>
        <row r="37">
          <cell r="A37" t="str">
            <v>M0160</v>
          </cell>
          <cell r="B37" t="str">
            <v>DURMIENTE ORDINARIO 4M</v>
          </cell>
          <cell r="C37" t="str">
            <v>ML</v>
          </cell>
          <cell r="D37">
            <v>870</v>
          </cell>
        </row>
        <row r="38">
          <cell r="A38" t="str">
            <v>M0201</v>
          </cell>
          <cell r="B38" t="str">
            <v>DURMIENTE ORDINARIO 3M</v>
          </cell>
          <cell r="C38" t="str">
            <v>ML</v>
          </cell>
          <cell r="D38">
            <v>676</v>
          </cell>
          <cell r="E38" t="str">
            <v>MADERAS NOGAL</v>
          </cell>
        </row>
        <row r="39">
          <cell r="A39" t="str">
            <v>M0202</v>
          </cell>
          <cell r="B39" t="str">
            <v>CEDRO CAQUETA PIEZA</v>
          </cell>
          <cell r="C39" t="str">
            <v>UN</v>
          </cell>
          <cell r="D39">
            <v>11640</v>
          </cell>
          <cell r="E39" t="str">
            <v xml:space="preserve">MAD Y TRIPLEX LOS CEDROS </v>
          </cell>
        </row>
        <row r="40">
          <cell r="A40" t="str">
            <v>M0203</v>
          </cell>
          <cell r="B40" t="str">
            <v>LISTON 8 CMS</v>
          </cell>
          <cell r="C40" t="str">
            <v>M2</v>
          </cell>
          <cell r="D40">
            <v>30000</v>
          </cell>
          <cell r="E40" t="str">
            <v>MADERAS NOGAL</v>
          </cell>
        </row>
        <row r="41">
          <cell r="A41" t="str">
            <v>M0204</v>
          </cell>
          <cell r="B41" t="str">
            <v>TABLA CHAPA ORDINARIO 0.10</v>
          </cell>
          <cell r="C41" t="str">
            <v>ML</v>
          </cell>
          <cell r="D41">
            <v>2030</v>
          </cell>
          <cell r="E41" t="str">
            <v xml:space="preserve">MAD Y TRIPLEX LOS CEDROS </v>
          </cell>
        </row>
        <row r="42">
          <cell r="A42" t="str">
            <v>M0205</v>
          </cell>
          <cell r="B42" t="str">
            <v>T-BURRA-C. MACHO 0.28</v>
          </cell>
          <cell r="C42" t="str">
            <v>ML</v>
          </cell>
          <cell r="D42">
            <v>6400</v>
          </cell>
          <cell r="E42" t="str">
            <v xml:space="preserve">MAD Y TRIPLEX LOS CEDROS </v>
          </cell>
        </row>
        <row r="43">
          <cell r="A43" t="str">
            <v>M0206</v>
          </cell>
          <cell r="B43" t="str">
            <v>T-BURRA-ORDINARIO 0.10</v>
          </cell>
          <cell r="C43" t="str">
            <v>ML</v>
          </cell>
          <cell r="D43">
            <v>2706</v>
          </cell>
          <cell r="E43" t="str">
            <v xml:space="preserve">MAD Y TRIPLEX LOS CEDROS </v>
          </cell>
        </row>
        <row r="44">
          <cell r="A44" t="str">
            <v>M0207</v>
          </cell>
          <cell r="B44" t="str">
            <v>T-BURRA-ORDINARIO 0.30</v>
          </cell>
          <cell r="C44" t="str">
            <v>ML</v>
          </cell>
          <cell r="D44">
            <v>2706</v>
          </cell>
          <cell r="E44" t="str">
            <v xml:space="preserve">MAD Y TRIPLEX LOS CEDROS </v>
          </cell>
        </row>
        <row r="45">
          <cell r="A45" t="str">
            <v>M0208</v>
          </cell>
          <cell r="B45" t="str">
            <v>TIRAS ALISTADO 3*3*3</v>
          </cell>
          <cell r="C45" t="str">
            <v>ML</v>
          </cell>
          <cell r="D45">
            <v>180</v>
          </cell>
          <cell r="E45" t="str">
            <v xml:space="preserve">MAD Y TRIPLEX LOS CEDROS </v>
          </cell>
        </row>
        <row r="46">
          <cell r="A46" t="str">
            <v>M0209</v>
          </cell>
          <cell r="B46" t="str">
            <v>PLANCHON ORDINARIO 3M</v>
          </cell>
          <cell r="C46" t="str">
            <v>ML</v>
          </cell>
          <cell r="D46">
            <v>2706</v>
          </cell>
          <cell r="E46" t="str">
            <v xml:space="preserve">MAD Y TRIPLEX LOS CEDROS </v>
          </cell>
        </row>
        <row r="47">
          <cell r="A47" t="str">
            <v>M0210</v>
          </cell>
          <cell r="B47" t="str">
            <v>REPISA ORDINARIO 3M 04X04</v>
          </cell>
          <cell r="C47" t="str">
            <v>UN</v>
          </cell>
          <cell r="D47">
            <v>2320</v>
          </cell>
          <cell r="E47" t="str">
            <v xml:space="preserve">MAD Y TRIPLEX LOS CEDROS </v>
          </cell>
        </row>
        <row r="48">
          <cell r="A48" t="str">
            <v>M0211</v>
          </cell>
          <cell r="B48" t="str">
            <v>CIELO RASO DURACUSTIS 5/8</v>
          </cell>
          <cell r="C48" t="str">
            <v>M2</v>
          </cell>
          <cell r="D48">
            <v>6835</v>
          </cell>
          <cell r="E48" t="str">
            <v>FIBERGLASS</v>
          </cell>
        </row>
        <row r="49">
          <cell r="A49" t="str">
            <v>M0212</v>
          </cell>
          <cell r="B49" t="str">
            <v>CERCO ORDINARIO 3M</v>
          </cell>
          <cell r="C49" t="str">
            <v>ML</v>
          </cell>
          <cell r="D49">
            <v>2706</v>
          </cell>
          <cell r="E49" t="str">
            <v>MADERA Y TRIPLEX LOS CEDROS</v>
          </cell>
        </row>
        <row r="50">
          <cell r="A50" t="str">
            <v>M0213</v>
          </cell>
          <cell r="B50" t="str">
            <v>TRIPLEX FLORMORADO 4MM</v>
          </cell>
          <cell r="C50" t="str">
            <v>UN</v>
          </cell>
          <cell r="D50">
            <v>68014</v>
          </cell>
          <cell r="E50" t="str">
            <v>INVERSIONES OMEGA</v>
          </cell>
        </row>
        <row r="51">
          <cell r="A51" t="str">
            <v>M0214</v>
          </cell>
          <cell r="B51" t="str">
            <v>TRIPLEX PIZANO TIPO 1  4MM</v>
          </cell>
          <cell r="C51" t="str">
            <v>UN</v>
          </cell>
          <cell r="D51">
            <v>22271</v>
          </cell>
          <cell r="E51" t="str">
            <v>PIZANO</v>
          </cell>
        </row>
        <row r="52">
          <cell r="A52" t="str">
            <v>M0215</v>
          </cell>
          <cell r="B52" t="str">
            <v>DURMIENTE ORDINARIO 3M</v>
          </cell>
          <cell r="C52" t="str">
            <v>ML</v>
          </cell>
          <cell r="D52">
            <v>676</v>
          </cell>
          <cell r="E52" t="str">
            <v>MAD. Y TRIPLEX LOS CEDROS</v>
          </cell>
        </row>
        <row r="53">
          <cell r="A53" t="str">
            <v>M0216</v>
          </cell>
          <cell r="B53" t="str">
            <v>DURMIENTE ORDINARIO 4M</v>
          </cell>
          <cell r="C53" t="str">
            <v>ML</v>
          </cell>
          <cell r="D53">
            <v>1163</v>
          </cell>
          <cell r="E53" t="str">
            <v>MAD. Y TRIPLEX LOS CEDROS</v>
          </cell>
        </row>
        <row r="54">
          <cell r="A54" t="str">
            <v>M0217</v>
          </cell>
          <cell r="B54" t="str">
            <v>DURMIENTE ABARCO 4M</v>
          </cell>
          <cell r="C54" t="str">
            <v>ML</v>
          </cell>
          <cell r="D54">
            <v>3262</v>
          </cell>
          <cell r="E54" t="str">
            <v>COMERCIALIZADORA DE LADRILLOS</v>
          </cell>
        </row>
        <row r="55">
          <cell r="A55" t="str">
            <v>M0218</v>
          </cell>
          <cell r="B55" t="str">
            <v>GUADUA 6 M</v>
          </cell>
          <cell r="C55" t="str">
            <v>BT</v>
          </cell>
          <cell r="D55">
            <v>2760</v>
          </cell>
          <cell r="E55" t="str">
            <v>COMERCIALIZADORA DE LADRILLOS</v>
          </cell>
        </row>
        <row r="56">
          <cell r="A56" t="str">
            <v>M0250</v>
          </cell>
          <cell r="B56" t="str">
            <v>SCHLAGE T.A-BAÑO A40S</v>
          </cell>
          <cell r="C56" t="str">
            <v>UN</v>
          </cell>
          <cell r="D56">
            <v>10022</v>
          </cell>
          <cell r="E56" t="str">
            <v>ALMACEN EL ARQUITECTO</v>
          </cell>
        </row>
        <row r="57">
          <cell r="A57" t="str">
            <v>M0251</v>
          </cell>
          <cell r="B57" t="str">
            <v>SCHLAGE T.A-E. ECONOMICA</v>
          </cell>
          <cell r="C57" t="str">
            <v>UN</v>
          </cell>
          <cell r="D57">
            <v>21474</v>
          </cell>
          <cell r="E57" t="str">
            <v>ALMACEN EL ARQUITECTO</v>
          </cell>
        </row>
        <row r="58">
          <cell r="A58" t="str">
            <v>M0252</v>
          </cell>
          <cell r="B58" t="str">
            <v xml:space="preserve">SCHLAGE T.A-ENT. OFICINA </v>
          </cell>
          <cell r="C58" t="str">
            <v>UN</v>
          </cell>
          <cell r="D58">
            <v>14198</v>
          </cell>
          <cell r="E58" t="str">
            <v>ALMACEN EL ARQUITECTO</v>
          </cell>
        </row>
        <row r="59">
          <cell r="A59" t="str">
            <v>M0302</v>
          </cell>
          <cell r="B59" t="str">
            <v>LADRILLO TOLETE RECOCIDO</v>
          </cell>
          <cell r="C59" t="str">
            <v>UN</v>
          </cell>
          <cell r="D59">
            <v>335</v>
          </cell>
          <cell r="E59" t="str">
            <v>YOMASA</v>
          </cell>
        </row>
        <row r="60">
          <cell r="A60" t="str">
            <v>M0307</v>
          </cell>
          <cell r="B60" t="str">
            <v>BLOQUE #5 SANTAFE</v>
          </cell>
          <cell r="C60" t="str">
            <v>UN</v>
          </cell>
          <cell r="D60">
            <v>4418</v>
          </cell>
          <cell r="E60" t="str">
            <v>COMERCIALIZADORA DE LADRILLOS</v>
          </cell>
        </row>
        <row r="61">
          <cell r="A61" t="str">
            <v>M0308</v>
          </cell>
          <cell r="B61" t="str">
            <v>BLOQUE PIEDRA EN CONCRETO</v>
          </cell>
          <cell r="C61" t="str">
            <v>UN</v>
          </cell>
          <cell r="D61">
            <v>2500</v>
          </cell>
        </row>
        <row r="62">
          <cell r="A62" t="str">
            <v>M0309</v>
          </cell>
          <cell r="B62" t="str">
            <v>BLOQUE ESTRUCTURAL EN CONCRETO</v>
          </cell>
          <cell r="C62" t="str">
            <v>UN</v>
          </cell>
          <cell r="D62">
            <v>4000</v>
          </cell>
        </row>
        <row r="63">
          <cell r="A63" t="str">
            <v>M0310</v>
          </cell>
          <cell r="B63" t="str">
            <v>LADRILLO PRENSADO</v>
          </cell>
          <cell r="C63" t="str">
            <v>UN</v>
          </cell>
          <cell r="D63">
            <v>475</v>
          </cell>
          <cell r="E63" t="str">
            <v>COMERCIALIZADORA DE LADRILLOS</v>
          </cell>
        </row>
        <row r="64">
          <cell r="A64" t="str">
            <v>M0311</v>
          </cell>
          <cell r="B64" t="str">
            <v xml:space="preserve">LADRILLO RECOCIDO </v>
          </cell>
          <cell r="C64" t="str">
            <v>UN</v>
          </cell>
          <cell r="D64">
            <v>120</v>
          </cell>
          <cell r="E64" t="str">
            <v>SAN JOSE</v>
          </cell>
        </row>
        <row r="65">
          <cell r="A65" t="str">
            <v>M0345</v>
          </cell>
          <cell r="B65" t="str">
            <v>TUBERIA GRES 8"</v>
          </cell>
          <cell r="C65" t="str">
            <v>ML</v>
          </cell>
          <cell r="D65">
            <v>9261</v>
          </cell>
          <cell r="E65" t="str">
            <v>EL SALITRE</v>
          </cell>
        </row>
        <row r="66">
          <cell r="A66" t="str">
            <v>M0346</v>
          </cell>
          <cell r="B66" t="str">
            <v>TUBO GRES 4"</v>
          </cell>
          <cell r="C66" t="str">
            <v>UN</v>
          </cell>
          <cell r="D66">
            <v>9233</v>
          </cell>
          <cell r="E66" t="str">
            <v>TUBOS MOORE S.A</v>
          </cell>
        </row>
        <row r="67">
          <cell r="A67" t="str">
            <v>M0347</v>
          </cell>
          <cell r="B67" t="str">
            <v>TUBO GRES 6"</v>
          </cell>
          <cell r="C67" t="str">
            <v>UN</v>
          </cell>
          <cell r="D67">
            <v>4667</v>
          </cell>
          <cell r="E67" t="str">
            <v>TUBOS MOORE S.A</v>
          </cell>
        </row>
        <row r="68">
          <cell r="A68" t="str">
            <v>M0350</v>
          </cell>
          <cell r="B68" t="str">
            <v xml:space="preserve">TUBO PRESION. /21 PVC 11/2" </v>
          </cell>
          <cell r="C68" t="str">
            <v>ML</v>
          </cell>
          <cell r="D68">
            <v>2570</v>
          </cell>
          <cell r="E68" t="str">
            <v>PRODUCTOS PAVCO</v>
          </cell>
        </row>
        <row r="69">
          <cell r="A69" t="str">
            <v>M0351</v>
          </cell>
          <cell r="B69" t="str">
            <v xml:space="preserve">TUBO PRESION. /11 PVC 3/4" </v>
          </cell>
          <cell r="C69" t="str">
            <v>ML</v>
          </cell>
          <cell r="D69">
            <v>1181</v>
          </cell>
          <cell r="E69" t="str">
            <v>PRODUCTOS PAVCO</v>
          </cell>
        </row>
        <row r="70">
          <cell r="A70" t="str">
            <v>M0352</v>
          </cell>
          <cell r="B70" t="str">
            <v xml:space="preserve">TUBO PRESION. /13.5 PVC 1" </v>
          </cell>
          <cell r="C70" t="str">
            <v>ML</v>
          </cell>
          <cell r="D70">
            <v>1161</v>
          </cell>
          <cell r="E70" t="str">
            <v>PRODUCTOS PAVCO</v>
          </cell>
        </row>
        <row r="71">
          <cell r="A71" t="str">
            <v>M0353</v>
          </cell>
          <cell r="B71" t="str">
            <v xml:space="preserve">TUBO PRESION. /9 PVC 1/2" </v>
          </cell>
          <cell r="C71" t="str">
            <v>ML</v>
          </cell>
          <cell r="D71">
            <v>884</v>
          </cell>
          <cell r="E71" t="str">
            <v>PRODUCTOS PAVCO</v>
          </cell>
        </row>
        <row r="72">
          <cell r="A72" t="str">
            <v>M0354</v>
          </cell>
          <cell r="B72" t="str">
            <v>TUBO PVC 3"</v>
          </cell>
          <cell r="C72" t="str">
            <v>ML</v>
          </cell>
          <cell r="D72">
            <v>4382</v>
          </cell>
          <cell r="E72" t="str">
            <v>PRODUCTOS PAVCO</v>
          </cell>
        </row>
        <row r="73">
          <cell r="A73" t="str">
            <v>M0355</v>
          </cell>
          <cell r="B73" t="str">
            <v>TUBO PVC 4"</v>
          </cell>
          <cell r="C73" t="str">
            <v>ML</v>
          </cell>
          <cell r="D73">
            <v>6438</v>
          </cell>
          <cell r="E73" t="str">
            <v>PRODUCTOS PAVCO</v>
          </cell>
        </row>
        <row r="74">
          <cell r="A74" t="str">
            <v>M0356</v>
          </cell>
          <cell r="B74" t="str">
            <v>TUBO CONDUIT PVC 1"</v>
          </cell>
          <cell r="C74" t="str">
            <v>ML</v>
          </cell>
          <cell r="D74">
            <v>926</v>
          </cell>
          <cell r="E74" t="str">
            <v>PRODUCTOS PAVCO</v>
          </cell>
        </row>
        <row r="75">
          <cell r="A75" t="str">
            <v>M0357</v>
          </cell>
          <cell r="B75" t="str">
            <v>TUBO CONDUIT PVC 1/2"</v>
          </cell>
          <cell r="C75" t="str">
            <v>ML</v>
          </cell>
          <cell r="D75">
            <v>1925</v>
          </cell>
          <cell r="E75" t="str">
            <v>PRODUCTOS PAVCO</v>
          </cell>
        </row>
        <row r="76">
          <cell r="A76" t="str">
            <v>M0358</v>
          </cell>
          <cell r="B76" t="str">
            <v>TUBO CONDUIT PVC 3/4"</v>
          </cell>
          <cell r="C76" t="str">
            <v>ML</v>
          </cell>
          <cell r="D76">
            <v>2619</v>
          </cell>
          <cell r="E76" t="str">
            <v>PRODUCTOS PAVCO</v>
          </cell>
        </row>
        <row r="77">
          <cell r="A77" t="str">
            <v>M0359</v>
          </cell>
          <cell r="B77" t="str">
            <v>TUBO DRENAJE 100MM</v>
          </cell>
          <cell r="C77" t="str">
            <v>ML</v>
          </cell>
          <cell r="D77">
            <v>13900</v>
          </cell>
          <cell r="E77" t="str">
            <v>PRODUCTOS PAVCO</v>
          </cell>
        </row>
        <row r="78">
          <cell r="A78" t="str">
            <v>M0360</v>
          </cell>
          <cell r="B78" t="str">
            <v>TUBO PRES./13.5 PVC 1/2"</v>
          </cell>
          <cell r="C78" t="str">
            <v>ML</v>
          </cell>
          <cell r="D78">
            <v>632</v>
          </cell>
          <cell r="E78" t="str">
            <v>PRODUCTOS PAVCO</v>
          </cell>
        </row>
        <row r="79">
          <cell r="A79" t="str">
            <v>M0361</v>
          </cell>
          <cell r="B79" t="str">
            <v>CODO 45 PRES PVC 1/2"</v>
          </cell>
          <cell r="C79" t="str">
            <v>UN</v>
          </cell>
          <cell r="D79">
            <v>2449</v>
          </cell>
          <cell r="E79" t="str">
            <v>PRODUCTOS PAVCO</v>
          </cell>
        </row>
        <row r="80">
          <cell r="A80" t="str">
            <v>M0362</v>
          </cell>
          <cell r="B80" t="str">
            <v>CODO 90 1/4 C*C  3"</v>
          </cell>
          <cell r="C80" t="str">
            <v>UN</v>
          </cell>
          <cell r="D80">
            <v>1112</v>
          </cell>
          <cell r="E80" t="str">
            <v>PRODUCTOS PAVCO</v>
          </cell>
        </row>
        <row r="81">
          <cell r="A81" t="str">
            <v>M0363</v>
          </cell>
          <cell r="B81" t="str">
            <v>CODO 90 1/4 C*C  4"</v>
          </cell>
          <cell r="C81" t="str">
            <v>UN</v>
          </cell>
          <cell r="D81">
            <v>4830</v>
          </cell>
          <cell r="E81" t="str">
            <v>PRODUCTOS PAVCO</v>
          </cell>
        </row>
        <row r="82">
          <cell r="A82" t="str">
            <v>M0364</v>
          </cell>
          <cell r="B82" t="str">
            <v>CODO 90 PRES PVC 1"</v>
          </cell>
          <cell r="C82" t="str">
            <v>UN</v>
          </cell>
          <cell r="D82">
            <v>1559</v>
          </cell>
          <cell r="E82" t="str">
            <v>PRODUCTOS PAVCO</v>
          </cell>
        </row>
        <row r="83">
          <cell r="A83" t="str">
            <v>M0365</v>
          </cell>
          <cell r="B83" t="str">
            <v>CODO 90 PRES PVC 1/2"</v>
          </cell>
          <cell r="C83" t="str">
            <v>UN</v>
          </cell>
          <cell r="D83">
            <v>417</v>
          </cell>
          <cell r="E83" t="str">
            <v>PRODUCTOS PAVCO</v>
          </cell>
        </row>
        <row r="84">
          <cell r="A84" t="str">
            <v>M0366</v>
          </cell>
          <cell r="B84" t="str">
            <v>CODO 90 PRES PVC 3/4"</v>
          </cell>
          <cell r="C84" t="str">
            <v>UN</v>
          </cell>
          <cell r="D84">
            <v>264</v>
          </cell>
          <cell r="E84" t="str">
            <v>PRODUCTOS PAVCO</v>
          </cell>
        </row>
        <row r="85">
          <cell r="A85" t="str">
            <v>M0367</v>
          </cell>
          <cell r="B85" t="str">
            <v>CODO 90 PRES PVC 11/2"</v>
          </cell>
          <cell r="C85" t="str">
            <v>UN</v>
          </cell>
          <cell r="D85">
            <v>965</v>
          </cell>
          <cell r="E85" t="str">
            <v>PRODUCTOS PAVCO</v>
          </cell>
        </row>
        <row r="86">
          <cell r="A86" t="str">
            <v>M0368</v>
          </cell>
          <cell r="B86" t="str">
            <v>TUBO CONDUIT PVC 1 1/2"</v>
          </cell>
          <cell r="C86" t="str">
            <v>ML</v>
          </cell>
          <cell r="D86">
            <v>6883</v>
          </cell>
          <cell r="E86" t="str">
            <v>PRODUCTOS PAVCO</v>
          </cell>
        </row>
        <row r="87">
          <cell r="A87" t="str">
            <v>M0400</v>
          </cell>
          <cell r="B87" t="str">
            <v>REJILLA .56X1</v>
          </cell>
          <cell r="C87" t="str">
            <v>UN</v>
          </cell>
          <cell r="D87">
            <v>60000</v>
          </cell>
          <cell r="E87" t="str">
            <v>COLREJILLAS</v>
          </cell>
        </row>
        <row r="88">
          <cell r="A88" t="str">
            <v>M0410</v>
          </cell>
          <cell r="B88" t="str">
            <v>PUNTILLA C/CABEZA 2"</v>
          </cell>
          <cell r="C88" t="str">
            <v>LB</v>
          </cell>
          <cell r="D88">
            <v>1784</v>
          </cell>
          <cell r="E88" t="str">
            <v>DISPANO</v>
          </cell>
        </row>
        <row r="89">
          <cell r="A89" t="str">
            <v>M0411</v>
          </cell>
          <cell r="B89" t="str">
            <v>PUNTILLA S/CABEZA 1"</v>
          </cell>
          <cell r="C89" t="str">
            <v>LB</v>
          </cell>
          <cell r="D89">
            <v>791</v>
          </cell>
          <cell r="E89" t="str">
            <v>DISPANO</v>
          </cell>
        </row>
        <row r="90">
          <cell r="A90" t="str">
            <v>M0412</v>
          </cell>
          <cell r="B90" t="str">
            <v>PUNTILLA S/CABEZA 2"</v>
          </cell>
          <cell r="C90" t="str">
            <v>LB</v>
          </cell>
          <cell r="D90">
            <v>1784</v>
          </cell>
          <cell r="E90" t="str">
            <v>DISPANO</v>
          </cell>
        </row>
        <row r="91">
          <cell r="A91" t="str">
            <v>M0413</v>
          </cell>
          <cell r="B91" t="str">
            <v>TORNILLO P/MAD 1*6"</v>
          </cell>
          <cell r="C91" t="str">
            <v>UN</v>
          </cell>
          <cell r="D91">
            <v>29</v>
          </cell>
          <cell r="E91" t="str">
            <v>DISPANO</v>
          </cell>
        </row>
        <row r="92">
          <cell r="A92" t="str">
            <v>M0414</v>
          </cell>
          <cell r="B92" t="str">
            <v>TORNILLO P/MAD 2*8"</v>
          </cell>
          <cell r="C92" t="str">
            <v>UN</v>
          </cell>
          <cell r="D92">
            <v>29</v>
          </cell>
          <cell r="E92" t="str">
            <v>DISPANO</v>
          </cell>
        </row>
        <row r="93">
          <cell r="A93" t="str">
            <v>M0415</v>
          </cell>
          <cell r="B93" t="str">
            <v>TORNILLO GOLOSO 1"X8</v>
          </cell>
          <cell r="C93" t="str">
            <v>UN</v>
          </cell>
          <cell r="D93">
            <v>29</v>
          </cell>
        </row>
        <row r="94">
          <cell r="A94" t="str">
            <v>M0425</v>
          </cell>
          <cell r="B94" t="str">
            <v>LAMINA COLD ROLLED CAL 16</v>
          </cell>
          <cell r="C94" t="str">
            <v>UN</v>
          </cell>
          <cell r="D94">
            <v>24555</v>
          </cell>
          <cell r="E94" t="str">
            <v>FERRETERIA CYRGO</v>
          </cell>
        </row>
        <row r="95">
          <cell r="A95" t="str">
            <v>M0426</v>
          </cell>
          <cell r="B95" t="str">
            <v>ALAMBRE NEGRO # 18</v>
          </cell>
          <cell r="C95" t="str">
            <v>KG</v>
          </cell>
          <cell r="D95">
            <v>2558</v>
          </cell>
          <cell r="E95" t="str">
            <v>FERRETERIA CYRGO</v>
          </cell>
        </row>
        <row r="96">
          <cell r="A96" t="str">
            <v>M0427</v>
          </cell>
          <cell r="B96" t="str">
            <v>ANGULO 3/4 *1/8</v>
          </cell>
          <cell r="C96" t="str">
            <v>ML</v>
          </cell>
          <cell r="D96">
            <v>749</v>
          </cell>
          <cell r="E96" t="str">
            <v>FERRETERIA CYRGO</v>
          </cell>
        </row>
        <row r="97">
          <cell r="A97" t="str">
            <v>M0428</v>
          </cell>
          <cell r="B97" t="str">
            <v xml:space="preserve">BISAGRA ALUMINIO EXTRA 3" </v>
          </cell>
          <cell r="C97" t="str">
            <v>UN</v>
          </cell>
          <cell r="D97">
            <v>1620</v>
          </cell>
          <cell r="E97" t="str">
            <v>IDEACE</v>
          </cell>
        </row>
        <row r="98">
          <cell r="A98" t="str">
            <v>M0429</v>
          </cell>
          <cell r="B98" t="str">
            <v>BISAGRA COMUN 3"</v>
          </cell>
          <cell r="C98" t="str">
            <v>UN</v>
          </cell>
          <cell r="D98">
            <v>163</v>
          </cell>
          <cell r="E98" t="str">
            <v>IDEACE</v>
          </cell>
        </row>
        <row r="99">
          <cell r="A99" t="str">
            <v>M0430</v>
          </cell>
          <cell r="B99" t="str">
            <v>BISAGRA COMUN 3"  01</v>
          </cell>
          <cell r="C99" t="str">
            <v>UN</v>
          </cell>
          <cell r="D99">
            <v>221</v>
          </cell>
          <cell r="E99" t="str">
            <v>IDEACE</v>
          </cell>
        </row>
        <row r="100">
          <cell r="A100" t="str">
            <v>M0431</v>
          </cell>
          <cell r="B100" t="str">
            <v>CELOSIA EN ALUMINIO</v>
          </cell>
          <cell r="C100" t="str">
            <v>M2</v>
          </cell>
          <cell r="D100">
            <v>52503</v>
          </cell>
          <cell r="E100" t="str">
            <v>IDEACE</v>
          </cell>
        </row>
        <row r="101">
          <cell r="A101" t="str">
            <v>M0432</v>
          </cell>
          <cell r="B101" t="str">
            <v>LLAVE TERM CORR. LIV. 1/2"</v>
          </cell>
          <cell r="C101" t="str">
            <v>UN</v>
          </cell>
          <cell r="D101">
            <v>4523</v>
          </cell>
          <cell r="E101" t="str">
            <v>IDEACE</v>
          </cell>
        </row>
        <row r="102">
          <cell r="A102" t="str">
            <v>M0433</v>
          </cell>
          <cell r="B102" t="str">
            <v>PORTA CANDADO SIMPLE 3</v>
          </cell>
          <cell r="C102" t="str">
            <v>UN</v>
          </cell>
          <cell r="D102">
            <v>794</v>
          </cell>
          <cell r="E102" t="str">
            <v>IDEACE</v>
          </cell>
        </row>
        <row r="103">
          <cell r="A103" t="str">
            <v>M0434</v>
          </cell>
          <cell r="B103" t="str">
            <v>BISAGRA PLANA 1"</v>
          </cell>
          <cell r="C103" t="str">
            <v>UN</v>
          </cell>
          <cell r="D103">
            <v>464</v>
          </cell>
        </row>
        <row r="104">
          <cell r="A104" t="str">
            <v>M0435</v>
          </cell>
          <cell r="B104" t="str">
            <v>LAMINA COLD ROLLED CAL 18</v>
          </cell>
          <cell r="C104" t="str">
            <v>UN</v>
          </cell>
          <cell r="D104">
            <v>51852</v>
          </cell>
        </row>
        <row r="105">
          <cell r="A105" t="str">
            <v>M0501</v>
          </cell>
          <cell r="B105" t="str">
            <v>ANTICORROSIVO ROJO CLARO</v>
          </cell>
          <cell r="C105" t="str">
            <v>GL</v>
          </cell>
          <cell r="D105">
            <v>30593</v>
          </cell>
          <cell r="E105" t="str">
            <v>PHILAAC</v>
          </cell>
        </row>
        <row r="106">
          <cell r="A106" t="str">
            <v>M0502</v>
          </cell>
          <cell r="B106" t="str">
            <v>TEJA DE BARRO</v>
          </cell>
          <cell r="C106" t="str">
            <v>M2</v>
          </cell>
          <cell r="D106">
            <v>928</v>
          </cell>
        </row>
        <row r="107">
          <cell r="A107" t="str">
            <v>M0503</v>
          </cell>
          <cell r="B107" t="str">
            <v>TABLETA DE GRES DE 30X30</v>
          </cell>
          <cell r="C107" t="str">
            <v>M2</v>
          </cell>
          <cell r="D107">
            <v>15079.999999999998</v>
          </cell>
        </row>
        <row r="108">
          <cell r="A108" t="str">
            <v>M0504</v>
          </cell>
          <cell r="B108" t="str">
            <v>GUARDAESCOBA VITRIFICADO 25X10</v>
          </cell>
          <cell r="C108" t="str">
            <v>ML</v>
          </cell>
        </row>
        <row r="109">
          <cell r="A109" t="str">
            <v>M0505</v>
          </cell>
          <cell r="B109" t="str">
            <v>PLANTINA COBRE 1/8"X3/4"</v>
          </cell>
          <cell r="C109" t="str">
            <v>ML</v>
          </cell>
          <cell r="D109">
            <v>9048</v>
          </cell>
        </row>
        <row r="110">
          <cell r="A110" t="str">
            <v>M0506</v>
          </cell>
          <cell r="B110" t="str">
            <v>PLANTINA COBRE 1/8"X1 1/2"</v>
          </cell>
          <cell r="C110" t="str">
            <v>ML</v>
          </cell>
          <cell r="D110">
            <v>18328</v>
          </cell>
        </row>
        <row r="111">
          <cell r="A111" t="str">
            <v>M0507</v>
          </cell>
          <cell r="B111" t="str">
            <v>CABLE COBRE AISL.12 THW-90 C 6000V</v>
          </cell>
          <cell r="C111" t="str">
            <v>ML</v>
          </cell>
          <cell r="D111">
            <v>2636</v>
          </cell>
        </row>
        <row r="112">
          <cell r="A112" t="str">
            <v>M0508</v>
          </cell>
          <cell r="B112" t="str">
            <v>HIERRO A-40 LISO/RET.1/2"</v>
          </cell>
          <cell r="C112" t="str">
            <v>KG</v>
          </cell>
          <cell r="D112">
            <v>2435</v>
          </cell>
        </row>
        <row r="113">
          <cell r="A113" t="str">
            <v>M0510</v>
          </cell>
          <cell r="B113" t="str">
            <v>MARMOLPLAST</v>
          </cell>
          <cell r="C113" t="str">
            <v>M2</v>
          </cell>
          <cell r="D113">
            <v>6240</v>
          </cell>
          <cell r="E113" t="str">
            <v>ARQUITECTURA DE ACABADOS</v>
          </cell>
        </row>
        <row r="114">
          <cell r="A114" t="str">
            <v>M0600</v>
          </cell>
          <cell r="B114" t="str">
            <v>ACERO FIGURADO 60000 PSI 1"</v>
          </cell>
          <cell r="C114" t="str">
            <v>KG</v>
          </cell>
          <cell r="D114">
            <v>606</v>
          </cell>
          <cell r="E114" t="str">
            <v>LAMINADOS ANDINOS</v>
          </cell>
        </row>
        <row r="115">
          <cell r="A115" t="str">
            <v>M0601</v>
          </cell>
          <cell r="B115" t="str">
            <v>ACERO FIGURADO 37000 PSI 1/4"</v>
          </cell>
          <cell r="C115" t="str">
            <v>KG</v>
          </cell>
          <cell r="D115">
            <v>606</v>
          </cell>
          <cell r="E115" t="str">
            <v>LAMINADOS ANDINOS</v>
          </cell>
        </row>
        <row r="116">
          <cell r="A116" t="str">
            <v>M0602</v>
          </cell>
          <cell r="B116" t="str">
            <v>ACERO FIGURADO 60000 PSI 1/2"</v>
          </cell>
          <cell r="C116" t="str">
            <v>KG</v>
          </cell>
          <cell r="D116">
            <v>607</v>
          </cell>
          <cell r="E116" t="str">
            <v>LAMINADOS ANDINOS</v>
          </cell>
        </row>
        <row r="117">
          <cell r="A117" t="str">
            <v>M0603</v>
          </cell>
          <cell r="B117" t="str">
            <v>HIERRO RECTO 1/2 A-60</v>
          </cell>
          <cell r="C117" t="str">
            <v>ML</v>
          </cell>
          <cell r="D117">
            <v>960</v>
          </cell>
          <cell r="E117" t="str">
            <v>LAMINADOS ANDINOS</v>
          </cell>
        </row>
        <row r="118">
          <cell r="A118" t="str">
            <v>M0604</v>
          </cell>
          <cell r="B118" t="str">
            <v>MALLA ELCTROSOLDADA H-257</v>
          </cell>
          <cell r="C118" t="str">
            <v>UN</v>
          </cell>
          <cell r="D118">
            <v>28330</v>
          </cell>
          <cell r="E118" t="str">
            <v>LAMINADOS ANDINOS</v>
          </cell>
        </row>
        <row r="119">
          <cell r="A119" t="str">
            <v>M0605</v>
          </cell>
          <cell r="B119" t="str">
            <v>HIERRO CHIPA 1/4"</v>
          </cell>
          <cell r="C119" t="str">
            <v>KG</v>
          </cell>
          <cell r="D119">
            <v>654</v>
          </cell>
          <cell r="E119" t="str">
            <v>PAZ DEL RIO</v>
          </cell>
        </row>
        <row r="120">
          <cell r="A120" t="str">
            <v>M0606</v>
          </cell>
          <cell r="B120" t="str">
            <v>TOMA TV AMERICANA ABITARE COAXIAL AVE</v>
          </cell>
          <cell r="C120" t="str">
            <v>UN</v>
          </cell>
          <cell r="D120">
            <v>2680</v>
          </cell>
        </row>
        <row r="121">
          <cell r="A121" t="str">
            <v>M0607</v>
          </cell>
          <cell r="B121" t="str">
            <v>TOMA RJ-45110 JACK SNAP</v>
          </cell>
          <cell r="C121" t="str">
            <v>UN</v>
          </cell>
          <cell r="D121">
            <v>1740</v>
          </cell>
        </row>
        <row r="122">
          <cell r="A122" t="str">
            <v>M0608</v>
          </cell>
          <cell r="B122" t="str">
            <v>WALL PLATE AJUSTE SENCILLO</v>
          </cell>
          <cell r="C122" t="str">
            <v>UN</v>
          </cell>
          <cell r="D122">
            <v>7000</v>
          </cell>
        </row>
        <row r="123">
          <cell r="A123" t="str">
            <v>M0609</v>
          </cell>
          <cell r="B123" t="str">
            <v>VENTANERIA FIJA 0.40X0.40</v>
          </cell>
          <cell r="C123" t="str">
            <v>UN</v>
          </cell>
          <cell r="D123">
            <v>60000</v>
          </cell>
        </row>
        <row r="124">
          <cell r="A124" t="str">
            <v>M0610</v>
          </cell>
          <cell r="B124" t="str">
            <v>VENTANERIA FIJA 2.4X1.3</v>
          </cell>
          <cell r="C124" t="str">
            <v>UN</v>
          </cell>
          <cell r="D124">
            <v>275000</v>
          </cell>
        </row>
        <row r="125">
          <cell r="A125" t="str">
            <v>M0611</v>
          </cell>
          <cell r="B125" t="str">
            <v>VENTANERIA FIJAde 1.30X1.20</v>
          </cell>
          <cell r="C125" t="str">
            <v>UN</v>
          </cell>
          <cell r="D125">
            <v>185000</v>
          </cell>
        </row>
        <row r="126">
          <cell r="A126" t="str">
            <v>M0612</v>
          </cell>
          <cell r="B126" t="str">
            <v>VENTANERIA FIJA 0.45.X0.25</v>
          </cell>
          <cell r="C126" t="str">
            <v>UN</v>
          </cell>
          <cell r="D126">
            <v>225000</v>
          </cell>
        </row>
        <row r="127">
          <cell r="A127" t="str">
            <v>M0613</v>
          </cell>
          <cell r="B127" t="str">
            <v>VENTANERIA FIJA 1.24X2.05</v>
          </cell>
          <cell r="C127" t="str">
            <v>UN</v>
          </cell>
          <cell r="D127">
            <v>235000</v>
          </cell>
        </row>
        <row r="128">
          <cell r="A128" t="str">
            <v>M0614</v>
          </cell>
          <cell r="B128" t="str">
            <v>VENTANERIA FIJA 4.85X1.65</v>
          </cell>
          <cell r="C128" t="str">
            <v>UN</v>
          </cell>
          <cell r="D128">
            <v>940000</v>
          </cell>
        </row>
        <row r="129">
          <cell r="A129" t="str">
            <v>M0615</v>
          </cell>
          <cell r="B129" t="str">
            <v>GUADRDAESCOBA VITRIFICADO 25X10 R1</v>
          </cell>
          <cell r="C129" t="str">
            <v>ML</v>
          </cell>
          <cell r="D129">
            <v>1764</v>
          </cell>
          <cell r="E129" t="str">
            <v>ARCILLAS</v>
          </cell>
        </row>
        <row r="130">
          <cell r="A130" t="str">
            <v>M0616</v>
          </cell>
          <cell r="B130" t="str">
            <v>ALAMBRE AISLADO N° 8 THHN-THWN90 600V</v>
          </cell>
          <cell r="C130" t="str">
            <v>ML</v>
          </cell>
          <cell r="D130">
            <v>4428</v>
          </cell>
        </row>
        <row r="131">
          <cell r="A131" t="str">
            <v>M0617</v>
          </cell>
          <cell r="B131" t="str">
            <v>ALAMBRE AISLADO N° 10 THHN-THWN90 600V</v>
          </cell>
          <cell r="C131" t="str">
            <v>ML</v>
          </cell>
          <cell r="D131">
            <v>2786</v>
          </cell>
        </row>
        <row r="132">
          <cell r="A132" t="str">
            <v>M0618</v>
          </cell>
          <cell r="B132" t="str">
            <v>ALAMBRE AISLADO N° 12 THHN-THWN90 600V</v>
          </cell>
          <cell r="C132" t="str">
            <v>ML</v>
          </cell>
          <cell r="D132">
            <v>1709</v>
          </cell>
        </row>
        <row r="133">
          <cell r="A133" t="str">
            <v>M0619</v>
          </cell>
          <cell r="B133" t="str">
            <v>ALAMBRE AISLADO N° 14 THHN-THWN90 600V</v>
          </cell>
          <cell r="C133" t="str">
            <v>ML</v>
          </cell>
          <cell r="D133">
            <v>1198</v>
          </cell>
        </row>
        <row r="134">
          <cell r="A134" t="str">
            <v>M0620</v>
          </cell>
          <cell r="B134" t="str">
            <v>TUBO CONDUIT EMT 1/2"</v>
          </cell>
          <cell r="C134" t="str">
            <v>ML</v>
          </cell>
          <cell r="D134">
            <v>6489</v>
          </cell>
        </row>
        <row r="135">
          <cell r="A135" t="str">
            <v>M0621</v>
          </cell>
          <cell r="B135" t="str">
            <v>TOMA 20 AMP AVE</v>
          </cell>
          <cell r="C135" t="str">
            <v>UN</v>
          </cell>
          <cell r="D135">
            <v>2296</v>
          </cell>
        </row>
        <row r="136">
          <cell r="A136" t="str">
            <v>M0622</v>
          </cell>
          <cell r="B136" t="str">
            <v>CARGA FULMINANTE FUERTE3.30</v>
          </cell>
          <cell r="C136" t="str">
            <v>UN</v>
          </cell>
          <cell r="D136">
            <v>278</v>
          </cell>
        </row>
        <row r="137">
          <cell r="A137" t="str">
            <v>M0623</v>
          </cell>
          <cell r="B137" t="str">
            <v>LAMPARA FLCTE 4X48</v>
          </cell>
          <cell r="C137" t="str">
            <v>UN</v>
          </cell>
          <cell r="D137">
            <v>87000</v>
          </cell>
        </row>
        <row r="138">
          <cell r="A138" t="str">
            <v>M0624</v>
          </cell>
          <cell r="B138" t="str">
            <v>PERNO ROSCADO 2"ALT.VEL.</v>
          </cell>
          <cell r="C138" t="str">
            <v>UN</v>
          </cell>
          <cell r="D138">
            <v>324</v>
          </cell>
        </row>
        <row r="139">
          <cell r="A139" t="str">
            <v>M0625</v>
          </cell>
          <cell r="B139" t="str">
            <v>BRAZO LUMINARIA 3/4"</v>
          </cell>
          <cell r="C139" t="str">
            <v>UN</v>
          </cell>
          <cell r="D139">
            <v>6000</v>
          </cell>
        </row>
        <row r="140">
          <cell r="A140" t="str">
            <v>M0626</v>
          </cell>
          <cell r="B140" t="str">
            <v>LUMINARIA DE SODIO 250W</v>
          </cell>
          <cell r="C140" t="str">
            <v>UN</v>
          </cell>
          <cell r="D140">
            <v>255220</v>
          </cell>
        </row>
        <row r="141">
          <cell r="A141" t="str">
            <v>M0627</v>
          </cell>
          <cell r="B141" t="str">
            <v>PUERTA TRIPLEX-TABLEX .90 36mm</v>
          </cell>
          <cell r="C141" t="str">
            <v>UN</v>
          </cell>
          <cell r="D141">
            <v>180000</v>
          </cell>
          <cell r="E141" t="str">
            <v>PIZANO</v>
          </cell>
        </row>
        <row r="142">
          <cell r="A142" t="str">
            <v>M0628</v>
          </cell>
          <cell r="B142" t="str">
            <v>TOMA MONOFASICA</v>
          </cell>
          <cell r="C142" t="str">
            <v>UN</v>
          </cell>
        </row>
        <row r="144">
          <cell r="A144" t="str">
            <v>M0701</v>
          </cell>
          <cell r="B144" t="str">
            <v>BALDOSA 1-N MELATO 33*33</v>
          </cell>
          <cell r="C144" t="str">
            <v>M2</v>
          </cell>
          <cell r="D144">
            <v>13690</v>
          </cell>
          <cell r="E144" t="str">
            <v>PISOS ALFA</v>
          </cell>
        </row>
        <row r="145">
          <cell r="A145" t="str">
            <v>M0702</v>
          </cell>
          <cell r="B145" t="str">
            <v>TABLON LISO MORO LATINO</v>
          </cell>
          <cell r="C145" t="str">
            <v>M2</v>
          </cell>
          <cell r="D145">
            <v>7753</v>
          </cell>
          <cell r="E145" t="str">
            <v>PISOS ALFA</v>
          </cell>
        </row>
        <row r="146">
          <cell r="A146" t="str">
            <v>M0703</v>
          </cell>
          <cell r="B146" t="str">
            <v>ESPEJO CRISTAL CLARO 4MM</v>
          </cell>
          <cell r="C146" t="str">
            <v>M2</v>
          </cell>
          <cell r="D146">
            <v>14349</v>
          </cell>
          <cell r="E146" t="str">
            <v>DISTRIBUIDORA EL DIAMANTE</v>
          </cell>
        </row>
        <row r="147">
          <cell r="A147" t="str">
            <v>M0704</v>
          </cell>
          <cell r="B147" t="str">
            <v>VIDRIO INCOLORO 4MM</v>
          </cell>
          <cell r="C147" t="str">
            <v>M2</v>
          </cell>
          <cell r="D147">
            <v>10872</v>
          </cell>
          <cell r="E147" t="str">
            <v>DISTRIBUIDORA EL DIAMANTE</v>
          </cell>
        </row>
        <row r="148">
          <cell r="A148" t="str">
            <v>M0705</v>
          </cell>
          <cell r="B148" t="str">
            <v>VIDRIO INCOLORO 6MM</v>
          </cell>
          <cell r="C148" t="str">
            <v>M2</v>
          </cell>
          <cell r="D148">
            <v>30000</v>
          </cell>
          <cell r="E148" t="str">
            <v>DISTRIBUIDORA EL DIAMANTE</v>
          </cell>
        </row>
        <row r="149">
          <cell r="A149" t="str">
            <v>M0706</v>
          </cell>
          <cell r="B149" t="str">
            <v>MEZCLADOR LOIRA EUROPOEO</v>
          </cell>
          <cell r="C149" t="str">
            <v>UN</v>
          </cell>
          <cell r="D149">
            <v>54564</v>
          </cell>
          <cell r="E149" t="str">
            <v>ALMACEN SANITARIO LTDA</v>
          </cell>
        </row>
        <row r="150">
          <cell r="A150" t="str">
            <v>M0707</v>
          </cell>
          <cell r="B150" t="str">
            <v>PARED EN DRY-WALL E=10 CM</v>
          </cell>
          <cell r="C150" t="str">
            <v>M2</v>
          </cell>
          <cell r="D150">
            <v>20081</v>
          </cell>
          <cell r="E150" t="str">
            <v>ALUCOL LTDA</v>
          </cell>
        </row>
        <row r="151">
          <cell r="A151" t="str">
            <v>M0708</v>
          </cell>
          <cell r="B151" t="str">
            <v>LAVAMANOS ROYAL/LOIRA</v>
          </cell>
          <cell r="C151" t="str">
            <v>UN</v>
          </cell>
          <cell r="D151">
            <v>79414</v>
          </cell>
          <cell r="E151" t="str">
            <v>ARCESA LTDA</v>
          </cell>
        </row>
        <row r="152">
          <cell r="A152" t="str">
            <v>M0709</v>
          </cell>
          <cell r="B152" t="str">
            <v>PEGACOR BLANCO</v>
          </cell>
          <cell r="C152" t="str">
            <v>KG</v>
          </cell>
          <cell r="D152">
            <v>516</v>
          </cell>
          <cell r="E152" t="str">
            <v>ARCESA LTDA</v>
          </cell>
        </row>
        <row r="153">
          <cell r="A153" t="str">
            <v>M0710</v>
          </cell>
          <cell r="B153" t="str">
            <v>PORCELANA VENECIA -BASE</v>
          </cell>
          <cell r="C153" t="str">
            <v>UN</v>
          </cell>
          <cell r="D153">
            <v>9850</v>
          </cell>
          <cell r="E153" t="str">
            <v>ARCESA LTDA</v>
          </cell>
        </row>
        <row r="154">
          <cell r="A154" t="str">
            <v>M0711</v>
          </cell>
          <cell r="B154" t="str">
            <v>SANITARIO ROYAL</v>
          </cell>
          <cell r="C154" t="str">
            <v>UN</v>
          </cell>
          <cell r="D154">
            <v>165091</v>
          </cell>
          <cell r="E154" t="str">
            <v>ARCESA LTDA</v>
          </cell>
        </row>
        <row r="155">
          <cell r="A155" t="str">
            <v>M0712</v>
          </cell>
          <cell r="B155" t="str">
            <v>CUBIERTA ARQUITECTONICA</v>
          </cell>
          <cell r="C155" t="str">
            <v>UN</v>
          </cell>
          <cell r="D155">
            <v>20038</v>
          </cell>
          <cell r="E155" t="str">
            <v>ARQUITECTURA METALICA</v>
          </cell>
        </row>
        <row r="156">
          <cell r="A156" t="str">
            <v>M0713</v>
          </cell>
          <cell r="B156" t="str">
            <v>PERFIL GALVANIZADO</v>
          </cell>
          <cell r="C156" t="str">
            <v>ML</v>
          </cell>
          <cell r="D156">
            <v>3417</v>
          </cell>
          <cell r="E156" t="str">
            <v>ARQUITECTURA METALICA</v>
          </cell>
        </row>
        <row r="157">
          <cell r="A157" t="str">
            <v>M0714</v>
          </cell>
          <cell r="B157" t="str">
            <v>BOTON TIMBRE</v>
          </cell>
          <cell r="C157" t="str">
            <v>UN</v>
          </cell>
          <cell r="D157">
            <v>1489</v>
          </cell>
          <cell r="E157" t="str">
            <v>AVE COLOMBIANA LTDA</v>
          </cell>
        </row>
        <row r="158">
          <cell r="A158" t="str">
            <v>M0715</v>
          </cell>
          <cell r="B158" t="str">
            <v>INTERRUPTOR DOBLE</v>
          </cell>
          <cell r="C158" t="str">
            <v>UN</v>
          </cell>
          <cell r="D158">
            <v>4593</v>
          </cell>
          <cell r="E158" t="str">
            <v>AVE COLOMBIANA LTDA</v>
          </cell>
        </row>
        <row r="159">
          <cell r="A159" t="str">
            <v>M0716</v>
          </cell>
          <cell r="B159" t="str">
            <v>ROSETA (PLAFON)</v>
          </cell>
          <cell r="C159" t="str">
            <v>UN</v>
          </cell>
          <cell r="D159">
            <v>1206</v>
          </cell>
          <cell r="E159" t="str">
            <v>AVE COLOMBIANA LTDA</v>
          </cell>
        </row>
        <row r="160">
          <cell r="A160" t="str">
            <v>M0717</v>
          </cell>
          <cell r="B160" t="str">
            <v>TACO TERMOM. UNIP</v>
          </cell>
          <cell r="C160" t="str">
            <v>UN</v>
          </cell>
          <cell r="D160">
            <v>3758</v>
          </cell>
          <cell r="E160" t="str">
            <v>AVE COLOMBIANA LTDA</v>
          </cell>
        </row>
        <row r="161">
          <cell r="A161" t="str">
            <v>M0718</v>
          </cell>
          <cell r="B161" t="str">
            <v>TOMA TELEFONICA</v>
          </cell>
          <cell r="C161" t="str">
            <v>UN</v>
          </cell>
          <cell r="D161">
            <v>1239</v>
          </cell>
          <cell r="E161" t="str">
            <v>AVE COLOMBIANA LTDA</v>
          </cell>
        </row>
        <row r="162">
          <cell r="A162" t="str">
            <v>M0719</v>
          </cell>
          <cell r="B162" t="str">
            <v>TOMA TELEFONICA 03</v>
          </cell>
          <cell r="C162" t="str">
            <v>UN</v>
          </cell>
          <cell r="D162">
            <v>668</v>
          </cell>
          <cell r="E162" t="str">
            <v>AVE COLOMBIANA LTDA</v>
          </cell>
        </row>
        <row r="163">
          <cell r="A163" t="str">
            <v>M0720</v>
          </cell>
          <cell r="B163" t="str">
            <v>TOMA TRIFASICA</v>
          </cell>
          <cell r="C163" t="str">
            <v>UN</v>
          </cell>
          <cell r="D163">
            <v>1462</v>
          </cell>
          <cell r="E163" t="str">
            <v>AVE COLOMBIANA LTDA</v>
          </cell>
        </row>
        <row r="164">
          <cell r="A164" t="str">
            <v>M0721</v>
          </cell>
          <cell r="B164" t="str">
            <v>ZUMBADOR 110V</v>
          </cell>
          <cell r="C164" t="str">
            <v>UN</v>
          </cell>
          <cell r="D164">
            <v>3132</v>
          </cell>
          <cell r="E164" t="str">
            <v>AVE COLOMBIANA LTDA</v>
          </cell>
        </row>
        <row r="165">
          <cell r="A165" t="str">
            <v>M0722</v>
          </cell>
          <cell r="B165" t="str">
            <v>ALAMBRE COBRE THW 8AWG</v>
          </cell>
          <cell r="C165" t="str">
            <v>ML</v>
          </cell>
          <cell r="D165">
            <v>4428</v>
          </cell>
          <cell r="E165" t="str">
            <v>CENTELSA</v>
          </cell>
        </row>
        <row r="166">
          <cell r="A166" t="str">
            <v>M0723</v>
          </cell>
          <cell r="B166" t="str">
            <v>ALAMBRE COBRE THW 12AWG</v>
          </cell>
          <cell r="C166" t="str">
            <v>ML</v>
          </cell>
          <cell r="D166">
            <v>2786</v>
          </cell>
          <cell r="E166" t="str">
            <v>CENTELSA</v>
          </cell>
        </row>
        <row r="167">
          <cell r="A167" t="str">
            <v>M0724</v>
          </cell>
          <cell r="B167" t="str">
            <v>ALAMBRE COBRE THW 14AWG</v>
          </cell>
          <cell r="C167" t="str">
            <v>ML</v>
          </cell>
          <cell r="D167">
            <v>238</v>
          </cell>
          <cell r="E167" t="str">
            <v>CENTELSA</v>
          </cell>
        </row>
        <row r="168">
          <cell r="A168" t="str">
            <v>M0725</v>
          </cell>
          <cell r="B168" t="str">
            <v>CABLE TELEFONOS 2 PARES</v>
          </cell>
          <cell r="C168" t="str">
            <v>ML</v>
          </cell>
          <cell r="D168">
            <v>264</v>
          </cell>
          <cell r="E168" t="str">
            <v>CENTELSA</v>
          </cell>
        </row>
        <row r="169">
          <cell r="A169" t="str">
            <v>M0726</v>
          </cell>
          <cell r="B169" t="str">
            <v>ALAMBRE TELEFONICO 22 ESTAÑADO</v>
          </cell>
          <cell r="C169" t="str">
            <v>ML</v>
          </cell>
          <cell r="D169">
            <v>97</v>
          </cell>
          <cell r="E169" t="str">
            <v>INTERAMERICANA DE CABLES</v>
          </cell>
        </row>
        <row r="170">
          <cell r="A170" t="str">
            <v>M0727</v>
          </cell>
          <cell r="B170" t="str">
            <v>ALAMBRE TELEFONICO 2*22 TRENZADO</v>
          </cell>
          <cell r="C170" t="str">
            <v>ML</v>
          </cell>
          <cell r="D170">
            <v>164</v>
          </cell>
          <cell r="E170" t="str">
            <v>INTERAMERICANA DE CABLES</v>
          </cell>
        </row>
        <row r="171">
          <cell r="A171" t="str">
            <v>M0728</v>
          </cell>
          <cell r="B171" t="str">
            <v>CABLE AL. DESNUDO AM 2/0</v>
          </cell>
          <cell r="C171" t="str">
            <v>ML</v>
          </cell>
          <cell r="D171">
            <v>1457</v>
          </cell>
          <cell r="E171" t="str">
            <v>INTERAMERICANA DE CABLES</v>
          </cell>
        </row>
        <row r="172">
          <cell r="A172" t="str">
            <v>M0729</v>
          </cell>
          <cell r="B172" t="str">
            <v>CABLE AISLADO PVC 1/0AWG</v>
          </cell>
          <cell r="C172" t="str">
            <v>ML</v>
          </cell>
          <cell r="D172">
            <v>2263</v>
          </cell>
          <cell r="E172" t="str">
            <v>INTERAMERICANA DE CABLES</v>
          </cell>
        </row>
        <row r="173">
          <cell r="A173" t="str">
            <v>M0730</v>
          </cell>
          <cell r="B173" t="str">
            <v>CABLE AISLADO PVC 2/0AWG</v>
          </cell>
          <cell r="C173" t="str">
            <v>ML</v>
          </cell>
          <cell r="D173">
            <v>2762</v>
          </cell>
          <cell r="E173" t="str">
            <v>INTERAMERICANA DE CABLES</v>
          </cell>
        </row>
        <row r="174">
          <cell r="A174" t="str">
            <v>M0731</v>
          </cell>
          <cell r="B174" t="str">
            <v>FREGADERO 50*52*15</v>
          </cell>
          <cell r="C174" t="str">
            <v>UN</v>
          </cell>
          <cell r="D174">
            <v>48718</v>
          </cell>
          <cell r="E174" t="str">
            <v>CHALLENGER</v>
          </cell>
        </row>
        <row r="175">
          <cell r="A175" t="str">
            <v>M0732</v>
          </cell>
          <cell r="B175" t="str">
            <v>YESO CORRIENTE</v>
          </cell>
          <cell r="C175" t="str">
            <v>BT</v>
          </cell>
          <cell r="D175">
            <v>9402</v>
          </cell>
          <cell r="E175" t="str">
            <v>COMERCIALIZADORA DE LADRILLOS</v>
          </cell>
        </row>
        <row r="176">
          <cell r="A176" t="str">
            <v>M0733</v>
          </cell>
          <cell r="B176" t="str">
            <v>T CHAPA 3M</v>
          </cell>
          <cell r="C176" t="str">
            <v>ML</v>
          </cell>
          <cell r="D176">
            <v>1080</v>
          </cell>
          <cell r="E176" t="str">
            <v>DEPOSITO ARRAYANES</v>
          </cell>
        </row>
        <row r="177">
          <cell r="A177" t="str">
            <v>M0734</v>
          </cell>
          <cell r="B177" t="str">
            <v>VARA DE CLAVO</v>
          </cell>
          <cell r="C177" t="str">
            <v>ML</v>
          </cell>
          <cell r="D177">
            <v>974</v>
          </cell>
          <cell r="E177" t="str">
            <v>DEPOSITO ARRAYANES</v>
          </cell>
        </row>
        <row r="178">
          <cell r="A178" t="str">
            <v>M0735</v>
          </cell>
          <cell r="B178" t="str">
            <v>GANCHO TEJA ETERNIT 55MM</v>
          </cell>
          <cell r="C178" t="str">
            <v>UN</v>
          </cell>
          <cell r="D178">
            <v>412</v>
          </cell>
          <cell r="E178" t="str">
            <v>ETERNIT-CUBIERTAS</v>
          </cell>
        </row>
        <row r="179">
          <cell r="A179" t="str">
            <v>M0736</v>
          </cell>
          <cell r="B179" t="str">
            <v>TEJA ETERNIT #6</v>
          </cell>
          <cell r="C179" t="str">
            <v>UN</v>
          </cell>
          <cell r="D179">
            <v>12398</v>
          </cell>
          <cell r="E179" t="str">
            <v>ETERNIT-CUBIERTAS</v>
          </cell>
        </row>
        <row r="180">
          <cell r="A180" t="str">
            <v>M0737</v>
          </cell>
          <cell r="B180" t="str">
            <v>TEJA TEJALIT DOBLE #4</v>
          </cell>
          <cell r="C180" t="str">
            <v>UN</v>
          </cell>
          <cell r="D180">
            <v>5154</v>
          </cell>
          <cell r="E180" t="str">
            <v>ETERNIT-CUBIERTAS</v>
          </cell>
        </row>
        <row r="181">
          <cell r="A181" t="str">
            <v>M0738</v>
          </cell>
          <cell r="B181" t="str">
            <v>TEJA BAVARIA 01</v>
          </cell>
          <cell r="C181" t="str">
            <v>M2</v>
          </cell>
          <cell r="D181">
            <v>8985</v>
          </cell>
          <cell r="E181" t="str">
            <v>TUBOS MOORE S.A</v>
          </cell>
        </row>
        <row r="182">
          <cell r="A182" t="str">
            <v>M0739</v>
          </cell>
          <cell r="B182" t="str">
            <v>TEJA MOORE CABALLETE</v>
          </cell>
          <cell r="C182" t="str">
            <v>ML</v>
          </cell>
          <cell r="D182">
            <v>1949</v>
          </cell>
          <cell r="E182" t="str">
            <v>TUBOS MOORE S.A</v>
          </cell>
        </row>
        <row r="183">
          <cell r="A183" t="str">
            <v>M0740</v>
          </cell>
          <cell r="B183" t="str">
            <v>ALAMBRE DE PUAS #14</v>
          </cell>
          <cell r="C183" t="str">
            <v>KG</v>
          </cell>
          <cell r="D183">
            <v>1086</v>
          </cell>
          <cell r="E183" t="str">
            <v>FERRETERIA CYRGO</v>
          </cell>
        </row>
        <row r="184">
          <cell r="A184" t="str">
            <v>M0741</v>
          </cell>
          <cell r="B184" t="str">
            <v>REGISTRO TOYA 1/2"</v>
          </cell>
          <cell r="C184" t="str">
            <v>UN</v>
          </cell>
          <cell r="D184">
            <v>4454</v>
          </cell>
          <cell r="E184" t="str">
            <v>FERETERIA LA UNION</v>
          </cell>
        </row>
        <row r="185">
          <cell r="A185" t="str">
            <v>M0742</v>
          </cell>
          <cell r="B185" t="str">
            <v>PEGANTE COLBON</v>
          </cell>
          <cell r="C185" t="str">
            <v>KL</v>
          </cell>
          <cell r="D185">
            <v>3884</v>
          </cell>
          <cell r="E185" t="str">
            <v>FERRETERIA LA UNION</v>
          </cell>
        </row>
        <row r="186">
          <cell r="A186" t="str">
            <v>M0743</v>
          </cell>
          <cell r="B186" t="str">
            <v>SEGUETA NICHOLSON</v>
          </cell>
          <cell r="C186" t="str">
            <v>UN</v>
          </cell>
          <cell r="D186">
            <v>1239</v>
          </cell>
          <cell r="E186" t="str">
            <v>FERRETERIA LA UNION</v>
          </cell>
        </row>
        <row r="187">
          <cell r="A187" t="str">
            <v>M0744</v>
          </cell>
          <cell r="B187" t="str">
            <v>SOLDADURA ELECTRICA 012-1/8"</v>
          </cell>
          <cell r="C187" t="str">
            <v>KG</v>
          </cell>
          <cell r="D187">
            <v>3760</v>
          </cell>
          <cell r="E187" t="str">
            <v>FERRETERIA LA UNION</v>
          </cell>
        </row>
        <row r="188">
          <cell r="A188" t="str">
            <v>M0745</v>
          </cell>
          <cell r="B188" t="str">
            <v>CAJA MONOF. 4 CIRCUITOS</v>
          </cell>
          <cell r="C188" t="str">
            <v>UN</v>
          </cell>
          <cell r="D188">
            <v>11108</v>
          </cell>
          <cell r="E188" t="str">
            <v>LUMINEX</v>
          </cell>
        </row>
        <row r="189">
          <cell r="A189" t="str">
            <v>M0746</v>
          </cell>
          <cell r="B189" t="str">
            <v>TOMA TELEFONICA</v>
          </cell>
          <cell r="C189" t="str">
            <v>UN</v>
          </cell>
          <cell r="D189">
            <v>2060</v>
          </cell>
          <cell r="E189" t="str">
            <v>LUMINEX</v>
          </cell>
        </row>
        <row r="190">
          <cell r="A190" t="str">
            <v>M0747</v>
          </cell>
          <cell r="B190" t="str">
            <v>PERMA PLY</v>
          </cell>
          <cell r="C190" t="str">
            <v>M3</v>
          </cell>
          <cell r="D190">
            <v>15000</v>
          </cell>
          <cell r="E190" t="str">
            <v>FIBERGLASS</v>
          </cell>
        </row>
        <row r="191">
          <cell r="A191" t="str">
            <v>M0748</v>
          </cell>
          <cell r="B191" t="str">
            <v>FLORMORADO PIEZA</v>
          </cell>
          <cell r="C191" t="str">
            <v>UN</v>
          </cell>
          <cell r="D191">
            <v>16800</v>
          </cell>
          <cell r="E191" t="str">
            <v>MADERAS EL IMPERIO</v>
          </cell>
        </row>
        <row r="192">
          <cell r="A192" t="str">
            <v>M0749</v>
          </cell>
          <cell r="B192" t="str">
            <v>LISTON PISO ORDINARIO</v>
          </cell>
          <cell r="C192" t="str">
            <v>M2</v>
          </cell>
          <cell r="D192">
            <v>5400</v>
          </cell>
          <cell r="E192" t="str">
            <v>MADERAS EL IMPERIO</v>
          </cell>
        </row>
        <row r="193">
          <cell r="A193" t="str">
            <v>M0750</v>
          </cell>
          <cell r="B193" t="str">
            <v>PABMERIL PLIEGO 9"*11"</v>
          </cell>
          <cell r="C193" t="str">
            <v>UN</v>
          </cell>
          <cell r="D193">
            <v>920</v>
          </cell>
          <cell r="E193" t="str">
            <v>MADESA</v>
          </cell>
        </row>
        <row r="194">
          <cell r="A194" t="str">
            <v>M0751</v>
          </cell>
          <cell r="B194" t="str">
            <v>REGISTRO TOYA 3/4"</v>
          </cell>
          <cell r="C194" t="str">
            <v>UN</v>
          </cell>
          <cell r="D194">
            <v>10263</v>
          </cell>
          <cell r="E194" t="str">
            <v>MANGUERAS Y HERRAMIENTAS</v>
          </cell>
        </row>
        <row r="195">
          <cell r="A195" t="str">
            <v>M0752</v>
          </cell>
          <cell r="B195" t="str">
            <v>BOQUILLA JUEGO PVC 1/2" + TUERCA</v>
          </cell>
          <cell r="C195" t="str">
            <v>UN</v>
          </cell>
          <cell r="D195">
            <v>225</v>
          </cell>
          <cell r="E195" t="str">
            <v>NACIONAL ELECTRICOS</v>
          </cell>
        </row>
        <row r="196">
          <cell r="A196" t="str">
            <v>M0753</v>
          </cell>
          <cell r="B196" t="str">
            <v>CAJA GALVANIZADA 5800</v>
          </cell>
          <cell r="C196" t="str">
            <v>UN</v>
          </cell>
          <cell r="D196">
            <v>371</v>
          </cell>
          <cell r="E196" t="str">
            <v>NACIONAL ELECTRICOS</v>
          </cell>
        </row>
        <row r="197">
          <cell r="A197" t="str">
            <v>M0754</v>
          </cell>
          <cell r="B197" t="str">
            <v>REGLETA TELEF. 10 PARES</v>
          </cell>
          <cell r="C197" t="str">
            <v>UN</v>
          </cell>
          <cell r="D197">
            <v>5220</v>
          </cell>
          <cell r="E197" t="str">
            <v>NACIONAL ELECTRICOS</v>
          </cell>
        </row>
        <row r="198">
          <cell r="A198" t="str">
            <v>M0755</v>
          </cell>
          <cell r="B198" t="str">
            <v>VENTANA CORREDIZA 1.2*101</v>
          </cell>
          <cell r="C198" t="str">
            <v>M2</v>
          </cell>
          <cell r="D198">
            <v>58608</v>
          </cell>
          <cell r="E198" t="str">
            <v>OBRALUM</v>
          </cell>
        </row>
        <row r="199">
          <cell r="A199" t="str">
            <v>M0756</v>
          </cell>
          <cell r="B199" t="str">
            <v>AD. TERMINAL 3/4"</v>
          </cell>
          <cell r="C199" t="str">
            <v>UN</v>
          </cell>
          <cell r="D199">
            <v>86</v>
          </cell>
          <cell r="E199" t="str">
            <v>P.V.C GERFOR S.A</v>
          </cell>
        </row>
        <row r="200">
          <cell r="A200" t="str">
            <v>M0757</v>
          </cell>
          <cell r="B200" t="str">
            <v>VINILTEX</v>
          </cell>
          <cell r="C200" t="str">
            <v>GL</v>
          </cell>
          <cell r="D200">
            <v>23244</v>
          </cell>
          <cell r="E200" t="str">
            <v>PINTUCO</v>
          </cell>
        </row>
        <row r="201">
          <cell r="A201" t="str">
            <v>M0758</v>
          </cell>
          <cell r="B201" t="str">
            <v>AD. TERMINAL COND 1"</v>
          </cell>
          <cell r="C201" t="str">
            <v>UN</v>
          </cell>
          <cell r="D201">
            <v>192</v>
          </cell>
          <cell r="E201" t="str">
            <v>PRODUCTOS PAVCO</v>
          </cell>
        </row>
        <row r="202">
          <cell r="A202" t="str">
            <v>M0759</v>
          </cell>
          <cell r="B202" t="str">
            <v>AD. TERMINAL COND. 1/2"</v>
          </cell>
          <cell r="C202" t="str">
            <v>UN</v>
          </cell>
          <cell r="D202">
            <v>66</v>
          </cell>
          <cell r="E202" t="str">
            <v>PRODUCTOS PAVCO</v>
          </cell>
        </row>
        <row r="203">
          <cell r="A203" t="str">
            <v>M0760</v>
          </cell>
          <cell r="B203" t="str">
            <v>CAJA SENCILLA CONDUIT</v>
          </cell>
          <cell r="C203" t="str">
            <v>UN</v>
          </cell>
          <cell r="D203">
            <v>589</v>
          </cell>
          <cell r="E203" t="str">
            <v>PRODUCTOS PAVCO</v>
          </cell>
        </row>
        <row r="204">
          <cell r="A204" t="str">
            <v>M0761</v>
          </cell>
          <cell r="B204" t="str">
            <v>LIMPIADOR REM. PVC 760GR</v>
          </cell>
          <cell r="C204" t="str">
            <v>UN</v>
          </cell>
          <cell r="D204">
            <v>8819</v>
          </cell>
          <cell r="E204" t="str">
            <v>PRODUCTOS PAVCO</v>
          </cell>
        </row>
        <row r="205">
          <cell r="A205" t="str">
            <v>M0762</v>
          </cell>
          <cell r="B205" t="str">
            <v>SOLDADURA PVC LIQUIDA 1/4"</v>
          </cell>
          <cell r="C205" t="str">
            <v>UN</v>
          </cell>
          <cell r="D205">
            <v>17231</v>
          </cell>
          <cell r="E205" t="str">
            <v>PRODUCTOS PAVCO</v>
          </cell>
        </row>
        <row r="206">
          <cell r="A206" t="str">
            <v>M0763</v>
          </cell>
          <cell r="B206" t="str">
            <v>CAJA P/TACO 100A 4 CKTS</v>
          </cell>
          <cell r="C206" t="str">
            <v>UN</v>
          </cell>
          <cell r="D206">
            <v>6972</v>
          </cell>
          <cell r="E206" t="str">
            <v>ROLONIT</v>
          </cell>
        </row>
        <row r="207">
          <cell r="A207" t="str">
            <v>M0764</v>
          </cell>
          <cell r="B207" t="str">
            <v>SAFE ENTRA PPAL PICAPORTE</v>
          </cell>
          <cell r="C207" t="str">
            <v>UN</v>
          </cell>
          <cell r="D207">
            <v>50760</v>
          </cell>
          <cell r="E207" t="str">
            <v>SAFE</v>
          </cell>
        </row>
        <row r="208">
          <cell r="A208" t="str">
            <v>M0765</v>
          </cell>
          <cell r="B208" t="str">
            <v>IMPERGRAL 1-A IMP. INTEGRAL</v>
          </cell>
          <cell r="C208" t="str">
            <v>KG</v>
          </cell>
          <cell r="D208">
            <v>1651</v>
          </cell>
          <cell r="E208" t="str">
            <v>TOXEMENT</v>
          </cell>
        </row>
        <row r="209">
          <cell r="A209" t="str">
            <v>M0766</v>
          </cell>
          <cell r="B209" t="str">
            <v>GRAMA SEMILLA</v>
          </cell>
          <cell r="C209" t="str">
            <v>M2</v>
          </cell>
          <cell r="D209">
            <v>1320</v>
          </cell>
          <cell r="E209" t="str">
            <v>VIVERO LA JUNGLA</v>
          </cell>
        </row>
        <row r="210">
          <cell r="A210" t="str">
            <v>M0767</v>
          </cell>
          <cell r="B210" t="str">
            <v>GRIFERIA L/MANOS INCRUSTA.</v>
          </cell>
          <cell r="C210" t="str">
            <v>UN</v>
          </cell>
          <cell r="D210">
            <v>54564</v>
          </cell>
        </row>
        <row r="211">
          <cell r="A211" t="str">
            <v>M0768</v>
          </cell>
          <cell r="B211" t="str">
            <v>RED AGUA PROVISIONAL L=50M</v>
          </cell>
          <cell r="C211" t="str">
            <v>UN</v>
          </cell>
          <cell r="D211">
            <v>499904</v>
          </cell>
        </row>
        <row r="212">
          <cell r="A212" t="str">
            <v>M0769</v>
          </cell>
          <cell r="B212" t="str">
            <v>RED ELECTRICA PROVISIONAL L=50M</v>
          </cell>
          <cell r="C212" t="str">
            <v>UN</v>
          </cell>
          <cell r="D212">
            <v>926425</v>
          </cell>
        </row>
        <row r="213">
          <cell r="A213" t="str">
            <v>M0770</v>
          </cell>
          <cell r="B213" t="str">
            <v>RED TELEFONO PROVISIONAL</v>
          </cell>
          <cell r="C213" t="str">
            <v>UN</v>
          </cell>
          <cell r="D213">
            <v>223113</v>
          </cell>
        </row>
        <row r="214">
          <cell r="A214" t="str">
            <v>M0771</v>
          </cell>
          <cell r="B214" t="str">
            <v>REFUERZO HIERRO 37000FG</v>
          </cell>
          <cell r="C214" t="str">
            <v>KG</v>
          </cell>
          <cell r="D214">
            <v>1971.9999999999998</v>
          </cell>
        </row>
        <row r="215">
          <cell r="A215" t="str">
            <v>M0772</v>
          </cell>
          <cell r="B215" t="str">
            <v>REFUERZO HIERRO 60000FG</v>
          </cell>
          <cell r="C215" t="str">
            <v>KG</v>
          </cell>
          <cell r="D215">
            <v>1971.9999999999998</v>
          </cell>
        </row>
        <row r="216">
          <cell r="A216" t="str">
            <v>M0773</v>
          </cell>
          <cell r="B216" t="str">
            <v>REFUERZO MALLA</v>
          </cell>
          <cell r="C216" t="str">
            <v>KG</v>
          </cell>
          <cell r="D216">
            <v>886</v>
          </cell>
        </row>
        <row r="217">
          <cell r="A217" t="str">
            <v>M0774</v>
          </cell>
          <cell r="B217" t="str">
            <v>CERCA EN LAMINA H=2 M</v>
          </cell>
          <cell r="C217" t="str">
            <v>UN</v>
          </cell>
          <cell r="D217">
            <v>22488</v>
          </cell>
        </row>
        <row r="218">
          <cell r="A218" t="str">
            <v>M0775</v>
          </cell>
          <cell r="B218" t="str">
            <v xml:space="preserve">GRIFERIA LAVAPLATOS </v>
          </cell>
          <cell r="C218" t="str">
            <v>UN</v>
          </cell>
          <cell r="D218">
            <v>26536</v>
          </cell>
        </row>
        <row r="219">
          <cell r="A219" t="str">
            <v>M0776</v>
          </cell>
          <cell r="B219" t="str">
            <v>CABLE ALAISL PVC 1/0 AWG</v>
          </cell>
          <cell r="C219" t="str">
            <v>UN</v>
          </cell>
          <cell r="D219">
            <v>4500</v>
          </cell>
        </row>
        <row r="220">
          <cell r="A220" t="str">
            <v>M0777</v>
          </cell>
          <cell r="B220" t="str">
            <v>CABLE ALAISL PVC 2/0 AWG</v>
          </cell>
          <cell r="C220" t="str">
            <v>UN</v>
          </cell>
          <cell r="D220">
            <v>5500</v>
          </cell>
        </row>
        <row r="221">
          <cell r="A221" t="str">
            <v>M0778</v>
          </cell>
          <cell r="B221" t="str">
            <v>CAJA P/TACOS 1000A 4 CIRCUITOS</v>
          </cell>
          <cell r="C221" t="str">
            <v>UN</v>
          </cell>
          <cell r="D221">
            <v>1</v>
          </cell>
        </row>
        <row r="222">
          <cell r="A222" t="str">
            <v>M0779</v>
          </cell>
          <cell r="B222" t="str">
            <v>LAMINA COLABORANTE</v>
          </cell>
          <cell r="C222" t="str">
            <v>M2</v>
          </cell>
          <cell r="D222">
            <v>64000</v>
          </cell>
        </row>
        <row r="223">
          <cell r="A223" t="str">
            <v>M0780</v>
          </cell>
          <cell r="B223" t="str">
            <v>PERFIL TUBERIA ESTRUCTURAL COLMENA</v>
          </cell>
          <cell r="C223" t="str">
            <v>KG</v>
          </cell>
          <cell r="D223">
            <v>2000</v>
          </cell>
        </row>
        <row r="224">
          <cell r="A224" t="str">
            <v>M9999</v>
          </cell>
        </row>
        <row r="229">
          <cell r="A229" t="str">
            <v>CODIGO</v>
          </cell>
          <cell r="B229" t="str">
            <v>DESCRIPCION</v>
          </cell>
          <cell r="C229" t="str">
            <v>MARCA</v>
          </cell>
          <cell r="D229" t="str">
            <v>TIPO</v>
          </cell>
          <cell r="E229" t="str">
            <v>TARIFA/HORA</v>
          </cell>
        </row>
        <row r="230">
          <cell r="A230">
            <v>0</v>
          </cell>
          <cell r="B230" t="str">
            <v>-</v>
          </cell>
          <cell r="C230" t="str">
            <v>-</v>
          </cell>
          <cell r="D230" t="str">
            <v>-</v>
          </cell>
          <cell r="E230" t="str">
            <v>-</v>
          </cell>
        </row>
        <row r="231">
          <cell r="A231" t="str">
            <v>Q0002</v>
          </cell>
          <cell r="B231" t="str">
            <v>RETROEXCAVADORA</v>
          </cell>
          <cell r="C231" t="str">
            <v>CASE</v>
          </cell>
          <cell r="D231" t="str">
            <v>GENERICO</v>
          </cell>
          <cell r="E231">
            <v>6000</v>
          </cell>
        </row>
        <row r="232">
          <cell r="A232" t="str">
            <v>Q0010</v>
          </cell>
          <cell r="B232" t="str">
            <v>VOLQUETA 3 M3</v>
          </cell>
          <cell r="C232" t="str">
            <v>KODIAC</v>
          </cell>
          <cell r="D232" t="str">
            <v>10 TON</v>
          </cell>
          <cell r="E232">
            <v>10000</v>
          </cell>
        </row>
        <row r="233">
          <cell r="A233" t="str">
            <v>Q0011</v>
          </cell>
          <cell r="B233" t="str">
            <v>CARGADOR FRONTAL</v>
          </cell>
          <cell r="C233" t="str">
            <v>-</v>
          </cell>
          <cell r="D233" t="str">
            <v>-</v>
          </cell>
          <cell r="E233">
            <v>22289.375</v>
          </cell>
        </row>
        <row r="234">
          <cell r="A234" t="str">
            <v>Q0012</v>
          </cell>
          <cell r="B234" t="str">
            <v>VIBRADOR DE CONCRETO</v>
          </cell>
          <cell r="C234" t="str">
            <v>SIMA</v>
          </cell>
          <cell r="D234" t="str">
            <v>GENERICO</v>
          </cell>
          <cell r="E234">
            <v>2262</v>
          </cell>
        </row>
        <row r="235">
          <cell r="A235" t="str">
            <v>Q0013</v>
          </cell>
          <cell r="B235" t="str">
            <v>EQUIPO DE SOLDADURA</v>
          </cell>
          <cell r="C235" t="str">
            <v>-</v>
          </cell>
          <cell r="E235">
            <v>1000</v>
          </cell>
        </row>
        <row r="236">
          <cell r="A236" t="str">
            <v>Q0023</v>
          </cell>
          <cell r="B236" t="str">
            <v>MEZCLADORA</v>
          </cell>
          <cell r="C236" t="str">
            <v>SEMCO</v>
          </cell>
          <cell r="D236" t="str">
            <v>GASOLINA</v>
          </cell>
          <cell r="E236">
            <v>1644.25</v>
          </cell>
        </row>
        <row r="237">
          <cell r="A237" t="str">
            <v>Q0024</v>
          </cell>
          <cell r="B237" t="str">
            <v>VIBROCOMPATADOR A GASOLINA</v>
          </cell>
          <cell r="E237">
            <v>3219</v>
          </cell>
        </row>
        <row r="238">
          <cell r="A238" t="str">
            <v>Q0025</v>
          </cell>
          <cell r="B238" t="str">
            <v>MOTOBOMBA</v>
          </cell>
          <cell r="C238" t="str">
            <v>YAMAHA</v>
          </cell>
          <cell r="D238" t="str">
            <v>ELECTRICO</v>
          </cell>
          <cell r="E238">
            <v>2500</v>
          </cell>
        </row>
        <row r="239">
          <cell r="A239" t="str">
            <v>Q0035</v>
          </cell>
          <cell r="B239" t="str">
            <v>BENITIN</v>
          </cell>
          <cell r="C239" t="str">
            <v>TANDEN</v>
          </cell>
          <cell r="D239" t="str">
            <v>GENERICO</v>
          </cell>
          <cell r="E239">
            <v>5000</v>
          </cell>
        </row>
        <row r="240">
          <cell r="A240" t="str">
            <v>Q0087</v>
          </cell>
          <cell r="B240" t="str">
            <v>PLACA VIBRATORIA</v>
          </cell>
          <cell r="C240" t="str">
            <v>SEMCO</v>
          </cell>
          <cell r="D240" t="str">
            <v>RANA</v>
          </cell>
          <cell r="E240">
            <v>1500</v>
          </cell>
        </row>
        <row r="241">
          <cell r="A241" t="str">
            <v>Q0099</v>
          </cell>
          <cell r="B241" t="str">
            <v>HERRAMIENTA MENOR</v>
          </cell>
          <cell r="C241" t="str">
            <v>-</v>
          </cell>
          <cell r="D241" t="str">
            <v>-</v>
          </cell>
          <cell r="E241">
            <v>14000</v>
          </cell>
        </row>
        <row r="242">
          <cell r="A242" t="str">
            <v>Q0100</v>
          </cell>
          <cell r="B242" t="str">
            <v>HERRAMIENTA ELECTRICA</v>
          </cell>
          <cell r="C242" t="str">
            <v>-</v>
          </cell>
          <cell r="D242" t="str">
            <v>-</v>
          </cell>
          <cell r="E242">
            <v>9500</v>
          </cell>
        </row>
        <row r="244">
          <cell r="A244" t="str">
            <v>Q0103</v>
          </cell>
          <cell r="B244" t="str">
            <v>EQUIPO DE TOPOGRAFIA</v>
          </cell>
          <cell r="C244" t="str">
            <v>TRIMBLE</v>
          </cell>
          <cell r="D244" t="str">
            <v>GENERICO</v>
          </cell>
          <cell r="E244">
            <v>2000</v>
          </cell>
        </row>
        <row r="245">
          <cell r="A245" t="str">
            <v>Q0104</v>
          </cell>
          <cell r="B245" t="str">
            <v>ANDAMIO SECCION 01</v>
          </cell>
          <cell r="E245">
            <v>12796</v>
          </cell>
        </row>
        <row r="246">
          <cell r="A246" t="str">
            <v>Q0106</v>
          </cell>
          <cell r="B246" t="str">
            <v>FORMALETA ENTREPISO M2</v>
          </cell>
          <cell r="C246" t="str">
            <v>-</v>
          </cell>
          <cell r="D246" t="str">
            <v>GENERICO</v>
          </cell>
          <cell r="E246">
            <v>20.833333333333332</v>
          </cell>
        </row>
        <row r="247">
          <cell r="A247" t="str">
            <v>Q0107</v>
          </cell>
          <cell r="B247" t="str">
            <v>FORMALETA PAVIMENTO</v>
          </cell>
          <cell r="C247" t="str">
            <v>-</v>
          </cell>
          <cell r="D247" t="str">
            <v>GENERICO</v>
          </cell>
          <cell r="E247">
            <v>1000</v>
          </cell>
        </row>
        <row r="248">
          <cell r="A248" t="str">
            <v>Q0108</v>
          </cell>
          <cell r="B248" t="str">
            <v>PARAL TELESCOPICO</v>
          </cell>
          <cell r="E248">
            <v>20.833333333333332</v>
          </cell>
        </row>
        <row r="249">
          <cell r="A249" t="str">
            <v>Q0109</v>
          </cell>
          <cell r="B249" t="str">
            <v>FORMALETA SARDINEL</v>
          </cell>
          <cell r="C249" t="str">
            <v>-</v>
          </cell>
          <cell r="D249" t="str">
            <v>GENERICO</v>
          </cell>
          <cell r="E249">
            <v>1000</v>
          </cell>
        </row>
        <row r="255">
          <cell r="A255" t="str">
            <v>CODIGO</v>
          </cell>
          <cell r="B255" t="str">
            <v>DESCRIPCION</v>
          </cell>
          <cell r="C255" t="str">
            <v>JORNAL</v>
          </cell>
          <cell r="D255" t="str">
            <v>PRESTACIONES</v>
          </cell>
          <cell r="E255" t="str">
            <v xml:space="preserve">JORNAL TOTAL </v>
          </cell>
        </row>
        <row r="256">
          <cell r="A256">
            <v>0</v>
          </cell>
          <cell r="B256" t="str">
            <v>-</v>
          </cell>
          <cell r="C256" t="str">
            <v>-</v>
          </cell>
          <cell r="D256" t="str">
            <v>-</v>
          </cell>
          <cell r="E256" t="str">
            <v>-</v>
          </cell>
        </row>
        <row r="257">
          <cell r="A257" t="str">
            <v>O0001</v>
          </cell>
          <cell r="B257" t="str">
            <v>1 OFICIAL + 1 AYUDANTE</v>
          </cell>
          <cell r="C257">
            <v>24000</v>
          </cell>
          <cell r="D257">
            <v>0.6</v>
          </cell>
          <cell r="E257">
            <v>43200</v>
          </cell>
        </row>
        <row r="258">
          <cell r="A258" t="str">
            <v>O0002</v>
          </cell>
          <cell r="B258" t="str">
            <v>2 AYUDANTES</v>
          </cell>
          <cell r="C258">
            <v>20000</v>
          </cell>
          <cell r="D258">
            <v>0.6</v>
          </cell>
          <cell r="E258">
            <v>47464</v>
          </cell>
        </row>
        <row r="259">
          <cell r="A259" t="str">
            <v>O0003</v>
          </cell>
          <cell r="B259" t="str">
            <v>1 OFICIAL + 2 AYUDANTE</v>
          </cell>
          <cell r="C259">
            <v>27550</v>
          </cell>
          <cell r="D259">
            <v>0.6</v>
          </cell>
          <cell r="E259">
            <v>49592</v>
          </cell>
        </row>
        <row r="260">
          <cell r="A260" t="str">
            <v>O0004</v>
          </cell>
          <cell r="B260" t="str">
            <v>D.D. CUADRILLA</v>
          </cell>
          <cell r="C260">
            <v>28733</v>
          </cell>
          <cell r="D260">
            <v>0.6</v>
          </cell>
          <cell r="E260">
            <v>51720</v>
          </cell>
        </row>
        <row r="261">
          <cell r="A261" t="str">
            <v>O0005</v>
          </cell>
          <cell r="B261" t="str">
            <v>SUB-CONTRATO CARPINTERIA</v>
          </cell>
          <cell r="C261" t="str">
            <v>-</v>
          </cell>
          <cell r="D261" t="str">
            <v>-</v>
          </cell>
          <cell r="E261" t="str">
            <v>-</v>
          </cell>
        </row>
        <row r="262">
          <cell r="A262" t="str">
            <v>O0006</v>
          </cell>
          <cell r="B262" t="str">
            <v>SUB-CONTRATO INSTALACION</v>
          </cell>
          <cell r="C262" t="str">
            <v>-</v>
          </cell>
          <cell r="D262" t="str">
            <v>-</v>
          </cell>
          <cell r="E262" t="str">
            <v>-</v>
          </cell>
        </row>
        <row r="263">
          <cell r="A263" t="str">
            <v>O0007</v>
          </cell>
          <cell r="B263" t="str">
            <v>SUB-CONTRATO ELECTRICO</v>
          </cell>
          <cell r="C263" t="str">
            <v>-</v>
          </cell>
          <cell r="D263" t="str">
            <v>-</v>
          </cell>
          <cell r="E263" t="str">
            <v>-</v>
          </cell>
        </row>
        <row r="264">
          <cell r="A264" t="str">
            <v>O0008</v>
          </cell>
          <cell r="B264" t="str">
            <v>SUB-CONTRATO ORNAMENTACION</v>
          </cell>
          <cell r="C264" t="str">
            <v>-</v>
          </cell>
          <cell r="D264" t="str">
            <v>-</v>
          </cell>
          <cell r="E264" t="str">
            <v>-</v>
          </cell>
        </row>
        <row r="265">
          <cell r="A265" t="str">
            <v>O0009</v>
          </cell>
          <cell r="B265" t="str">
            <v>SUB-CONTRATO PINTURA</v>
          </cell>
          <cell r="C265" t="str">
            <v>-</v>
          </cell>
          <cell r="D265" t="str">
            <v>-</v>
          </cell>
          <cell r="E265" t="str">
            <v>-</v>
          </cell>
        </row>
        <row r="266">
          <cell r="A266" t="str">
            <v>O0010</v>
          </cell>
          <cell r="B266" t="str">
            <v>SUBCONTRATO SANITARIO</v>
          </cell>
          <cell r="C266" t="str">
            <v>-</v>
          </cell>
          <cell r="D266" t="str">
            <v>-</v>
          </cell>
          <cell r="E266" t="str">
            <v>-</v>
          </cell>
        </row>
        <row r="267">
          <cell r="A267" t="str">
            <v>O0011</v>
          </cell>
          <cell r="B267" t="str">
            <v>AYUDANTE ALBAÑIL</v>
          </cell>
          <cell r="C267">
            <v>9688</v>
          </cell>
          <cell r="D267">
            <v>0.8</v>
          </cell>
          <cell r="E267">
            <v>17440</v>
          </cell>
        </row>
        <row r="268">
          <cell r="A268" t="str">
            <v>O0012</v>
          </cell>
          <cell r="B268" t="str">
            <v>MAMPOSTERIA CUADRILLA</v>
          </cell>
          <cell r="C268">
            <v>16000</v>
          </cell>
          <cell r="D268">
            <v>0.8</v>
          </cell>
          <cell r="E268">
            <v>28800</v>
          </cell>
        </row>
        <row r="269">
          <cell r="A269" t="str">
            <v>O0020</v>
          </cell>
          <cell r="B269" t="str">
            <v>MAESTRO GENERAL</v>
          </cell>
          <cell r="C269">
            <v>12000</v>
          </cell>
          <cell r="D269">
            <v>0.8</v>
          </cell>
          <cell r="E269">
            <v>21600</v>
          </cell>
        </row>
        <row r="270">
          <cell r="A270" t="str">
            <v>O0021</v>
          </cell>
          <cell r="B270" t="str">
            <v>ORNAMENTADOR</v>
          </cell>
          <cell r="C270">
            <v>21000</v>
          </cell>
          <cell r="D270">
            <v>0.8</v>
          </cell>
          <cell r="E270">
            <v>37800</v>
          </cell>
        </row>
        <row r="271">
          <cell r="A271" t="str">
            <v>O0023</v>
          </cell>
          <cell r="B271" t="str">
            <v>EBANISTERIA</v>
          </cell>
          <cell r="C271">
            <v>14000</v>
          </cell>
          <cell r="D271">
            <v>0.8</v>
          </cell>
          <cell r="E271">
            <v>25200</v>
          </cell>
        </row>
        <row r="272">
          <cell r="A272" t="str">
            <v>O0026</v>
          </cell>
          <cell r="B272" t="str">
            <v>CARPINTERO</v>
          </cell>
          <cell r="C272">
            <v>17000</v>
          </cell>
          <cell r="D272">
            <v>0.8</v>
          </cell>
          <cell r="E272">
            <v>30600</v>
          </cell>
        </row>
        <row r="273">
          <cell r="A273" t="str">
            <v>O0027</v>
          </cell>
          <cell r="B273" t="str">
            <v>CUADRILLA ELECTRICA</v>
          </cell>
          <cell r="C273">
            <v>20000</v>
          </cell>
          <cell r="D273">
            <v>0.8</v>
          </cell>
          <cell r="E273">
            <v>46880</v>
          </cell>
        </row>
        <row r="274">
          <cell r="A274" t="str">
            <v>O0035</v>
          </cell>
          <cell r="B274" t="str">
            <v>TUBERO</v>
          </cell>
          <cell r="C274">
            <v>18000</v>
          </cell>
          <cell r="D274">
            <v>0.8</v>
          </cell>
          <cell r="E274">
            <v>32400</v>
          </cell>
        </row>
        <row r="275">
          <cell r="A275" t="str">
            <v>O0050</v>
          </cell>
          <cell r="B275" t="str">
            <v>COMISION DE TOPOGRAFIA</v>
          </cell>
          <cell r="C275">
            <v>14000</v>
          </cell>
          <cell r="D275">
            <v>0.8</v>
          </cell>
          <cell r="E275">
            <v>25200</v>
          </cell>
        </row>
        <row r="276">
          <cell r="A276" t="str">
            <v>O0053</v>
          </cell>
          <cell r="B276" t="str">
            <v xml:space="preserve">METALICA </v>
          </cell>
          <cell r="C276">
            <v>18000</v>
          </cell>
          <cell r="D276">
            <v>0.8</v>
          </cell>
          <cell r="E276">
            <v>32400</v>
          </cell>
        </row>
        <row r="277">
          <cell r="A277" t="str">
            <v>O0054</v>
          </cell>
          <cell r="B277" t="str">
            <v>SOLDADOR</v>
          </cell>
        </row>
        <row r="278">
          <cell r="A278" t="str">
            <v>O9999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APU"/>
      <sheetName val="INSUMOS"/>
      <sheetName val="hH_Ecopetrol_2013 obsoleto"/>
      <sheetName val="hH_Ecopetrol_2013 (2)"/>
      <sheetName val="APUs Concreto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C00000"/>
  </sheetPr>
  <dimension ref="A1:NIG753"/>
  <sheetViews>
    <sheetView tabSelected="1" view="pageBreakPreview" zoomScale="80" zoomScaleNormal="70" zoomScaleSheetLayoutView="80" zoomScalePageLayoutView="70" workbookViewId="0">
      <pane ySplit="6" topLeftCell="A55" activePane="bottomLeft" state="frozenSplit"/>
      <selection pane="bottomLeft" activeCell="A89" sqref="A89"/>
    </sheetView>
  </sheetViews>
  <sheetFormatPr baseColWidth="10" defaultColWidth="11.42578125" defaultRowHeight="15" x14ac:dyDescent="0.25"/>
  <cols>
    <col min="1" max="1" width="19.7109375" style="98" customWidth="1"/>
    <col min="2" max="2" width="54.5703125" style="98" customWidth="1"/>
    <col min="3" max="3" width="8.140625" style="4" customWidth="1"/>
    <col min="4" max="4" width="21.42578125" style="99" customWidth="1"/>
    <col min="5" max="5" width="18.42578125" style="114" customWidth="1"/>
    <col min="6" max="6" width="22.28515625" style="99" customWidth="1"/>
    <col min="7" max="16384" width="11.42578125" style="4"/>
  </cols>
  <sheetData>
    <row r="1" spans="1:6" ht="20.25" x14ac:dyDescent="0.25">
      <c r="A1" s="1" t="s">
        <v>0</v>
      </c>
      <c r="B1" s="2"/>
      <c r="C1" s="2"/>
      <c r="D1" s="3"/>
      <c r="E1" s="1"/>
      <c r="F1" s="3"/>
    </row>
    <row r="2" spans="1:6" ht="15" customHeight="1" x14ac:dyDescent="0.25">
      <c r="A2" s="5"/>
      <c r="B2" s="6"/>
      <c r="C2" s="7"/>
      <c r="D2" s="8"/>
      <c r="E2" s="9"/>
      <c r="F2" s="115"/>
    </row>
    <row r="3" spans="1:6" ht="25.5" customHeight="1" x14ac:dyDescent="0.25">
      <c r="A3" s="10" t="s">
        <v>1</v>
      </c>
      <c r="B3" s="11"/>
      <c r="C3" s="11"/>
      <c r="D3" s="12"/>
      <c r="E3" s="9"/>
      <c r="F3" s="115"/>
    </row>
    <row r="4" spans="1:6" ht="25.5" customHeight="1" thickBot="1" x14ac:dyDescent="0.3">
      <c r="A4" s="13"/>
      <c r="B4" s="14"/>
      <c r="C4" s="14"/>
      <c r="D4" s="15"/>
      <c r="E4" s="16"/>
      <c r="F4" s="116"/>
    </row>
    <row r="5" spans="1:6" x14ac:dyDescent="0.25">
      <c r="A5" s="17"/>
      <c r="B5" s="18"/>
      <c r="C5" s="19"/>
      <c r="D5" s="20"/>
      <c r="E5" s="100"/>
      <c r="F5" s="117"/>
    </row>
    <row r="6" spans="1:6" s="23" customFormat="1" ht="35.25" customHeight="1" x14ac:dyDescent="0.25">
      <c r="A6" s="21" t="s">
        <v>2</v>
      </c>
      <c r="B6" s="22" t="s">
        <v>3</v>
      </c>
      <c r="C6" s="22" t="s">
        <v>4</v>
      </c>
      <c r="D6" s="22" t="s">
        <v>5</v>
      </c>
      <c r="E6" s="101" t="s">
        <v>6</v>
      </c>
      <c r="F6" s="118" t="s">
        <v>7</v>
      </c>
    </row>
    <row r="7" spans="1:6" s="28" customFormat="1" x14ac:dyDescent="0.25">
      <c r="A7" s="24" t="s">
        <v>8</v>
      </c>
      <c r="B7" s="25" t="s">
        <v>9</v>
      </c>
      <c r="C7" s="26"/>
      <c r="D7" s="27"/>
      <c r="E7" s="102"/>
      <c r="F7" s="119">
        <f>SUBTOTAL(9,F8:F17)</f>
        <v>0</v>
      </c>
    </row>
    <row r="8" spans="1:6" s="33" customFormat="1" x14ac:dyDescent="0.25">
      <c r="A8" s="29" t="s">
        <v>10</v>
      </c>
      <c r="B8" s="30" t="s">
        <v>11</v>
      </c>
      <c r="C8" s="31"/>
      <c r="D8" s="32"/>
      <c r="E8" s="103"/>
      <c r="F8" s="120">
        <f>SUBTOTAL(9,F9:F14)</f>
        <v>0</v>
      </c>
    </row>
    <row r="9" spans="1:6" s="38" customFormat="1" x14ac:dyDescent="0.25">
      <c r="A9" s="34" t="s">
        <v>12</v>
      </c>
      <c r="B9" s="35" t="s">
        <v>13</v>
      </c>
      <c r="C9" s="36" t="s">
        <v>14</v>
      </c>
      <c r="D9" s="37"/>
      <c r="E9" s="104">
        <v>104</v>
      </c>
      <c r="F9" s="121">
        <f>E9*$D9</f>
        <v>0</v>
      </c>
    </row>
    <row r="10" spans="1:6" s="38" customFormat="1" x14ac:dyDescent="0.25">
      <c r="A10" s="34" t="s">
        <v>15</v>
      </c>
      <c r="B10" s="35" t="s">
        <v>16</v>
      </c>
      <c r="C10" s="36" t="s">
        <v>17</v>
      </c>
      <c r="D10" s="37"/>
      <c r="E10" s="104">
        <v>164.9</v>
      </c>
      <c r="F10" s="121">
        <f>E10*$D10</f>
        <v>0</v>
      </c>
    </row>
    <row r="11" spans="1:6" s="38" customFormat="1" x14ac:dyDescent="0.25">
      <c r="A11" s="34" t="s">
        <v>18</v>
      </c>
      <c r="B11" s="35" t="s">
        <v>19</v>
      </c>
      <c r="C11" s="36" t="s">
        <v>17</v>
      </c>
      <c r="D11" s="37"/>
      <c r="E11" s="104">
        <v>164.9</v>
      </c>
      <c r="F11" s="121">
        <f>E11*$D11</f>
        <v>0</v>
      </c>
    </row>
    <row r="12" spans="1:6" s="38" customFormat="1" x14ac:dyDescent="0.25">
      <c r="A12" s="34" t="s">
        <v>20</v>
      </c>
      <c r="B12" s="35" t="s">
        <v>21</v>
      </c>
      <c r="C12" s="36" t="s">
        <v>22</v>
      </c>
      <c r="D12" s="37"/>
      <c r="E12" s="104">
        <v>1</v>
      </c>
      <c r="F12" s="121">
        <f>E12*$D12</f>
        <v>0</v>
      </c>
    </row>
    <row r="13" spans="1:6" s="38" customFormat="1" x14ac:dyDescent="0.25">
      <c r="A13" s="34" t="s">
        <v>23</v>
      </c>
      <c r="B13" s="35" t="s">
        <v>24</v>
      </c>
      <c r="C13" s="36" t="s">
        <v>22</v>
      </c>
      <c r="D13" s="37"/>
      <c r="E13" s="104">
        <v>1</v>
      </c>
      <c r="F13" s="121">
        <f>E13*$D13</f>
        <v>0</v>
      </c>
    </row>
    <row r="14" spans="1:6" s="38" customFormat="1" x14ac:dyDescent="0.25">
      <c r="A14" s="34" t="s">
        <v>25</v>
      </c>
      <c r="B14" s="35" t="s">
        <v>26</v>
      </c>
      <c r="C14" s="36" t="s">
        <v>22</v>
      </c>
      <c r="D14" s="37"/>
      <c r="E14" s="104">
        <v>1</v>
      </c>
      <c r="F14" s="121">
        <f>E14*$D14</f>
        <v>0</v>
      </c>
    </row>
    <row r="15" spans="1:6" s="33" customFormat="1" x14ac:dyDescent="0.25">
      <c r="A15" s="29" t="s">
        <v>27</v>
      </c>
      <c r="B15" s="30" t="s">
        <v>28</v>
      </c>
      <c r="C15" s="31"/>
      <c r="D15" s="32"/>
      <c r="E15" s="103">
        <v>0</v>
      </c>
      <c r="F15" s="120">
        <f>SUBTOTAL(9,F16:F17)</f>
        <v>0</v>
      </c>
    </row>
    <row r="16" spans="1:6" s="38" customFormat="1" x14ac:dyDescent="0.25">
      <c r="A16" s="34" t="s">
        <v>29</v>
      </c>
      <c r="B16" s="35" t="s">
        <v>30</v>
      </c>
      <c r="C16" s="36" t="s">
        <v>14</v>
      </c>
      <c r="D16" s="37"/>
      <c r="E16" s="104">
        <v>6358.56</v>
      </c>
      <c r="F16" s="121">
        <f>E16*$D16</f>
        <v>0</v>
      </c>
    </row>
    <row r="17" spans="1:6" s="38" customFormat="1" ht="30" customHeight="1" x14ac:dyDescent="0.25">
      <c r="A17" s="34" t="s">
        <v>31</v>
      </c>
      <c r="B17" s="35" t="s">
        <v>32</v>
      </c>
      <c r="C17" s="36" t="s">
        <v>14</v>
      </c>
      <c r="D17" s="37"/>
      <c r="E17" s="104">
        <v>6358.56</v>
      </c>
      <c r="F17" s="121">
        <f>E17*$D17</f>
        <v>0</v>
      </c>
    </row>
    <row r="18" spans="1:6" s="28" customFormat="1" x14ac:dyDescent="0.25">
      <c r="A18" s="24" t="s">
        <v>33</v>
      </c>
      <c r="B18" s="25" t="s">
        <v>34</v>
      </c>
      <c r="C18" s="26"/>
      <c r="D18" s="27"/>
      <c r="E18" s="102">
        <v>0</v>
      </c>
      <c r="F18" s="119">
        <f>SUBTOTAL(9,F19:F28)</f>
        <v>0</v>
      </c>
    </row>
    <row r="19" spans="1:6" s="33" customFormat="1" ht="25.5" x14ac:dyDescent="0.25">
      <c r="A19" s="29" t="s">
        <v>35</v>
      </c>
      <c r="B19" s="30" t="s">
        <v>36</v>
      </c>
      <c r="C19" s="31"/>
      <c r="D19" s="32"/>
      <c r="E19" s="103">
        <v>0</v>
      </c>
      <c r="F19" s="120">
        <f>SUBTOTAL(9,F20:F22)</f>
        <v>0</v>
      </c>
    </row>
    <row r="20" spans="1:6" s="38" customFormat="1" ht="42.75" customHeight="1" x14ac:dyDescent="0.25">
      <c r="A20" s="34" t="s">
        <v>37</v>
      </c>
      <c r="B20" s="35" t="s">
        <v>38</v>
      </c>
      <c r="C20" s="36" t="s">
        <v>39</v>
      </c>
      <c r="D20" s="37"/>
      <c r="E20" s="104">
        <v>226.24</v>
      </c>
      <c r="F20" s="121">
        <f>E20*$D20</f>
        <v>0</v>
      </c>
    </row>
    <row r="21" spans="1:6" s="38" customFormat="1" ht="42.75" customHeight="1" x14ac:dyDescent="0.25">
      <c r="A21" s="34" t="s">
        <v>40</v>
      </c>
      <c r="B21" s="35" t="s">
        <v>41</v>
      </c>
      <c r="C21" s="36" t="s">
        <v>39</v>
      </c>
      <c r="D21" s="37"/>
      <c r="E21" s="104">
        <v>815.42</v>
      </c>
      <c r="F21" s="121">
        <f>E21*$D21</f>
        <v>0</v>
      </c>
    </row>
    <row r="22" spans="1:6" s="38" customFormat="1" x14ac:dyDescent="0.25">
      <c r="A22" s="34" t="s">
        <v>42</v>
      </c>
      <c r="B22" s="35" t="s">
        <v>43</v>
      </c>
      <c r="C22" s="36" t="s">
        <v>39</v>
      </c>
      <c r="D22" s="37"/>
      <c r="E22" s="104">
        <v>1041.6600000000001</v>
      </c>
      <c r="F22" s="121">
        <f>E22*$D22</f>
        <v>0</v>
      </c>
    </row>
    <row r="23" spans="1:6" s="33" customFormat="1" x14ac:dyDescent="0.25">
      <c r="A23" s="29" t="s">
        <v>44</v>
      </c>
      <c r="B23" s="30" t="s">
        <v>45</v>
      </c>
      <c r="C23" s="31"/>
      <c r="D23" s="32"/>
      <c r="E23" s="103">
        <v>0</v>
      </c>
      <c r="F23" s="120">
        <f>SUBTOTAL(9,F24:F24)</f>
        <v>0</v>
      </c>
    </row>
    <row r="24" spans="1:6" s="38" customFormat="1" x14ac:dyDescent="0.25">
      <c r="A24" s="34" t="s">
        <v>46</v>
      </c>
      <c r="B24" s="35" t="s">
        <v>47</v>
      </c>
      <c r="C24" s="36" t="s">
        <v>48</v>
      </c>
      <c r="D24" s="37"/>
      <c r="E24" s="104">
        <v>29951.83</v>
      </c>
      <c r="F24" s="121">
        <f>E24*$D24</f>
        <v>0</v>
      </c>
    </row>
    <row r="25" spans="1:6" s="33" customFormat="1" x14ac:dyDescent="0.25">
      <c r="A25" s="29" t="s">
        <v>49</v>
      </c>
      <c r="B25" s="30" t="s">
        <v>50</v>
      </c>
      <c r="C25" s="31"/>
      <c r="D25" s="32"/>
      <c r="E25" s="103">
        <v>0</v>
      </c>
      <c r="F25" s="120">
        <f>SUBTOTAL(9,F26:F28)</f>
        <v>0</v>
      </c>
    </row>
    <row r="26" spans="1:6" s="38" customFormat="1" x14ac:dyDescent="0.25">
      <c r="A26" s="34" t="s">
        <v>51</v>
      </c>
      <c r="B26" s="35" t="s">
        <v>52</v>
      </c>
      <c r="C26" s="36" t="s">
        <v>39</v>
      </c>
      <c r="D26" s="37"/>
      <c r="E26" s="104">
        <v>24.8</v>
      </c>
      <c r="F26" s="121">
        <f>E26*$D26</f>
        <v>0</v>
      </c>
    </row>
    <row r="27" spans="1:6" s="38" customFormat="1" x14ac:dyDescent="0.25">
      <c r="A27" s="34" t="s">
        <v>53</v>
      </c>
      <c r="B27" s="35" t="s">
        <v>54</v>
      </c>
      <c r="C27" s="36" t="s">
        <v>39</v>
      </c>
      <c r="D27" s="37"/>
      <c r="E27" s="104">
        <v>159.75</v>
      </c>
      <c r="F27" s="121">
        <f>E27*$D27</f>
        <v>0</v>
      </c>
    </row>
    <row r="28" spans="1:6" s="38" customFormat="1" x14ac:dyDescent="0.25">
      <c r="A28" s="34" t="s">
        <v>55</v>
      </c>
      <c r="B28" s="35" t="s">
        <v>56</v>
      </c>
      <c r="C28" s="36" t="s">
        <v>39</v>
      </c>
      <c r="D28" s="37"/>
      <c r="E28" s="104">
        <v>167.89</v>
      </c>
      <c r="F28" s="121">
        <f>E28*$D28</f>
        <v>0</v>
      </c>
    </row>
    <row r="29" spans="1:6" s="28" customFormat="1" x14ac:dyDescent="0.25">
      <c r="A29" s="24" t="s">
        <v>57</v>
      </c>
      <c r="B29" s="25" t="s">
        <v>58</v>
      </c>
      <c r="C29" s="26"/>
      <c r="D29" s="27"/>
      <c r="E29" s="102">
        <v>0</v>
      </c>
      <c r="F29" s="119">
        <f>SUBTOTAL(9,F30:F46)</f>
        <v>0</v>
      </c>
    </row>
    <row r="30" spans="1:6" s="33" customFormat="1" x14ac:dyDescent="0.25">
      <c r="A30" s="29" t="s">
        <v>59</v>
      </c>
      <c r="B30" s="30" t="s">
        <v>60</v>
      </c>
      <c r="C30" s="31"/>
      <c r="D30" s="32"/>
      <c r="E30" s="103">
        <v>0</v>
      </c>
      <c r="F30" s="120">
        <f>SUBTOTAL(9,F31:F33)</f>
        <v>0</v>
      </c>
    </row>
    <row r="31" spans="1:6" s="38" customFormat="1" x14ac:dyDescent="0.25">
      <c r="A31" s="34" t="s">
        <v>61</v>
      </c>
      <c r="B31" s="35" t="s">
        <v>47</v>
      </c>
      <c r="C31" s="36" t="s">
        <v>48</v>
      </c>
      <c r="D31" s="37"/>
      <c r="E31" s="104">
        <v>132553.56</v>
      </c>
      <c r="F31" s="121">
        <f>E31*$D31</f>
        <v>0</v>
      </c>
    </row>
    <row r="32" spans="1:6" s="38" customFormat="1" x14ac:dyDescent="0.25">
      <c r="A32" s="34" t="s">
        <v>62</v>
      </c>
      <c r="B32" s="35" t="s">
        <v>63</v>
      </c>
      <c r="C32" s="36" t="s">
        <v>48</v>
      </c>
      <c r="D32" s="37"/>
      <c r="E32" s="104">
        <v>6375.75</v>
      </c>
      <c r="F32" s="121">
        <f>E32*$D32</f>
        <v>0</v>
      </c>
    </row>
    <row r="33" spans="1:6" s="38" customFormat="1" ht="29.25" customHeight="1" x14ac:dyDescent="0.25">
      <c r="A33" s="34" t="s">
        <v>64</v>
      </c>
      <c r="B33" s="35" t="s">
        <v>65</v>
      </c>
      <c r="C33" s="36" t="s">
        <v>22</v>
      </c>
      <c r="D33" s="37"/>
      <c r="E33" s="105">
        <v>6130</v>
      </c>
      <c r="F33" s="122">
        <f>E33*$D33</f>
        <v>0</v>
      </c>
    </row>
    <row r="34" spans="1:6" s="33" customFormat="1" x14ac:dyDescent="0.25">
      <c r="A34" s="29" t="s">
        <v>66</v>
      </c>
      <c r="B34" s="30" t="s">
        <v>67</v>
      </c>
      <c r="C34" s="31"/>
      <c r="D34" s="32"/>
      <c r="E34" s="103">
        <v>0</v>
      </c>
      <c r="F34" s="120">
        <f>SUBTOTAL(9,F35:F44)</f>
        <v>0</v>
      </c>
    </row>
    <row r="35" spans="1:6" s="38" customFormat="1" x14ac:dyDescent="0.25">
      <c r="A35" s="34" t="s">
        <v>68</v>
      </c>
      <c r="B35" s="35" t="s">
        <v>69</v>
      </c>
      <c r="C35" s="36" t="s">
        <v>39</v>
      </c>
      <c r="D35" s="37"/>
      <c r="E35" s="104">
        <v>183.93</v>
      </c>
      <c r="F35" s="121">
        <f>E35*$D35</f>
        <v>0</v>
      </c>
    </row>
    <row r="36" spans="1:6" s="38" customFormat="1" ht="43.5" customHeight="1" x14ac:dyDescent="0.25">
      <c r="A36" s="34" t="s">
        <v>70</v>
      </c>
      <c r="B36" s="35" t="s">
        <v>71</v>
      </c>
      <c r="C36" s="36" t="s">
        <v>14</v>
      </c>
      <c r="D36" s="37"/>
      <c r="E36" s="104">
        <v>577.58000000000004</v>
      </c>
      <c r="F36" s="121">
        <f>E36*$D36</f>
        <v>0</v>
      </c>
    </row>
    <row r="37" spans="1:6" s="38" customFormat="1" ht="44.25" customHeight="1" x14ac:dyDescent="0.25">
      <c r="A37" s="34" t="s">
        <v>72</v>
      </c>
      <c r="B37" s="35" t="s">
        <v>73</v>
      </c>
      <c r="C37" s="36" t="s">
        <v>14</v>
      </c>
      <c r="D37" s="37"/>
      <c r="E37" s="104">
        <v>859.46</v>
      </c>
      <c r="F37" s="121">
        <f>E37*$D37</f>
        <v>0</v>
      </c>
    </row>
    <row r="38" spans="1:6" s="38" customFormat="1" ht="48" customHeight="1" x14ac:dyDescent="0.25">
      <c r="A38" s="34" t="s">
        <v>74</v>
      </c>
      <c r="B38" s="35" t="s">
        <v>75</v>
      </c>
      <c r="C38" s="36" t="s">
        <v>14</v>
      </c>
      <c r="D38" s="37"/>
      <c r="E38" s="104">
        <v>475.31</v>
      </c>
      <c r="F38" s="121">
        <f>E38*$D38</f>
        <v>0</v>
      </c>
    </row>
    <row r="39" spans="1:6" s="38" customFormat="1" ht="38.25" customHeight="1" x14ac:dyDescent="0.25">
      <c r="A39" s="34" t="s">
        <v>76</v>
      </c>
      <c r="B39" s="35" t="s">
        <v>77</v>
      </c>
      <c r="C39" s="36" t="s">
        <v>14</v>
      </c>
      <c r="D39" s="37"/>
      <c r="E39" s="104">
        <v>475.28</v>
      </c>
      <c r="F39" s="121">
        <f>E39*$D39</f>
        <v>0</v>
      </c>
    </row>
    <row r="40" spans="1:6" s="38" customFormat="1" x14ac:dyDescent="0.25">
      <c r="A40" s="34" t="s">
        <v>78</v>
      </c>
      <c r="B40" s="35" t="s">
        <v>79</v>
      </c>
      <c r="C40" s="36" t="s">
        <v>39</v>
      </c>
      <c r="D40" s="37"/>
      <c r="E40" s="104">
        <v>89.04</v>
      </c>
      <c r="F40" s="121">
        <f>E40*$D40</f>
        <v>0</v>
      </c>
    </row>
    <row r="41" spans="1:6" s="38" customFormat="1" x14ac:dyDescent="0.25">
      <c r="A41" s="34" t="s">
        <v>80</v>
      </c>
      <c r="B41" s="35" t="s">
        <v>81</v>
      </c>
      <c r="C41" s="36" t="s">
        <v>39</v>
      </c>
      <c r="D41" s="37"/>
      <c r="E41" s="104">
        <v>102.44</v>
      </c>
      <c r="F41" s="121">
        <f>E41*$D41</f>
        <v>0</v>
      </c>
    </row>
    <row r="42" spans="1:6" s="38" customFormat="1" x14ac:dyDescent="0.25">
      <c r="A42" s="34" t="s">
        <v>82</v>
      </c>
      <c r="B42" s="35" t="s">
        <v>83</v>
      </c>
      <c r="C42" s="36" t="s">
        <v>39</v>
      </c>
      <c r="D42" s="37"/>
      <c r="E42" s="104">
        <v>17.64</v>
      </c>
      <c r="F42" s="121">
        <f>E42*$D42</f>
        <v>0</v>
      </c>
    </row>
    <row r="43" spans="1:6" s="38" customFormat="1" x14ac:dyDescent="0.25">
      <c r="A43" s="34" t="s">
        <v>84</v>
      </c>
      <c r="B43" s="35" t="s">
        <v>85</v>
      </c>
      <c r="C43" s="36" t="s">
        <v>39</v>
      </c>
      <c r="D43" s="37"/>
      <c r="E43" s="104">
        <v>9.98</v>
      </c>
      <c r="F43" s="121">
        <f>E43*$D43</f>
        <v>0</v>
      </c>
    </row>
    <row r="44" spans="1:6" s="38" customFormat="1" x14ac:dyDescent="0.25">
      <c r="A44" s="34" t="s">
        <v>86</v>
      </c>
      <c r="B44" s="35" t="s">
        <v>87</v>
      </c>
      <c r="C44" s="36" t="s">
        <v>39</v>
      </c>
      <c r="D44" s="37"/>
      <c r="E44" s="104">
        <v>13.27</v>
      </c>
      <c r="F44" s="121">
        <f>E44*$D44</f>
        <v>0</v>
      </c>
    </row>
    <row r="45" spans="1:6" s="33" customFormat="1" x14ac:dyDescent="0.25">
      <c r="A45" s="29" t="s">
        <v>88</v>
      </c>
      <c r="B45" s="30" t="s">
        <v>89</v>
      </c>
      <c r="C45" s="31"/>
      <c r="D45" s="32"/>
      <c r="E45" s="103">
        <v>0</v>
      </c>
      <c r="F45" s="120">
        <f>SUBTOTAL(9,F46:F46)</f>
        <v>0</v>
      </c>
    </row>
    <row r="46" spans="1:6" s="38" customFormat="1" ht="39" customHeight="1" x14ac:dyDescent="0.25">
      <c r="A46" s="34" t="s">
        <v>90</v>
      </c>
      <c r="B46" s="35" t="s">
        <v>91</v>
      </c>
      <c r="C46" s="36" t="s">
        <v>48</v>
      </c>
      <c r="D46" s="37"/>
      <c r="E46" s="104">
        <v>48807.58</v>
      </c>
      <c r="F46" s="121">
        <f>E46*$D46</f>
        <v>0</v>
      </c>
    </row>
    <row r="47" spans="1:6" s="28" customFormat="1" ht="30" x14ac:dyDescent="0.25">
      <c r="A47" s="24" t="s">
        <v>92</v>
      </c>
      <c r="B47" s="25" t="s">
        <v>93</v>
      </c>
      <c r="C47" s="26"/>
      <c r="D47" s="27"/>
      <c r="E47" s="102">
        <v>0</v>
      </c>
      <c r="F47" s="119">
        <f>SUBTOTAL(9,F48:F55)</f>
        <v>0</v>
      </c>
    </row>
    <row r="48" spans="1:6" s="33" customFormat="1" x14ac:dyDescent="0.25">
      <c r="A48" s="29" t="s">
        <v>94</v>
      </c>
      <c r="B48" s="30" t="s">
        <v>95</v>
      </c>
      <c r="C48" s="31"/>
      <c r="D48" s="32"/>
      <c r="E48" s="103">
        <v>0</v>
      </c>
      <c r="F48" s="120">
        <f>SUBTOTAL(9,F49:F51)</f>
        <v>0</v>
      </c>
    </row>
    <row r="49" spans="1:6" s="38" customFormat="1" ht="32.25" customHeight="1" x14ac:dyDescent="0.25">
      <c r="A49" s="34" t="s">
        <v>96</v>
      </c>
      <c r="B49" s="35" t="s">
        <v>97</v>
      </c>
      <c r="C49" s="36" t="s">
        <v>14</v>
      </c>
      <c r="D49" s="37"/>
      <c r="E49" s="104">
        <v>1078.18</v>
      </c>
      <c r="F49" s="121">
        <f>E49*$D49</f>
        <v>0</v>
      </c>
    </row>
    <row r="50" spans="1:6" s="38" customFormat="1" ht="31.5" customHeight="1" x14ac:dyDescent="0.25">
      <c r="A50" s="34" t="s">
        <v>98</v>
      </c>
      <c r="B50" s="35" t="s">
        <v>99</v>
      </c>
      <c r="C50" s="36" t="s">
        <v>14</v>
      </c>
      <c r="D50" s="37"/>
      <c r="E50" s="104">
        <v>351.66</v>
      </c>
      <c r="F50" s="121">
        <f>E50*$D50</f>
        <v>0</v>
      </c>
    </row>
    <row r="51" spans="1:6" s="38" customFormat="1" ht="31.5" customHeight="1" x14ac:dyDescent="0.25">
      <c r="A51" s="34" t="s">
        <v>100</v>
      </c>
      <c r="B51" s="35" t="s">
        <v>101</v>
      </c>
      <c r="C51" s="36" t="s">
        <v>14</v>
      </c>
      <c r="D51" s="37"/>
      <c r="E51" s="104">
        <v>889.24</v>
      </c>
      <c r="F51" s="121">
        <f>E51*$D51</f>
        <v>0</v>
      </c>
    </row>
    <row r="52" spans="1:6" s="33" customFormat="1" x14ac:dyDescent="0.25">
      <c r="A52" s="29" t="s">
        <v>102</v>
      </c>
      <c r="B52" s="30" t="s">
        <v>103</v>
      </c>
      <c r="C52" s="31"/>
      <c r="D52" s="32"/>
      <c r="E52" s="103">
        <v>0</v>
      </c>
      <c r="F52" s="120">
        <f>SUBTOTAL(9,F53:F53)</f>
        <v>0</v>
      </c>
    </row>
    <row r="53" spans="1:6" s="38" customFormat="1" ht="25.5" x14ac:dyDescent="0.25">
      <c r="A53" s="34" t="s">
        <v>104</v>
      </c>
      <c r="B53" s="35" t="s">
        <v>105</v>
      </c>
      <c r="C53" s="36" t="s">
        <v>14</v>
      </c>
      <c r="D53" s="37"/>
      <c r="E53" s="104">
        <v>1325.32</v>
      </c>
      <c r="F53" s="121">
        <f>E53*$D53</f>
        <v>0</v>
      </c>
    </row>
    <row r="54" spans="1:6" s="33" customFormat="1" x14ac:dyDescent="0.25">
      <c r="A54" s="29" t="s">
        <v>106</v>
      </c>
      <c r="B54" s="30" t="s">
        <v>107</v>
      </c>
      <c r="C54" s="31"/>
      <c r="D54" s="32"/>
      <c r="E54" s="103">
        <v>0</v>
      </c>
      <c r="F54" s="120">
        <f>SUBTOTAL(9,F55:F55)</f>
        <v>0</v>
      </c>
    </row>
    <row r="55" spans="1:6" s="38" customFormat="1" ht="25.5" x14ac:dyDescent="0.25">
      <c r="A55" s="34" t="s">
        <v>108</v>
      </c>
      <c r="B55" s="35" t="s">
        <v>109</v>
      </c>
      <c r="C55" s="36" t="s">
        <v>17</v>
      </c>
      <c r="D55" s="37"/>
      <c r="E55" s="104">
        <v>7.49</v>
      </c>
      <c r="F55" s="121">
        <f>E55*$D55</f>
        <v>0</v>
      </c>
    </row>
    <row r="56" spans="1:6" s="28" customFormat="1" ht="30" customHeight="1" x14ac:dyDescent="0.25">
      <c r="A56" s="24" t="s">
        <v>110</v>
      </c>
      <c r="B56" s="25" t="s">
        <v>111</v>
      </c>
      <c r="C56" s="26"/>
      <c r="D56" s="27"/>
      <c r="E56" s="102">
        <v>0</v>
      </c>
      <c r="F56" s="119">
        <f>SUBTOTAL(9,F57:F60)</f>
        <v>0</v>
      </c>
    </row>
    <row r="57" spans="1:6" s="33" customFormat="1" x14ac:dyDescent="0.25">
      <c r="A57" s="29" t="s">
        <v>112</v>
      </c>
      <c r="B57" s="30" t="s">
        <v>113</v>
      </c>
      <c r="C57" s="31"/>
      <c r="D57" s="32"/>
      <c r="E57" s="103">
        <v>0</v>
      </c>
      <c r="F57" s="120">
        <f>SUBTOTAL(9,F58:F58)</f>
        <v>0</v>
      </c>
    </row>
    <row r="58" spans="1:6" s="38" customFormat="1" x14ac:dyDescent="0.25">
      <c r="A58" s="34" t="s">
        <v>114</v>
      </c>
      <c r="B58" s="35" t="s">
        <v>63</v>
      </c>
      <c r="C58" s="36" t="s">
        <v>48</v>
      </c>
      <c r="D58" s="37"/>
      <c r="E58" s="104">
        <v>12477.05</v>
      </c>
      <c r="F58" s="121">
        <f>E58*$D58</f>
        <v>0</v>
      </c>
    </row>
    <row r="59" spans="1:6" s="33" customFormat="1" x14ac:dyDescent="0.25">
      <c r="A59" s="29" t="s">
        <v>115</v>
      </c>
      <c r="B59" s="30" t="s">
        <v>116</v>
      </c>
      <c r="C59" s="31"/>
      <c r="D59" s="32"/>
      <c r="E59" s="103">
        <v>0</v>
      </c>
      <c r="F59" s="120">
        <f>SUBTOTAL(9,F60:F60)</f>
        <v>0</v>
      </c>
    </row>
    <row r="60" spans="1:6" s="38" customFormat="1" x14ac:dyDescent="0.25">
      <c r="A60" s="34" t="s">
        <v>117</v>
      </c>
      <c r="B60" s="35" t="s">
        <v>118</v>
      </c>
      <c r="C60" s="36" t="s">
        <v>39</v>
      </c>
      <c r="D60" s="37"/>
      <c r="E60" s="104">
        <v>164.92</v>
      </c>
      <c r="F60" s="121">
        <f>E60*$D60</f>
        <v>0</v>
      </c>
    </row>
    <row r="61" spans="1:6" s="28" customFormat="1" x14ac:dyDescent="0.25">
      <c r="A61" s="24" t="s">
        <v>119</v>
      </c>
      <c r="B61" s="25" t="s">
        <v>120</v>
      </c>
      <c r="C61" s="26"/>
      <c r="D61" s="27"/>
      <c r="E61" s="102">
        <v>0</v>
      </c>
      <c r="F61" s="119">
        <f>SUBTOTAL(9,F62:F76)</f>
        <v>0</v>
      </c>
    </row>
    <row r="62" spans="1:6" s="33" customFormat="1" x14ac:dyDescent="0.25">
      <c r="A62" s="29" t="s">
        <v>121</v>
      </c>
      <c r="B62" s="30" t="s">
        <v>122</v>
      </c>
      <c r="C62" s="31"/>
      <c r="D62" s="32"/>
      <c r="E62" s="103">
        <v>0</v>
      </c>
      <c r="F62" s="120">
        <f>SUBTOTAL(9,F63:F67)</f>
        <v>0</v>
      </c>
    </row>
    <row r="63" spans="1:6" s="38" customFormat="1" ht="25.5" x14ac:dyDescent="0.25">
      <c r="A63" s="34" t="s">
        <v>123</v>
      </c>
      <c r="B63" s="35" t="s">
        <v>124</v>
      </c>
      <c r="C63" s="36" t="s">
        <v>14</v>
      </c>
      <c r="D63" s="37"/>
      <c r="E63" s="104">
        <v>1175.51</v>
      </c>
      <c r="F63" s="121">
        <f>E63*$D63</f>
        <v>0</v>
      </c>
    </row>
    <row r="64" spans="1:6" s="38" customFormat="1" x14ac:dyDescent="0.25">
      <c r="A64" s="34" t="s">
        <v>125</v>
      </c>
      <c r="B64" s="35" t="s">
        <v>126</v>
      </c>
      <c r="C64" s="36" t="s">
        <v>17</v>
      </c>
      <c r="D64" s="37"/>
      <c r="E64" s="104">
        <v>92.12</v>
      </c>
      <c r="F64" s="121">
        <f>E64*$D64</f>
        <v>0</v>
      </c>
    </row>
    <row r="65" spans="1:6" s="38" customFormat="1" x14ac:dyDescent="0.25">
      <c r="A65" s="34" t="s">
        <v>127</v>
      </c>
      <c r="B65" s="35" t="s">
        <v>128</v>
      </c>
      <c r="C65" s="36" t="s">
        <v>14</v>
      </c>
      <c r="D65" s="37"/>
      <c r="E65" s="104">
        <v>3970.56</v>
      </c>
      <c r="F65" s="121">
        <f>E65*$D65</f>
        <v>0</v>
      </c>
    </row>
    <row r="66" spans="1:6" s="38" customFormat="1" ht="28.5" customHeight="1" x14ac:dyDescent="0.25">
      <c r="A66" s="34" t="s">
        <v>129</v>
      </c>
      <c r="B66" s="35" t="s">
        <v>130</v>
      </c>
      <c r="C66" s="36" t="s">
        <v>14</v>
      </c>
      <c r="D66" s="37"/>
      <c r="E66" s="104">
        <v>2.5299999999999998</v>
      </c>
      <c r="F66" s="121">
        <f>E66*$D66</f>
        <v>0</v>
      </c>
    </row>
    <row r="67" spans="1:6" s="38" customFormat="1" ht="30" customHeight="1" x14ac:dyDescent="0.25">
      <c r="A67" s="34" t="s">
        <v>131</v>
      </c>
      <c r="B67" s="35" t="s">
        <v>132</v>
      </c>
      <c r="C67" s="36" t="s">
        <v>17</v>
      </c>
      <c r="D67" s="37"/>
      <c r="E67" s="104">
        <v>291.89999999999998</v>
      </c>
      <c r="F67" s="121">
        <f>E67*$D67</f>
        <v>0</v>
      </c>
    </row>
    <row r="68" spans="1:6" s="33" customFormat="1" ht="25.5" x14ac:dyDescent="0.25">
      <c r="A68" s="29" t="s">
        <v>133</v>
      </c>
      <c r="B68" s="30" t="s">
        <v>134</v>
      </c>
      <c r="C68" s="31"/>
      <c r="D68" s="32"/>
      <c r="E68" s="103">
        <v>0</v>
      </c>
      <c r="F68" s="120">
        <f>SUBTOTAL(9,F69:F69)</f>
        <v>0</v>
      </c>
    </row>
    <row r="69" spans="1:6" s="38" customFormat="1" ht="27.75" customHeight="1" x14ac:dyDescent="0.25">
      <c r="A69" s="34" t="s">
        <v>135</v>
      </c>
      <c r="B69" s="35" t="s">
        <v>136</v>
      </c>
      <c r="C69" s="36" t="s">
        <v>48</v>
      </c>
      <c r="D69" s="37"/>
      <c r="E69" s="104">
        <v>31512.03</v>
      </c>
      <c r="F69" s="121">
        <f>E69*$D69</f>
        <v>0</v>
      </c>
    </row>
    <row r="70" spans="1:6" s="33" customFormat="1" x14ac:dyDescent="0.25">
      <c r="A70" s="29" t="s">
        <v>137</v>
      </c>
      <c r="B70" s="30" t="s">
        <v>138</v>
      </c>
      <c r="C70" s="31"/>
      <c r="D70" s="32"/>
      <c r="E70" s="103">
        <v>0</v>
      </c>
      <c r="F70" s="120">
        <f>SUBTOTAL(9,F71:F74)</f>
        <v>0</v>
      </c>
    </row>
    <row r="71" spans="1:6" s="38" customFormat="1" ht="25.5" x14ac:dyDescent="0.25">
      <c r="A71" s="34" t="s">
        <v>139</v>
      </c>
      <c r="B71" s="35" t="s">
        <v>140</v>
      </c>
      <c r="C71" s="36" t="s">
        <v>39</v>
      </c>
      <c r="D71" s="37"/>
      <c r="E71" s="104">
        <v>75.680000000000007</v>
      </c>
      <c r="F71" s="121">
        <f>E71*$D71</f>
        <v>0</v>
      </c>
    </row>
    <row r="72" spans="1:6" s="38" customFormat="1" ht="29.25" customHeight="1" x14ac:dyDescent="0.25">
      <c r="A72" s="34" t="s">
        <v>141</v>
      </c>
      <c r="B72" s="35" t="s">
        <v>142</v>
      </c>
      <c r="C72" s="36" t="s">
        <v>39</v>
      </c>
      <c r="D72" s="37"/>
      <c r="E72" s="104">
        <v>21.85</v>
      </c>
      <c r="F72" s="121">
        <f>E72*$D72</f>
        <v>0</v>
      </c>
    </row>
    <row r="73" spans="1:6" s="38" customFormat="1" ht="29.25" customHeight="1" x14ac:dyDescent="0.25">
      <c r="A73" s="34" t="s">
        <v>143</v>
      </c>
      <c r="B73" s="35" t="s">
        <v>144</v>
      </c>
      <c r="C73" s="36" t="s">
        <v>17</v>
      </c>
      <c r="D73" s="37"/>
      <c r="E73" s="104">
        <v>1116.96</v>
      </c>
      <c r="F73" s="121">
        <f>E73*$D73</f>
        <v>0</v>
      </c>
    </row>
    <row r="74" spans="1:6" s="38" customFormat="1" ht="29.25" customHeight="1" x14ac:dyDescent="0.25">
      <c r="A74" s="34" t="s">
        <v>145</v>
      </c>
      <c r="B74" s="35" t="s">
        <v>146</v>
      </c>
      <c r="C74" s="36" t="s">
        <v>147</v>
      </c>
      <c r="D74" s="37"/>
      <c r="E74" s="104">
        <v>14.59</v>
      </c>
      <c r="F74" s="121">
        <f>E74*$D74</f>
        <v>0</v>
      </c>
    </row>
    <row r="75" spans="1:6" s="33" customFormat="1" x14ac:dyDescent="0.25">
      <c r="A75" s="29" t="s">
        <v>148</v>
      </c>
      <c r="B75" s="30" t="s">
        <v>149</v>
      </c>
      <c r="C75" s="31"/>
      <c r="D75" s="32"/>
      <c r="E75" s="103">
        <v>0</v>
      </c>
      <c r="F75" s="120">
        <f>SUBTOTAL(9,F76:F76)</f>
        <v>0</v>
      </c>
    </row>
    <row r="76" spans="1:6" s="38" customFormat="1" x14ac:dyDescent="0.25">
      <c r="A76" s="34" t="s">
        <v>150</v>
      </c>
      <c r="B76" s="35" t="s">
        <v>151</v>
      </c>
      <c r="C76" s="36" t="s">
        <v>17</v>
      </c>
      <c r="D76" s="37"/>
      <c r="E76" s="104">
        <v>418.23</v>
      </c>
      <c r="F76" s="121">
        <f>E76*$D76</f>
        <v>0</v>
      </c>
    </row>
    <row r="77" spans="1:6" s="28" customFormat="1" x14ac:dyDescent="0.25">
      <c r="A77" s="24" t="s">
        <v>152</v>
      </c>
      <c r="B77" s="25" t="s">
        <v>153</v>
      </c>
      <c r="C77" s="26"/>
      <c r="D77" s="27"/>
      <c r="E77" s="102">
        <v>0</v>
      </c>
      <c r="F77" s="119">
        <f>SUBTOTAL(9,F78:F81)</f>
        <v>0</v>
      </c>
    </row>
    <row r="78" spans="1:6" s="33" customFormat="1" x14ac:dyDescent="0.25">
      <c r="A78" s="29" t="s">
        <v>154</v>
      </c>
      <c r="B78" s="30" t="s">
        <v>155</v>
      </c>
      <c r="C78" s="31"/>
      <c r="D78" s="32"/>
      <c r="E78" s="103">
        <v>0</v>
      </c>
      <c r="F78" s="120">
        <f>SUBTOTAL(9,F79:F81)</f>
        <v>0</v>
      </c>
    </row>
    <row r="79" spans="1:6" s="38" customFormat="1" x14ac:dyDescent="0.25">
      <c r="A79" s="34" t="s">
        <v>156</v>
      </c>
      <c r="B79" s="35" t="s">
        <v>157</v>
      </c>
      <c r="C79" s="36" t="s">
        <v>14</v>
      </c>
      <c r="D79" s="37"/>
      <c r="E79" s="104">
        <v>2543.5300000000002</v>
      </c>
      <c r="F79" s="121">
        <f>E79*$D79</f>
        <v>0</v>
      </c>
    </row>
    <row r="80" spans="1:6" s="38" customFormat="1" x14ac:dyDescent="0.25">
      <c r="A80" s="34" t="s">
        <v>158</v>
      </c>
      <c r="B80" s="35" t="s">
        <v>159</v>
      </c>
      <c r="C80" s="36" t="s">
        <v>14</v>
      </c>
      <c r="D80" s="37"/>
      <c r="E80" s="104">
        <v>2543.5300000000002</v>
      </c>
      <c r="F80" s="121">
        <f>E80*$D80</f>
        <v>0</v>
      </c>
    </row>
    <row r="81" spans="1:6" s="38" customFormat="1" x14ac:dyDescent="0.25">
      <c r="A81" s="34" t="s">
        <v>160</v>
      </c>
      <c r="B81" s="35" t="s">
        <v>161</v>
      </c>
      <c r="C81" s="36" t="s">
        <v>14</v>
      </c>
      <c r="D81" s="37"/>
      <c r="E81" s="104">
        <v>5534.71</v>
      </c>
      <c r="F81" s="121">
        <f>E81*$D81</f>
        <v>0</v>
      </c>
    </row>
    <row r="82" spans="1:6" s="28" customFormat="1" x14ac:dyDescent="0.25">
      <c r="A82" s="24" t="s">
        <v>162</v>
      </c>
      <c r="B82" s="25" t="s">
        <v>163</v>
      </c>
      <c r="C82" s="26"/>
      <c r="D82" s="27"/>
      <c r="E82" s="102">
        <v>0</v>
      </c>
      <c r="F82" s="119">
        <f>SUBTOTAL(9,F83:F116)</f>
        <v>0</v>
      </c>
    </row>
    <row r="83" spans="1:6" s="33" customFormat="1" x14ac:dyDescent="0.25">
      <c r="A83" s="29" t="s">
        <v>164</v>
      </c>
      <c r="B83" s="30" t="s">
        <v>165</v>
      </c>
      <c r="C83" s="31"/>
      <c r="D83" s="32"/>
      <c r="E83" s="103">
        <v>0</v>
      </c>
      <c r="F83" s="120">
        <f>SUBTOTAL(9,F84:F91)</f>
        <v>0</v>
      </c>
    </row>
    <row r="84" spans="1:6" s="38" customFormat="1" x14ac:dyDescent="0.25">
      <c r="A84" s="34" t="s">
        <v>166</v>
      </c>
      <c r="B84" s="35" t="s">
        <v>167</v>
      </c>
      <c r="C84" s="36" t="s">
        <v>14</v>
      </c>
      <c r="D84" s="37"/>
      <c r="E84" s="104">
        <v>2014.12</v>
      </c>
      <c r="F84" s="121">
        <f>E84*$D84</f>
        <v>0</v>
      </c>
    </row>
    <row r="85" spans="1:6" s="38" customFormat="1" x14ac:dyDescent="0.25">
      <c r="A85" s="34" t="s">
        <v>168</v>
      </c>
      <c r="B85" s="35" t="s">
        <v>169</v>
      </c>
      <c r="C85" s="36" t="s">
        <v>14</v>
      </c>
      <c r="D85" s="37"/>
      <c r="E85" s="104">
        <v>1337.91</v>
      </c>
      <c r="F85" s="121">
        <f>E85*$D85</f>
        <v>0</v>
      </c>
    </row>
    <row r="86" spans="1:6" s="38" customFormat="1" x14ac:dyDescent="0.25">
      <c r="A86" s="34" t="s">
        <v>170</v>
      </c>
      <c r="B86" s="35" t="s">
        <v>171</v>
      </c>
      <c r="C86" s="36" t="s">
        <v>14</v>
      </c>
      <c r="D86" s="37"/>
      <c r="E86" s="104">
        <v>823.79</v>
      </c>
      <c r="F86" s="121">
        <f>E86*$D86</f>
        <v>0</v>
      </c>
    </row>
    <row r="87" spans="1:6" s="38" customFormat="1" ht="25.5" x14ac:dyDescent="0.25">
      <c r="A87" s="34" t="s">
        <v>172</v>
      </c>
      <c r="B87" s="35" t="s">
        <v>173</v>
      </c>
      <c r="C87" s="36" t="s">
        <v>14</v>
      </c>
      <c r="D87" s="37"/>
      <c r="E87" s="104">
        <v>104.82</v>
      </c>
      <c r="F87" s="121">
        <f>E87*$D87</f>
        <v>0</v>
      </c>
    </row>
    <row r="88" spans="1:6" s="38" customFormat="1" ht="25.5" x14ac:dyDescent="0.25">
      <c r="A88" s="34" t="s">
        <v>174</v>
      </c>
      <c r="B88" s="35" t="s">
        <v>175</v>
      </c>
      <c r="C88" s="36" t="s">
        <v>14</v>
      </c>
      <c r="D88" s="37"/>
      <c r="E88" s="104">
        <v>1375.43</v>
      </c>
      <c r="F88" s="121">
        <f>E88*$D88</f>
        <v>0</v>
      </c>
    </row>
    <row r="89" spans="1:6" s="38" customFormat="1" ht="30" customHeight="1" x14ac:dyDescent="0.25">
      <c r="A89" s="34" t="s">
        <v>176</v>
      </c>
      <c r="B89" s="35" t="s">
        <v>177</v>
      </c>
      <c r="C89" s="36" t="s">
        <v>14</v>
      </c>
      <c r="D89" s="37"/>
      <c r="E89" s="104">
        <v>634.67999999999995</v>
      </c>
      <c r="F89" s="121">
        <f>E89*$D89</f>
        <v>0</v>
      </c>
    </row>
    <row r="90" spans="1:6" s="38" customFormat="1" x14ac:dyDescent="0.25">
      <c r="A90" s="34" t="s">
        <v>178</v>
      </c>
      <c r="B90" s="35" t="s">
        <v>179</v>
      </c>
      <c r="C90" s="36" t="s">
        <v>14</v>
      </c>
      <c r="D90" s="37"/>
      <c r="E90" s="104">
        <v>102.74</v>
      </c>
      <c r="F90" s="121">
        <f>E90*$D90</f>
        <v>0</v>
      </c>
    </row>
    <row r="91" spans="1:6" s="38" customFormat="1" ht="50.25" customHeight="1" x14ac:dyDescent="0.25">
      <c r="A91" s="34" t="s">
        <v>180</v>
      </c>
      <c r="B91" s="35" t="s">
        <v>181</v>
      </c>
      <c r="C91" s="36" t="s">
        <v>14</v>
      </c>
      <c r="D91" s="37"/>
      <c r="E91" s="104">
        <v>19.87</v>
      </c>
      <c r="F91" s="121">
        <f>E91*$D91</f>
        <v>0</v>
      </c>
    </row>
    <row r="92" spans="1:6" s="33" customFormat="1" x14ac:dyDescent="0.25">
      <c r="A92" s="29" t="s">
        <v>182</v>
      </c>
      <c r="B92" s="30" t="s">
        <v>183</v>
      </c>
      <c r="C92" s="31"/>
      <c r="D92" s="32"/>
      <c r="E92" s="103">
        <v>0</v>
      </c>
      <c r="F92" s="120">
        <f>SUBTOTAL(9,F93:F96)</f>
        <v>0</v>
      </c>
    </row>
    <row r="93" spans="1:6" s="38" customFormat="1" x14ac:dyDescent="0.25">
      <c r="A93" s="34" t="s">
        <v>184</v>
      </c>
      <c r="B93" s="35" t="s">
        <v>185</v>
      </c>
      <c r="C93" s="36" t="s">
        <v>17</v>
      </c>
      <c r="D93" s="37"/>
      <c r="E93" s="104">
        <v>301.54000000000002</v>
      </c>
      <c r="F93" s="121">
        <f>E93*$D93</f>
        <v>0</v>
      </c>
    </row>
    <row r="94" spans="1:6" s="38" customFormat="1" x14ac:dyDescent="0.25">
      <c r="A94" s="34" t="s">
        <v>186</v>
      </c>
      <c r="B94" s="35" t="s">
        <v>187</v>
      </c>
      <c r="C94" s="36" t="s">
        <v>17</v>
      </c>
      <c r="D94" s="37"/>
      <c r="E94" s="104">
        <v>916.73</v>
      </c>
      <c r="F94" s="121">
        <f>E94*$D94</f>
        <v>0</v>
      </c>
    </row>
    <row r="95" spans="1:6" s="38" customFormat="1" x14ac:dyDescent="0.25">
      <c r="A95" s="34" t="s">
        <v>188</v>
      </c>
      <c r="B95" s="35" t="s">
        <v>189</v>
      </c>
      <c r="C95" s="36" t="s">
        <v>17</v>
      </c>
      <c r="D95" s="37"/>
      <c r="E95" s="104">
        <v>225.91</v>
      </c>
      <c r="F95" s="121">
        <f>E95*$D95</f>
        <v>0</v>
      </c>
    </row>
    <row r="96" spans="1:6" s="38" customFormat="1" x14ac:dyDescent="0.25">
      <c r="A96" s="34" t="s">
        <v>190</v>
      </c>
      <c r="B96" s="35" t="s">
        <v>191</v>
      </c>
      <c r="C96" s="36" t="s">
        <v>17</v>
      </c>
      <c r="D96" s="37"/>
      <c r="E96" s="104">
        <v>8.73</v>
      </c>
      <c r="F96" s="121">
        <f>E96*$D96</f>
        <v>0</v>
      </c>
    </row>
    <row r="97" spans="1:6" s="33" customFormat="1" x14ac:dyDescent="0.25">
      <c r="A97" s="29" t="s">
        <v>192</v>
      </c>
      <c r="B97" s="30" t="s">
        <v>193</v>
      </c>
      <c r="C97" s="31"/>
      <c r="D97" s="32"/>
      <c r="E97" s="103">
        <v>0</v>
      </c>
      <c r="F97" s="120">
        <f>SUBTOTAL(9,F98:F99)</f>
        <v>0</v>
      </c>
    </row>
    <row r="98" spans="1:6" s="38" customFormat="1" ht="27.75" customHeight="1" x14ac:dyDescent="0.25">
      <c r="A98" s="34" t="s">
        <v>194</v>
      </c>
      <c r="B98" s="35" t="s">
        <v>195</v>
      </c>
      <c r="C98" s="36" t="s">
        <v>14</v>
      </c>
      <c r="D98" s="37"/>
      <c r="E98" s="104">
        <v>539.57000000000005</v>
      </c>
      <c r="F98" s="121">
        <f>E98*$D98</f>
        <v>0</v>
      </c>
    </row>
    <row r="99" spans="1:6" s="38" customFormat="1" ht="25.5" x14ac:dyDescent="0.25">
      <c r="A99" s="34" t="s">
        <v>196</v>
      </c>
      <c r="B99" s="35" t="s">
        <v>197</v>
      </c>
      <c r="C99" s="36" t="s">
        <v>14</v>
      </c>
      <c r="D99" s="37"/>
      <c r="E99" s="104">
        <v>464.59</v>
      </c>
      <c r="F99" s="121">
        <f>E99*$D99</f>
        <v>0</v>
      </c>
    </row>
    <row r="100" spans="1:6" s="33" customFormat="1" x14ac:dyDescent="0.25">
      <c r="A100" s="29" t="s">
        <v>198</v>
      </c>
      <c r="B100" s="30" t="s">
        <v>199</v>
      </c>
      <c r="C100" s="31"/>
      <c r="D100" s="32"/>
      <c r="E100" s="103">
        <v>0</v>
      </c>
      <c r="F100" s="120">
        <f>SUBTOTAL(9,F101:F105)</f>
        <v>0</v>
      </c>
    </row>
    <row r="101" spans="1:6" s="38" customFormat="1" ht="25.5" x14ac:dyDescent="0.25">
      <c r="A101" s="34" t="s">
        <v>200</v>
      </c>
      <c r="B101" s="35" t="s">
        <v>201</v>
      </c>
      <c r="C101" s="36" t="s">
        <v>14</v>
      </c>
      <c r="D101" s="37"/>
      <c r="E101" s="104">
        <v>1426.29</v>
      </c>
      <c r="F101" s="121">
        <f>E101*$D101</f>
        <v>0</v>
      </c>
    </row>
    <row r="102" spans="1:6" s="38" customFormat="1" x14ac:dyDescent="0.25">
      <c r="A102" s="34" t="s">
        <v>202</v>
      </c>
      <c r="B102" s="35" t="s">
        <v>203</v>
      </c>
      <c r="C102" s="36" t="s">
        <v>14</v>
      </c>
      <c r="D102" s="37"/>
      <c r="E102" s="104">
        <v>916.49</v>
      </c>
      <c r="F102" s="121">
        <f>E102*$D102</f>
        <v>0</v>
      </c>
    </row>
    <row r="103" spans="1:6" s="38" customFormat="1" x14ac:dyDescent="0.25">
      <c r="A103" s="34" t="s">
        <v>204</v>
      </c>
      <c r="B103" s="35" t="s">
        <v>205</v>
      </c>
      <c r="C103" s="36" t="s">
        <v>17</v>
      </c>
      <c r="D103" s="37"/>
      <c r="E103" s="104">
        <v>165.4</v>
      </c>
      <c r="F103" s="121">
        <f>E103*$D103</f>
        <v>0</v>
      </c>
    </row>
    <row r="104" spans="1:6" s="38" customFormat="1" x14ac:dyDescent="0.25">
      <c r="A104" s="34" t="s">
        <v>206</v>
      </c>
      <c r="B104" s="35" t="s">
        <v>207</v>
      </c>
      <c r="C104" s="36" t="s">
        <v>17</v>
      </c>
      <c r="D104" s="37"/>
      <c r="E104" s="104">
        <v>61.13</v>
      </c>
      <c r="F104" s="121">
        <f>E104*$D104</f>
        <v>0</v>
      </c>
    </row>
    <row r="105" spans="1:6" s="38" customFormat="1" x14ac:dyDescent="0.25">
      <c r="A105" s="34" t="s">
        <v>208</v>
      </c>
      <c r="B105" s="35" t="s">
        <v>209</v>
      </c>
      <c r="C105" s="36" t="s">
        <v>17</v>
      </c>
      <c r="D105" s="37"/>
      <c r="E105" s="104">
        <v>216.22</v>
      </c>
      <c r="F105" s="121">
        <f>E105*$D105</f>
        <v>0</v>
      </c>
    </row>
    <row r="106" spans="1:6" s="33" customFormat="1" x14ac:dyDescent="0.25">
      <c r="A106" s="29" t="s">
        <v>210</v>
      </c>
      <c r="B106" s="30" t="s">
        <v>211</v>
      </c>
      <c r="C106" s="31"/>
      <c r="D106" s="32"/>
      <c r="E106" s="103">
        <v>0</v>
      </c>
      <c r="F106" s="120">
        <f>SUBTOTAL(9,F107:F108)</f>
        <v>0</v>
      </c>
    </row>
    <row r="107" spans="1:6" s="38" customFormat="1" ht="31.5" customHeight="1" x14ac:dyDescent="0.25">
      <c r="A107" s="34" t="s">
        <v>212</v>
      </c>
      <c r="B107" s="35" t="s">
        <v>213</v>
      </c>
      <c r="C107" s="36" t="s">
        <v>17</v>
      </c>
      <c r="D107" s="37"/>
      <c r="E107" s="104">
        <v>2.31</v>
      </c>
      <c r="F107" s="121">
        <f>E107*$D107</f>
        <v>0</v>
      </c>
    </row>
    <row r="108" spans="1:6" s="38" customFormat="1" ht="22.5" customHeight="1" x14ac:dyDescent="0.25">
      <c r="A108" s="34" t="s">
        <v>214</v>
      </c>
      <c r="B108" s="35" t="s">
        <v>215</v>
      </c>
      <c r="C108" s="36" t="s">
        <v>14</v>
      </c>
      <c r="D108" s="37"/>
      <c r="E108" s="104">
        <v>16.420000000000002</v>
      </c>
      <c r="F108" s="121">
        <f>E108*$D108</f>
        <v>0</v>
      </c>
    </row>
    <row r="109" spans="1:6" s="33" customFormat="1" x14ac:dyDescent="0.25">
      <c r="A109" s="29" t="s">
        <v>216</v>
      </c>
      <c r="B109" s="30" t="s">
        <v>217</v>
      </c>
      <c r="C109" s="31"/>
      <c r="D109" s="32"/>
      <c r="E109" s="103">
        <v>0</v>
      </c>
      <c r="F109" s="120">
        <f>SUBTOTAL(9,F110:F114)</f>
        <v>0</v>
      </c>
    </row>
    <row r="110" spans="1:6" s="38" customFormat="1" ht="30" customHeight="1" x14ac:dyDescent="0.25">
      <c r="A110" s="34" t="s">
        <v>218</v>
      </c>
      <c r="B110" s="35" t="s">
        <v>219</v>
      </c>
      <c r="C110" s="36" t="s">
        <v>17</v>
      </c>
      <c r="D110" s="37"/>
      <c r="E110" s="104">
        <v>97.03</v>
      </c>
      <c r="F110" s="121">
        <f>E110*$D110</f>
        <v>0</v>
      </c>
    </row>
    <row r="111" spans="1:6" s="38" customFormat="1" ht="33" customHeight="1" x14ac:dyDescent="0.25">
      <c r="A111" s="34" t="s">
        <v>220</v>
      </c>
      <c r="B111" s="35" t="s">
        <v>221</v>
      </c>
      <c r="C111" s="36" t="s">
        <v>17</v>
      </c>
      <c r="D111" s="37"/>
      <c r="E111" s="104">
        <v>191.73</v>
      </c>
      <c r="F111" s="121">
        <f>E111*$D111</f>
        <v>0</v>
      </c>
    </row>
    <row r="112" spans="1:6" s="38" customFormat="1" ht="29.25" customHeight="1" x14ac:dyDescent="0.25">
      <c r="A112" s="34" t="s">
        <v>222</v>
      </c>
      <c r="B112" s="35" t="s">
        <v>223</v>
      </c>
      <c r="C112" s="36" t="s">
        <v>17</v>
      </c>
      <c r="D112" s="37"/>
      <c r="E112" s="104">
        <v>38.69</v>
      </c>
      <c r="F112" s="121">
        <f>E112*$D112</f>
        <v>0</v>
      </c>
    </row>
    <row r="113" spans="1:6" s="38" customFormat="1" ht="48.75" customHeight="1" x14ac:dyDescent="0.25">
      <c r="A113" s="34" t="s">
        <v>224</v>
      </c>
      <c r="B113" s="35" t="s">
        <v>225</v>
      </c>
      <c r="C113" s="36" t="s">
        <v>17</v>
      </c>
      <c r="D113" s="37"/>
      <c r="E113" s="104">
        <v>108.58</v>
      </c>
      <c r="F113" s="121">
        <f>E113*$D113</f>
        <v>0</v>
      </c>
    </row>
    <row r="114" spans="1:6" s="38" customFormat="1" ht="45.75" customHeight="1" x14ac:dyDescent="0.25">
      <c r="A114" s="34" t="s">
        <v>226</v>
      </c>
      <c r="B114" s="35" t="s">
        <v>227</v>
      </c>
      <c r="C114" s="36" t="s">
        <v>22</v>
      </c>
      <c r="D114" s="37"/>
      <c r="E114" s="104">
        <v>69</v>
      </c>
      <c r="F114" s="121">
        <f>E114*$D114</f>
        <v>0</v>
      </c>
    </row>
    <row r="115" spans="1:6" s="33" customFormat="1" x14ac:dyDescent="0.25">
      <c r="A115" s="29" t="s">
        <v>228</v>
      </c>
      <c r="B115" s="30" t="s">
        <v>229</v>
      </c>
      <c r="C115" s="31"/>
      <c r="D115" s="32"/>
      <c r="E115" s="103">
        <v>0</v>
      </c>
      <c r="F115" s="120">
        <f>SUBTOTAL(9,F116:F116)</f>
        <v>0</v>
      </c>
    </row>
    <row r="116" spans="1:6" s="38" customFormat="1" x14ac:dyDescent="0.25">
      <c r="A116" s="34" t="s">
        <v>230</v>
      </c>
      <c r="B116" s="35" t="s">
        <v>231</v>
      </c>
      <c r="C116" s="36" t="s">
        <v>22</v>
      </c>
      <c r="D116" s="37"/>
      <c r="E116" s="104">
        <v>3</v>
      </c>
      <c r="F116" s="121">
        <f>E116*$D116</f>
        <v>0</v>
      </c>
    </row>
    <row r="117" spans="1:6" s="28" customFormat="1" ht="30" x14ac:dyDescent="0.25">
      <c r="A117" s="24" t="s">
        <v>232</v>
      </c>
      <c r="B117" s="25" t="s">
        <v>233</v>
      </c>
      <c r="C117" s="26"/>
      <c r="D117" s="27"/>
      <c r="E117" s="102">
        <v>0</v>
      </c>
      <c r="F117" s="119">
        <f>SUBTOTAL(9,F118:F265)</f>
        <v>0</v>
      </c>
    </row>
    <row r="118" spans="1:6" s="33" customFormat="1" x14ac:dyDescent="0.25">
      <c r="A118" s="29" t="s">
        <v>234</v>
      </c>
      <c r="B118" s="30" t="s">
        <v>235</v>
      </c>
      <c r="C118" s="31"/>
      <c r="D118" s="32"/>
      <c r="E118" s="103">
        <v>0</v>
      </c>
      <c r="F118" s="120">
        <f>SUBTOTAL(9,F119:F121)</f>
        <v>0</v>
      </c>
    </row>
    <row r="119" spans="1:6" s="38" customFormat="1" x14ac:dyDescent="0.25">
      <c r="A119" s="34" t="s">
        <v>236</v>
      </c>
      <c r="B119" s="35" t="s">
        <v>237</v>
      </c>
      <c r="C119" s="36" t="s">
        <v>39</v>
      </c>
      <c r="D119" s="37"/>
      <c r="E119" s="104">
        <v>31.2</v>
      </c>
      <c r="F119" s="121">
        <f>E119*$D119</f>
        <v>0</v>
      </c>
    </row>
    <row r="120" spans="1:6" s="38" customFormat="1" x14ac:dyDescent="0.25">
      <c r="A120" s="34" t="s">
        <v>238</v>
      </c>
      <c r="B120" s="35" t="s">
        <v>239</v>
      </c>
      <c r="C120" s="36" t="s">
        <v>39</v>
      </c>
      <c r="D120" s="37"/>
      <c r="E120" s="104">
        <v>8.32</v>
      </c>
      <c r="F120" s="121">
        <f>E120*$D120</f>
        <v>0</v>
      </c>
    </row>
    <row r="121" spans="1:6" s="38" customFormat="1" x14ac:dyDescent="0.25">
      <c r="A121" s="34" t="s">
        <v>240</v>
      </c>
      <c r="B121" s="35" t="s">
        <v>43</v>
      </c>
      <c r="C121" s="36" t="s">
        <v>39</v>
      </c>
      <c r="D121" s="37"/>
      <c r="E121" s="104">
        <v>22.88</v>
      </c>
      <c r="F121" s="121">
        <f>E121*$D121</f>
        <v>0</v>
      </c>
    </row>
    <row r="122" spans="1:6" s="33" customFormat="1" ht="25.5" x14ac:dyDescent="0.25">
      <c r="A122" s="29" t="s">
        <v>241</v>
      </c>
      <c r="B122" s="30" t="s">
        <v>242</v>
      </c>
      <c r="C122" s="31"/>
      <c r="D122" s="32"/>
      <c r="E122" s="103">
        <v>0</v>
      </c>
      <c r="F122" s="120">
        <f>SUBTOTAL(9,F123:F133)</f>
        <v>0</v>
      </c>
    </row>
    <row r="123" spans="1:6" s="38" customFormat="1" x14ac:dyDescent="0.25">
      <c r="A123" s="34" t="s">
        <v>243</v>
      </c>
      <c r="B123" s="35" t="s">
        <v>244</v>
      </c>
      <c r="C123" s="36" t="s">
        <v>22</v>
      </c>
      <c r="D123" s="37"/>
      <c r="E123" s="104">
        <v>2</v>
      </c>
      <c r="F123" s="121">
        <f>E123*$D123</f>
        <v>0</v>
      </c>
    </row>
    <row r="124" spans="1:6" s="38" customFormat="1" x14ac:dyDescent="0.25">
      <c r="A124" s="34" t="s">
        <v>245</v>
      </c>
      <c r="B124" s="35" t="s">
        <v>246</v>
      </c>
      <c r="C124" s="36" t="s">
        <v>17</v>
      </c>
      <c r="D124" s="37"/>
      <c r="E124" s="104">
        <v>101.92</v>
      </c>
      <c r="F124" s="121">
        <f>E124*$D124</f>
        <v>0</v>
      </c>
    </row>
    <row r="125" spans="1:6" s="38" customFormat="1" x14ac:dyDescent="0.25">
      <c r="A125" s="34" t="s">
        <v>247</v>
      </c>
      <c r="B125" s="35" t="s">
        <v>248</v>
      </c>
      <c r="C125" s="36" t="s">
        <v>22</v>
      </c>
      <c r="D125" s="37"/>
      <c r="E125" s="104">
        <v>1</v>
      </c>
      <c r="F125" s="121">
        <f>E125*$D125</f>
        <v>0</v>
      </c>
    </row>
    <row r="126" spans="1:6" s="38" customFormat="1" x14ac:dyDescent="0.25">
      <c r="A126" s="34" t="s">
        <v>249</v>
      </c>
      <c r="B126" s="35" t="s">
        <v>250</v>
      </c>
      <c r="C126" s="36" t="s">
        <v>22</v>
      </c>
      <c r="D126" s="37"/>
      <c r="E126" s="104">
        <v>1</v>
      </c>
      <c r="F126" s="121">
        <f>E126*$D126</f>
        <v>0</v>
      </c>
    </row>
    <row r="127" spans="1:6" s="38" customFormat="1" ht="25.5" x14ac:dyDescent="0.25">
      <c r="A127" s="34" t="s">
        <v>251</v>
      </c>
      <c r="B127" s="35" t="s">
        <v>252</v>
      </c>
      <c r="C127" s="36" t="s">
        <v>22</v>
      </c>
      <c r="D127" s="37"/>
      <c r="E127" s="104">
        <v>1</v>
      </c>
      <c r="F127" s="121">
        <f>E127*$D127</f>
        <v>0</v>
      </c>
    </row>
    <row r="128" spans="1:6" s="38" customFormat="1" x14ac:dyDescent="0.25">
      <c r="A128" s="34" t="s">
        <v>253</v>
      </c>
      <c r="B128" s="35" t="s">
        <v>254</v>
      </c>
      <c r="C128" s="36" t="s">
        <v>22</v>
      </c>
      <c r="D128" s="37"/>
      <c r="E128" s="104">
        <v>1</v>
      </c>
      <c r="F128" s="121">
        <f>E128*$D128</f>
        <v>0</v>
      </c>
    </row>
    <row r="129" spans="1:6" s="38" customFormat="1" x14ac:dyDescent="0.25">
      <c r="A129" s="34" t="s">
        <v>255</v>
      </c>
      <c r="B129" s="35" t="s">
        <v>256</v>
      </c>
      <c r="C129" s="36" t="s">
        <v>22</v>
      </c>
      <c r="D129" s="37"/>
      <c r="E129" s="104">
        <v>1</v>
      </c>
      <c r="F129" s="121">
        <f>E129*$D129</f>
        <v>0</v>
      </c>
    </row>
    <row r="130" spans="1:6" s="38" customFormat="1" x14ac:dyDescent="0.25">
      <c r="A130" s="34" t="s">
        <v>257</v>
      </c>
      <c r="B130" s="35" t="s">
        <v>258</v>
      </c>
      <c r="C130" s="36" t="s">
        <v>22</v>
      </c>
      <c r="D130" s="37"/>
      <c r="E130" s="104">
        <v>2</v>
      </c>
      <c r="F130" s="121">
        <f>E130*$D130</f>
        <v>0</v>
      </c>
    </row>
    <row r="131" spans="1:6" s="38" customFormat="1" x14ac:dyDescent="0.25">
      <c r="A131" s="34" t="s">
        <v>259</v>
      </c>
      <c r="B131" s="35" t="s">
        <v>260</v>
      </c>
      <c r="C131" s="36" t="s">
        <v>22</v>
      </c>
      <c r="D131" s="37"/>
      <c r="E131" s="104">
        <v>2</v>
      </c>
      <c r="F131" s="121">
        <f>E131*$D131</f>
        <v>0</v>
      </c>
    </row>
    <row r="132" spans="1:6" s="38" customFormat="1" x14ac:dyDescent="0.25">
      <c r="A132" s="34" t="s">
        <v>261</v>
      </c>
      <c r="B132" s="35" t="s">
        <v>262</v>
      </c>
      <c r="C132" s="36" t="s">
        <v>22</v>
      </c>
      <c r="D132" s="37"/>
      <c r="E132" s="104">
        <v>2</v>
      </c>
      <c r="F132" s="121">
        <f>E132*$D132</f>
        <v>0</v>
      </c>
    </row>
    <row r="133" spans="1:6" s="38" customFormat="1" x14ac:dyDescent="0.25">
      <c r="A133" s="34" t="s">
        <v>263</v>
      </c>
      <c r="B133" s="35" t="s">
        <v>264</v>
      </c>
      <c r="C133" s="36" t="s">
        <v>22</v>
      </c>
      <c r="D133" s="37"/>
      <c r="E133" s="104">
        <v>2</v>
      </c>
      <c r="F133" s="121">
        <f>E133*$D133</f>
        <v>0</v>
      </c>
    </row>
    <row r="134" spans="1:6" s="33" customFormat="1" x14ac:dyDescent="0.25">
      <c r="A134" s="29" t="s">
        <v>265</v>
      </c>
      <c r="B134" s="30" t="s">
        <v>266</v>
      </c>
      <c r="C134" s="31"/>
      <c r="D134" s="32"/>
      <c r="E134" s="103">
        <v>0</v>
      </c>
      <c r="F134" s="120">
        <f>SUBTOTAL(9,F135:F158)</f>
        <v>0</v>
      </c>
    </row>
    <row r="135" spans="1:6" s="38" customFormat="1" x14ac:dyDescent="0.25">
      <c r="A135" s="34" t="s">
        <v>267</v>
      </c>
      <c r="B135" s="35" t="s">
        <v>268</v>
      </c>
      <c r="C135" s="36" t="s">
        <v>22</v>
      </c>
      <c r="D135" s="37"/>
      <c r="E135" s="104">
        <v>1</v>
      </c>
      <c r="F135" s="121">
        <f>E135*$D135</f>
        <v>0</v>
      </c>
    </row>
    <row r="136" spans="1:6" s="38" customFormat="1" x14ac:dyDescent="0.25">
      <c r="A136" s="34" t="s">
        <v>269</v>
      </c>
      <c r="B136" s="35" t="s">
        <v>270</v>
      </c>
      <c r="C136" s="36" t="s">
        <v>22</v>
      </c>
      <c r="D136" s="37"/>
      <c r="E136" s="104">
        <v>2</v>
      </c>
      <c r="F136" s="121">
        <f>E136*$D136</f>
        <v>0</v>
      </c>
    </row>
    <row r="137" spans="1:6" s="38" customFormat="1" x14ac:dyDescent="0.25">
      <c r="A137" s="34" t="s">
        <v>271</v>
      </c>
      <c r="B137" s="35" t="s">
        <v>272</v>
      </c>
      <c r="C137" s="36" t="s">
        <v>22</v>
      </c>
      <c r="D137" s="37"/>
      <c r="E137" s="104">
        <v>2</v>
      </c>
      <c r="F137" s="121">
        <f>E137*$D137</f>
        <v>0</v>
      </c>
    </row>
    <row r="138" spans="1:6" s="38" customFormat="1" x14ac:dyDescent="0.25">
      <c r="A138" s="34" t="s">
        <v>273</v>
      </c>
      <c r="B138" s="35" t="s">
        <v>274</v>
      </c>
      <c r="C138" s="36" t="s">
        <v>22</v>
      </c>
      <c r="D138" s="37"/>
      <c r="E138" s="104">
        <v>1</v>
      </c>
      <c r="F138" s="121">
        <f>E138*$D138</f>
        <v>0</v>
      </c>
    </row>
    <row r="139" spans="1:6" s="38" customFormat="1" x14ac:dyDescent="0.25">
      <c r="A139" s="34" t="s">
        <v>275</v>
      </c>
      <c r="B139" s="35" t="s">
        <v>276</v>
      </c>
      <c r="C139" s="36" t="s">
        <v>17</v>
      </c>
      <c r="D139" s="37"/>
      <c r="E139" s="104">
        <v>18.72</v>
      </c>
      <c r="F139" s="121">
        <f>E139*$D139</f>
        <v>0</v>
      </c>
    </row>
    <row r="140" spans="1:6" s="38" customFormat="1" x14ac:dyDescent="0.25">
      <c r="A140" s="34" t="s">
        <v>277</v>
      </c>
      <c r="B140" s="35" t="s">
        <v>278</v>
      </c>
      <c r="C140" s="36" t="s">
        <v>22</v>
      </c>
      <c r="D140" s="37"/>
      <c r="E140" s="104">
        <v>4</v>
      </c>
      <c r="F140" s="121">
        <f>E140*$D140</f>
        <v>0</v>
      </c>
    </row>
    <row r="141" spans="1:6" s="38" customFormat="1" x14ac:dyDescent="0.25">
      <c r="A141" s="34" t="s">
        <v>279</v>
      </c>
      <c r="B141" s="35" t="s">
        <v>280</v>
      </c>
      <c r="C141" s="36" t="s">
        <v>22</v>
      </c>
      <c r="D141" s="37"/>
      <c r="E141" s="104">
        <v>8</v>
      </c>
      <c r="F141" s="121">
        <f>E141*$D141</f>
        <v>0</v>
      </c>
    </row>
    <row r="142" spans="1:6" s="38" customFormat="1" x14ac:dyDescent="0.25">
      <c r="A142" s="34" t="s">
        <v>281</v>
      </c>
      <c r="B142" s="35" t="s">
        <v>282</v>
      </c>
      <c r="C142" s="36" t="s">
        <v>22</v>
      </c>
      <c r="D142" s="37"/>
      <c r="E142" s="104">
        <v>16</v>
      </c>
      <c r="F142" s="121">
        <f>E142*$D142</f>
        <v>0</v>
      </c>
    </row>
    <row r="143" spans="1:6" s="38" customFormat="1" x14ac:dyDescent="0.25">
      <c r="A143" s="34" t="s">
        <v>283</v>
      </c>
      <c r="B143" s="35" t="s">
        <v>284</v>
      </c>
      <c r="C143" s="36" t="s">
        <v>22</v>
      </c>
      <c r="D143" s="37"/>
      <c r="E143" s="104">
        <v>1</v>
      </c>
      <c r="F143" s="121">
        <f>E143*$D143</f>
        <v>0</v>
      </c>
    </row>
    <row r="144" spans="1:6" s="38" customFormat="1" x14ac:dyDescent="0.25">
      <c r="A144" s="34" t="s">
        <v>285</v>
      </c>
      <c r="B144" s="35" t="s">
        <v>286</v>
      </c>
      <c r="C144" s="36" t="s">
        <v>22</v>
      </c>
      <c r="D144" s="37"/>
      <c r="E144" s="104">
        <v>2</v>
      </c>
      <c r="F144" s="121">
        <f>E144*$D144</f>
        <v>0</v>
      </c>
    </row>
    <row r="145" spans="1:6" s="38" customFormat="1" x14ac:dyDescent="0.25">
      <c r="A145" s="34" t="s">
        <v>287</v>
      </c>
      <c r="B145" s="35" t="s">
        <v>288</v>
      </c>
      <c r="C145" s="36" t="s">
        <v>22</v>
      </c>
      <c r="D145" s="37"/>
      <c r="E145" s="104">
        <v>4</v>
      </c>
      <c r="F145" s="121">
        <f>E145*$D145</f>
        <v>0</v>
      </c>
    </row>
    <row r="146" spans="1:6" s="38" customFormat="1" x14ac:dyDescent="0.25">
      <c r="A146" s="34" t="s">
        <v>289</v>
      </c>
      <c r="B146" s="35" t="s">
        <v>290</v>
      </c>
      <c r="C146" s="36" t="s">
        <v>22</v>
      </c>
      <c r="D146" s="37"/>
      <c r="E146" s="104">
        <v>2</v>
      </c>
      <c r="F146" s="121">
        <f>E146*$D146</f>
        <v>0</v>
      </c>
    </row>
    <row r="147" spans="1:6" s="38" customFormat="1" x14ac:dyDescent="0.25">
      <c r="A147" s="34" t="s">
        <v>291</v>
      </c>
      <c r="B147" s="35" t="s">
        <v>292</v>
      </c>
      <c r="C147" s="36" t="s">
        <v>22</v>
      </c>
      <c r="D147" s="37"/>
      <c r="E147" s="104">
        <v>3</v>
      </c>
      <c r="F147" s="121">
        <f>E147*$D147</f>
        <v>0</v>
      </c>
    </row>
    <row r="148" spans="1:6" s="38" customFormat="1" x14ac:dyDescent="0.25">
      <c r="A148" s="34" t="s">
        <v>293</v>
      </c>
      <c r="B148" s="35" t="s">
        <v>244</v>
      </c>
      <c r="C148" s="36" t="s">
        <v>22</v>
      </c>
      <c r="D148" s="37"/>
      <c r="E148" s="104">
        <v>3</v>
      </c>
      <c r="F148" s="121">
        <f>E148*$D148</f>
        <v>0</v>
      </c>
    </row>
    <row r="149" spans="1:6" s="38" customFormat="1" x14ac:dyDescent="0.25">
      <c r="A149" s="34" t="s">
        <v>294</v>
      </c>
      <c r="B149" s="35" t="s">
        <v>295</v>
      </c>
      <c r="C149" s="36" t="s">
        <v>22</v>
      </c>
      <c r="D149" s="37"/>
      <c r="E149" s="104">
        <v>3</v>
      </c>
      <c r="F149" s="121">
        <f>E149*$D149</f>
        <v>0</v>
      </c>
    </row>
    <row r="150" spans="1:6" s="38" customFormat="1" x14ac:dyDescent="0.25">
      <c r="A150" s="34" t="s">
        <v>296</v>
      </c>
      <c r="B150" s="35" t="s">
        <v>297</v>
      </c>
      <c r="C150" s="36" t="s">
        <v>22</v>
      </c>
      <c r="D150" s="37"/>
      <c r="E150" s="104">
        <v>3</v>
      </c>
      <c r="F150" s="121">
        <f>E150*$D150</f>
        <v>0</v>
      </c>
    </row>
    <row r="151" spans="1:6" s="38" customFormat="1" x14ac:dyDescent="0.25">
      <c r="A151" s="34" t="s">
        <v>298</v>
      </c>
      <c r="B151" s="35" t="s">
        <v>299</v>
      </c>
      <c r="C151" s="36" t="s">
        <v>22</v>
      </c>
      <c r="D151" s="37"/>
      <c r="E151" s="104">
        <v>3</v>
      </c>
      <c r="F151" s="121">
        <f>E151*$D151</f>
        <v>0</v>
      </c>
    </row>
    <row r="152" spans="1:6" s="38" customFormat="1" x14ac:dyDescent="0.25">
      <c r="A152" s="34" t="s">
        <v>300</v>
      </c>
      <c r="B152" s="35" t="s">
        <v>301</v>
      </c>
      <c r="C152" s="36" t="s">
        <v>22</v>
      </c>
      <c r="D152" s="37"/>
      <c r="E152" s="104">
        <v>2</v>
      </c>
      <c r="F152" s="121">
        <f>E152*$D152</f>
        <v>0</v>
      </c>
    </row>
    <row r="153" spans="1:6" s="38" customFormat="1" x14ac:dyDescent="0.25">
      <c r="A153" s="34" t="s">
        <v>302</v>
      </c>
      <c r="B153" s="35" t="s">
        <v>303</v>
      </c>
      <c r="C153" s="36" t="s">
        <v>22</v>
      </c>
      <c r="D153" s="37"/>
      <c r="E153" s="104">
        <v>1</v>
      </c>
      <c r="F153" s="121">
        <f>E153*$D153</f>
        <v>0</v>
      </c>
    </row>
    <row r="154" spans="1:6" s="38" customFormat="1" x14ac:dyDescent="0.25">
      <c r="A154" s="34" t="s">
        <v>304</v>
      </c>
      <c r="B154" s="35" t="s">
        <v>305</v>
      </c>
      <c r="C154" s="36" t="s">
        <v>22</v>
      </c>
      <c r="D154" s="37"/>
      <c r="E154" s="104">
        <v>2</v>
      </c>
      <c r="F154" s="121">
        <f>E154*$D154</f>
        <v>0</v>
      </c>
    </row>
    <row r="155" spans="1:6" s="38" customFormat="1" x14ac:dyDescent="0.25">
      <c r="A155" s="34" t="s">
        <v>306</v>
      </c>
      <c r="B155" s="35" t="s">
        <v>307</v>
      </c>
      <c r="C155" s="36" t="s">
        <v>22</v>
      </c>
      <c r="D155" s="37"/>
      <c r="E155" s="104">
        <v>1</v>
      </c>
      <c r="F155" s="121">
        <f>E155*$D155</f>
        <v>0</v>
      </c>
    </row>
    <row r="156" spans="1:6" s="38" customFormat="1" x14ac:dyDescent="0.25">
      <c r="A156" s="34" t="s">
        <v>308</v>
      </c>
      <c r="B156" s="35" t="s">
        <v>309</v>
      </c>
      <c r="C156" s="36" t="s">
        <v>17</v>
      </c>
      <c r="D156" s="37"/>
      <c r="E156" s="104">
        <v>3.12</v>
      </c>
      <c r="F156" s="121">
        <f>E156*$D156</f>
        <v>0</v>
      </c>
    </row>
    <row r="157" spans="1:6" s="38" customFormat="1" x14ac:dyDescent="0.25">
      <c r="A157" s="34" t="s">
        <v>310</v>
      </c>
      <c r="B157" s="35" t="s">
        <v>311</v>
      </c>
      <c r="C157" s="36" t="s">
        <v>17</v>
      </c>
      <c r="D157" s="37"/>
      <c r="E157" s="104">
        <v>10.4</v>
      </c>
      <c r="F157" s="121">
        <f>E157*$D157</f>
        <v>0</v>
      </c>
    </row>
    <row r="158" spans="1:6" s="38" customFormat="1" x14ac:dyDescent="0.25">
      <c r="A158" s="34" t="s">
        <v>312</v>
      </c>
      <c r="B158" s="35" t="s">
        <v>313</v>
      </c>
      <c r="C158" s="36" t="s">
        <v>22</v>
      </c>
      <c r="D158" s="37"/>
      <c r="E158" s="104">
        <v>10</v>
      </c>
      <c r="F158" s="121">
        <f>E158*$D158</f>
        <v>0</v>
      </c>
    </row>
    <row r="159" spans="1:6" s="33" customFormat="1" x14ac:dyDescent="0.25">
      <c r="A159" s="29" t="s">
        <v>314</v>
      </c>
      <c r="B159" s="30" t="s">
        <v>315</v>
      </c>
      <c r="C159" s="31"/>
      <c r="D159" s="32"/>
      <c r="E159" s="103">
        <v>0</v>
      </c>
      <c r="F159" s="120">
        <f>SUBTOTAL(9,F160:F180)</f>
        <v>0</v>
      </c>
    </row>
    <row r="160" spans="1:6" s="38" customFormat="1" x14ac:dyDescent="0.25">
      <c r="A160" s="34" t="s">
        <v>316</v>
      </c>
      <c r="B160" s="35" t="s">
        <v>317</v>
      </c>
      <c r="C160" s="36" t="s">
        <v>22</v>
      </c>
      <c r="D160" s="37"/>
      <c r="E160" s="104">
        <v>5</v>
      </c>
      <c r="F160" s="121">
        <f>E160*$D160</f>
        <v>0</v>
      </c>
    </row>
    <row r="161" spans="1:6" s="38" customFormat="1" x14ac:dyDescent="0.25">
      <c r="A161" s="34" t="s">
        <v>318</v>
      </c>
      <c r="B161" s="35" t="s">
        <v>319</v>
      </c>
      <c r="C161" s="36" t="s">
        <v>22</v>
      </c>
      <c r="D161" s="37"/>
      <c r="E161" s="104">
        <v>8</v>
      </c>
      <c r="F161" s="121">
        <f>E161*$D161</f>
        <v>0</v>
      </c>
    </row>
    <row r="162" spans="1:6" s="38" customFormat="1" x14ac:dyDescent="0.25">
      <c r="A162" s="34" t="s">
        <v>320</v>
      </c>
      <c r="B162" s="35" t="s">
        <v>321</v>
      </c>
      <c r="C162" s="36" t="s">
        <v>22</v>
      </c>
      <c r="D162" s="37"/>
      <c r="E162" s="104">
        <v>1</v>
      </c>
      <c r="F162" s="121">
        <f>E162*$D162</f>
        <v>0</v>
      </c>
    </row>
    <row r="163" spans="1:6" s="38" customFormat="1" x14ac:dyDescent="0.25">
      <c r="A163" s="34" t="s">
        <v>322</v>
      </c>
      <c r="B163" s="35" t="s">
        <v>323</v>
      </c>
      <c r="C163" s="36" t="s">
        <v>22</v>
      </c>
      <c r="D163" s="37"/>
      <c r="E163" s="104">
        <v>4</v>
      </c>
      <c r="F163" s="121">
        <f>E163*$D163</f>
        <v>0</v>
      </c>
    </row>
    <row r="164" spans="1:6" s="38" customFormat="1" x14ac:dyDescent="0.25">
      <c r="A164" s="34" t="s">
        <v>324</v>
      </c>
      <c r="B164" s="35" t="s">
        <v>244</v>
      </c>
      <c r="C164" s="36" t="s">
        <v>22</v>
      </c>
      <c r="D164" s="37"/>
      <c r="E164" s="104">
        <v>12</v>
      </c>
      <c r="F164" s="121">
        <f>E164*$D164</f>
        <v>0</v>
      </c>
    </row>
    <row r="165" spans="1:6" s="38" customFormat="1" x14ac:dyDescent="0.25">
      <c r="A165" s="34" t="s">
        <v>325</v>
      </c>
      <c r="B165" s="35" t="s">
        <v>309</v>
      </c>
      <c r="C165" s="36" t="s">
        <v>17</v>
      </c>
      <c r="D165" s="37"/>
      <c r="E165" s="104">
        <v>50.96</v>
      </c>
      <c r="F165" s="121">
        <f>E165*$D165</f>
        <v>0</v>
      </c>
    </row>
    <row r="166" spans="1:6" s="38" customFormat="1" x14ac:dyDescent="0.25">
      <c r="A166" s="34" t="s">
        <v>326</v>
      </c>
      <c r="B166" s="35" t="s">
        <v>327</v>
      </c>
      <c r="C166" s="36" t="s">
        <v>17</v>
      </c>
      <c r="D166" s="37"/>
      <c r="E166" s="104">
        <v>67.599999999999994</v>
      </c>
      <c r="F166" s="121">
        <f>E166*$D166</f>
        <v>0</v>
      </c>
    </row>
    <row r="167" spans="1:6" s="38" customFormat="1" x14ac:dyDescent="0.25">
      <c r="A167" s="34" t="s">
        <v>328</v>
      </c>
      <c r="B167" s="35" t="s">
        <v>329</v>
      </c>
      <c r="C167" s="36" t="s">
        <v>17</v>
      </c>
      <c r="D167" s="37"/>
      <c r="E167" s="104">
        <v>3.12</v>
      </c>
      <c r="F167" s="121">
        <f>E167*$D167</f>
        <v>0</v>
      </c>
    </row>
    <row r="168" spans="1:6" s="38" customFormat="1" x14ac:dyDescent="0.25">
      <c r="A168" s="34" t="s">
        <v>330</v>
      </c>
      <c r="B168" s="35" t="s">
        <v>331</v>
      </c>
      <c r="C168" s="36" t="s">
        <v>17</v>
      </c>
      <c r="D168" s="37"/>
      <c r="E168" s="104">
        <v>6.24</v>
      </c>
      <c r="F168" s="121">
        <f>E168*$D168</f>
        <v>0</v>
      </c>
    </row>
    <row r="169" spans="1:6" s="38" customFormat="1" x14ac:dyDescent="0.25">
      <c r="A169" s="34" t="s">
        <v>332</v>
      </c>
      <c r="B169" s="35" t="s">
        <v>333</v>
      </c>
      <c r="C169" s="36" t="s">
        <v>17</v>
      </c>
      <c r="D169" s="37"/>
      <c r="E169" s="104">
        <v>2.08</v>
      </c>
      <c r="F169" s="121">
        <f>E169*$D169</f>
        <v>0</v>
      </c>
    </row>
    <row r="170" spans="1:6" s="38" customFormat="1" x14ac:dyDescent="0.25">
      <c r="A170" s="34" t="s">
        <v>334</v>
      </c>
      <c r="B170" s="35" t="s">
        <v>335</v>
      </c>
      <c r="C170" s="36" t="s">
        <v>17</v>
      </c>
      <c r="D170" s="37"/>
      <c r="E170" s="104">
        <v>86.32</v>
      </c>
      <c r="F170" s="121">
        <f>E170*$D170</f>
        <v>0</v>
      </c>
    </row>
    <row r="171" spans="1:6" s="38" customFormat="1" x14ac:dyDescent="0.25">
      <c r="A171" s="34" t="s">
        <v>336</v>
      </c>
      <c r="B171" s="35" t="s">
        <v>337</v>
      </c>
      <c r="C171" s="36" t="s">
        <v>17</v>
      </c>
      <c r="D171" s="37"/>
      <c r="E171" s="104">
        <v>8.32</v>
      </c>
      <c r="F171" s="121">
        <f>E171*$D171</f>
        <v>0</v>
      </c>
    </row>
    <row r="172" spans="1:6" s="38" customFormat="1" x14ac:dyDescent="0.25">
      <c r="A172" s="34" t="s">
        <v>338</v>
      </c>
      <c r="B172" s="35" t="s">
        <v>339</v>
      </c>
      <c r="C172" s="36" t="s">
        <v>17</v>
      </c>
      <c r="D172" s="37"/>
      <c r="E172" s="104">
        <v>39.520000000000003</v>
      </c>
      <c r="F172" s="121">
        <f>E172*$D172</f>
        <v>0</v>
      </c>
    </row>
    <row r="173" spans="1:6" s="38" customFormat="1" x14ac:dyDescent="0.25">
      <c r="A173" s="34" t="s">
        <v>340</v>
      </c>
      <c r="B173" s="35" t="s">
        <v>341</v>
      </c>
      <c r="C173" s="36" t="s">
        <v>17</v>
      </c>
      <c r="D173" s="37"/>
      <c r="E173" s="104">
        <v>10.4</v>
      </c>
      <c r="F173" s="121">
        <f>E173*$D173</f>
        <v>0</v>
      </c>
    </row>
    <row r="174" spans="1:6" s="38" customFormat="1" x14ac:dyDescent="0.25">
      <c r="A174" s="34" t="s">
        <v>342</v>
      </c>
      <c r="B174" s="35" t="s">
        <v>343</v>
      </c>
      <c r="C174" s="36" t="s">
        <v>22</v>
      </c>
      <c r="D174" s="37"/>
      <c r="E174" s="104">
        <v>4</v>
      </c>
      <c r="F174" s="121">
        <f>E174*$D174</f>
        <v>0</v>
      </c>
    </row>
    <row r="175" spans="1:6" s="38" customFormat="1" x14ac:dyDescent="0.25">
      <c r="A175" s="34" t="s">
        <v>344</v>
      </c>
      <c r="B175" s="35" t="s">
        <v>345</v>
      </c>
      <c r="C175" s="36" t="s">
        <v>22</v>
      </c>
      <c r="D175" s="37"/>
      <c r="E175" s="104">
        <v>8</v>
      </c>
      <c r="F175" s="121">
        <f>E175*$D175</f>
        <v>0</v>
      </c>
    </row>
    <row r="176" spans="1:6" s="38" customFormat="1" x14ac:dyDescent="0.25">
      <c r="A176" s="34" t="s">
        <v>346</v>
      </c>
      <c r="B176" s="35" t="s">
        <v>347</v>
      </c>
      <c r="C176" s="36" t="s">
        <v>22</v>
      </c>
      <c r="D176" s="37"/>
      <c r="E176" s="104">
        <v>5</v>
      </c>
      <c r="F176" s="121">
        <f>E176*$D176</f>
        <v>0</v>
      </c>
    </row>
    <row r="177" spans="1:6" s="38" customFormat="1" x14ac:dyDescent="0.25">
      <c r="A177" s="34" t="s">
        <v>348</v>
      </c>
      <c r="B177" s="35" t="s">
        <v>349</v>
      </c>
      <c r="C177" s="36" t="s">
        <v>22</v>
      </c>
      <c r="D177" s="37"/>
      <c r="E177" s="104">
        <v>12</v>
      </c>
      <c r="F177" s="121">
        <f>E177*$D177</f>
        <v>0</v>
      </c>
    </row>
    <row r="178" spans="1:6" s="38" customFormat="1" x14ac:dyDescent="0.25">
      <c r="A178" s="34" t="s">
        <v>350</v>
      </c>
      <c r="B178" s="35" t="s">
        <v>299</v>
      </c>
      <c r="C178" s="36" t="s">
        <v>22</v>
      </c>
      <c r="D178" s="37"/>
      <c r="E178" s="104">
        <v>2</v>
      </c>
      <c r="F178" s="121">
        <f>E178*$D178</f>
        <v>0</v>
      </c>
    </row>
    <row r="179" spans="1:6" s="38" customFormat="1" ht="25.5" x14ac:dyDescent="0.25">
      <c r="A179" s="34" t="s">
        <v>351</v>
      </c>
      <c r="B179" s="35" t="s">
        <v>352</v>
      </c>
      <c r="C179" s="36" t="s">
        <v>353</v>
      </c>
      <c r="D179" s="37"/>
      <c r="E179" s="104">
        <v>1</v>
      </c>
      <c r="F179" s="121">
        <f>E179*$D179</f>
        <v>0</v>
      </c>
    </row>
    <row r="180" spans="1:6" s="38" customFormat="1" x14ac:dyDescent="0.25">
      <c r="A180" s="34" t="s">
        <v>354</v>
      </c>
      <c r="B180" s="35" t="s">
        <v>355</v>
      </c>
      <c r="C180" s="36" t="s">
        <v>22</v>
      </c>
      <c r="D180" s="37"/>
      <c r="E180" s="104">
        <v>174</v>
      </c>
      <c r="F180" s="121">
        <f>E180*$D180</f>
        <v>0</v>
      </c>
    </row>
    <row r="181" spans="1:6" s="33" customFormat="1" x14ac:dyDescent="0.25">
      <c r="A181" s="29" t="s">
        <v>356</v>
      </c>
      <c r="B181" s="30" t="s">
        <v>357</v>
      </c>
      <c r="C181" s="31"/>
      <c r="D181" s="32"/>
      <c r="E181" s="103">
        <v>0</v>
      </c>
      <c r="F181" s="120">
        <f>SUBTOTAL(9,F182:F183)</f>
        <v>0</v>
      </c>
    </row>
    <row r="182" spans="1:6" s="38" customFormat="1" x14ac:dyDescent="0.25">
      <c r="A182" s="34" t="s">
        <v>358</v>
      </c>
      <c r="B182" s="35" t="s">
        <v>359</v>
      </c>
      <c r="C182" s="36" t="s">
        <v>22</v>
      </c>
      <c r="D182" s="37"/>
      <c r="E182" s="104">
        <v>52</v>
      </c>
      <c r="F182" s="121">
        <f>E182*$D182</f>
        <v>0</v>
      </c>
    </row>
    <row r="183" spans="1:6" s="38" customFormat="1" x14ac:dyDescent="0.25">
      <c r="A183" s="34" t="s">
        <v>360</v>
      </c>
      <c r="B183" s="35" t="s">
        <v>361</v>
      </c>
      <c r="C183" s="36" t="s">
        <v>22</v>
      </c>
      <c r="D183" s="37"/>
      <c r="E183" s="104">
        <v>29</v>
      </c>
      <c r="F183" s="121">
        <f>E183*$D183</f>
        <v>0</v>
      </c>
    </row>
    <row r="184" spans="1:6" s="33" customFormat="1" ht="25.5" x14ac:dyDescent="0.25">
      <c r="A184" s="29" t="s">
        <v>362</v>
      </c>
      <c r="B184" s="30" t="s">
        <v>363</v>
      </c>
      <c r="C184" s="31"/>
      <c r="D184" s="32"/>
      <c r="E184" s="103">
        <v>0</v>
      </c>
      <c r="F184" s="120">
        <f>SUBTOTAL(9,F185:F187)</f>
        <v>0</v>
      </c>
    </row>
    <row r="185" spans="1:6" s="38" customFormat="1" x14ac:dyDescent="0.25">
      <c r="A185" s="34" t="s">
        <v>364</v>
      </c>
      <c r="B185" s="35" t="s">
        <v>239</v>
      </c>
      <c r="C185" s="36" t="s">
        <v>39</v>
      </c>
      <c r="D185" s="37"/>
      <c r="E185" s="104">
        <v>23.92</v>
      </c>
      <c r="F185" s="121">
        <f>E185*$D185</f>
        <v>0</v>
      </c>
    </row>
    <row r="186" spans="1:6" s="38" customFormat="1" x14ac:dyDescent="0.25">
      <c r="A186" s="34" t="s">
        <v>365</v>
      </c>
      <c r="B186" s="35" t="s">
        <v>366</v>
      </c>
      <c r="C186" s="36" t="s">
        <v>39</v>
      </c>
      <c r="D186" s="37"/>
      <c r="E186" s="104">
        <v>92.56</v>
      </c>
      <c r="F186" s="121">
        <f>E186*$D186</f>
        <v>0</v>
      </c>
    </row>
    <row r="187" spans="1:6" s="38" customFormat="1" x14ac:dyDescent="0.25">
      <c r="A187" s="34" t="s">
        <v>367</v>
      </c>
      <c r="B187" s="35" t="s">
        <v>43</v>
      </c>
      <c r="C187" s="36" t="s">
        <v>39</v>
      </c>
      <c r="D187" s="37"/>
      <c r="E187" s="104">
        <v>69.680000000000007</v>
      </c>
      <c r="F187" s="121">
        <f>E187*$D187</f>
        <v>0</v>
      </c>
    </row>
    <row r="188" spans="1:6" s="33" customFormat="1" x14ac:dyDescent="0.25">
      <c r="A188" s="29" t="s">
        <v>368</v>
      </c>
      <c r="B188" s="30" t="s">
        <v>369</v>
      </c>
      <c r="C188" s="31"/>
      <c r="D188" s="32"/>
      <c r="E188" s="103">
        <v>0</v>
      </c>
      <c r="F188" s="120">
        <f>SUBTOTAL(9,F189:F192)</f>
        <v>0</v>
      </c>
    </row>
    <row r="189" spans="1:6" s="38" customFormat="1" x14ac:dyDescent="0.25">
      <c r="A189" s="34" t="s">
        <v>370</v>
      </c>
      <c r="B189" s="35" t="s">
        <v>323</v>
      </c>
      <c r="C189" s="36" t="s">
        <v>22</v>
      </c>
      <c r="D189" s="37"/>
      <c r="E189" s="104">
        <v>6</v>
      </c>
      <c r="F189" s="121">
        <f>E189*$D189</f>
        <v>0</v>
      </c>
    </row>
    <row r="190" spans="1:6" s="38" customFormat="1" x14ac:dyDescent="0.25">
      <c r="A190" s="34" t="s">
        <v>371</v>
      </c>
      <c r="B190" s="35" t="s">
        <v>327</v>
      </c>
      <c r="C190" s="36" t="s">
        <v>17</v>
      </c>
      <c r="D190" s="37"/>
      <c r="E190" s="104">
        <v>85.28</v>
      </c>
      <c r="F190" s="121">
        <f>E190*$D190</f>
        <v>0</v>
      </c>
    </row>
    <row r="191" spans="1:6" s="38" customFormat="1" x14ac:dyDescent="0.25">
      <c r="A191" s="34" t="s">
        <v>372</v>
      </c>
      <c r="B191" s="35" t="s">
        <v>331</v>
      </c>
      <c r="C191" s="36" t="s">
        <v>17</v>
      </c>
      <c r="D191" s="37"/>
      <c r="E191" s="104">
        <v>161.19999999999999</v>
      </c>
      <c r="F191" s="121">
        <f>E191*$D191</f>
        <v>0</v>
      </c>
    </row>
    <row r="192" spans="1:6" s="38" customFormat="1" x14ac:dyDescent="0.25">
      <c r="A192" s="34" t="s">
        <v>373</v>
      </c>
      <c r="B192" s="35" t="s">
        <v>337</v>
      </c>
      <c r="C192" s="36" t="s">
        <v>17</v>
      </c>
      <c r="D192" s="37"/>
      <c r="E192" s="104">
        <v>62.4</v>
      </c>
      <c r="F192" s="121">
        <f>E192*$D192</f>
        <v>0</v>
      </c>
    </row>
    <row r="193" spans="1:6" s="33" customFormat="1" x14ac:dyDescent="0.25">
      <c r="A193" s="29" t="s">
        <v>374</v>
      </c>
      <c r="B193" s="30" t="s">
        <v>375</v>
      </c>
      <c r="C193" s="31"/>
      <c r="D193" s="32"/>
      <c r="E193" s="103">
        <v>0</v>
      </c>
      <c r="F193" s="120">
        <f>SUBTOTAL(9,F194:F197)</f>
        <v>0</v>
      </c>
    </row>
    <row r="194" spans="1:6" s="38" customFormat="1" x14ac:dyDescent="0.25">
      <c r="A194" s="34" t="s">
        <v>376</v>
      </c>
      <c r="B194" s="35" t="s">
        <v>377</v>
      </c>
      <c r="C194" s="36" t="s">
        <v>39</v>
      </c>
      <c r="D194" s="37"/>
      <c r="E194" s="104">
        <v>18.72</v>
      </c>
      <c r="F194" s="121">
        <f>E194*$D194</f>
        <v>0</v>
      </c>
    </row>
    <row r="195" spans="1:6" s="38" customFormat="1" x14ac:dyDescent="0.25">
      <c r="A195" s="34" t="s">
        <v>378</v>
      </c>
      <c r="B195" s="35" t="s">
        <v>379</v>
      </c>
      <c r="C195" s="36" t="s">
        <v>39</v>
      </c>
      <c r="D195" s="37"/>
      <c r="E195" s="104">
        <v>9.36</v>
      </c>
      <c r="F195" s="121">
        <f>E195*$D195</f>
        <v>0</v>
      </c>
    </row>
    <row r="196" spans="1:6" s="38" customFormat="1" x14ac:dyDescent="0.25">
      <c r="A196" s="34" t="s">
        <v>380</v>
      </c>
      <c r="B196" s="35" t="s">
        <v>43</v>
      </c>
      <c r="C196" s="36" t="s">
        <v>39</v>
      </c>
      <c r="D196" s="37"/>
      <c r="E196" s="104">
        <v>75.92</v>
      </c>
      <c r="F196" s="121">
        <f>E196*$D196</f>
        <v>0</v>
      </c>
    </row>
    <row r="197" spans="1:6" s="38" customFormat="1" x14ac:dyDescent="0.25">
      <c r="A197" s="34" t="s">
        <v>381</v>
      </c>
      <c r="B197" s="35" t="s">
        <v>382</v>
      </c>
      <c r="C197" s="36" t="s">
        <v>39</v>
      </c>
      <c r="D197" s="37"/>
      <c r="E197" s="104">
        <v>102.96</v>
      </c>
      <c r="F197" s="121">
        <f>E197*$D197</f>
        <v>0</v>
      </c>
    </row>
    <row r="198" spans="1:6" s="33" customFormat="1" x14ac:dyDescent="0.25">
      <c r="A198" s="29" t="s">
        <v>383</v>
      </c>
      <c r="B198" s="30" t="s">
        <v>384</v>
      </c>
      <c r="C198" s="31"/>
      <c r="D198" s="32"/>
      <c r="E198" s="103">
        <v>0</v>
      </c>
      <c r="F198" s="120">
        <f>SUBTOTAL(9,F199:F206)</f>
        <v>0</v>
      </c>
    </row>
    <row r="199" spans="1:6" s="38" customFormat="1" x14ac:dyDescent="0.25">
      <c r="A199" s="34" t="s">
        <v>385</v>
      </c>
      <c r="B199" s="35" t="s">
        <v>386</v>
      </c>
      <c r="C199" s="36" t="s">
        <v>17</v>
      </c>
      <c r="D199" s="37"/>
      <c r="E199" s="104">
        <v>44.72</v>
      </c>
      <c r="F199" s="121">
        <f>E199*$D199</f>
        <v>0</v>
      </c>
    </row>
    <row r="200" spans="1:6" s="38" customFormat="1" x14ac:dyDescent="0.25">
      <c r="A200" s="34" t="s">
        <v>387</v>
      </c>
      <c r="B200" s="35" t="s">
        <v>388</v>
      </c>
      <c r="C200" s="36" t="s">
        <v>17</v>
      </c>
      <c r="D200" s="37"/>
      <c r="E200" s="104">
        <v>5.2</v>
      </c>
      <c r="F200" s="121">
        <f>E200*$D200</f>
        <v>0</v>
      </c>
    </row>
    <row r="201" spans="1:6" s="38" customFormat="1" x14ac:dyDescent="0.25">
      <c r="A201" s="34" t="s">
        <v>389</v>
      </c>
      <c r="B201" s="35" t="s">
        <v>390</v>
      </c>
      <c r="C201" s="36" t="s">
        <v>17</v>
      </c>
      <c r="D201" s="37"/>
      <c r="E201" s="104">
        <v>5.2</v>
      </c>
      <c r="F201" s="121">
        <f>E201*$D201</f>
        <v>0</v>
      </c>
    </row>
    <row r="202" spans="1:6" s="38" customFormat="1" x14ac:dyDescent="0.25">
      <c r="A202" s="34" t="s">
        <v>391</v>
      </c>
      <c r="B202" s="35" t="s">
        <v>392</v>
      </c>
      <c r="C202" s="36" t="s">
        <v>22</v>
      </c>
      <c r="D202" s="37"/>
      <c r="E202" s="104">
        <v>3</v>
      </c>
      <c r="F202" s="121">
        <f>E202*$D202</f>
        <v>0</v>
      </c>
    </row>
    <row r="203" spans="1:6" s="38" customFormat="1" x14ac:dyDescent="0.25">
      <c r="A203" s="34" t="s">
        <v>393</v>
      </c>
      <c r="B203" s="35" t="s">
        <v>394</v>
      </c>
      <c r="C203" s="36" t="s">
        <v>22</v>
      </c>
      <c r="D203" s="37"/>
      <c r="E203" s="104">
        <v>18</v>
      </c>
      <c r="F203" s="121">
        <f>E203*$D203</f>
        <v>0</v>
      </c>
    </row>
    <row r="204" spans="1:6" s="38" customFormat="1" x14ac:dyDescent="0.25">
      <c r="A204" s="34" t="s">
        <v>395</v>
      </c>
      <c r="B204" s="35" t="s">
        <v>396</v>
      </c>
      <c r="C204" s="36" t="s">
        <v>22</v>
      </c>
      <c r="D204" s="37"/>
      <c r="E204" s="104">
        <v>5</v>
      </c>
      <c r="F204" s="121">
        <f>E204*$D204</f>
        <v>0</v>
      </c>
    </row>
    <row r="205" spans="1:6" s="38" customFormat="1" x14ac:dyDescent="0.25">
      <c r="A205" s="34" t="s">
        <v>397</v>
      </c>
      <c r="B205" s="35" t="s">
        <v>398</v>
      </c>
      <c r="C205" s="36" t="s">
        <v>22</v>
      </c>
      <c r="D205" s="37"/>
      <c r="E205" s="104">
        <v>15</v>
      </c>
      <c r="F205" s="121">
        <f>E205*$D205</f>
        <v>0</v>
      </c>
    </row>
    <row r="206" spans="1:6" s="38" customFormat="1" x14ac:dyDescent="0.25">
      <c r="A206" s="34" t="s">
        <v>399</v>
      </c>
      <c r="B206" s="35" t="s">
        <v>400</v>
      </c>
      <c r="C206" s="36" t="s">
        <v>22</v>
      </c>
      <c r="D206" s="37"/>
      <c r="E206" s="104">
        <v>2</v>
      </c>
      <c r="F206" s="121">
        <f>E206*$D206</f>
        <v>0</v>
      </c>
    </row>
    <row r="207" spans="1:6" s="33" customFormat="1" x14ac:dyDescent="0.25">
      <c r="A207" s="29" t="s">
        <v>401</v>
      </c>
      <c r="B207" s="30" t="s">
        <v>402</v>
      </c>
      <c r="C207" s="31"/>
      <c r="D207" s="32"/>
      <c r="E207" s="103">
        <v>0</v>
      </c>
      <c r="F207" s="120">
        <f>SUBTOTAL(9,F208:F208)</f>
        <v>0</v>
      </c>
    </row>
    <row r="208" spans="1:6" s="38" customFormat="1" x14ac:dyDescent="0.25">
      <c r="A208" s="34" t="s">
        <v>403</v>
      </c>
      <c r="B208" s="35" t="s">
        <v>404</v>
      </c>
      <c r="C208" s="36" t="s">
        <v>22</v>
      </c>
      <c r="D208" s="37"/>
      <c r="E208" s="104">
        <v>20</v>
      </c>
      <c r="F208" s="121">
        <f>E208*$D208</f>
        <v>0</v>
      </c>
    </row>
    <row r="209" spans="1:6" s="33" customFormat="1" x14ac:dyDescent="0.25">
      <c r="A209" s="29" t="s">
        <v>405</v>
      </c>
      <c r="B209" s="30" t="s">
        <v>406</v>
      </c>
      <c r="C209" s="31"/>
      <c r="D209" s="32"/>
      <c r="E209" s="103">
        <v>0</v>
      </c>
      <c r="F209" s="120">
        <f>SUBTOTAL(9,F210:F210)</f>
        <v>0</v>
      </c>
    </row>
    <row r="210" spans="1:6" s="38" customFormat="1" x14ac:dyDescent="0.25">
      <c r="A210" s="34" t="s">
        <v>407</v>
      </c>
      <c r="B210" s="35" t="s">
        <v>386</v>
      </c>
      <c r="C210" s="36" t="s">
        <v>17</v>
      </c>
      <c r="D210" s="37"/>
      <c r="E210" s="104">
        <v>35.36</v>
      </c>
      <c r="F210" s="121">
        <f>E210*$D210</f>
        <v>0</v>
      </c>
    </row>
    <row r="211" spans="1:6" s="33" customFormat="1" x14ac:dyDescent="0.25">
      <c r="A211" s="29" t="s">
        <v>408</v>
      </c>
      <c r="B211" s="30" t="s">
        <v>409</v>
      </c>
      <c r="C211" s="31"/>
      <c r="D211" s="32"/>
      <c r="E211" s="103">
        <v>0</v>
      </c>
      <c r="F211" s="120">
        <f>SUBTOTAL(9,F212:F214)</f>
        <v>0</v>
      </c>
    </row>
    <row r="212" spans="1:6" s="38" customFormat="1" x14ac:dyDescent="0.25">
      <c r="A212" s="34" t="s">
        <v>410</v>
      </c>
      <c r="B212" s="35" t="s">
        <v>411</v>
      </c>
      <c r="C212" s="36" t="s">
        <v>22</v>
      </c>
      <c r="D212" s="37"/>
      <c r="E212" s="104">
        <v>29</v>
      </c>
      <c r="F212" s="121">
        <f>E212*$D212</f>
        <v>0</v>
      </c>
    </row>
    <row r="213" spans="1:6" s="38" customFormat="1" x14ac:dyDescent="0.25">
      <c r="A213" s="34" t="s">
        <v>412</v>
      </c>
      <c r="B213" s="35" t="s">
        <v>413</v>
      </c>
      <c r="C213" s="36" t="s">
        <v>22</v>
      </c>
      <c r="D213" s="37"/>
      <c r="E213" s="104">
        <v>18</v>
      </c>
      <c r="F213" s="121">
        <f>E213*$D213</f>
        <v>0</v>
      </c>
    </row>
    <row r="214" spans="1:6" s="38" customFormat="1" x14ac:dyDescent="0.25">
      <c r="A214" s="34" t="s">
        <v>414</v>
      </c>
      <c r="B214" s="35" t="s">
        <v>415</v>
      </c>
      <c r="C214" s="36" t="s">
        <v>22</v>
      </c>
      <c r="D214" s="37"/>
      <c r="E214" s="104">
        <v>49</v>
      </c>
      <c r="F214" s="121">
        <f>E214*$D214</f>
        <v>0</v>
      </c>
    </row>
    <row r="215" spans="1:6" s="33" customFormat="1" x14ac:dyDescent="0.25">
      <c r="A215" s="29" t="s">
        <v>416</v>
      </c>
      <c r="B215" s="30" t="s">
        <v>417</v>
      </c>
      <c r="C215" s="31"/>
      <c r="D215" s="32"/>
      <c r="E215" s="103">
        <v>0</v>
      </c>
      <c r="F215" s="120">
        <f>SUBTOTAL(9,F216:F218)</f>
        <v>0</v>
      </c>
    </row>
    <row r="216" spans="1:6" s="38" customFormat="1" x14ac:dyDescent="0.25">
      <c r="A216" s="34" t="s">
        <v>418</v>
      </c>
      <c r="B216" s="35" t="s">
        <v>419</v>
      </c>
      <c r="C216" s="36" t="s">
        <v>17</v>
      </c>
      <c r="D216" s="37"/>
      <c r="E216" s="104">
        <v>162.24</v>
      </c>
      <c r="F216" s="121">
        <f>E216*$D216</f>
        <v>0</v>
      </c>
    </row>
    <row r="217" spans="1:6" s="38" customFormat="1" x14ac:dyDescent="0.25">
      <c r="A217" s="34" t="s">
        <v>420</v>
      </c>
      <c r="B217" s="35" t="s">
        <v>421</v>
      </c>
      <c r="C217" s="36" t="s">
        <v>17</v>
      </c>
      <c r="D217" s="37"/>
      <c r="E217" s="104">
        <v>38.479999999999997</v>
      </c>
      <c r="F217" s="121">
        <f>E217*$D217</f>
        <v>0</v>
      </c>
    </row>
    <row r="218" spans="1:6" s="38" customFormat="1" x14ac:dyDescent="0.25">
      <c r="A218" s="34" t="s">
        <v>422</v>
      </c>
      <c r="B218" s="35" t="s">
        <v>423</v>
      </c>
      <c r="C218" s="36" t="s">
        <v>17</v>
      </c>
      <c r="D218" s="37"/>
      <c r="E218" s="104">
        <v>2.08</v>
      </c>
      <c r="F218" s="121">
        <f>E218*$D218</f>
        <v>0</v>
      </c>
    </row>
    <row r="219" spans="1:6" s="33" customFormat="1" ht="25.5" x14ac:dyDescent="0.25">
      <c r="A219" s="29" t="s">
        <v>424</v>
      </c>
      <c r="B219" s="30" t="s">
        <v>425</v>
      </c>
      <c r="C219" s="31"/>
      <c r="D219" s="32"/>
      <c r="E219" s="103">
        <v>0</v>
      </c>
      <c r="F219" s="120">
        <f>SUBTOTAL(9,F220:F221)</f>
        <v>0</v>
      </c>
    </row>
    <row r="220" spans="1:6" s="38" customFormat="1" x14ac:dyDescent="0.25">
      <c r="A220" s="34" t="s">
        <v>426</v>
      </c>
      <c r="B220" s="35" t="s">
        <v>427</v>
      </c>
      <c r="C220" s="36" t="s">
        <v>22</v>
      </c>
      <c r="D220" s="37"/>
      <c r="E220" s="104">
        <v>3</v>
      </c>
      <c r="F220" s="121">
        <f>E220*$D220</f>
        <v>0</v>
      </c>
    </row>
    <row r="221" spans="1:6" s="38" customFormat="1" x14ac:dyDescent="0.25">
      <c r="A221" s="34" t="s">
        <v>428</v>
      </c>
      <c r="B221" s="35" t="s">
        <v>429</v>
      </c>
      <c r="C221" s="36" t="s">
        <v>22</v>
      </c>
      <c r="D221" s="37"/>
      <c r="E221" s="104">
        <v>6</v>
      </c>
      <c r="F221" s="121">
        <f>E221*$D221</f>
        <v>0</v>
      </c>
    </row>
    <row r="222" spans="1:6" s="33" customFormat="1" ht="25.5" x14ac:dyDescent="0.25">
      <c r="A222" s="29" t="s">
        <v>430</v>
      </c>
      <c r="B222" s="30" t="s">
        <v>431</v>
      </c>
      <c r="C222" s="31"/>
      <c r="D222" s="32"/>
      <c r="E222" s="103">
        <v>0</v>
      </c>
      <c r="F222" s="120">
        <f>SUBTOTAL(9,F223:F224)</f>
        <v>0</v>
      </c>
    </row>
    <row r="223" spans="1:6" s="38" customFormat="1" x14ac:dyDescent="0.25">
      <c r="A223" s="34" t="s">
        <v>432</v>
      </c>
      <c r="B223" s="35" t="s">
        <v>433</v>
      </c>
      <c r="C223" s="36" t="s">
        <v>14</v>
      </c>
      <c r="D223" s="37"/>
      <c r="E223" s="104">
        <v>8.32</v>
      </c>
      <c r="F223" s="121">
        <f>E223*$D223</f>
        <v>0</v>
      </c>
    </row>
    <row r="224" spans="1:6" s="38" customFormat="1" x14ac:dyDescent="0.25">
      <c r="A224" s="34" t="s">
        <v>434</v>
      </c>
      <c r="B224" s="35" t="s">
        <v>435</v>
      </c>
      <c r="C224" s="36" t="s">
        <v>39</v>
      </c>
      <c r="D224" s="37"/>
      <c r="E224" s="104">
        <v>2.08</v>
      </c>
      <c r="F224" s="121">
        <f>E224*$D224</f>
        <v>0</v>
      </c>
    </row>
    <row r="225" spans="1:6" s="33" customFormat="1" x14ac:dyDescent="0.25">
      <c r="A225" s="29" t="s">
        <v>436</v>
      </c>
      <c r="B225" s="30" t="s">
        <v>437</v>
      </c>
      <c r="C225" s="31"/>
      <c r="D225" s="32"/>
      <c r="E225" s="103">
        <v>0</v>
      </c>
      <c r="F225" s="120">
        <f>SUBTOTAL(9,F226:F229)</f>
        <v>0</v>
      </c>
    </row>
    <row r="226" spans="1:6" s="38" customFormat="1" x14ac:dyDescent="0.25">
      <c r="A226" s="34" t="s">
        <v>438</v>
      </c>
      <c r="B226" s="35" t="s">
        <v>377</v>
      </c>
      <c r="C226" s="36" t="s">
        <v>39</v>
      </c>
      <c r="D226" s="37"/>
      <c r="E226" s="104">
        <v>52</v>
      </c>
      <c r="F226" s="121">
        <f>E226*$D226</f>
        <v>0</v>
      </c>
    </row>
    <row r="227" spans="1:6" s="38" customFormat="1" x14ac:dyDescent="0.25">
      <c r="A227" s="34" t="s">
        <v>439</v>
      </c>
      <c r="B227" s="35" t="s">
        <v>440</v>
      </c>
      <c r="C227" s="36" t="s">
        <v>39</v>
      </c>
      <c r="D227" s="37"/>
      <c r="E227" s="104">
        <v>414.96</v>
      </c>
      <c r="F227" s="121">
        <f>E227*$D227</f>
        <v>0</v>
      </c>
    </row>
    <row r="228" spans="1:6" s="38" customFormat="1" x14ac:dyDescent="0.25">
      <c r="A228" s="34" t="s">
        <v>441</v>
      </c>
      <c r="B228" s="35" t="s">
        <v>379</v>
      </c>
      <c r="C228" s="36" t="s">
        <v>39</v>
      </c>
      <c r="D228" s="37"/>
      <c r="E228" s="104">
        <v>43.68</v>
      </c>
      <c r="F228" s="121">
        <f>E228*$D228</f>
        <v>0</v>
      </c>
    </row>
    <row r="229" spans="1:6" s="38" customFormat="1" x14ac:dyDescent="0.25">
      <c r="A229" s="34" t="s">
        <v>442</v>
      </c>
      <c r="B229" s="35" t="s">
        <v>43</v>
      </c>
      <c r="C229" s="36" t="s">
        <v>39</v>
      </c>
      <c r="D229" s="37"/>
      <c r="E229" s="104">
        <v>320.32</v>
      </c>
      <c r="F229" s="121">
        <f>E229*$D229</f>
        <v>0</v>
      </c>
    </row>
    <row r="230" spans="1:6" s="39" customFormat="1" ht="12.75" x14ac:dyDescent="0.25">
      <c r="A230" s="29" t="s">
        <v>443</v>
      </c>
      <c r="B230" s="30" t="s">
        <v>444</v>
      </c>
      <c r="C230" s="31"/>
      <c r="D230" s="32"/>
      <c r="E230" s="103">
        <v>0</v>
      </c>
      <c r="F230" s="120">
        <f>SUBTOTAL(9,F231:F240)</f>
        <v>0</v>
      </c>
    </row>
    <row r="231" spans="1:6" s="38" customFormat="1" x14ac:dyDescent="0.25">
      <c r="A231" s="34" t="s">
        <v>445</v>
      </c>
      <c r="B231" s="35" t="s">
        <v>446</v>
      </c>
      <c r="C231" s="36" t="s">
        <v>17</v>
      </c>
      <c r="D231" s="37"/>
      <c r="E231" s="104">
        <v>3.33</v>
      </c>
      <c r="F231" s="121">
        <f>E231*$D231</f>
        <v>0</v>
      </c>
    </row>
    <row r="232" spans="1:6" s="38" customFormat="1" x14ac:dyDescent="0.25">
      <c r="A232" s="34" t="s">
        <v>447</v>
      </c>
      <c r="B232" s="35" t="s">
        <v>448</v>
      </c>
      <c r="C232" s="36" t="s">
        <v>17</v>
      </c>
      <c r="D232" s="37"/>
      <c r="E232" s="104">
        <v>47.68</v>
      </c>
      <c r="F232" s="121">
        <f>E232*$D232</f>
        <v>0</v>
      </c>
    </row>
    <row r="233" spans="1:6" s="38" customFormat="1" x14ac:dyDescent="0.25">
      <c r="A233" s="34" t="s">
        <v>449</v>
      </c>
      <c r="B233" s="35" t="s">
        <v>450</v>
      </c>
      <c r="C233" s="36" t="s">
        <v>17</v>
      </c>
      <c r="D233" s="37"/>
      <c r="E233" s="104">
        <v>300.56</v>
      </c>
      <c r="F233" s="121">
        <f>E233*$D233</f>
        <v>0</v>
      </c>
    </row>
    <row r="234" spans="1:6" s="38" customFormat="1" x14ac:dyDescent="0.25">
      <c r="A234" s="34" t="s">
        <v>451</v>
      </c>
      <c r="B234" s="35" t="s">
        <v>452</v>
      </c>
      <c r="C234" s="36" t="s">
        <v>17</v>
      </c>
      <c r="D234" s="37"/>
      <c r="E234" s="104">
        <v>8.32</v>
      </c>
      <c r="F234" s="121">
        <f>E234*$D234</f>
        <v>0</v>
      </c>
    </row>
    <row r="235" spans="1:6" s="38" customFormat="1" x14ac:dyDescent="0.25">
      <c r="A235" s="34" t="s">
        <v>453</v>
      </c>
      <c r="B235" s="35" t="s">
        <v>454</v>
      </c>
      <c r="C235" s="36" t="s">
        <v>22</v>
      </c>
      <c r="D235" s="37"/>
      <c r="E235" s="104">
        <v>24</v>
      </c>
      <c r="F235" s="121">
        <f>E235*$D235</f>
        <v>0</v>
      </c>
    </row>
    <row r="236" spans="1:6" s="38" customFormat="1" x14ac:dyDescent="0.25">
      <c r="A236" s="34" t="s">
        <v>455</v>
      </c>
      <c r="B236" s="35" t="s">
        <v>456</v>
      </c>
      <c r="C236" s="36" t="s">
        <v>22</v>
      </c>
      <c r="D236" s="37"/>
      <c r="E236" s="104">
        <v>2</v>
      </c>
      <c r="F236" s="121">
        <f>E236*$D236</f>
        <v>0</v>
      </c>
    </row>
    <row r="237" spans="1:6" s="38" customFormat="1" x14ac:dyDescent="0.25">
      <c r="A237" s="34" t="s">
        <v>457</v>
      </c>
      <c r="B237" s="35" t="s">
        <v>458</v>
      </c>
      <c r="C237" s="36" t="s">
        <v>22</v>
      </c>
      <c r="D237" s="37"/>
      <c r="E237" s="104">
        <v>17</v>
      </c>
      <c r="F237" s="121">
        <f>E237*$D237</f>
        <v>0</v>
      </c>
    </row>
    <row r="238" spans="1:6" s="38" customFormat="1" x14ac:dyDescent="0.25">
      <c r="A238" s="34" t="s">
        <v>459</v>
      </c>
      <c r="B238" s="35" t="s">
        <v>460</v>
      </c>
      <c r="C238" s="36" t="s">
        <v>22</v>
      </c>
      <c r="D238" s="37"/>
      <c r="E238" s="104">
        <v>1</v>
      </c>
      <c r="F238" s="121">
        <f>E238*$D238</f>
        <v>0</v>
      </c>
    </row>
    <row r="239" spans="1:6" s="38" customFormat="1" x14ac:dyDescent="0.25">
      <c r="A239" s="34" t="s">
        <v>461</v>
      </c>
      <c r="B239" s="35" t="s">
        <v>462</v>
      </c>
      <c r="C239" s="36" t="s">
        <v>17</v>
      </c>
      <c r="D239" s="37"/>
      <c r="E239" s="104">
        <v>3.12</v>
      </c>
      <c r="F239" s="121">
        <f>E239*$D239</f>
        <v>0</v>
      </c>
    </row>
    <row r="240" spans="1:6" s="38" customFormat="1" x14ac:dyDescent="0.25">
      <c r="A240" s="34" t="s">
        <v>463</v>
      </c>
      <c r="B240" s="35" t="s">
        <v>386</v>
      </c>
      <c r="C240" s="36" t="s">
        <v>17</v>
      </c>
      <c r="D240" s="37"/>
      <c r="E240" s="104">
        <v>424.32</v>
      </c>
      <c r="F240" s="121">
        <f>E240*$D240</f>
        <v>0</v>
      </c>
    </row>
    <row r="241" spans="1:6" s="39" customFormat="1" ht="12.75" x14ac:dyDescent="0.25">
      <c r="A241" s="29" t="s">
        <v>464</v>
      </c>
      <c r="B241" s="30" t="s">
        <v>465</v>
      </c>
      <c r="C241" s="31"/>
      <c r="D241" s="32"/>
      <c r="E241" s="103">
        <v>0</v>
      </c>
      <c r="F241" s="120">
        <f>SUBTOTAL(9,F242:F250)</f>
        <v>0</v>
      </c>
    </row>
    <row r="242" spans="1:6" s="38" customFormat="1" x14ac:dyDescent="0.25">
      <c r="A242" s="34" t="s">
        <v>466</v>
      </c>
      <c r="B242" s="35" t="s">
        <v>467</v>
      </c>
      <c r="C242" s="36" t="s">
        <v>17</v>
      </c>
      <c r="D242" s="37"/>
      <c r="E242" s="104">
        <v>86.32</v>
      </c>
      <c r="F242" s="121">
        <f>E242*$D242</f>
        <v>0</v>
      </c>
    </row>
    <row r="243" spans="1:6" s="38" customFormat="1" x14ac:dyDescent="0.25">
      <c r="A243" s="34" t="s">
        <v>468</v>
      </c>
      <c r="B243" s="35" t="s">
        <v>469</v>
      </c>
      <c r="C243" s="36" t="s">
        <v>17</v>
      </c>
      <c r="D243" s="37"/>
      <c r="E243" s="104">
        <v>124.8</v>
      </c>
      <c r="F243" s="121">
        <f>E243*$D243</f>
        <v>0</v>
      </c>
    </row>
    <row r="244" spans="1:6" s="38" customFormat="1" x14ac:dyDescent="0.25">
      <c r="A244" s="34" t="s">
        <v>470</v>
      </c>
      <c r="B244" s="35" t="s">
        <v>471</v>
      </c>
      <c r="C244" s="36" t="s">
        <v>17</v>
      </c>
      <c r="D244" s="37"/>
      <c r="E244" s="104">
        <v>47.84</v>
      </c>
      <c r="F244" s="121">
        <f>E244*$D244</f>
        <v>0</v>
      </c>
    </row>
    <row r="245" spans="1:6" s="38" customFormat="1" x14ac:dyDescent="0.25">
      <c r="A245" s="34" t="s">
        <v>472</v>
      </c>
      <c r="B245" s="35" t="s">
        <v>473</v>
      </c>
      <c r="C245" s="36" t="s">
        <v>17</v>
      </c>
      <c r="D245" s="37"/>
      <c r="E245" s="104">
        <v>57.2</v>
      </c>
      <c r="F245" s="121">
        <f>E245*$D245</f>
        <v>0</v>
      </c>
    </row>
    <row r="246" spans="1:6" s="38" customFormat="1" x14ac:dyDescent="0.25">
      <c r="A246" s="34" t="s">
        <v>474</v>
      </c>
      <c r="B246" s="35" t="s">
        <v>475</v>
      </c>
      <c r="C246" s="36" t="s">
        <v>17</v>
      </c>
      <c r="D246" s="37"/>
      <c r="E246" s="104">
        <v>49.92</v>
      </c>
      <c r="F246" s="121">
        <f>E246*$D246</f>
        <v>0</v>
      </c>
    </row>
    <row r="247" spans="1:6" s="38" customFormat="1" x14ac:dyDescent="0.25">
      <c r="A247" s="34" t="s">
        <v>476</v>
      </c>
      <c r="B247" s="35" t="s">
        <v>477</v>
      </c>
      <c r="C247" s="36" t="s">
        <v>17</v>
      </c>
      <c r="D247" s="37"/>
      <c r="E247" s="104">
        <v>14.56</v>
      </c>
      <c r="F247" s="121">
        <f>E247*$D247</f>
        <v>0</v>
      </c>
    </row>
    <row r="248" spans="1:6" s="38" customFormat="1" x14ac:dyDescent="0.25">
      <c r="A248" s="34" t="s">
        <v>478</v>
      </c>
      <c r="B248" s="35" t="s">
        <v>386</v>
      </c>
      <c r="C248" s="36" t="s">
        <v>17</v>
      </c>
      <c r="D248" s="37"/>
      <c r="E248" s="104">
        <v>115.44</v>
      </c>
      <c r="F248" s="121">
        <f>E248*$D248</f>
        <v>0</v>
      </c>
    </row>
    <row r="249" spans="1:6" s="38" customFormat="1" ht="38.25" customHeight="1" x14ac:dyDescent="0.25">
      <c r="A249" s="34" t="s">
        <v>479</v>
      </c>
      <c r="B249" s="40" t="s">
        <v>480</v>
      </c>
      <c r="C249" s="41" t="s">
        <v>17</v>
      </c>
      <c r="D249" s="37"/>
      <c r="E249" s="104">
        <v>504.4</v>
      </c>
      <c r="F249" s="121">
        <f>E249*$D249</f>
        <v>0</v>
      </c>
    </row>
    <row r="250" spans="1:6" s="38" customFormat="1" ht="38.25" customHeight="1" x14ac:dyDescent="0.25">
      <c r="A250" s="34" t="s">
        <v>481</v>
      </c>
      <c r="B250" s="42" t="s">
        <v>423</v>
      </c>
      <c r="C250" s="43" t="s">
        <v>22</v>
      </c>
      <c r="D250" s="37"/>
      <c r="E250" s="104">
        <v>2</v>
      </c>
      <c r="F250" s="121">
        <f>E250*$D250</f>
        <v>0</v>
      </c>
    </row>
    <row r="251" spans="1:6" s="39" customFormat="1" ht="12.75" x14ac:dyDescent="0.25">
      <c r="A251" s="29" t="s">
        <v>482</v>
      </c>
      <c r="B251" s="44" t="s">
        <v>483</v>
      </c>
      <c r="C251" s="31"/>
      <c r="D251" s="32"/>
      <c r="E251" s="103">
        <v>0</v>
      </c>
      <c r="F251" s="120">
        <f>SUBTOTAL(9,F252:F254)</f>
        <v>0</v>
      </c>
    </row>
    <row r="252" spans="1:6" s="38" customFormat="1" x14ac:dyDescent="0.25">
      <c r="A252" s="34" t="s">
        <v>484</v>
      </c>
      <c r="B252" s="35" t="s">
        <v>485</v>
      </c>
      <c r="C252" s="36" t="s">
        <v>22</v>
      </c>
      <c r="D252" s="37"/>
      <c r="E252" s="104">
        <v>8</v>
      </c>
      <c r="F252" s="121">
        <f>E252*$D252</f>
        <v>0</v>
      </c>
    </row>
    <row r="253" spans="1:6" s="38" customFormat="1" x14ac:dyDescent="0.25">
      <c r="A253" s="34" t="s">
        <v>486</v>
      </c>
      <c r="B253" s="35" t="s">
        <v>429</v>
      </c>
      <c r="C253" s="36" t="s">
        <v>22</v>
      </c>
      <c r="D253" s="37"/>
      <c r="E253" s="104">
        <v>10</v>
      </c>
      <c r="F253" s="121">
        <f>E253*$D253</f>
        <v>0</v>
      </c>
    </row>
    <row r="254" spans="1:6" s="38" customFormat="1" x14ac:dyDescent="0.25">
      <c r="A254" s="34" t="s">
        <v>487</v>
      </c>
      <c r="B254" s="35" t="s">
        <v>488</v>
      </c>
      <c r="C254" s="36" t="s">
        <v>22</v>
      </c>
      <c r="D254" s="37"/>
      <c r="E254" s="104">
        <v>17</v>
      </c>
      <c r="F254" s="121">
        <f>E254*$D254</f>
        <v>0</v>
      </c>
    </row>
    <row r="255" spans="1:6" s="39" customFormat="1" ht="12.75" x14ac:dyDescent="0.25">
      <c r="A255" s="29" t="s">
        <v>489</v>
      </c>
      <c r="B255" s="44" t="s">
        <v>490</v>
      </c>
      <c r="C255" s="31"/>
      <c r="D255" s="32"/>
      <c r="E255" s="103">
        <v>0</v>
      </c>
      <c r="F255" s="120">
        <f>SUBTOTAL(9,F256:F258)</f>
        <v>0</v>
      </c>
    </row>
    <row r="256" spans="1:6" s="38" customFormat="1" ht="17.25" customHeight="1" x14ac:dyDescent="0.25">
      <c r="A256" s="34" t="s">
        <v>491</v>
      </c>
      <c r="B256" s="35" t="s">
        <v>492</v>
      </c>
      <c r="C256" s="36" t="s">
        <v>17</v>
      </c>
      <c r="D256" s="37"/>
      <c r="E256" s="104">
        <v>43.68</v>
      </c>
      <c r="F256" s="121">
        <f>E256*$D256</f>
        <v>0</v>
      </c>
    </row>
    <row r="257" spans="1:6" s="38" customFormat="1" ht="25.5" x14ac:dyDescent="0.25">
      <c r="A257" s="34" t="s">
        <v>493</v>
      </c>
      <c r="B257" s="35" t="s">
        <v>494</v>
      </c>
      <c r="C257" s="36" t="s">
        <v>17</v>
      </c>
      <c r="D257" s="37"/>
      <c r="E257" s="104">
        <v>44.72</v>
      </c>
      <c r="F257" s="121">
        <f>E257*$D257</f>
        <v>0</v>
      </c>
    </row>
    <row r="258" spans="1:6" s="38" customFormat="1" ht="25.5" x14ac:dyDescent="0.25">
      <c r="A258" s="34" t="s">
        <v>495</v>
      </c>
      <c r="B258" s="35" t="s">
        <v>496</v>
      </c>
      <c r="C258" s="36" t="s">
        <v>17</v>
      </c>
      <c r="D258" s="37"/>
      <c r="E258" s="104">
        <v>17.68</v>
      </c>
      <c r="F258" s="121">
        <f>E258*$D258</f>
        <v>0</v>
      </c>
    </row>
    <row r="259" spans="1:6" s="33" customFormat="1" ht="25.5" x14ac:dyDescent="0.25">
      <c r="A259" s="29" t="s">
        <v>497</v>
      </c>
      <c r="B259" s="30" t="s">
        <v>431</v>
      </c>
      <c r="C259" s="31"/>
      <c r="D259" s="32"/>
      <c r="E259" s="103">
        <v>0</v>
      </c>
      <c r="F259" s="120">
        <f>SUBTOTAL(9,F260:F261)</f>
        <v>0</v>
      </c>
    </row>
    <row r="260" spans="1:6" s="38" customFormat="1" x14ac:dyDescent="0.25">
      <c r="A260" s="34" t="s">
        <v>498</v>
      </c>
      <c r="B260" s="35" t="s">
        <v>499</v>
      </c>
      <c r="C260" s="36" t="s">
        <v>14</v>
      </c>
      <c r="D260" s="37"/>
      <c r="E260" s="104">
        <v>11.44</v>
      </c>
      <c r="F260" s="121">
        <f>E260*$D260</f>
        <v>0</v>
      </c>
    </row>
    <row r="261" spans="1:6" s="38" customFormat="1" x14ac:dyDescent="0.25">
      <c r="A261" s="34" t="s">
        <v>500</v>
      </c>
      <c r="B261" s="35" t="s">
        <v>501</v>
      </c>
      <c r="C261" s="36" t="s">
        <v>14</v>
      </c>
      <c r="D261" s="37"/>
      <c r="E261" s="104">
        <v>8.32</v>
      </c>
      <c r="F261" s="121">
        <f>E261*$D261</f>
        <v>0</v>
      </c>
    </row>
    <row r="262" spans="1:6" s="33" customFormat="1" x14ac:dyDescent="0.25">
      <c r="A262" s="29" t="s">
        <v>502</v>
      </c>
      <c r="B262" s="30" t="s">
        <v>503</v>
      </c>
      <c r="C262" s="31"/>
      <c r="D262" s="32"/>
      <c r="E262" s="103">
        <v>0</v>
      </c>
      <c r="F262" s="120">
        <f>SUBTOTAL(9,F263:F265)</f>
        <v>0</v>
      </c>
    </row>
    <row r="263" spans="1:6" s="38" customFormat="1" x14ac:dyDescent="0.25">
      <c r="A263" s="34" t="s">
        <v>504</v>
      </c>
      <c r="B263" s="45" t="s">
        <v>505</v>
      </c>
      <c r="C263" s="36" t="s">
        <v>22</v>
      </c>
      <c r="D263" s="37"/>
      <c r="E263" s="104">
        <v>1</v>
      </c>
      <c r="F263" s="121">
        <f>E263*$D263</f>
        <v>0</v>
      </c>
    </row>
    <row r="264" spans="1:6" s="38" customFormat="1" ht="38.25" x14ac:dyDescent="0.25">
      <c r="A264" s="34" t="s">
        <v>506</v>
      </c>
      <c r="B264" s="46" t="s">
        <v>507</v>
      </c>
      <c r="C264" s="36" t="s">
        <v>14</v>
      </c>
      <c r="D264" s="37"/>
      <c r="E264" s="104">
        <v>31.2</v>
      </c>
      <c r="F264" s="121">
        <f>E264*$D264</f>
        <v>0</v>
      </c>
    </row>
    <row r="265" spans="1:6" s="38" customFormat="1" x14ac:dyDescent="0.25">
      <c r="A265" s="34" t="s">
        <v>508</v>
      </c>
      <c r="B265" s="47" t="s">
        <v>509</v>
      </c>
      <c r="C265" s="36" t="s">
        <v>14</v>
      </c>
      <c r="D265" s="37"/>
      <c r="E265" s="104">
        <v>10.4</v>
      </c>
      <c r="F265" s="121">
        <f>E265*$D265</f>
        <v>0</v>
      </c>
    </row>
    <row r="266" spans="1:6" s="28" customFormat="1" ht="33" customHeight="1" x14ac:dyDescent="0.25">
      <c r="A266" s="24" t="s">
        <v>510</v>
      </c>
      <c r="B266" s="25" t="s">
        <v>511</v>
      </c>
      <c r="C266" s="26"/>
      <c r="D266" s="27"/>
      <c r="E266" s="102">
        <v>0</v>
      </c>
      <c r="F266" s="119">
        <f>SUBTOTAL(9,F267:F424)</f>
        <v>0</v>
      </c>
    </row>
    <row r="267" spans="1:6" s="33" customFormat="1" ht="30" customHeight="1" x14ac:dyDescent="0.25">
      <c r="A267" s="29" t="s">
        <v>512</v>
      </c>
      <c r="B267" s="48" t="s">
        <v>513</v>
      </c>
      <c r="C267" s="31"/>
      <c r="D267" s="32"/>
      <c r="E267" s="103">
        <v>0</v>
      </c>
      <c r="F267" s="120">
        <f>SUBTOTAL(9,F268:F303)</f>
        <v>0</v>
      </c>
    </row>
    <row r="268" spans="1:6" s="38" customFormat="1" x14ac:dyDescent="0.25">
      <c r="A268" s="34" t="s">
        <v>514</v>
      </c>
      <c r="B268" s="49" t="s">
        <v>515</v>
      </c>
      <c r="C268" s="50" t="s">
        <v>516</v>
      </c>
      <c r="D268" s="37"/>
      <c r="E268" s="104">
        <v>22.88</v>
      </c>
      <c r="F268" s="121">
        <f>E268*$D268</f>
        <v>0</v>
      </c>
    </row>
    <row r="269" spans="1:6" s="38" customFormat="1" x14ac:dyDescent="0.25">
      <c r="A269" s="34" t="s">
        <v>517</v>
      </c>
      <c r="B269" s="49" t="s">
        <v>518</v>
      </c>
      <c r="C269" s="50" t="s">
        <v>516</v>
      </c>
      <c r="D269" s="37"/>
      <c r="E269" s="104">
        <v>119.6</v>
      </c>
      <c r="F269" s="121">
        <f>E269*$D269</f>
        <v>0</v>
      </c>
    </row>
    <row r="270" spans="1:6" s="38" customFormat="1" x14ac:dyDescent="0.25">
      <c r="A270" s="34" t="s">
        <v>519</v>
      </c>
      <c r="B270" s="49" t="s">
        <v>520</v>
      </c>
      <c r="C270" s="50" t="s">
        <v>516</v>
      </c>
      <c r="D270" s="37"/>
      <c r="E270" s="104">
        <v>121.68</v>
      </c>
      <c r="F270" s="121">
        <f>E270*$D270</f>
        <v>0</v>
      </c>
    </row>
    <row r="271" spans="1:6" s="38" customFormat="1" x14ac:dyDescent="0.25">
      <c r="A271" s="34" t="s">
        <v>521</v>
      </c>
      <c r="B271" s="49" t="s">
        <v>522</v>
      </c>
      <c r="C271" s="50" t="s">
        <v>516</v>
      </c>
      <c r="D271" s="37"/>
      <c r="E271" s="104">
        <v>119.6</v>
      </c>
      <c r="F271" s="121">
        <f>E271*$D271</f>
        <v>0</v>
      </c>
    </row>
    <row r="272" spans="1:6" s="38" customFormat="1" x14ac:dyDescent="0.25">
      <c r="A272" s="34" t="s">
        <v>523</v>
      </c>
      <c r="B272" s="49" t="s">
        <v>524</v>
      </c>
      <c r="C272" s="50" t="s">
        <v>516</v>
      </c>
      <c r="D272" s="37"/>
      <c r="E272" s="104">
        <v>46.8</v>
      </c>
      <c r="F272" s="121">
        <f>E272*$D272</f>
        <v>0</v>
      </c>
    </row>
    <row r="273" spans="1:6" s="38" customFormat="1" x14ac:dyDescent="0.25">
      <c r="A273" s="34" t="s">
        <v>525</v>
      </c>
      <c r="B273" s="49" t="s">
        <v>526</v>
      </c>
      <c r="C273" s="50" t="s">
        <v>516</v>
      </c>
      <c r="D273" s="37"/>
      <c r="E273" s="104">
        <v>52</v>
      </c>
      <c r="F273" s="121">
        <f>E273*$D273</f>
        <v>0</v>
      </c>
    </row>
    <row r="274" spans="1:6" s="38" customFormat="1" x14ac:dyDescent="0.25">
      <c r="A274" s="34" t="s">
        <v>527</v>
      </c>
      <c r="B274" s="49" t="s">
        <v>528</v>
      </c>
      <c r="C274" s="50" t="s">
        <v>516</v>
      </c>
      <c r="D274" s="37"/>
      <c r="E274" s="104">
        <v>10.4</v>
      </c>
      <c r="F274" s="121">
        <f>E274*$D274</f>
        <v>0</v>
      </c>
    </row>
    <row r="275" spans="1:6" s="38" customFormat="1" x14ac:dyDescent="0.25">
      <c r="A275" s="34" t="s">
        <v>529</v>
      </c>
      <c r="B275" s="49" t="s">
        <v>530</v>
      </c>
      <c r="C275" s="50" t="s">
        <v>516</v>
      </c>
      <c r="D275" s="37"/>
      <c r="E275" s="104">
        <v>13.52</v>
      </c>
      <c r="F275" s="121">
        <f>E275*$D275</f>
        <v>0</v>
      </c>
    </row>
    <row r="276" spans="1:6" s="38" customFormat="1" x14ac:dyDescent="0.25">
      <c r="A276" s="34" t="s">
        <v>531</v>
      </c>
      <c r="B276" s="49" t="s">
        <v>532</v>
      </c>
      <c r="C276" s="50" t="s">
        <v>516</v>
      </c>
      <c r="D276" s="37"/>
      <c r="E276" s="104">
        <v>11.44</v>
      </c>
      <c r="F276" s="121">
        <f>E276*$D276</f>
        <v>0</v>
      </c>
    </row>
    <row r="277" spans="1:6" s="38" customFormat="1" x14ac:dyDescent="0.25">
      <c r="A277" s="34" t="s">
        <v>533</v>
      </c>
      <c r="B277" s="49" t="s">
        <v>534</v>
      </c>
      <c r="C277" s="50" t="s">
        <v>516</v>
      </c>
      <c r="D277" s="37"/>
      <c r="E277" s="104">
        <v>10.4</v>
      </c>
      <c r="F277" s="121">
        <f>E277*$D277</f>
        <v>0</v>
      </c>
    </row>
    <row r="278" spans="1:6" s="38" customFormat="1" x14ac:dyDescent="0.25">
      <c r="A278" s="34" t="s">
        <v>535</v>
      </c>
      <c r="B278" s="49" t="s">
        <v>536</v>
      </c>
      <c r="C278" s="50" t="s">
        <v>516</v>
      </c>
      <c r="D278" s="37"/>
      <c r="E278" s="104">
        <v>55.12</v>
      </c>
      <c r="F278" s="121">
        <f>E278*$D278</f>
        <v>0</v>
      </c>
    </row>
    <row r="279" spans="1:6" s="38" customFormat="1" x14ac:dyDescent="0.25">
      <c r="A279" s="34" t="s">
        <v>537</v>
      </c>
      <c r="B279" s="49" t="s">
        <v>538</v>
      </c>
      <c r="C279" s="50" t="s">
        <v>516</v>
      </c>
      <c r="D279" s="37"/>
      <c r="E279" s="104">
        <v>41.6</v>
      </c>
      <c r="F279" s="121">
        <f>E279*$D279</f>
        <v>0</v>
      </c>
    </row>
    <row r="280" spans="1:6" s="38" customFormat="1" ht="25.5" x14ac:dyDescent="0.25">
      <c r="A280" s="34" t="s">
        <v>539</v>
      </c>
      <c r="B280" s="49" t="s">
        <v>540</v>
      </c>
      <c r="C280" s="50" t="s">
        <v>516</v>
      </c>
      <c r="D280" s="37"/>
      <c r="E280" s="104">
        <v>8.32</v>
      </c>
      <c r="F280" s="121">
        <f>E280*$D280</f>
        <v>0</v>
      </c>
    </row>
    <row r="281" spans="1:6" s="38" customFormat="1" ht="25.5" x14ac:dyDescent="0.25">
      <c r="A281" s="34" t="s">
        <v>541</v>
      </c>
      <c r="B281" s="49" t="s">
        <v>542</v>
      </c>
      <c r="C281" s="50" t="s">
        <v>516</v>
      </c>
      <c r="D281" s="37"/>
      <c r="E281" s="104">
        <v>9.36</v>
      </c>
      <c r="F281" s="121">
        <f>E281*$D281</f>
        <v>0</v>
      </c>
    </row>
    <row r="282" spans="1:6" s="38" customFormat="1" x14ac:dyDescent="0.25">
      <c r="A282" s="34" t="s">
        <v>543</v>
      </c>
      <c r="B282" s="49" t="s">
        <v>544</v>
      </c>
      <c r="C282" s="50" t="s">
        <v>516</v>
      </c>
      <c r="D282" s="37"/>
      <c r="E282" s="104">
        <v>38.479999999999997</v>
      </c>
      <c r="F282" s="121">
        <f>E282*$D282</f>
        <v>0</v>
      </c>
    </row>
    <row r="283" spans="1:6" s="38" customFormat="1" x14ac:dyDescent="0.25">
      <c r="A283" s="34" t="s">
        <v>545</v>
      </c>
      <c r="B283" s="49" t="s">
        <v>546</v>
      </c>
      <c r="C283" s="50" t="s">
        <v>516</v>
      </c>
      <c r="D283" s="37"/>
      <c r="E283" s="104">
        <v>104</v>
      </c>
      <c r="F283" s="121">
        <f>E283*$D283</f>
        <v>0</v>
      </c>
    </row>
    <row r="284" spans="1:6" s="38" customFormat="1" x14ac:dyDescent="0.25">
      <c r="A284" s="34" t="s">
        <v>547</v>
      </c>
      <c r="B284" s="49" t="s">
        <v>548</v>
      </c>
      <c r="C284" s="50" t="s">
        <v>516</v>
      </c>
      <c r="D284" s="37"/>
      <c r="E284" s="104">
        <v>46.8</v>
      </c>
      <c r="F284" s="121">
        <f>E284*$D284</f>
        <v>0</v>
      </c>
    </row>
    <row r="285" spans="1:6" s="38" customFormat="1" x14ac:dyDescent="0.25">
      <c r="A285" s="34" t="s">
        <v>549</v>
      </c>
      <c r="B285" s="49" t="s">
        <v>550</v>
      </c>
      <c r="C285" s="50" t="s">
        <v>516</v>
      </c>
      <c r="D285" s="37"/>
      <c r="E285" s="104">
        <v>98.8</v>
      </c>
      <c r="F285" s="121">
        <f>E285*$D285</f>
        <v>0</v>
      </c>
    </row>
    <row r="286" spans="1:6" s="38" customFormat="1" ht="25.5" x14ac:dyDescent="0.25">
      <c r="A286" s="34" t="s">
        <v>551</v>
      </c>
      <c r="B286" s="49" t="s">
        <v>552</v>
      </c>
      <c r="C286" s="50" t="s">
        <v>516</v>
      </c>
      <c r="D286" s="37"/>
      <c r="E286" s="104">
        <v>133.12</v>
      </c>
      <c r="F286" s="121">
        <f>E286*$D286</f>
        <v>0</v>
      </c>
    </row>
    <row r="287" spans="1:6" s="38" customFormat="1" x14ac:dyDescent="0.25">
      <c r="A287" s="34" t="s">
        <v>553</v>
      </c>
      <c r="B287" s="49" t="s">
        <v>554</v>
      </c>
      <c r="C287" s="50" t="s">
        <v>516</v>
      </c>
      <c r="D287" s="37"/>
      <c r="E287" s="104">
        <v>54.08</v>
      </c>
      <c r="F287" s="121">
        <f>E287*$D287</f>
        <v>0</v>
      </c>
    </row>
    <row r="288" spans="1:6" s="38" customFormat="1" x14ac:dyDescent="0.25">
      <c r="A288" s="34" t="s">
        <v>555</v>
      </c>
      <c r="B288" s="49" t="s">
        <v>556</v>
      </c>
      <c r="C288" s="50" t="s">
        <v>516</v>
      </c>
      <c r="D288" s="37"/>
      <c r="E288" s="104">
        <v>104</v>
      </c>
      <c r="F288" s="121">
        <f>E288*$D288</f>
        <v>0</v>
      </c>
    </row>
    <row r="289" spans="1:6" s="38" customFormat="1" ht="25.5" x14ac:dyDescent="0.25">
      <c r="A289" s="34" t="s">
        <v>557</v>
      </c>
      <c r="B289" s="49" t="s">
        <v>558</v>
      </c>
      <c r="C289" s="50" t="s">
        <v>516</v>
      </c>
      <c r="D289" s="37"/>
      <c r="E289" s="104">
        <v>72.8</v>
      </c>
      <c r="F289" s="121">
        <f>E289*$D289</f>
        <v>0</v>
      </c>
    </row>
    <row r="290" spans="1:6" s="38" customFormat="1" ht="25.5" x14ac:dyDescent="0.25">
      <c r="A290" s="34" t="s">
        <v>559</v>
      </c>
      <c r="B290" s="49" t="s">
        <v>560</v>
      </c>
      <c r="C290" s="50" t="s">
        <v>516</v>
      </c>
      <c r="D290" s="37"/>
      <c r="E290" s="104">
        <v>52</v>
      </c>
      <c r="F290" s="121">
        <f>E290*$D290</f>
        <v>0</v>
      </c>
    </row>
    <row r="291" spans="1:6" s="38" customFormat="1" ht="25.5" x14ac:dyDescent="0.25">
      <c r="A291" s="34" t="s">
        <v>561</v>
      </c>
      <c r="B291" s="49" t="s">
        <v>562</v>
      </c>
      <c r="C291" s="50" t="s">
        <v>516</v>
      </c>
      <c r="D291" s="37"/>
      <c r="E291" s="104">
        <v>83.2</v>
      </c>
      <c r="F291" s="121">
        <f>E291*$D291</f>
        <v>0</v>
      </c>
    </row>
    <row r="292" spans="1:6" s="38" customFormat="1" ht="27.75" customHeight="1" x14ac:dyDescent="0.25">
      <c r="A292" s="34" t="s">
        <v>563</v>
      </c>
      <c r="B292" s="49" t="s">
        <v>564</v>
      </c>
      <c r="C292" s="50" t="s">
        <v>516</v>
      </c>
      <c r="D292" s="37"/>
      <c r="E292" s="104">
        <v>56.16</v>
      </c>
      <c r="F292" s="121">
        <f>E292*$D292</f>
        <v>0</v>
      </c>
    </row>
    <row r="293" spans="1:6" s="38" customFormat="1" x14ac:dyDescent="0.25">
      <c r="A293" s="34" t="s">
        <v>565</v>
      </c>
      <c r="B293" s="49" t="s">
        <v>566</v>
      </c>
      <c r="C293" s="50" t="s">
        <v>516</v>
      </c>
      <c r="D293" s="37"/>
      <c r="E293" s="104">
        <v>41.6</v>
      </c>
      <c r="F293" s="121">
        <f>E293*$D293</f>
        <v>0</v>
      </c>
    </row>
    <row r="294" spans="1:6" s="38" customFormat="1" x14ac:dyDescent="0.25">
      <c r="A294" s="34" t="s">
        <v>567</v>
      </c>
      <c r="B294" s="49" t="s">
        <v>568</v>
      </c>
      <c r="C294" s="50" t="s">
        <v>516</v>
      </c>
      <c r="D294" s="37"/>
      <c r="E294" s="104">
        <v>56.16</v>
      </c>
      <c r="F294" s="121">
        <f>E294*$D294</f>
        <v>0</v>
      </c>
    </row>
    <row r="295" spans="1:6" s="38" customFormat="1" ht="25.5" customHeight="1" x14ac:dyDescent="0.25">
      <c r="A295" s="34" t="s">
        <v>569</v>
      </c>
      <c r="B295" s="49" t="s">
        <v>570</v>
      </c>
      <c r="C295" s="50" t="s">
        <v>516</v>
      </c>
      <c r="D295" s="37"/>
      <c r="E295" s="104">
        <v>10.4</v>
      </c>
      <c r="F295" s="121">
        <f>E295*$D295</f>
        <v>0</v>
      </c>
    </row>
    <row r="296" spans="1:6" s="38" customFormat="1" ht="25.5" customHeight="1" x14ac:dyDescent="0.25">
      <c r="A296" s="34" t="s">
        <v>571</v>
      </c>
      <c r="B296" s="49" t="s">
        <v>572</v>
      </c>
      <c r="C296" s="50" t="s">
        <v>516</v>
      </c>
      <c r="D296" s="37"/>
      <c r="E296" s="104">
        <v>10.4</v>
      </c>
      <c r="F296" s="121">
        <f>E296*$D296</f>
        <v>0</v>
      </c>
    </row>
    <row r="297" spans="1:6" s="38" customFormat="1" ht="25.5" customHeight="1" x14ac:dyDescent="0.25">
      <c r="A297" s="34" t="s">
        <v>573</v>
      </c>
      <c r="B297" s="49" t="s">
        <v>574</v>
      </c>
      <c r="C297" s="50" t="s">
        <v>516</v>
      </c>
      <c r="D297" s="37"/>
      <c r="E297" s="104">
        <v>29.12</v>
      </c>
      <c r="F297" s="121">
        <f>E297*$D297</f>
        <v>0</v>
      </c>
    </row>
    <row r="298" spans="1:6" s="38" customFormat="1" ht="25.5" customHeight="1" x14ac:dyDescent="0.25">
      <c r="A298" s="34" t="s">
        <v>575</v>
      </c>
      <c r="B298" s="49" t="s">
        <v>576</v>
      </c>
      <c r="C298" s="50" t="s">
        <v>516</v>
      </c>
      <c r="D298" s="37"/>
      <c r="E298" s="104">
        <v>31.2</v>
      </c>
      <c r="F298" s="121">
        <f>E298*$D298</f>
        <v>0</v>
      </c>
    </row>
    <row r="299" spans="1:6" s="38" customFormat="1" ht="25.5" customHeight="1" x14ac:dyDescent="0.25">
      <c r="A299" s="34" t="s">
        <v>577</v>
      </c>
      <c r="B299" s="49" t="s">
        <v>578</v>
      </c>
      <c r="C299" s="50" t="s">
        <v>516</v>
      </c>
      <c r="D299" s="37"/>
      <c r="E299" s="104">
        <v>23.92</v>
      </c>
      <c r="F299" s="121">
        <f>E299*$D299</f>
        <v>0</v>
      </c>
    </row>
    <row r="300" spans="1:6" s="38" customFormat="1" ht="25.5" customHeight="1" x14ac:dyDescent="0.25">
      <c r="A300" s="34" t="s">
        <v>579</v>
      </c>
      <c r="B300" s="49" t="s">
        <v>580</v>
      </c>
      <c r="C300" s="50" t="s">
        <v>516</v>
      </c>
      <c r="D300" s="37"/>
      <c r="E300" s="104">
        <v>31.2</v>
      </c>
      <c r="F300" s="121">
        <f>E300*$D300</f>
        <v>0</v>
      </c>
    </row>
    <row r="301" spans="1:6" s="38" customFormat="1" ht="25.5" customHeight="1" x14ac:dyDescent="0.25">
      <c r="A301" s="34" t="s">
        <v>581</v>
      </c>
      <c r="B301" s="49" t="s">
        <v>582</v>
      </c>
      <c r="C301" s="50" t="s">
        <v>516</v>
      </c>
      <c r="D301" s="37"/>
      <c r="E301" s="104">
        <v>9.36</v>
      </c>
      <c r="F301" s="121">
        <f>E301*$D301</f>
        <v>0</v>
      </c>
    </row>
    <row r="302" spans="1:6" s="38" customFormat="1" ht="25.5" customHeight="1" x14ac:dyDescent="0.25">
      <c r="A302" s="34" t="s">
        <v>583</v>
      </c>
      <c r="B302" s="49" t="s">
        <v>584</v>
      </c>
      <c r="C302" s="50" t="s">
        <v>516</v>
      </c>
      <c r="D302" s="37"/>
      <c r="E302" s="104">
        <v>28.08</v>
      </c>
      <c r="F302" s="121">
        <f>E302*$D302</f>
        <v>0</v>
      </c>
    </row>
    <row r="303" spans="1:6" s="38" customFormat="1" ht="32.25" customHeight="1" x14ac:dyDescent="0.25">
      <c r="A303" s="34" t="s">
        <v>585</v>
      </c>
      <c r="B303" s="49" t="s">
        <v>586</v>
      </c>
      <c r="C303" s="50" t="s">
        <v>516</v>
      </c>
      <c r="D303" s="37"/>
      <c r="E303" s="104">
        <v>42.64</v>
      </c>
      <c r="F303" s="121">
        <f>E303*$D303</f>
        <v>0</v>
      </c>
    </row>
    <row r="304" spans="1:6" s="33" customFormat="1" ht="30" customHeight="1" x14ac:dyDescent="0.25">
      <c r="A304" s="29" t="s">
        <v>587</v>
      </c>
      <c r="B304" s="48" t="s">
        <v>588</v>
      </c>
      <c r="C304" s="31"/>
      <c r="D304" s="32"/>
      <c r="E304" s="103">
        <v>0</v>
      </c>
      <c r="F304" s="120">
        <f>SUBTOTAL(9,F305:F313)</f>
        <v>0</v>
      </c>
    </row>
    <row r="305" spans="1:6" s="38" customFormat="1" ht="25.5" x14ac:dyDescent="0.25">
      <c r="A305" s="34" t="s">
        <v>589</v>
      </c>
      <c r="B305" s="49" t="s">
        <v>590</v>
      </c>
      <c r="C305" s="50" t="s">
        <v>22</v>
      </c>
      <c r="D305" s="37"/>
      <c r="E305" s="104">
        <v>383</v>
      </c>
      <c r="F305" s="121">
        <f>E305*$D305</f>
        <v>0</v>
      </c>
    </row>
    <row r="306" spans="1:6" s="38" customFormat="1" ht="31.5" customHeight="1" x14ac:dyDescent="0.25">
      <c r="A306" s="34" t="s">
        <v>591</v>
      </c>
      <c r="B306" s="49" t="s">
        <v>592</v>
      </c>
      <c r="C306" s="50" t="s">
        <v>22</v>
      </c>
      <c r="D306" s="37"/>
      <c r="E306" s="104">
        <v>280</v>
      </c>
      <c r="F306" s="121">
        <f>E306*$D306</f>
        <v>0</v>
      </c>
    </row>
    <row r="307" spans="1:6" s="38" customFormat="1" ht="31.5" customHeight="1" x14ac:dyDescent="0.25">
      <c r="A307" s="34" t="s">
        <v>593</v>
      </c>
      <c r="B307" s="49" t="s">
        <v>594</v>
      </c>
      <c r="C307" s="50" t="s">
        <v>22</v>
      </c>
      <c r="D307" s="37"/>
      <c r="E307" s="104">
        <v>663</v>
      </c>
      <c r="F307" s="121">
        <f>E307*$D307</f>
        <v>0</v>
      </c>
    </row>
    <row r="308" spans="1:6" s="38" customFormat="1" ht="51" x14ac:dyDescent="0.25">
      <c r="A308" s="34" t="s">
        <v>595</v>
      </c>
      <c r="B308" s="49" t="s">
        <v>596</v>
      </c>
      <c r="C308" s="50" t="s">
        <v>22</v>
      </c>
      <c r="D308" s="37"/>
      <c r="E308" s="104">
        <v>6</v>
      </c>
      <c r="F308" s="121">
        <f>E308*$D308</f>
        <v>0</v>
      </c>
    </row>
    <row r="309" spans="1:6" s="38" customFormat="1" ht="55.5" customHeight="1" x14ac:dyDescent="0.25">
      <c r="A309" s="34" t="s">
        <v>597</v>
      </c>
      <c r="B309" s="49" t="s">
        <v>598</v>
      </c>
      <c r="C309" s="50" t="s">
        <v>22</v>
      </c>
      <c r="D309" s="37"/>
      <c r="E309" s="104">
        <v>171</v>
      </c>
      <c r="F309" s="121">
        <f>E309*$D309</f>
        <v>0</v>
      </c>
    </row>
    <row r="310" spans="1:6" s="38" customFormat="1" ht="63.75" x14ac:dyDescent="0.25">
      <c r="A310" s="34" t="s">
        <v>599</v>
      </c>
      <c r="B310" s="49" t="s">
        <v>600</v>
      </c>
      <c r="C310" s="50" t="s">
        <v>22</v>
      </c>
      <c r="D310" s="37"/>
      <c r="E310" s="104">
        <v>50</v>
      </c>
      <c r="F310" s="121">
        <f>E310*$D310</f>
        <v>0</v>
      </c>
    </row>
    <row r="311" spans="1:6" s="38" customFormat="1" ht="69.75" customHeight="1" x14ac:dyDescent="0.25">
      <c r="A311" s="34" t="s">
        <v>601</v>
      </c>
      <c r="B311" s="49" t="s">
        <v>602</v>
      </c>
      <c r="C311" s="50" t="s">
        <v>22</v>
      </c>
      <c r="D311" s="37"/>
      <c r="E311" s="104">
        <v>77</v>
      </c>
      <c r="F311" s="121">
        <f>E311*$D311</f>
        <v>0</v>
      </c>
    </row>
    <row r="312" spans="1:6" s="38" customFormat="1" ht="66.75" customHeight="1" x14ac:dyDescent="0.25">
      <c r="A312" s="34" t="s">
        <v>603</v>
      </c>
      <c r="B312" s="49" t="s">
        <v>604</v>
      </c>
      <c r="C312" s="50" t="s">
        <v>22</v>
      </c>
      <c r="D312" s="37"/>
      <c r="E312" s="104">
        <v>30</v>
      </c>
      <c r="F312" s="121">
        <f>E312*$D312</f>
        <v>0</v>
      </c>
    </row>
    <row r="313" spans="1:6" s="38" customFormat="1" ht="51" x14ac:dyDescent="0.25">
      <c r="A313" s="34" t="s">
        <v>605</v>
      </c>
      <c r="B313" s="49" t="s">
        <v>606</v>
      </c>
      <c r="C313" s="50" t="s">
        <v>22</v>
      </c>
      <c r="D313" s="37"/>
      <c r="E313" s="104">
        <v>16</v>
      </c>
      <c r="F313" s="121">
        <f>E313*$D313</f>
        <v>0</v>
      </c>
    </row>
    <row r="314" spans="1:6" s="33" customFormat="1" ht="30" customHeight="1" x14ac:dyDescent="0.25">
      <c r="A314" s="29" t="s">
        <v>607</v>
      </c>
      <c r="B314" s="48" t="s">
        <v>608</v>
      </c>
      <c r="C314" s="31"/>
      <c r="D314" s="32"/>
      <c r="E314" s="103">
        <v>0</v>
      </c>
      <c r="F314" s="120">
        <f>SUBTOTAL(9,F315:F324)</f>
        <v>0</v>
      </c>
    </row>
    <row r="315" spans="1:6" s="38" customFormat="1" ht="30" customHeight="1" x14ac:dyDescent="0.25">
      <c r="A315" s="34" t="s">
        <v>609</v>
      </c>
      <c r="B315" s="49" t="s">
        <v>610</v>
      </c>
      <c r="C315" s="50" t="s">
        <v>22</v>
      </c>
      <c r="D315" s="37"/>
      <c r="E315" s="104">
        <v>11</v>
      </c>
      <c r="F315" s="121">
        <f>E315*$D315</f>
        <v>0</v>
      </c>
    </row>
    <row r="316" spans="1:6" s="38" customFormat="1" ht="26.25" customHeight="1" x14ac:dyDescent="0.25">
      <c r="A316" s="34" t="s">
        <v>611</v>
      </c>
      <c r="B316" s="49" t="s">
        <v>612</v>
      </c>
      <c r="C316" s="50" t="s">
        <v>22</v>
      </c>
      <c r="D316" s="37"/>
      <c r="E316" s="104">
        <v>116</v>
      </c>
      <c r="F316" s="121">
        <f>E316*$D316</f>
        <v>0</v>
      </c>
    </row>
    <row r="317" spans="1:6" s="38" customFormat="1" ht="25.5" x14ac:dyDescent="0.25">
      <c r="A317" s="34" t="s">
        <v>613</v>
      </c>
      <c r="B317" s="49" t="s">
        <v>614</v>
      </c>
      <c r="C317" s="50" t="s">
        <v>22</v>
      </c>
      <c r="D317" s="37"/>
      <c r="E317" s="104">
        <v>172</v>
      </c>
      <c r="F317" s="121">
        <f>E317*$D317</f>
        <v>0</v>
      </c>
    </row>
    <row r="318" spans="1:6" s="38" customFormat="1" ht="31.5" customHeight="1" x14ac:dyDescent="0.25">
      <c r="A318" s="34" t="s">
        <v>615</v>
      </c>
      <c r="B318" s="49" t="s">
        <v>616</v>
      </c>
      <c r="C318" s="50" t="s">
        <v>22</v>
      </c>
      <c r="D318" s="37"/>
      <c r="E318" s="104">
        <v>386</v>
      </c>
      <c r="F318" s="121">
        <f>E318*$D318</f>
        <v>0</v>
      </c>
    </row>
    <row r="319" spans="1:6" s="38" customFormat="1" x14ac:dyDescent="0.25">
      <c r="A319" s="34" t="s">
        <v>617</v>
      </c>
      <c r="B319" s="49" t="s">
        <v>618</v>
      </c>
      <c r="C319" s="50" t="s">
        <v>22</v>
      </c>
      <c r="D319" s="37"/>
      <c r="E319" s="104">
        <v>46</v>
      </c>
      <c r="F319" s="121">
        <f>E319*$D319</f>
        <v>0</v>
      </c>
    </row>
    <row r="320" spans="1:6" s="38" customFormat="1" x14ac:dyDescent="0.25">
      <c r="A320" s="34" t="s">
        <v>619</v>
      </c>
      <c r="B320" s="49" t="s">
        <v>620</v>
      </c>
      <c r="C320" s="50" t="s">
        <v>22</v>
      </c>
      <c r="D320" s="37"/>
      <c r="E320" s="104">
        <v>6</v>
      </c>
      <c r="F320" s="121">
        <f>E320*$D320</f>
        <v>0</v>
      </c>
    </row>
    <row r="321" spans="1:6" s="38" customFormat="1" x14ac:dyDescent="0.25">
      <c r="A321" s="34" t="s">
        <v>621</v>
      </c>
      <c r="B321" s="49" t="s">
        <v>622</v>
      </c>
      <c r="C321" s="50" t="s">
        <v>22</v>
      </c>
      <c r="D321" s="37"/>
      <c r="E321" s="104">
        <v>3</v>
      </c>
      <c r="F321" s="121">
        <f>E321*$D321</f>
        <v>0</v>
      </c>
    </row>
    <row r="322" spans="1:6" s="38" customFormat="1" ht="42.75" customHeight="1" x14ac:dyDescent="0.25">
      <c r="A322" s="34" t="s">
        <v>623</v>
      </c>
      <c r="B322" s="49" t="s">
        <v>624</v>
      </c>
      <c r="C322" s="50" t="s">
        <v>22</v>
      </c>
      <c r="D322" s="37"/>
      <c r="E322" s="104">
        <v>15</v>
      </c>
      <c r="F322" s="121">
        <f>E322*$D322</f>
        <v>0</v>
      </c>
    </row>
    <row r="323" spans="1:6" s="38" customFormat="1" ht="28.5" customHeight="1" x14ac:dyDescent="0.25">
      <c r="A323" s="34" t="s">
        <v>625</v>
      </c>
      <c r="B323" s="49" t="s">
        <v>626</v>
      </c>
      <c r="C323" s="50" t="s">
        <v>22</v>
      </c>
      <c r="D323" s="37"/>
      <c r="E323" s="104">
        <v>7</v>
      </c>
      <c r="F323" s="121">
        <f>E323*$D323</f>
        <v>0</v>
      </c>
    </row>
    <row r="324" spans="1:6" s="38" customFormat="1" ht="25.5" x14ac:dyDescent="0.25">
      <c r="A324" s="34" t="s">
        <v>627</v>
      </c>
      <c r="B324" s="49" t="s">
        <v>628</v>
      </c>
      <c r="C324" s="50" t="s">
        <v>22</v>
      </c>
      <c r="D324" s="37"/>
      <c r="E324" s="104">
        <v>4</v>
      </c>
      <c r="F324" s="121">
        <f>E324*$D324</f>
        <v>0</v>
      </c>
    </row>
    <row r="325" spans="1:6" s="33" customFormat="1" ht="30" customHeight="1" x14ac:dyDescent="0.25">
      <c r="A325" s="29" t="s">
        <v>629</v>
      </c>
      <c r="B325" s="48" t="s">
        <v>630</v>
      </c>
      <c r="C325" s="31"/>
      <c r="D325" s="32"/>
      <c r="E325" s="103">
        <v>0</v>
      </c>
      <c r="F325" s="120">
        <f>SUBTOTAL(9,F326:F344)</f>
        <v>0</v>
      </c>
    </row>
    <row r="326" spans="1:6" s="38" customFormat="1" ht="38.25" x14ac:dyDescent="0.25">
      <c r="A326" s="34" t="s">
        <v>631</v>
      </c>
      <c r="B326" s="49" t="s">
        <v>632</v>
      </c>
      <c r="C326" s="50" t="s">
        <v>22</v>
      </c>
      <c r="D326" s="37"/>
      <c r="E326" s="104">
        <v>4</v>
      </c>
      <c r="F326" s="121">
        <f>E326*$D326</f>
        <v>0</v>
      </c>
    </row>
    <row r="327" spans="1:6" s="38" customFormat="1" ht="25.5" x14ac:dyDescent="0.25">
      <c r="A327" s="34" t="s">
        <v>633</v>
      </c>
      <c r="B327" s="49" t="s">
        <v>634</v>
      </c>
      <c r="C327" s="50" t="s">
        <v>22</v>
      </c>
      <c r="D327" s="37"/>
      <c r="E327" s="104">
        <v>20</v>
      </c>
      <c r="F327" s="121">
        <f>E327*$D327</f>
        <v>0</v>
      </c>
    </row>
    <row r="328" spans="1:6" s="38" customFormat="1" ht="25.5" x14ac:dyDescent="0.25">
      <c r="A328" s="34" t="s">
        <v>635</v>
      </c>
      <c r="B328" s="49" t="s">
        <v>636</v>
      </c>
      <c r="C328" s="50" t="s">
        <v>22</v>
      </c>
      <c r="D328" s="37"/>
      <c r="E328" s="104">
        <v>1</v>
      </c>
      <c r="F328" s="121">
        <f>E328*$D328</f>
        <v>0</v>
      </c>
    </row>
    <row r="329" spans="1:6" s="38" customFormat="1" ht="25.5" x14ac:dyDescent="0.25">
      <c r="A329" s="34" t="s">
        <v>637</v>
      </c>
      <c r="B329" s="49" t="s">
        <v>638</v>
      </c>
      <c r="C329" s="50" t="s">
        <v>22</v>
      </c>
      <c r="D329" s="37"/>
      <c r="E329" s="104">
        <v>2</v>
      </c>
      <c r="F329" s="121">
        <f>E329*$D329</f>
        <v>0</v>
      </c>
    </row>
    <row r="330" spans="1:6" s="38" customFormat="1" ht="25.5" x14ac:dyDescent="0.25">
      <c r="A330" s="34" t="s">
        <v>639</v>
      </c>
      <c r="B330" s="49" t="s">
        <v>640</v>
      </c>
      <c r="C330" s="50" t="s">
        <v>22</v>
      </c>
      <c r="D330" s="37"/>
      <c r="E330" s="104">
        <v>1</v>
      </c>
      <c r="F330" s="121">
        <f>E330*$D330</f>
        <v>0</v>
      </c>
    </row>
    <row r="331" spans="1:6" s="38" customFormat="1" ht="25.5" x14ac:dyDescent="0.25">
      <c r="A331" s="34" t="s">
        <v>641</v>
      </c>
      <c r="B331" s="49" t="s">
        <v>642</v>
      </c>
      <c r="C331" s="50" t="s">
        <v>22</v>
      </c>
      <c r="D331" s="37"/>
      <c r="E331" s="104">
        <v>1</v>
      </c>
      <c r="F331" s="121">
        <f>E331*$D331</f>
        <v>0</v>
      </c>
    </row>
    <row r="332" spans="1:6" s="38" customFormat="1" ht="25.5" x14ac:dyDescent="0.25">
      <c r="A332" s="34" t="s">
        <v>643</v>
      </c>
      <c r="B332" s="49" t="s">
        <v>644</v>
      </c>
      <c r="C332" s="50" t="s">
        <v>22</v>
      </c>
      <c r="D332" s="37"/>
      <c r="E332" s="104">
        <v>8</v>
      </c>
      <c r="F332" s="121">
        <f>E332*$D332</f>
        <v>0</v>
      </c>
    </row>
    <row r="333" spans="1:6" s="38" customFormat="1" ht="25.5" x14ac:dyDescent="0.25">
      <c r="A333" s="34" t="s">
        <v>645</v>
      </c>
      <c r="B333" s="49" t="s">
        <v>646</v>
      </c>
      <c r="C333" s="50" t="s">
        <v>22</v>
      </c>
      <c r="D333" s="37"/>
      <c r="E333" s="104">
        <v>25</v>
      </c>
      <c r="F333" s="121">
        <f>E333*$D333</f>
        <v>0</v>
      </c>
    </row>
    <row r="334" spans="1:6" s="38" customFormat="1" ht="38.25" x14ac:dyDescent="0.25">
      <c r="A334" s="34" t="s">
        <v>647</v>
      </c>
      <c r="B334" s="49" t="s">
        <v>648</v>
      </c>
      <c r="C334" s="50" t="s">
        <v>22</v>
      </c>
      <c r="D334" s="37"/>
      <c r="E334" s="104">
        <v>45</v>
      </c>
      <c r="F334" s="121">
        <f>E334*$D334</f>
        <v>0</v>
      </c>
    </row>
    <row r="335" spans="1:6" s="38" customFormat="1" ht="51" x14ac:dyDescent="0.25">
      <c r="A335" s="34" t="s">
        <v>649</v>
      </c>
      <c r="B335" s="49" t="s">
        <v>650</v>
      </c>
      <c r="C335" s="50" t="s">
        <v>22</v>
      </c>
      <c r="D335" s="37"/>
      <c r="E335" s="104">
        <v>58</v>
      </c>
      <c r="F335" s="121">
        <f>E335*$D335</f>
        <v>0</v>
      </c>
    </row>
    <row r="336" spans="1:6" s="38" customFormat="1" ht="25.5" x14ac:dyDescent="0.25">
      <c r="A336" s="34" t="s">
        <v>651</v>
      </c>
      <c r="B336" s="49" t="s">
        <v>652</v>
      </c>
      <c r="C336" s="50" t="s">
        <v>22</v>
      </c>
      <c r="D336" s="37"/>
      <c r="E336" s="104">
        <v>6</v>
      </c>
      <c r="F336" s="121">
        <f>E336*$D336</f>
        <v>0</v>
      </c>
    </row>
    <row r="337" spans="1:6" s="38" customFormat="1" ht="25.5" x14ac:dyDescent="0.25">
      <c r="A337" s="34" t="s">
        <v>653</v>
      </c>
      <c r="B337" s="49" t="s">
        <v>654</v>
      </c>
      <c r="C337" s="50" t="s">
        <v>22</v>
      </c>
      <c r="D337" s="37"/>
      <c r="E337" s="104">
        <v>13</v>
      </c>
      <c r="F337" s="121">
        <f>E337*$D337</f>
        <v>0</v>
      </c>
    </row>
    <row r="338" spans="1:6" s="38" customFormat="1" x14ac:dyDescent="0.25">
      <c r="A338" s="34" t="s">
        <v>655</v>
      </c>
      <c r="B338" s="49" t="s">
        <v>656</v>
      </c>
      <c r="C338" s="50" t="s">
        <v>22</v>
      </c>
      <c r="D338" s="37"/>
      <c r="E338" s="104">
        <v>31</v>
      </c>
      <c r="F338" s="121">
        <f>E338*$D338</f>
        <v>0</v>
      </c>
    </row>
    <row r="339" spans="1:6" s="38" customFormat="1" ht="25.5" x14ac:dyDescent="0.25">
      <c r="A339" s="34" t="s">
        <v>657</v>
      </c>
      <c r="B339" s="49" t="s">
        <v>658</v>
      </c>
      <c r="C339" s="50" t="s">
        <v>22</v>
      </c>
      <c r="D339" s="37"/>
      <c r="E339" s="104">
        <v>60</v>
      </c>
      <c r="F339" s="121">
        <f>E339*$D339</f>
        <v>0</v>
      </c>
    </row>
    <row r="340" spans="1:6" s="38" customFormat="1" x14ac:dyDescent="0.25">
      <c r="A340" s="34" t="s">
        <v>659</v>
      </c>
      <c r="B340" s="49" t="s">
        <v>660</v>
      </c>
      <c r="C340" s="50" t="s">
        <v>22</v>
      </c>
      <c r="D340" s="37"/>
      <c r="E340" s="104">
        <v>22</v>
      </c>
      <c r="F340" s="121">
        <f>E340*$D340</f>
        <v>0</v>
      </c>
    </row>
    <row r="341" spans="1:6" s="38" customFormat="1" ht="25.5" x14ac:dyDescent="0.25">
      <c r="A341" s="34" t="s">
        <v>661</v>
      </c>
      <c r="B341" s="49" t="s">
        <v>662</v>
      </c>
      <c r="C341" s="50" t="s">
        <v>516</v>
      </c>
      <c r="D341" s="37"/>
      <c r="E341" s="104">
        <v>1903.2</v>
      </c>
      <c r="F341" s="121">
        <f>E341*$D341</f>
        <v>0</v>
      </c>
    </row>
    <row r="342" spans="1:6" s="38" customFormat="1" x14ac:dyDescent="0.25">
      <c r="A342" s="34" t="s">
        <v>663</v>
      </c>
      <c r="B342" s="49" t="s">
        <v>664</v>
      </c>
      <c r="C342" s="50" t="s">
        <v>17</v>
      </c>
      <c r="D342" s="37"/>
      <c r="E342" s="104">
        <v>317.2</v>
      </c>
      <c r="F342" s="121">
        <f>E342*$D342</f>
        <v>0</v>
      </c>
    </row>
    <row r="343" spans="1:6" s="38" customFormat="1" ht="51" x14ac:dyDescent="0.25">
      <c r="A343" s="34" t="s">
        <v>665</v>
      </c>
      <c r="B343" s="49" t="s">
        <v>666</v>
      </c>
      <c r="C343" s="50" t="s">
        <v>22</v>
      </c>
      <c r="D343" s="37"/>
      <c r="E343" s="104">
        <v>1</v>
      </c>
      <c r="F343" s="121">
        <f>E343*$D343</f>
        <v>0</v>
      </c>
    </row>
    <row r="344" spans="1:6" s="38" customFormat="1" ht="25.5" x14ac:dyDescent="0.25">
      <c r="A344" s="34" t="s">
        <v>667</v>
      </c>
      <c r="B344" s="49" t="s">
        <v>668</v>
      </c>
      <c r="C344" s="50" t="s">
        <v>17</v>
      </c>
      <c r="D344" s="37"/>
      <c r="E344" s="104">
        <v>998.4</v>
      </c>
      <c r="F344" s="121">
        <f>E344*$D344</f>
        <v>0</v>
      </c>
    </row>
    <row r="345" spans="1:6" s="38" customFormat="1" x14ac:dyDescent="0.25">
      <c r="A345" s="29" t="s">
        <v>669</v>
      </c>
      <c r="B345" s="48" t="s">
        <v>670</v>
      </c>
      <c r="C345" s="31"/>
      <c r="D345" s="32"/>
      <c r="E345" s="103">
        <v>0</v>
      </c>
      <c r="F345" s="120">
        <f>SUBTOTAL(9,F346:F362)</f>
        <v>0</v>
      </c>
    </row>
    <row r="346" spans="1:6" s="38" customFormat="1" ht="141.75" customHeight="1" x14ac:dyDescent="0.25">
      <c r="A346" s="34" t="s">
        <v>671</v>
      </c>
      <c r="B346" s="49" t="s">
        <v>672</v>
      </c>
      <c r="C346" s="36" t="s">
        <v>673</v>
      </c>
      <c r="D346" s="37"/>
      <c r="E346" s="104">
        <v>1</v>
      </c>
      <c r="F346" s="121">
        <f>E346*$D346</f>
        <v>0</v>
      </c>
    </row>
    <row r="347" spans="1:6" s="38" customFormat="1" ht="63.75" x14ac:dyDescent="0.25">
      <c r="A347" s="34" t="s">
        <v>674</v>
      </c>
      <c r="B347" s="49" t="s">
        <v>675</v>
      </c>
      <c r="C347" s="50" t="s">
        <v>22</v>
      </c>
      <c r="D347" s="37"/>
      <c r="E347" s="104">
        <v>1</v>
      </c>
      <c r="F347" s="121">
        <f>E347*$D347</f>
        <v>0</v>
      </c>
    </row>
    <row r="348" spans="1:6" s="38" customFormat="1" ht="25.5" x14ac:dyDescent="0.25">
      <c r="A348" s="34" t="s">
        <v>676</v>
      </c>
      <c r="B348" s="49" t="s">
        <v>677</v>
      </c>
      <c r="C348" s="50" t="s">
        <v>22</v>
      </c>
      <c r="D348" s="37"/>
      <c r="E348" s="104">
        <v>7</v>
      </c>
      <c r="F348" s="121">
        <f>E348*$D348</f>
        <v>0</v>
      </c>
    </row>
    <row r="349" spans="1:6" s="38" customFormat="1" ht="25.5" x14ac:dyDescent="0.25">
      <c r="A349" s="34" t="s">
        <v>678</v>
      </c>
      <c r="B349" s="49" t="s">
        <v>679</v>
      </c>
      <c r="C349" s="50" t="s">
        <v>22</v>
      </c>
      <c r="D349" s="37"/>
      <c r="E349" s="104">
        <v>3</v>
      </c>
      <c r="F349" s="121">
        <f>E349*$D349</f>
        <v>0</v>
      </c>
    </row>
    <row r="350" spans="1:6" s="38" customFormat="1" ht="25.5" x14ac:dyDescent="0.25">
      <c r="A350" s="34" t="s">
        <v>680</v>
      </c>
      <c r="B350" s="49" t="s">
        <v>681</v>
      </c>
      <c r="C350" s="50" t="s">
        <v>22</v>
      </c>
      <c r="D350" s="37"/>
      <c r="E350" s="104">
        <v>2</v>
      </c>
      <c r="F350" s="121">
        <f>E350*$D350</f>
        <v>0</v>
      </c>
    </row>
    <row r="351" spans="1:6" s="38" customFormat="1" ht="25.5" x14ac:dyDescent="0.25">
      <c r="A351" s="34" t="s">
        <v>682</v>
      </c>
      <c r="B351" s="49" t="s">
        <v>683</v>
      </c>
      <c r="C351" s="50" t="s">
        <v>22</v>
      </c>
      <c r="D351" s="37"/>
      <c r="E351" s="104">
        <v>1</v>
      </c>
      <c r="F351" s="121">
        <f>E351*$D351</f>
        <v>0</v>
      </c>
    </row>
    <row r="352" spans="1:6" s="38" customFormat="1" ht="25.5" x14ac:dyDescent="0.25">
      <c r="A352" s="34" t="s">
        <v>684</v>
      </c>
      <c r="B352" s="49" t="s">
        <v>685</v>
      </c>
      <c r="C352" s="50" t="s">
        <v>22</v>
      </c>
      <c r="D352" s="37"/>
      <c r="E352" s="104">
        <v>3</v>
      </c>
      <c r="F352" s="121">
        <f>E352*$D352</f>
        <v>0</v>
      </c>
    </row>
    <row r="353" spans="1:6" s="38" customFormat="1" ht="25.5" x14ac:dyDescent="0.25">
      <c r="A353" s="34" t="s">
        <v>686</v>
      </c>
      <c r="B353" s="49" t="s">
        <v>687</v>
      </c>
      <c r="C353" s="50" t="s">
        <v>22</v>
      </c>
      <c r="D353" s="37"/>
      <c r="E353" s="104">
        <v>130</v>
      </c>
      <c r="F353" s="121">
        <f>E353*$D353</f>
        <v>0</v>
      </c>
    </row>
    <row r="354" spans="1:6" s="38" customFormat="1" ht="25.5" x14ac:dyDescent="0.25">
      <c r="A354" s="34" t="s">
        <v>688</v>
      </c>
      <c r="B354" s="49" t="s">
        <v>689</v>
      </c>
      <c r="C354" s="50" t="s">
        <v>22</v>
      </c>
      <c r="D354" s="37"/>
      <c r="E354" s="104">
        <v>16</v>
      </c>
      <c r="F354" s="121">
        <f>E354*$D354</f>
        <v>0</v>
      </c>
    </row>
    <row r="355" spans="1:6" s="38" customFormat="1" ht="25.5" x14ac:dyDescent="0.25">
      <c r="A355" s="34" t="s">
        <v>690</v>
      </c>
      <c r="B355" s="49" t="s">
        <v>691</v>
      </c>
      <c r="C355" s="50" t="s">
        <v>22</v>
      </c>
      <c r="D355" s="37"/>
      <c r="E355" s="104">
        <v>1</v>
      </c>
      <c r="F355" s="121">
        <f>E355*$D355</f>
        <v>0</v>
      </c>
    </row>
    <row r="356" spans="1:6" s="38" customFormat="1" ht="25.5" x14ac:dyDescent="0.25">
      <c r="A356" s="34" t="s">
        <v>692</v>
      </c>
      <c r="B356" s="49" t="s">
        <v>693</v>
      </c>
      <c r="C356" s="50" t="s">
        <v>22</v>
      </c>
      <c r="D356" s="37"/>
      <c r="E356" s="104">
        <v>4</v>
      </c>
      <c r="F356" s="121">
        <f>E356*$D356</f>
        <v>0</v>
      </c>
    </row>
    <row r="357" spans="1:6" s="38" customFormat="1" ht="25.5" x14ac:dyDescent="0.25">
      <c r="A357" s="34" t="s">
        <v>694</v>
      </c>
      <c r="B357" s="49" t="s">
        <v>695</v>
      </c>
      <c r="C357" s="50" t="s">
        <v>22</v>
      </c>
      <c r="D357" s="37"/>
      <c r="E357" s="104">
        <v>1</v>
      </c>
      <c r="F357" s="121">
        <f>E357*$D357</f>
        <v>0</v>
      </c>
    </row>
    <row r="358" spans="1:6" s="38" customFormat="1" ht="25.5" x14ac:dyDescent="0.25">
      <c r="A358" s="34" t="s">
        <v>696</v>
      </c>
      <c r="B358" s="49" t="s">
        <v>697</v>
      </c>
      <c r="C358" s="50" t="s">
        <v>22</v>
      </c>
      <c r="D358" s="37"/>
      <c r="E358" s="104">
        <v>2</v>
      </c>
      <c r="F358" s="121">
        <f>E358*$D358</f>
        <v>0</v>
      </c>
    </row>
    <row r="359" spans="1:6" s="38" customFormat="1" ht="25.5" x14ac:dyDescent="0.25">
      <c r="A359" s="34" t="s">
        <v>698</v>
      </c>
      <c r="B359" s="49" t="s">
        <v>699</v>
      </c>
      <c r="C359" s="50" t="s">
        <v>22</v>
      </c>
      <c r="D359" s="37"/>
      <c r="E359" s="104">
        <v>2</v>
      </c>
      <c r="F359" s="121">
        <f>E359*$D359</f>
        <v>0</v>
      </c>
    </row>
    <row r="360" spans="1:6" s="38" customFormat="1" ht="25.5" x14ac:dyDescent="0.25">
      <c r="A360" s="34" t="s">
        <v>700</v>
      </c>
      <c r="B360" s="49" t="s">
        <v>701</v>
      </c>
      <c r="C360" s="50" t="s">
        <v>22</v>
      </c>
      <c r="D360" s="37"/>
      <c r="E360" s="104">
        <v>2</v>
      </c>
      <c r="F360" s="121">
        <f>E360*$D360</f>
        <v>0</v>
      </c>
    </row>
    <row r="361" spans="1:6" s="38" customFormat="1" ht="25.5" x14ac:dyDescent="0.25">
      <c r="A361" s="34" t="s">
        <v>702</v>
      </c>
      <c r="B361" s="49" t="s">
        <v>703</v>
      </c>
      <c r="C361" s="50" t="s">
        <v>22</v>
      </c>
      <c r="D361" s="37"/>
      <c r="E361" s="104">
        <v>2</v>
      </c>
      <c r="F361" s="121">
        <f>E361*$D361</f>
        <v>0</v>
      </c>
    </row>
    <row r="362" spans="1:6" s="38" customFormat="1" ht="25.5" x14ac:dyDescent="0.25">
      <c r="A362" s="34" t="s">
        <v>704</v>
      </c>
      <c r="B362" s="49" t="s">
        <v>705</v>
      </c>
      <c r="C362" s="50" t="s">
        <v>22</v>
      </c>
      <c r="D362" s="37"/>
      <c r="E362" s="104">
        <v>1</v>
      </c>
      <c r="F362" s="121">
        <f>E362*$D362</f>
        <v>0</v>
      </c>
    </row>
    <row r="363" spans="1:6" s="33" customFormat="1" ht="30" customHeight="1" x14ac:dyDescent="0.25">
      <c r="A363" s="29" t="s">
        <v>706</v>
      </c>
      <c r="B363" s="48" t="s">
        <v>707</v>
      </c>
      <c r="C363" s="31"/>
      <c r="D363" s="32"/>
      <c r="E363" s="103">
        <v>0</v>
      </c>
      <c r="F363" s="120">
        <f>SUBTOTAL(9,F364:F376)</f>
        <v>0</v>
      </c>
    </row>
    <row r="364" spans="1:6" s="38" customFormat="1" x14ac:dyDescent="0.25">
      <c r="A364" s="34" t="s">
        <v>708</v>
      </c>
      <c r="B364" s="49" t="s">
        <v>709</v>
      </c>
      <c r="C364" s="50" t="s">
        <v>22</v>
      </c>
      <c r="D364" s="37"/>
      <c r="E364" s="104">
        <v>1</v>
      </c>
      <c r="F364" s="121">
        <f>E364*$D364</f>
        <v>0</v>
      </c>
    </row>
    <row r="365" spans="1:6" s="38" customFormat="1" x14ac:dyDescent="0.25">
      <c r="A365" s="34" t="s">
        <v>710</v>
      </c>
      <c r="B365" s="49" t="s">
        <v>711</v>
      </c>
      <c r="C365" s="50" t="s">
        <v>712</v>
      </c>
      <c r="D365" s="37"/>
      <c r="E365" s="104">
        <v>1</v>
      </c>
      <c r="F365" s="121">
        <f>E365*$D365</f>
        <v>0</v>
      </c>
    </row>
    <row r="366" spans="1:6" s="38" customFormat="1" ht="25.5" x14ac:dyDescent="0.25">
      <c r="A366" s="34" t="s">
        <v>713</v>
      </c>
      <c r="B366" s="49" t="s">
        <v>714</v>
      </c>
      <c r="C366" s="50" t="s">
        <v>712</v>
      </c>
      <c r="D366" s="37"/>
      <c r="E366" s="104">
        <v>1</v>
      </c>
      <c r="F366" s="121">
        <f>E366*$D366</f>
        <v>0</v>
      </c>
    </row>
    <row r="367" spans="1:6" s="38" customFormat="1" ht="25.5" x14ac:dyDescent="0.25">
      <c r="A367" s="34" t="s">
        <v>715</v>
      </c>
      <c r="B367" s="49" t="s">
        <v>716</v>
      </c>
      <c r="C367" s="50" t="s">
        <v>673</v>
      </c>
      <c r="D367" s="37"/>
      <c r="E367" s="104">
        <v>1</v>
      </c>
      <c r="F367" s="121">
        <f>E367*$D367</f>
        <v>0</v>
      </c>
    </row>
    <row r="368" spans="1:6" s="38" customFormat="1" x14ac:dyDescent="0.25">
      <c r="A368" s="34" t="s">
        <v>717</v>
      </c>
      <c r="B368" s="49" t="s">
        <v>718</v>
      </c>
      <c r="C368" s="50" t="s">
        <v>673</v>
      </c>
      <c r="D368" s="37"/>
      <c r="E368" s="104">
        <v>1</v>
      </c>
      <c r="F368" s="121">
        <f>E368*$D368</f>
        <v>0</v>
      </c>
    </row>
    <row r="369" spans="1:6" s="38" customFormat="1" ht="28.5" customHeight="1" x14ac:dyDescent="0.25">
      <c r="A369" s="34" t="s">
        <v>719</v>
      </c>
      <c r="B369" s="49" t="s">
        <v>720</v>
      </c>
      <c r="C369" s="50" t="s">
        <v>22</v>
      </c>
      <c r="D369" s="37"/>
      <c r="E369" s="104">
        <v>1</v>
      </c>
      <c r="F369" s="121">
        <f>E369*$D369</f>
        <v>0</v>
      </c>
    </row>
    <row r="370" spans="1:6" s="38" customFormat="1" ht="25.5" x14ac:dyDescent="0.25">
      <c r="A370" s="34" t="s">
        <v>721</v>
      </c>
      <c r="B370" s="49" t="s">
        <v>722</v>
      </c>
      <c r="C370" s="50" t="s">
        <v>22</v>
      </c>
      <c r="D370" s="37"/>
      <c r="E370" s="104">
        <v>1</v>
      </c>
      <c r="F370" s="121">
        <f>E370*$D370</f>
        <v>0</v>
      </c>
    </row>
    <row r="371" spans="1:6" s="38" customFormat="1" x14ac:dyDescent="0.25">
      <c r="A371" s="34" t="s">
        <v>723</v>
      </c>
      <c r="B371" s="49" t="s">
        <v>724</v>
      </c>
      <c r="C371" s="50" t="s">
        <v>712</v>
      </c>
      <c r="D371" s="37"/>
      <c r="E371" s="104">
        <v>2</v>
      </c>
      <c r="F371" s="121">
        <f>E371*$D371</f>
        <v>0</v>
      </c>
    </row>
    <row r="372" spans="1:6" s="38" customFormat="1" ht="25.5" x14ac:dyDescent="0.25">
      <c r="A372" s="34" t="s">
        <v>725</v>
      </c>
      <c r="B372" s="49" t="s">
        <v>726</v>
      </c>
      <c r="C372" s="50" t="s">
        <v>673</v>
      </c>
      <c r="D372" s="37"/>
      <c r="E372" s="104">
        <v>2</v>
      </c>
      <c r="F372" s="121">
        <f>E372*$D372</f>
        <v>0</v>
      </c>
    </row>
    <row r="373" spans="1:6" s="38" customFormat="1" x14ac:dyDescent="0.25">
      <c r="A373" s="34" t="s">
        <v>727</v>
      </c>
      <c r="B373" s="49" t="s">
        <v>728</v>
      </c>
      <c r="C373" s="50" t="s">
        <v>712</v>
      </c>
      <c r="D373" s="37"/>
      <c r="E373" s="104">
        <v>2</v>
      </c>
      <c r="F373" s="121">
        <f>E373*$D373</f>
        <v>0</v>
      </c>
    </row>
    <row r="374" spans="1:6" s="38" customFormat="1" x14ac:dyDescent="0.25">
      <c r="A374" s="34" t="s">
        <v>729</v>
      </c>
      <c r="B374" s="49" t="s">
        <v>730</v>
      </c>
      <c r="C374" s="36" t="s">
        <v>731</v>
      </c>
      <c r="D374" s="37"/>
      <c r="E374" s="104">
        <v>44.72</v>
      </c>
      <c r="F374" s="121">
        <f>E374*$D374</f>
        <v>0</v>
      </c>
    </row>
    <row r="375" spans="1:6" s="38" customFormat="1" x14ac:dyDescent="0.25">
      <c r="A375" s="34" t="s">
        <v>732</v>
      </c>
      <c r="B375" s="49" t="s">
        <v>733</v>
      </c>
      <c r="C375" s="36" t="s">
        <v>147</v>
      </c>
      <c r="D375" s="37"/>
      <c r="E375" s="104">
        <v>3.22</v>
      </c>
      <c r="F375" s="121">
        <f>E375*$D375</f>
        <v>0</v>
      </c>
    </row>
    <row r="376" spans="1:6" s="38" customFormat="1" ht="25.5" x14ac:dyDescent="0.25">
      <c r="A376" s="34" t="s">
        <v>734</v>
      </c>
      <c r="B376" s="49" t="s">
        <v>735</v>
      </c>
      <c r="C376" s="36" t="s">
        <v>736</v>
      </c>
      <c r="D376" s="37"/>
      <c r="E376" s="104">
        <v>1</v>
      </c>
      <c r="F376" s="121">
        <f>E376*$D376</f>
        <v>0</v>
      </c>
    </row>
    <row r="377" spans="1:6" s="33" customFormat="1" ht="30" customHeight="1" x14ac:dyDescent="0.25">
      <c r="A377" s="29" t="s">
        <v>737</v>
      </c>
      <c r="B377" s="48" t="s">
        <v>738</v>
      </c>
      <c r="C377" s="31"/>
      <c r="D377" s="32"/>
      <c r="E377" s="103">
        <v>0</v>
      </c>
      <c r="F377" s="120">
        <f>SUBTOTAL(9,F378:F387)</f>
        <v>0</v>
      </c>
    </row>
    <row r="378" spans="1:6" s="38" customFormat="1" ht="25.5" x14ac:dyDescent="0.25">
      <c r="A378" s="34" t="s">
        <v>739</v>
      </c>
      <c r="B378" s="49" t="s">
        <v>740</v>
      </c>
      <c r="C378" s="50" t="s">
        <v>22</v>
      </c>
      <c r="D378" s="37"/>
      <c r="E378" s="104">
        <v>1</v>
      </c>
      <c r="F378" s="121">
        <f>E378*$D378</f>
        <v>0</v>
      </c>
    </row>
    <row r="379" spans="1:6" s="38" customFormat="1" ht="25.5" x14ac:dyDescent="0.25">
      <c r="A379" s="34" t="s">
        <v>741</v>
      </c>
      <c r="B379" s="49" t="s">
        <v>742</v>
      </c>
      <c r="C379" s="36" t="s">
        <v>17</v>
      </c>
      <c r="D379" s="37"/>
      <c r="E379" s="104">
        <v>530.4</v>
      </c>
      <c r="F379" s="121">
        <f>E379*$D379</f>
        <v>0</v>
      </c>
    </row>
    <row r="380" spans="1:6" s="38" customFormat="1" ht="25.5" x14ac:dyDescent="0.25">
      <c r="A380" s="34" t="s">
        <v>743</v>
      </c>
      <c r="B380" s="49" t="s">
        <v>744</v>
      </c>
      <c r="C380" s="50" t="s">
        <v>22</v>
      </c>
      <c r="D380" s="37"/>
      <c r="E380" s="104">
        <v>21</v>
      </c>
      <c r="F380" s="121">
        <f>E380*$D380</f>
        <v>0</v>
      </c>
    </row>
    <row r="381" spans="1:6" s="38" customFormat="1" ht="45.75" customHeight="1" x14ac:dyDescent="0.25">
      <c r="A381" s="34" t="s">
        <v>745</v>
      </c>
      <c r="B381" s="49" t="s">
        <v>746</v>
      </c>
      <c r="C381" s="50" t="s">
        <v>22</v>
      </c>
      <c r="D381" s="37"/>
      <c r="E381" s="104">
        <v>39</v>
      </c>
      <c r="F381" s="121">
        <f>E381*$D381</f>
        <v>0</v>
      </c>
    </row>
    <row r="382" spans="1:6" s="38" customFormat="1" ht="25.5" x14ac:dyDescent="0.25">
      <c r="A382" s="34" t="s">
        <v>747</v>
      </c>
      <c r="B382" s="49" t="s">
        <v>748</v>
      </c>
      <c r="C382" s="36" t="s">
        <v>22</v>
      </c>
      <c r="D382" s="37"/>
      <c r="E382" s="104">
        <v>16</v>
      </c>
      <c r="F382" s="121">
        <f>E382*$D382</f>
        <v>0</v>
      </c>
    </row>
    <row r="383" spans="1:6" s="38" customFormat="1" x14ac:dyDescent="0.25">
      <c r="A383" s="34" t="s">
        <v>749</v>
      </c>
      <c r="B383" s="49" t="s">
        <v>750</v>
      </c>
      <c r="C383" s="36" t="s">
        <v>673</v>
      </c>
      <c r="D383" s="37"/>
      <c r="E383" s="104">
        <v>1</v>
      </c>
      <c r="F383" s="121">
        <f>E383*$D383</f>
        <v>0</v>
      </c>
    </row>
    <row r="384" spans="1:6" s="38" customFormat="1" ht="25.5" x14ac:dyDescent="0.25">
      <c r="A384" s="34" t="s">
        <v>751</v>
      </c>
      <c r="B384" s="49" t="s">
        <v>752</v>
      </c>
      <c r="C384" s="50" t="s">
        <v>673</v>
      </c>
      <c r="D384" s="37"/>
      <c r="E384" s="104">
        <v>1</v>
      </c>
      <c r="F384" s="121">
        <f>E384*$D384</f>
        <v>0</v>
      </c>
    </row>
    <row r="385" spans="1:6" s="38" customFormat="1" x14ac:dyDescent="0.25">
      <c r="A385" s="34" t="s">
        <v>753</v>
      </c>
      <c r="B385" s="49" t="s">
        <v>754</v>
      </c>
      <c r="C385" s="36" t="s">
        <v>17</v>
      </c>
      <c r="D385" s="37"/>
      <c r="E385" s="104">
        <v>106.08</v>
      </c>
      <c r="F385" s="121">
        <f>E385*$D385</f>
        <v>0</v>
      </c>
    </row>
    <row r="386" spans="1:6" s="38" customFormat="1" x14ac:dyDescent="0.25">
      <c r="A386" s="34" t="s">
        <v>755</v>
      </c>
      <c r="B386" s="49" t="s">
        <v>756</v>
      </c>
      <c r="C386" s="36" t="s">
        <v>17</v>
      </c>
      <c r="D386" s="37"/>
      <c r="E386" s="104">
        <v>294.32</v>
      </c>
      <c r="F386" s="121">
        <f>E386*$D386</f>
        <v>0</v>
      </c>
    </row>
    <row r="387" spans="1:6" s="38" customFormat="1" x14ac:dyDescent="0.25">
      <c r="A387" s="34" t="s">
        <v>757</v>
      </c>
      <c r="B387" s="49" t="s">
        <v>758</v>
      </c>
      <c r="C387" s="36" t="s">
        <v>17</v>
      </c>
      <c r="D387" s="37"/>
      <c r="E387" s="104">
        <v>65.52</v>
      </c>
      <c r="F387" s="121">
        <f>E387*$D387</f>
        <v>0</v>
      </c>
    </row>
    <row r="388" spans="1:6" s="33" customFormat="1" ht="30" customHeight="1" x14ac:dyDescent="0.25">
      <c r="A388" s="29" t="s">
        <v>759</v>
      </c>
      <c r="B388" s="48" t="s">
        <v>760</v>
      </c>
      <c r="C388" s="31"/>
      <c r="D388" s="32"/>
      <c r="E388" s="103">
        <v>0</v>
      </c>
      <c r="F388" s="120">
        <f>SUBTOTAL(9,F389:F396)</f>
        <v>0</v>
      </c>
    </row>
    <row r="389" spans="1:6" s="38" customFormat="1" x14ac:dyDescent="0.25">
      <c r="A389" s="34" t="s">
        <v>761</v>
      </c>
      <c r="B389" s="49" t="s">
        <v>762</v>
      </c>
      <c r="C389" s="50" t="s">
        <v>22</v>
      </c>
      <c r="D389" s="37"/>
      <c r="E389" s="104">
        <v>20</v>
      </c>
      <c r="F389" s="121">
        <f>E389*$D389</f>
        <v>0</v>
      </c>
    </row>
    <row r="390" spans="1:6" s="38" customFormat="1" ht="25.5" x14ac:dyDescent="0.25">
      <c r="A390" s="34" t="s">
        <v>763</v>
      </c>
      <c r="B390" s="49" t="s">
        <v>764</v>
      </c>
      <c r="C390" s="50" t="s">
        <v>22</v>
      </c>
      <c r="D390" s="37"/>
      <c r="E390" s="104">
        <v>2</v>
      </c>
      <c r="F390" s="121">
        <f>E390*$D390</f>
        <v>0</v>
      </c>
    </row>
    <row r="391" spans="1:6" s="38" customFormat="1" ht="25.5" x14ac:dyDescent="0.25">
      <c r="A391" s="34" t="s">
        <v>765</v>
      </c>
      <c r="B391" s="49" t="s">
        <v>766</v>
      </c>
      <c r="C391" s="36" t="s">
        <v>673</v>
      </c>
      <c r="D391" s="37"/>
      <c r="E391" s="104">
        <v>2</v>
      </c>
      <c r="F391" s="121">
        <f>E391*$D391</f>
        <v>0</v>
      </c>
    </row>
    <row r="392" spans="1:6" s="38" customFormat="1" x14ac:dyDescent="0.25">
      <c r="A392" s="34" t="s">
        <v>767</v>
      </c>
      <c r="B392" s="49" t="s">
        <v>768</v>
      </c>
      <c r="C392" s="50" t="s">
        <v>22</v>
      </c>
      <c r="D392" s="37"/>
      <c r="E392" s="104">
        <v>2</v>
      </c>
      <c r="F392" s="121">
        <f>E392*$D392</f>
        <v>0</v>
      </c>
    </row>
    <row r="393" spans="1:6" s="38" customFormat="1" x14ac:dyDescent="0.25">
      <c r="A393" s="34" t="s">
        <v>769</v>
      </c>
      <c r="B393" s="49" t="s">
        <v>770</v>
      </c>
      <c r="C393" s="50" t="s">
        <v>22</v>
      </c>
      <c r="D393" s="37"/>
      <c r="E393" s="104">
        <v>2</v>
      </c>
      <c r="F393" s="121">
        <f>E393*$D393</f>
        <v>0</v>
      </c>
    </row>
    <row r="394" spans="1:6" s="38" customFormat="1" x14ac:dyDescent="0.25">
      <c r="A394" s="34" t="s">
        <v>771</v>
      </c>
      <c r="B394" s="49" t="s">
        <v>772</v>
      </c>
      <c r="C394" s="50" t="s">
        <v>22</v>
      </c>
      <c r="D394" s="37"/>
      <c r="E394" s="104">
        <v>2</v>
      </c>
      <c r="F394" s="121">
        <f>E394*$D394</f>
        <v>0</v>
      </c>
    </row>
    <row r="395" spans="1:6" s="38" customFormat="1" x14ac:dyDescent="0.25">
      <c r="A395" s="34" t="s">
        <v>773</v>
      </c>
      <c r="B395" s="49" t="s">
        <v>774</v>
      </c>
      <c r="C395" s="50" t="s">
        <v>22</v>
      </c>
      <c r="D395" s="37"/>
      <c r="E395" s="104">
        <v>2</v>
      </c>
      <c r="F395" s="121">
        <f>E395*$D395</f>
        <v>0</v>
      </c>
    </row>
    <row r="396" spans="1:6" s="38" customFormat="1" x14ac:dyDescent="0.25">
      <c r="A396" s="34" t="s">
        <v>775</v>
      </c>
      <c r="B396" s="49" t="s">
        <v>776</v>
      </c>
      <c r="C396" s="50" t="s">
        <v>22</v>
      </c>
      <c r="D396" s="37"/>
      <c r="E396" s="104">
        <v>2</v>
      </c>
      <c r="F396" s="121">
        <f>E396*$D396</f>
        <v>0</v>
      </c>
    </row>
    <row r="397" spans="1:6" s="33" customFormat="1" ht="30" customHeight="1" x14ac:dyDescent="0.25">
      <c r="A397" s="29" t="s">
        <v>777</v>
      </c>
      <c r="B397" s="48" t="s">
        <v>778</v>
      </c>
      <c r="C397" s="31"/>
      <c r="D397" s="32"/>
      <c r="E397" s="103">
        <v>0</v>
      </c>
      <c r="F397" s="120">
        <f>SUBTOTAL(9,F398:F405)</f>
        <v>0</v>
      </c>
    </row>
    <row r="398" spans="1:6" s="38" customFormat="1" ht="38.25" x14ac:dyDescent="0.25">
      <c r="A398" s="34" t="s">
        <v>779</v>
      </c>
      <c r="B398" s="49" t="s">
        <v>780</v>
      </c>
      <c r="C398" s="36" t="s">
        <v>17</v>
      </c>
      <c r="D398" s="37"/>
      <c r="E398" s="104">
        <v>116.48</v>
      </c>
      <c r="F398" s="121">
        <f>E398*$D398</f>
        <v>0</v>
      </c>
    </row>
    <row r="399" spans="1:6" s="38" customFormat="1" ht="38.25" x14ac:dyDescent="0.25">
      <c r="A399" s="34" t="s">
        <v>781</v>
      </c>
      <c r="B399" s="49" t="s">
        <v>782</v>
      </c>
      <c r="C399" s="36" t="s">
        <v>17</v>
      </c>
      <c r="D399" s="37"/>
      <c r="E399" s="104">
        <v>31.2</v>
      </c>
      <c r="F399" s="121">
        <f>E399*$D399</f>
        <v>0</v>
      </c>
    </row>
    <row r="400" spans="1:6" s="38" customFormat="1" ht="38.25" x14ac:dyDescent="0.25">
      <c r="A400" s="34" t="s">
        <v>783</v>
      </c>
      <c r="B400" s="49" t="s">
        <v>784</v>
      </c>
      <c r="C400" s="36" t="s">
        <v>17</v>
      </c>
      <c r="D400" s="37"/>
      <c r="E400" s="104">
        <v>131.04</v>
      </c>
      <c r="F400" s="121">
        <f>E400*$D400</f>
        <v>0</v>
      </c>
    </row>
    <row r="401" spans="1:6" s="38" customFormat="1" ht="38.25" x14ac:dyDescent="0.25">
      <c r="A401" s="34" t="s">
        <v>785</v>
      </c>
      <c r="B401" s="49" t="s">
        <v>786</v>
      </c>
      <c r="C401" s="36" t="s">
        <v>17</v>
      </c>
      <c r="D401" s="37"/>
      <c r="E401" s="104">
        <v>41.6</v>
      </c>
      <c r="F401" s="121">
        <f>E401*$D401</f>
        <v>0</v>
      </c>
    </row>
    <row r="402" spans="1:6" s="38" customFormat="1" x14ac:dyDescent="0.25">
      <c r="A402" s="34" t="s">
        <v>787</v>
      </c>
      <c r="B402" s="49" t="s">
        <v>788</v>
      </c>
      <c r="C402" s="50" t="s">
        <v>22</v>
      </c>
      <c r="D402" s="37"/>
      <c r="E402" s="104">
        <v>1</v>
      </c>
      <c r="F402" s="121">
        <f>E402*$D402</f>
        <v>0</v>
      </c>
    </row>
    <row r="403" spans="1:6" s="38" customFormat="1" x14ac:dyDescent="0.25">
      <c r="A403" s="34" t="s">
        <v>789</v>
      </c>
      <c r="B403" s="49" t="s">
        <v>790</v>
      </c>
      <c r="C403" s="50" t="s">
        <v>22</v>
      </c>
      <c r="D403" s="37"/>
      <c r="E403" s="104">
        <v>3</v>
      </c>
      <c r="F403" s="121">
        <f>E403*$D403</f>
        <v>0</v>
      </c>
    </row>
    <row r="404" spans="1:6" s="38" customFormat="1" x14ac:dyDescent="0.25">
      <c r="A404" s="34" t="s">
        <v>791</v>
      </c>
      <c r="B404" s="49" t="s">
        <v>792</v>
      </c>
      <c r="C404" s="50" t="s">
        <v>22</v>
      </c>
      <c r="D404" s="37"/>
      <c r="E404" s="104">
        <v>8</v>
      </c>
      <c r="F404" s="121">
        <f>E404*$D404</f>
        <v>0</v>
      </c>
    </row>
    <row r="405" spans="1:6" s="38" customFormat="1" x14ac:dyDescent="0.25">
      <c r="A405" s="34" t="s">
        <v>793</v>
      </c>
      <c r="B405" s="49" t="s">
        <v>794</v>
      </c>
      <c r="C405" s="50" t="s">
        <v>22</v>
      </c>
      <c r="D405" s="37"/>
      <c r="E405" s="104">
        <v>2</v>
      </c>
      <c r="F405" s="121">
        <f>E405*$D405</f>
        <v>0</v>
      </c>
    </row>
    <row r="406" spans="1:6" s="33" customFormat="1" ht="30" customHeight="1" x14ac:dyDescent="0.25">
      <c r="A406" s="29" t="s">
        <v>795</v>
      </c>
      <c r="B406" s="48" t="s">
        <v>796</v>
      </c>
      <c r="C406" s="31"/>
      <c r="D406" s="32"/>
      <c r="E406" s="103">
        <v>0</v>
      </c>
      <c r="F406" s="120">
        <f>SUBTOTAL(9,F407:F424)</f>
        <v>0</v>
      </c>
    </row>
    <row r="407" spans="1:6" s="38" customFormat="1" ht="27" customHeight="1" x14ac:dyDescent="0.25">
      <c r="A407" s="34" t="s">
        <v>797</v>
      </c>
      <c r="B407" s="49" t="s">
        <v>798</v>
      </c>
      <c r="C407" s="50" t="s">
        <v>17</v>
      </c>
      <c r="D407" s="37"/>
      <c r="E407" s="104">
        <v>780</v>
      </c>
      <c r="F407" s="121">
        <f>E407*$D407</f>
        <v>0</v>
      </c>
    </row>
    <row r="408" spans="1:6" s="38" customFormat="1" ht="27" customHeight="1" x14ac:dyDescent="0.25">
      <c r="A408" s="34" t="s">
        <v>799</v>
      </c>
      <c r="B408" s="49" t="s">
        <v>800</v>
      </c>
      <c r="C408" s="50" t="s">
        <v>22</v>
      </c>
      <c r="D408" s="37"/>
      <c r="E408" s="104">
        <v>280</v>
      </c>
      <c r="F408" s="121">
        <f>E408*$D408</f>
        <v>0</v>
      </c>
    </row>
    <row r="409" spans="1:6" s="38" customFormat="1" ht="27" customHeight="1" x14ac:dyDescent="0.25">
      <c r="A409" s="34" t="s">
        <v>801</v>
      </c>
      <c r="B409" s="49" t="s">
        <v>802</v>
      </c>
      <c r="C409" s="50" t="s">
        <v>22</v>
      </c>
      <c r="D409" s="37"/>
      <c r="E409" s="104">
        <v>320</v>
      </c>
      <c r="F409" s="121">
        <f>E409*$D409</f>
        <v>0</v>
      </c>
    </row>
    <row r="410" spans="1:6" s="38" customFormat="1" ht="27" customHeight="1" x14ac:dyDescent="0.25">
      <c r="A410" s="34" t="s">
        <v>803</v>
      </c>
      <c r="B410" s="49" t="s">
        <v>804</v>
      </c>
      <c r="C410" s="50" t="s">
        <v>22</v>
      </c>
      <c r="D410" s="37"/>
      <c r="E410" s="104">
        <v>30</v>
      </c>
      <c r="F410" s="121">
        <f>E410*$D410</f>
        <v>0</v>
      </c>
    </row>
    <row r="411" spans="1:6" s="38" customFormat="1" ht="27" customHeight="1" x14ac:dyDescent="0.25">
      <c r="A411" s="34" t="s">
        <v>805</v>
      </c>
      <c r="B411" s="49" t="s">
        <v>806</v>
      </c>
      <c r="C411" s="50" t="s">
        <v>22</v>
      </c>
      <c r="D411" s="37"/>
      <c r="E411" s="104">
        <v>20</v>
      </c>
      <c r="F411" s="121">
        <f>E411*$D411</f>
        <v>0</v>
      </c>
    </row>
    <row r="412" spans="1:6" s="38" customFormat="1" ht="27" customHeight="1" x14ac:dyDescent="0.25">
      <c r="A412" s="34" t="s">
        <v>807</v>
      </c>
      <c r="B412" s="49" t="s">
        <v>808</v>
      </c>
      <c r="C412" s="50" t="s">
        <v>22</v>
      </c>
      <c r="D412" s="37"/>
      <c r="E412" s="104">
        <v>2</v>
      </c>
      <c r="F412" s="121">
        <f>E412*$D412</f>
        <v>0</v>
      </c>
    </row>
    <row r="413" spans="1:6" s="38" customFormat="1" ht="27" customHeight="1" x14ac:dyDescent="0.25">
      <c r="A413" s="34" t="s">
        <v>809</v>
      </c>
      <c r="B413" s="49" t="s">
        <v>810</v>
      </c>
      <c r="C413" s="50" t="s">
        <v>22</v>
      </c>
      <c r="D413" s="37"/>
      <c r="E413" s="104">
        <v>6</v>
      </c>
      <c r="F413" s="121">
        <f>E413*$D413</f>
        <v>0</v>
      </c>
    </row>
    <row r="414" spans="1:6" s="38" customFormat="1" ht="27" customHeight="1" x14ac:dyDescent="0.25">
      <c r="A414" s="34" t="s">
        <v>811</v>
      </c>
      <c r="B414" s="49" t="s">
        <v>812</v>
      </c>
      <c r="C414" s="50" t="s">
        <v>22</v>
      </c>
      <c r="D414" s="37"/>
      <c r="E414" s="104">
        <v>4</v>
      </c>
      <c r="F414" s="121">
        <f>E414*$D414</f>
        <v>0</v>
      </c>
    </row>
    <row r="415" spans="1:6" s="38" customFormat="1" ht="27" customHeight="1" x14ac:dyDescent="0.25">
      <c r="A415" s="34" t="s">
        <v>813</v>
      </c>
      <c r="B415" s="49" t="s">
        <v>814</v>
      </c>
      <c r="C415" s="50" t="s">
        <v>22</v>
      </c>
      <c r="D415" s="37"/>
      <c r="E415" s="104">
        <v>43</v>
      </c>
      <c r="F415" s="121">
        <f>E415*$D415</f>
        <v>0</v>
      </c>
    </row>
    <row r="416" spans="1:6" s="38" customFormat="1" ht="27" customHeight="1" x14ac:dyDescent="0.25">
      <c r="A416" s="34" t="s">
        <v>815</v>
      </c>
      <c r="B416" s="49" t="s">
        <v>816</v>
      </c>
      <c r="C416" s="50" t="s">
        <v>22</v>
      </c>
      <c r="D416" s="37"/>
      <c r="E416" s="104">
        <v>3</v>
      </c>
      <c r="F416" s="121">
        <f>E416*$D416</f>
        <v>0</v>
      </c>
    </row>
    <row r="417" spans="1:6" s="38" customFormat="1" ht="27" customHeight="1" x14ac:dyDescent="0.25">
      <c r="A417" s="34" t="s">
        <v>817</v>
      </c>
      <c r="B417" s="49" t="s">
        <v>818</v>
      </c>
      <c r="C417" s="50" t="s">
        <v>22</v>
      </c>
      <c r="D417" s="37"/>
      <c r="E417" s="104">
        <v>50</v>
      </c>
      <c r="F417" s="121">
        <f>E417*$D417</f>
        <v>0</v>
      </c>
    </row>
    <row r="418" spans="1:6" s="38" customFormat="1" ht="27" customHeight="1" x14ac:dyDescent="0.25">
      <c r="A418" s="34" t="s">
        <v>819</v>
      </c>
      <c r="B418" s="49" t="s">
        <v>820</v>
      </c>
      <c r="C418" s="50" t="s">
        <v>22</v>
      </c>
      <c r="D418" s="37"/>
      <c r="E418" s="104">
        <v>50</v>
      </c>
      <c r="F418" s="121">
        <f>E418*$D418</f>
        <v>0</v>
      </c>
    </row>
    <row r="419" spans="1:6" s="38" customFormat="1" ht="27" customHeight="1" x14ac:dyDescent="0.25">
      <c r="A419" s="34" t="s">
        <v>821</v>
      </c>
      <c r="B419" s="49" t="s">
        <v>822</v>
      </c>
      <c r="C419" s="50" t="s">
        <v>22</v>
      </c>
      <c r="D419" s="37"/>
      <c r="E419" s="104">
        <v>3</v>
      </c>
      <c r="F419" s="121">
        <f>E419*$D419</f>
        <v>0</v>
      </c>
    </row>
    <row r="420" spans="1:6" s="38" customFormat="1" ht="27" customHeight="1" x14ac:dyDescent="0.25">
      <c r="A420" s="34" t="s">
        <v>823</v>
      </c>
      <c r="B420" s="49" t="s">
        <v>824</v>
      </c>
      <c r="C420" s="50" t="s">
        <v>22</v>
      </c>
      <c r="D420" s="37"/>
      <c r="E420" s="104">
        <v>6</v>
      </c>
      <c r="F420" s="121">
        <f>E420*$D420</f>
        <v>0</v>
      </c>
    </row>
    <row r="421" spans="1:6" s="38" customFormat="1" ht="27" customHeight="1" x14ac:dyDescent="0.25">
      <c r="A421" s="34" t="s">
        <v>825</v>
      </c>
      <c r="B421" s="49" t="s">
        <v>826</v>
      </c>
      <c r="C421" s="50" t="s">
        <v>22</v>
      </c>
      <c r="D421" s="37"/>
      <c r="E421" s="104">
        <v>28</v>
      </c>
      <c r="F421" s="121">
        <f>E421*$D421</f>
        <v>0</v>
      </c>
    </row>
    <row r="422" spans="1:6" s="38" customFormat="1" ht="27" customHeight="1" x14ac:dyDescent="0.25">
      <c r="A422" s="34" t="s">
        <v>827</v>
      </c>
      <c r="B422" s="49" t="s">
        <v>828</v>
      </c>
      <c r="C422" s="50" t="s">
        <v>22</v>
      </c>
      <c r="D422" s="37"/>
      <c r="E422" s="104">
        <v>14</v>
      </c>
      <c r="F422" s="121">
        <f>E422*$D422</f>
        <v>0</v>
      </c>
    </row>
    <row r="423" spans="1:6" s="38" customFormat="1" x14ac:dyDescent="0.25">
      <c r="A423" s="34" t="s">
        <v>829</v>
      </c>
      <c r="B423" s="49" t="s">
        <v>830</v>
      </c>
      <c r="C423" s="50" t="s">
        <v>22</v>
      </c>
      <c r="D423" s="37"/>
      <c r="E423" s="104">
        <v>70</v>
      </c>
      <c r="F423" s="121">
        <f>E423*$D423</f>
        <v>0</v>
      </c>
    </row>
    <row r="424" spans="1:6" s="38" customFormat="1" x14ac:dyDescent="0.25">
      <c r="A424" s="34" t="s">
        <v>831</v>
      </c>
      <c r="B424" s="49" t="s">
        <v>832</v>
      </c>
      <c r="C424" s="50" t="s">
        <v>17</v>
      </c>
      <c r="D424" s="37"/>
      <c r="E424" s="104">
        <v>70.72</v>
      </c>
      <c r="F424" s="121">
        <f>E424*$D424</f>
        <v>0</v>
      </c>
    </row>
    <row r="425" spans="1:6" s="28" customFormat="1" ht="30" customHeight="1" x14ac:dyDescent="0.25">
      <c r="A425" s="24" t="s">
        <v>833</v>
      </c>
      <c r="B425" s="25" t="s">
        <v>834</v>
      </c>
      <c r="C425" s="26"/>
      <c r="D425" s="27"/>
      <c r="E425" s="102">
        <v>0</v>
      </c>
      <c r="F425" s="119">
        <f>SUBTOTAL(9,F426:F543)</f>
        <v>0</v>
      </c>
    </row>
    <row r="426" spans="1:6" s="33" customFormat="1" ht="30" customHeight="1" x14ac:dyDescent="0.25">
      <c r="A426" s="29" t="s">
        <v>835</v>
      </c>
      <c r="B426" s="48" t="s">
        <v>836</v>
      </c>
      <c r="C426" s="31"/>
      <c r="D426" s="32"/>
      <c r="E426" s="103">
        <v>0</v>
      </c>
      <c r="F426" s="120">
        <f>SUBTOTAL(9,F427:F487)</f>
        <v>0</v>
      </c>
    </row>
    <row r="427" spans="1:6" s="38" customFormat="1" ht="47.25" customHeight="1" x14ac:dyDescent="0.25">
      <c r="A427" s="34" t="s">
        <v>837</v>
      </c>
      <c r="B427" s="49" t="s">
        <v>838</v>
      </c>
      <c r="C427" s="50" t="s">
        <v>17</v>
      </c>
      <c r="D427" s="37"/>
      <c r="E427" s="104">
        <v>394.16</v>
      </c>
      <c r="F427" s="121">
        <f>E427*$D427</f>
        <v>0</v>
      </c>
    </row>
    <row r="428" spans="1:6" s="38" customFormat="1" ht="47.25" customHeight="1" x14ac:dyDescent="0.25">
      <c r="A428" s="34" t="s">
        <v>839</v>
      </c>
      <c r="B428" s="49" t="s">
        <v>840</v>
      </c>
      <c r="C428" s="50" t="s">
        <v>17</v>
      </c>
      <c r="D428" s="37"/>
      <c r="E428" s="104">
        <v>708.24</v>
      </c>
      <c r="F428" s="121">
        <f>E428*$D428</f>
        <v>0</v>
      </c>
    </row>
    <row r="429" spans="1:6" s="38" customFormat="1" ht="47.25" customHeight="1" x14ac:dyDescent="0.25">
      <c r="A429" s="34" t="s">
        <v>841</v>
      </c>
      <c r="B429" s="51" t="s">
        <v>842</v>
      </c>
      <c r="C429" s="50" t="s">
        <v>17</v>
      </c>
      <c r="D429" s="37"/>
      <c r="E429" s="104">
        <v>82.16</v>
      </c>
      <c r="F429" s="121">
        <f>E429*$D429</f>
        <v>0</v>
      </c>
    </row>
    <row r="430" spans="1:6" s="38" customFormat="1" ht="47.25" customHeight="1" x14ac:dyDescent="0.25">
      <c r="A430" s="34" t="s">
        <v>843</v>
      </c>
      <c r="B430" s="51" t="s">
        <v>844</v>
      </c>
      <c r="C430" s="50" t="s">
        <v>17</v>
      </c>
      <c r="D430" s="37"/>
      <c r="E430" s="104">
        <v>254.8</v>
      </c>
      <c r="F430" s="121">
        <f>E430*$D430</f>
        <v>0</v>
      </c>
    </row>
    <row r="431" spans="1:6" s="38" customFormat="1" ht="47.25" customHeight="1" x14ac:dyDescent="0.25">
      <c r="A431" s="34" t="s">
        <v>845</v>
      </c>
      <c r="B431" s="51" t="s">
        <v>846</v>
      </c>
      <c r="C431" s="50" t="s">
        <v>17</v>
      </c>
      <c r="D431" s="37"/>
      <c r="E431" s="104">
        <v>235.04</v>
      </c>
      <c r="F431" s="121">
        <f>E431*$D431</f>
        <v>0</v>
      </c>
    </row>
    <row r="432" spans="1:6" s="38" customFormat="1" ht="47.25" customHeight="1" x14ac:dyDescent="0.25">
      <c r="A432" s="34" t="s">
        <v>847</v>
      </c>
      <c r="B432" s="51" t="s">
        <v>848</v>
      </c>
      <c r="C432" s="50" t="s">
        <v>17</v>
      </c>
      <c r="D432" s="37"/>
      <c r="E432" s="104">
        <v>12.48</v>
      </c>
      <c r="F432" s="121">
        <f>E432*$D432</f>
        <v>0</v>
      </c>
    </row>
    <row r="433" spans="1:6" s="38" customFormat="1" ht="47.25" customHeight="1" x14ac:dyDescent="0.25">
      <c r="A433" s="34" t="s">
        <v>849</v>
      </c>
      <c r="B433" s="51" t="s">
        <v>850</v>
      </c>
      <c r="C433" s="50" t="s">
        <v>17</v>
      </c>
      <c r="D433" s="37"/>
      <c r="E433" s="104">
        <v>100.88</v>
      </c>
      <c r="F433" s="121">
        <f>E433*$D433</f>
        <v>0</v>
      </c>
    </row>
    <row r="434" spans="1:6" s="38" customFormat="1" ht="47.25" customHeight="1" x14ac:dyDescent="0.25">
      <c r="A434" s="34" t="s">
        <v>851</v>
      </c>
      <c r="B434" s="51" t="s">
        <v>852</v>
      </c>
      <c r="C434" s="50" t="s">
        <v>17</v>
      </c>
      <c r="D434" s="37"/>
      <c r="E434" s="104">
        <v>79.040000000000006</v>
      </c>
      <c r="F434" s="121">
        <f>E434*$D434</f>
        <v>0</v>
      </c>
    </row>
    <row r="435" spans="1:6" s="38" customFormat="1" ht="15" customHeight="1" x14ac:dyDescent="0.25">
      <c r="A435" s="34" t="s">
        <v>853</v>
      </c>
      <c r="B435" s="51" t="s">
        <v>854</v>
      </c>
      <c r="C435" s="50" t="s">
        <v>17</v>
      </c>
      <c r="D435" s="37"/>
      <c r="E435" s="104">
        <v>3.12</v>
      </c>
      <c r="F435" s="121">
        <f>E435*$D435</f>
        <v>0</v>
      </c>
    </row>
    <row r="436" spans="1:6" s="38" customFormat="1" ht="15" customHeight="1" x14ac:dyDescent="0.25">
      <c r="A436" s="34" t="s">
        <v>855</v>
      </c>
      <c r="B436" s="51" t="s">
        <v>856</v>
      </c>
      <c r="C436" s="50" t="s">
        <v>17</v>
      </c>
      <c r="D436" s="37"/>
      <c r="E436" s="104">
        <v>240.24</v>
      </c>
      <c r="F436" s="121">
        <f>E436*$D436</f>
        <v>0</v>
      </c>
    </row>
    <row r="437" spans="1:6" s="38" customFormat="1" ht="15" customHeight="1" x14ac:dyDescent="0.25">
      <c r="A437" s="34" t="s">
        <v>857</v>
      </c>
      <c r="B437" s="51" t="s">
        <v>858</v>
      </c>
      <c r="C437" s="50" t="s">
        <v>17</v>
      </c>
      <c r="D437" s="37"/>
      <c r="E437" s="104">
        <v>4.16</v>
      </c>
      <c r="F437" s="121">
        <f>E437*$D437</f>
        <v>0</v>
      </c>
    </row>
    <row r="438" spans="1:6" s="38" customFormat="1" ht="15" customHeight="1" x14ac:dyDescent="0.25">
      <c r="A438" s="34" t="s">
        <v>859</v>
      </c>
      <c r="B438" s="51" t="s">
        <v>860</v>
      </c>
      <c r="C438" s="50" t="s">
        <v>22</v>
      </c>
      <c r="D438" s="37"/>
      <c r="E438" s="104">
        <v>32</v>
      </c>
      <c r="F438" s="121">
        <f>E438*$D438</f>
        <v>0</v>
      </c>
    </row>
    <row r="439" spans="1:6" s="38" customFormat="1" ht="15" customHeight="1" x14ac:dyDescent="0.25">
      <c r="A439" s="34" t="s">
        <v>861</v>
      </c>
      <c r="B439" s="51" t="s">
        <v>862</v>
      </c>
      <c r="C439" s="50" t="s">
        <v>22</v>
      </c>
      <c r="D439" s="37"/>
      <c r="E439" s="104">
        <v>34</v>
      </c>
      <c r="F439" s="121">
        <f>E439*$D439</f>
        <v>0</v>
      </c>
    </row>
    <row r="440" spans="1:6" s="38" customFormat="1" ht="15" customHeight="1" x14ac:dyDescent="0.25">
      <c r="A440" s="34" t="s">
        <v>863</v>
      </c>
      <c r="B440" s="51" t="s">
        <v>864</v>
      </c>
      <c r="C440" s="50" t="s">
        <v>22</v>
      </c>
      <c r="D440" s="37"/>
      <c r="E440" s="104">
        <v>10</v>
      </c>
      <c r="F440" s="121">
        <f>E440*$D440</f>
        <v>0</v>
      </c>
    </row>
    <row r="441" spans="1:6" s="38" customFormat="1" ht="15" customHeight="1" x14ac:dyDescent="0.25">
      <c r="A441" s="34" t="s">
        <v>865</v>
      </c>
      <c r="B441" s="51" t="s">
        <v>866</v>
      </c>
      <c r="C441" s="50" t="s">
        <v>22</v>
      </c>
      <c r="D441" s="37"/>
      <c r="E441" s="104">
        <v>220</v>
      </c>
      <c r="F441" s="121">
        <f>E441*$D441</f>
        <v>0</v>
      </c>
    </row>
    <row r="442" spans="1:6" s="38" customFormat="1" ht="15" customHeight="1" x14ac:dyDescent="0.25">
      <c r="A442" s="34" t="s">
        <v>867</v>
      </c>
      <c r="B442" s="51" t="s">
        <v>868</v>
      </c>
      <c r="C442" s="50" t="s">
        <v>22</v>
      </c>
      <c r="D442" s="37"/>
      <c r="E442" s="104">
        <v>9</v>
      </c>
      <c r="F442" s="121">
        <f>E442*$D442</f>
        <v>0</v>
      </c>
    </row>
    <row r="443" spans="1:6" s="38" customFormat="1" ht="15" customHeight="1" x14ac:dyDescent="0.25">
      <c r="A443" s="34" t="s">
        <v>869</v>
      </c>
      <c r="B443" s="51" t="s">
        <v>870</v>
      </c>
      <c r="C443" s="50" t="s">
        <v>22</v>
      </c>
      <c r="D443" s="37"/>
      <c r="E443" s="104">
        <v>1</v>
      </c>
      <c r="F443" s="121">
        <f>E443*$D443</f>
        <v>0</v>
      </c>
    </row>
    <row r="444" spans="1:6" s="38" customFormat="1" ht="15" customHeight="1" x14ac:dyDescent="0.25">
      <c r="A444" s="34" t="s">
        <v>871</v>
      </c>
      <c r="B444" s="51" t="s">
        <v>872</v>
      </c>
      <c r="C444" s="50" t="s">
        <v>22</v>
      </c>
      <c r="D444" s="37"/>
      <c r="E444" s="104">
        <v>1</v>
      </c>
      <c r="F444" s="121">
        <f>E444*$D444</f>
        <v>0</v>
      </c>
    </row>
    <row r="445" spans="1:6" s="38" customFormat="1" ht="15" customHeight="1" x14ac:dyDescent="0.25">
      <c r="A445" s="34" t="s">
        <v>873</v>
      </c>
      <c r="B445" s="51" t="s">
        <v>874</v>
      </c>
      <c r="C445" s="50" t="s">
        <v>22</v>
      </c>
      <c r="D445" s="37"/>
      <c r="E445" s="104">
        <v>6</v>
      </c>
      <c r="F445" s="121">
        <f>E445*$D445</f>
        <v>0</v>
      </c>
    </row>
    <row r="446" spans="1:6" s="38" customFormat="1" ht="15" customHeight="1" x14ac:dyDescent="0.25">
      <c r="A446" s="34" t="s">
        <v>875</v>
      </c>
      <c r="B446" s="51" t="s">
        <v>876</v>
      </c>
      <c r="C446" s="50" t="s">
        <v>22</v>
      </c>
      <c r="D446" s="37"/>
      <c r="E446" s="104">
        <v>1</v>
      </c>
      <c r="F446" s="121">
        <f>E446*$D446</f>
        <v>0</v>
      </c>
    </row>
    <row r="447" spans="1:6" s="38" customFormat="1" ht="15" customHeight="1" x14ac:dyDescent="0.25">
      <c r="A447" s="34" t="s">
        <v>877</v>
      </c>
      <c r="B447" s="51" t="s">
        <v>878</v>
      </c>
      <c r="C447" s="50" t="s">
        <v>22</v>
      </c>
      <c r="D447" s="37"/>
      <c r="E447" s="104">
        <v>1</v>
      </c>
      <c r="F447" s="121">
        <f>E447*$D447</f>
        <v>0</v>
      </c>
    </row>
    <row r="448" spans="1:6" s="38" customFormat="1" ht="15" customHeight="1" x14ac:dyDescent="0.25">
      <c r="A448" s="34" t="s">
        <v>879</v>
      </c>
      <c r="B448" s="51" t="s">
        <v>880</v>
      </c>
      <c r="C448" s="50" t="s">
        <v>22</v>
      </c>
      <c r="D448" s="37"/>
      <c r="E448" s="104">
        <v>1</v>
      </c>
      <c r="F448" s="121">
        <f>E448*$D448</f>
        <v>0</v>
      </c>
    </row>
    <row r="449" spans="1:6" s="38" customFormat="1" ht="15" customHeight="1" x14ac:dyDescent="0.25">
      <c r="A449" s="34" t="s">
        <v>881</v>
      </c>
      <c r="B449" s="51" t="s">
        <v>882</v>
      </c>
      <c r="C449" s="50" t="s">
        <v>22</v>
      </c>
      <c r="D449" s="37"/>
      <c r="E449" s="104">
        <v>4</v>
      </c>
      <c r="F449" s="121">
        <f>E449*$D449</f>
        <v>0</v>
      </c>
    </row>
    <row r="450" spans="1:6" s="38" customFormat="1" ht="15" customHeight="1" x14ac:dyDescent="0.25">
      <c r="A450" s="34" t="s">
        <v>883</v>
      </c>
      <c r="B450" s="51" t="s">
        <v>884</v>
      </c>
      <c r="C450" s="50" t="s">
        <v>22</v>
      </c>
      <c r="D450" s="37"/>
      <c r="E450" s="104">
        <v>1</v>
      </c>
      <c r="F450" s="121">
        <f>E450*$D450</f>
        <v>0</v>
      </c>
    </row>
    <row r="451" spans="1:6" s="38" customFormat="1" ht="15" customHeight="1" x14ac:dyDescent="0.25">
      <c r="A451" s="34" t="s">
        <v>885</v>
      </c>
      <c r="B451" s="51" t="s">
        <v>886</v>
      </c>
      <c r="C451" s="50" t="s">
        <v>22</v>
      </c>
      <c r="D451" s="37"/>
      <c r="E451" s="104">
        <v>7</v>
      </c>
      <c r="F451" s="121">
        <f>E451*$D451</f>
        <v>0</v>
      </c>
    </row>
    <row r="452" spans="1:6" s="38" customFormat="1" ht="15" customHeight="1" x14ac:dyDescent="0.25">
      <c r="A452" s="34" t="s">
        <v>887</v>
      </c>
      <c r="B452" s="51" t="s">
        <v>888</v>
      </c>
      <c r="C452" s="50" t="s">
        <v>22</v>
      </c>
      <c r="D452" s="37"/>
      <c r="E452" s="104">
        <v>103</v>
      </c>
      <c r="F452" s="121">
        <f>E452*$D452</f>
        <v>0</v>
      </c>
    </row>
    <row r="453" spans="1:6" s="38" customFormat="1" ht="15" customHeight="1" x14ac:dyDescent="0.25">
      <c r="A453" s="34" t="s">
        <v>889</v>
      </c>
      <c r="B453" s="51" t="s">
        <v>890</v>
      </c>
      <c r="C453" s="50" t="s">
        <v>22</v>
      </c>
      <c r="D453" s="37"/>
      <c r="E453" s="104">
        <v>25</v>
      </c>
      <c r="F453" s="121">
        <f>E453*$D453</f>
        <v>0</v>
      </c>
    </row>
    <row r="454" spans="1:6" s="38" customFormat="1" ht="15" customHeight="1" x14ac:dyDescent="0.25">
      <c r="A454" s="34" t="s">
        <v>891</v>
      </c>
      <c r="B454" s="51" t="s">
        <v>892</v>
      </c>
      <c r="C454" s="50" t="s">
        <v>22</v>
      </c>
      <c r="D454" s="37"/>
      <c r="E454" s="104">
        <v>10</v>
      </c>
      <c r="F454" s="121">
        <f>E454*$D454</f>
        <v>0</v>
      </c>
    </row>
    <row r="455" spans="1:6" s="38" customFormat="1" ht="15" customHeight="1" x14ac:dyDescent="0.25">
      <c r="A455" s="34" t="s">
        <v>893</v>
      </c>
      <c r="B455" s="51" t="s">
        <v>894</v>
      </c>
      <c r="C455" s="50" t="s">
        <v>22</v>
      </c>
      <c r="D455" s="37"/>
      <c r="E455" s="104">
        <v>46</v>
      </c>
      <c r="F455" s="121">
        <f>E455*$D455</f>
        <v>0</v>
      </c>
    </row>
    <row r="456" spans="1:6" s="38" customFormat="1" ht="15" customHeight="1" x14ac:dyDescent="0.25">
      <c r="A456" s="34" t="s">
        <v>895</v>
      </c>
      <c r="B456" s="51" t="s">
        <v>896</v>
      </c>
      <c r="C456" s="50" t="s">
        <v>22</v>
      </c>
      <c r="D456" s="37"/>
      <c r="E456" s="104">
        <v>25</v>
      </c>
      <c r="F456" s="121">
        <f>E456*$D456</f>
        <v>0</v>
      </c>
    </row>
    <row r="457" spans="1:6" s="38" customFormat="1" ht="15" customHeight="1" x14ac:dyDescent="0.25">
      <c r="A457" s="34" t="s">
        <v>897</v>
      </c>
      <c r="B457" s="51" t="s">
        <v>898</v>
      </c>
      <c r="C457" s="50" t="s">
        <v>22</v>
      </c>
      <c r="D457" s="37"/>
      <c r="E457" s="104">
        <v>3</v>
      </c>
      <c r="F457" s="121">
        <f>E457*$D457</f>
        <v>0</v>
      </c>
    </row>
    <row r="458" spans="1:6" s="38" customFormat="1" ht="15" customHeight="1" x14ac:dyDescent="0.25">
      <c r="A458" s="34" t="s">
        <v>899</v>
      </c>
      <c r="B458" s="51" t="s">
        <v>900</v>
      </c>
      <c r="C458" s="50" t="s">
        <v>22</v>
      </c>
      <c r="D458" s="37"/>
      <c r="E458" s="104">
        <v>8</v>
      </c>
      <c r="F458" s="121">
        <f>E458*$D458</f>
        <v>0</v>
      </c>
    </row>
    <row r="459" spans="1:6" s="38" customFormat="1" ht="15" customHeight="1" x14ac:dyDescent="0.25">
      <c r="A459" s="34" t="s">
        <v>901</v>
      </c>
      <c r="B459" s="51" t="s">
        <v>902</v>
      </c>
      <c r="C459" s="50" t="s">
        <v>22</v>
      </c>
      <c r="D459" s="37"/>
      <c r="E459" s="104">
        <v>7</v>
      </c>
      <c r="F459" s="121">
        <f>E459*$D459</f>
        <v>0</v>
      </c>
    </row>
    <row r="460" spans="1:6" s="38" customFormat="1" ht="15" customHeight="1" x14ac:dyDescent="0.25">
      <c r="A460" s="34" t="s">
        <v>903</v>
      </c>
      <c r="B460" s="51" t="s">
        <v>904</v>
      </c>
      <c r="C460" s="50" t="s">
        <v>22</v>
      </c>
      <c r="D460" s="37"/>
      <c r="E460" s="104">
        <v>17</v>
      </c>
      <c r="F460" s="121">
        <f>E460*$D460</f>
        <v>0</v>
      </c>
    </row>
    <row r="461" spans="1:6" s="38" customFormat="1" ht="15" customHeight="1" x14ac:dyDescent="0.25">
      <c r="A461" s="34" t="s">
        <v>905</v>
      </c>
      <c r="B461" s="51" t="s">
        <v>906</v>
      </c>
      <c r="C461" s="50" t="s">
        <v>22</v>
      </c>
      <c r="D461" s="37"/>
      <c r="E461" s="104">
        <v>13</v>
      </c>
      <c r="F461" s="121">
        <f>E461*$D461</f>
        <v>0</v>
      </c>
    </row>
    <row r="462" spans="1:6" s="38" customFormat="1" ht="15" customHeight="1" x14ac:dyDescent="0.25">
      <c r="A462" s="34" t="s">
        <v>907</v>
      </c>
      <c r="B462" s="51" t="s">
        <v>908</v>
      </c>
      <c r="C462" s="50" t="s">
        <v>22</v>
      </c>
      <c r="D462" s="37"/>
      <c r="E462" s="104">
        <v>39</v>
      </c>
      <c r="F462" s="121">
        <f>E462*$D462</f>
        <v>0</v>
      </c>
    </row>
    <row r="463" spans="1:6" s="38" customFormat="1" ht="15" customHeight="1" x14ac:dyDescent="0.25">
      <c r="A463" s="34" t="s">
        <v>909</v>
      </c>
      <c r="B463" s="51" t="s">
        <v>910</v>
      </c>
      <c r="C463" s="50" t="s">
        <v>22</v>
      </c>
      <c r="D463" s="37"/>
      <c r="E463" s="104">
        <v>171</v>
      </c>
      <c r="F463" s="121">
        <f>E463*$D463</f>
        <v>0</v>
      </c>
    </row>
    <row r="464" spans="1:6" s="38" customFormat="1" ht="15" customHeight="1" x14ac:dyDescent="0.25">
      <c r="A464" s="34" t="s">
        <v>911</v>
      </c>
      <c r="B464" s="51" t="s">
        <v>912</v>
      </c>
      <c r="C464" s="50" t="s">
        <v>22</v>
      </c>
      <c r="D464" s="37"/>
      <c r="E464" s="104">
        <v>36</v>
      </c>
      <c r="F464" s="121">
        <f>E464*$D464</f>
        <v>0</v>
      </c>
    </row>
    <row r="465" spans="1:6" s="38" customFormat="1" ht="15" customHeight="1" x14ac:dyDescent="0.25">
      <c r="A465" s="34" t="s">
        <v>913</v>
      </c>
      <c r="B465" s="51" t="s">
        <v>914</v>
      </c>
      <c r="C465" s="50" t="s">
        <v>22</v>
      </c>
      <c r="D465" s="37"/>
      <c r="E465" s="104">
        <v>160</v>
      </c>
      <c r="F465" s="121">
        <f>E465*$D465</f>
        <v>0</v>
      </c>
    </row>
    <row r="466" spans="1:6" s="38" customFormat="1" ht="15" customHeight="1" x14ac:dyDescent="0.25">
      <c r="A466" s="34" t="s">
        <v>915</v>
      </c>
      <c r="B466" s="51" t="s">
        <v>916</v>
      </c>
      <c r="C466" s="50" t="s">
        <v>22</v>
      </c>
      <c r="D466" s="37"/>
      <c r="E466" s="104">
        <v>88</v>
      </c>
      <c r="F466" s="121">
        <f>E466*$D466</f>
        <v>0</v>
      </c>
    </row>
    <row r="467" spans="1:6" s="38" customFormat="1" ht="15" customHeight="1" x14ac:dyDescent="0.25">
      <c r="A467" s="34" t="s">
        <v>917</v>
      </c>
      <c r="B467" s="51" t="s">
        <v>918</v>
      </c>
      <c r="C467" s="50" t="s">
        <v>22</v>
      </c>
      <c r="D467" s="37"/>
      <c r="E467" s="104">
        <v>8</v>
      </c>
      <c r="F467" s="121">
        <f>E467*$D467</f>
        <v>0</v>
      </c>
    </row>
    <row r="468" spans="1:6" s="38" customFormat="1" ht="15" customHeight="1" x14ac:dyDescent="0.25">
      <c r="A468" s="34" t="s">
        <v>919</v>
      </c>
      <c r="B468" s="51" t="s">
        <v>920</v>
      </c>
      <c r="C468" s="50" t="s">
        <v>22</v>
      </c>
      <c r="D468" s="37"/>
      <c r="E468" s="104">
        <v>225</v>
      </c>
      <c r="F468" s="121">
        <f>E468*$D468</f>
        <v>0</v>
      </c>
    </row>
    <row r="469" spans="1:6" s="38" customFormat="1" ht="15" customHeight="1" x14ac:dyDescent="0.25">
      <c r="A469" s="34" t="s">
        <v>921</v>
      </c>
      <c r="B469" s="51" t="s">
        <v>922</v>
      </c>
      <c r="C469" s="50" t="s">
        <v>22</v>
      </c>
      <c r="D469" s="37"/>
      <c r="E469" s="104">
        <v>7</v>
      </c>
      <c r="F469" s="121">
        <f>E469*$D469</f>
        <v>0</v>
      </c>
    </row>
    <row r="470" spans="1:6" s="38" customFormat="1" ht="15" customHeight="1" x14ac:dyDescent="0.25">
      <c r="A470" s="34" t="s">
        <v>923</v>
      </c>
      <c r="B470" s="51" t="s">
        <v>924</v>
      </c>
      <c r="C470" s="50" t="s">
        <v>22</v>
      </c>
      <c r="D470" s="37"/>
      <c r="E470" s="104">
        <v>1</v>
      </c>
      <c r="F470" s="121">
        <f>E470*$D470</f>
        <v>0</v>
      </c>
    </row>
    <row r="471" spans="1:6" s="38" customFormat="1" ht="15" customHeight="1" x14ac:dyDescent="0.25">
      <c r="A471" s="34" t="s">
        <v>925</v>
      </c>
      <c r="B471" s="51" t="s">
        <v>926</v>
      </c>
      <c r="C471" s="50" t="s">
        <v>22</v>
      </c>
      <c r="D471" s="37"/>
      <c r="E471" s="104">
        <v>1</v>
      </c>
      <c r="F471" s="121">
        <f>E471*$D471</f>
        <v>0</v>
      </c>
    </row>
    <row r="472" spans="1:6" s="38" customFormat="1" ht="15" customHeight="1" x14ac:dyDescent="0.25">
      <c r="A472" s="34" t="s">
        <v>927</v>
      </c>
      <c r="B472" s="51" t="s">
        <v>928</v>
      </c>
      <c r="C472" s="50" t="s">
        <v>22</v>
      </c>
      <c r="D472" s="37"/>
      <c r="E472" s="104">
        <v>1</v>
      </c>
      <c r="F472" s="121">
        <f>E472*$D472</f>
        <v>0</v>
      </c>
    </row>
    <row r="473" spans="1:6" s="38" customFormat="1" ht="15" customHeight="1" x14ac:dyDescent="0.25">
      <c r="A473" s="34" t="s">
        <v>929</v>
      </c>
      <c r="B473" s="51" t="s">
        <v>930</v>
      </c>
      <c r="C473" s="50" t="s">
        <v>22</v>
      </c>
      <c r="D473" s="37"/>
      <c r="E473" s="104">
        <v>1</v>
      </c>
      <c r="F473" s="121">
        <f>E473*$D473</f>
        <v>0</v>
      </c>
    </row>
    <row r="474" spans="1:6" s="38" customFormat="1" ht="15" customHeight="1" x14ac:dyDescent="0.25">
      <c r="A474" s="34" t="s">
        <v>931</v>
      </c>
      <c r="B474" s="51" t="s">
        <v>932</v>
      </c>
      <c r="C474" s="50" t="s">
        <v>22</v>
      </c>
      <c r="D474" s="37"/>
      <c r="E474" s="104">
        <v>1</v>
      </c>
      <c r="F474" s="121">
        <f>E474*$D474</f>
        <v>0</v>
      </c>
    </row>
    <row r="475" spans="1:6" s="38" customFormat="1" ht="15" customHeight="1" x14ac:dyDescent="0.25">
      <c r="A475" s="34" t="s">
        <v>933</v>
      </c>
      <c r="B475" s="51" t="s">
        <v>934</v>
      </c>
      <c r="C475" s="50" t="s">
        <v>22</v>
      </c>
      <c r="D475" s="37"/>
      <c r="E475" s="104">
        <v>1</v>
      </c>
      <c r="F475" s="121">
        <f>E475*$D475</f>
        <v>0</v>
      </c>
    </row>
    <row r="476" spans="1:6" s="38" customFormat="1" ht="15" customHeight="1" x14ac:dyDescent="0.25">
      <c r="A476" s="34" t="s">
        <v>935</v>
      </c>
      <c r="B476" s="51" t="s">
        <v>936</v>
      </c>
      <c r="C476" s="50" t="s">
        <v>22</v>
      </c>
      <c r="D476" s="37"/>
      <c r="E476" s="104">
        <v>1</v>
      </c>
      <c r="F476" s="121">
        <f>E476*$D476</f>
        <v>0</v>
      </c>
    </row>
    <row r="477" spans="1:6" s="38" customFormat="1" ht="15" customHeight="1" x14ac:dyDescent="0.25">
      <c r="A477" s="34" t="s">
        <v>937</v>
      </c>
      <c r="B477" s="51" t="s">
        <v>938</v>
      </c>
      <c r="C477" s="50" t="s">
        <v>22</v>
      </c>
      <c r="D477" s="37"/>
      <c r="E477" s="104">
        <v>1</v>
      </c>
      <c r="F477" s="121">
        <f>E477*$D477</f>
        <v>0</v>
      </c>
    </row>
    <row r="478" spans="1:6" s="38" customFormat="1" ht="15" customHeight="1" x14ac:dyDescent="0.25">
      <c r="A478" s="34" t="s">
        <v>939</v>
      </c>
      <c r="B478" s="51" t="s">
        <v>940</v>
      </c>
      <c r="C478" s="50" t="s">
        <v>22</v>
      </c>
      <c r="D478" s="37"/>
      <c r="E478" s="104">
        <v>1</v>
      </c>
      <c r="F478" s="121">
        <f>E478*$D478</f>
        <v>0</v>
      </c>
    </row>
    <row r="479" spans="1:6" s="38" customFormat="1" ht="15" customHeight="1" x14ac:dyDescent="0.25">
      <c r="A479" s="34" t="s">
        <v>941</v>
      </c>
      <c r="B479" s="51" t="s">
        <v>942</v>
      </c>
      <c r="C479" s="50" t="s">
        <v>22</v>
      </c>
      <c r="D479" s="37"/>
      <c r="E479" s="104">
        <v>1</v>
      </c>
      <c r="F479" s="121">
        <f>E479*$D479</f>
        <v>0</v>
      </c>
    </row>
    <row r="480" spans="1:6" s="38" customFormat="1" ht="15" customHeight="1" x14ac:dyDescent="0.25">
      <c r="A480" s="34" t="s">
        <v>943</v>
      </c>
      <c r="B480" s="51" t="s">
        <v>944</v>
      </c>
      <c r="C480" s="50" t="s">
        <v>22</v>
      </c>
      <c r="D480" s="37"/>
      <c r="E480" s="104">
        <v>1</v>
      </c>
      <c r="F480" s="121">
        <f>E480*$D480</f>
        <v>0</v>
      </c>
    </row>
    <row r="481" spans="1:6" s="38" customFormat="1" ht="15" customHeight="1" x14ac:dyDescent="0.25">
      <c r="A481" s="34" t="s">
        <v>945</v>
      </c>
      <c r="B481" s="51" t="s">
        <v>946</v>
      </c>
      <c r="C481" s="50" t="s">
        <v>22</v>
      </c>
      <c r="D481" s="37"/>
      <c r="E481" s="104">
        <v>1</v>
      </c>
      <c r="F481" s="121">
        <f>E481*$D481</f>
        <v>0</v>
      </c>
    </row>
    <row r="482" spans="1:6" s="38" customFormat="1" ht="15" customHeight="1" x14ac:dyDescent="0.25">
      <c r="A482" s="34" t="s">
        <v>947</v>
      </c>
      <c r="B482" s="51" t="s">
        <v>948</v>
      </c>
      <c r="C482" s="50" t="s">
        <v>22</v>
      </c>
      <c r="D482" s="37"/>
      <c r="E482" s="104">
        <v>1</v>
      </c>
      <c r="F482" s="121">
        <f>E482*$D482</f>
        <v>0</v>
      </c>
    </row>
    <row r="483" spans="1:6" s="38" customFormat="1" ht="15" customHeight="1" x14ac:dyDescent="0.25">
      <c r="A483" s="34" t="s">
        <v>949</v>
      </c>
      <c r="B483" s="51" t="s">
        <v>950</v>
      </c>
      <c r="C483" s="50" t="s">
        <v>22</v>
      </c>
      <c r="D483" s="37"/>
      <c r="E483" s="104">
        <v>1</v>
      </c>
      <c r="F483" s="121">
        <f>E483*$D483</f>
        <v>0</v>
      </c>
    </row>
    <row r="484" spans="1:6" s="38" customFormat="1" ht="15" customHeight="1" x14ac:dyDescent="0.25">
      <c r="A484" s="34" t="s">
        <v>951</v>
      </c>
      <c r="B484" s="51" t="s">
        <v>952</v>
      </c>
      <c r="C484" s="50" t="s">
        <v>22</v>
      </c>
      <c r="D484" s="37"/>
      <c r="E484" s="104">
        <v>1</v>
      </c>
      <c r="F484" s="121">
        <f>E484*$D484</f>
        <v>0</v>
      </c>
    </row>
    <row r="485" spans="1:6" s="38" customFormat="1" ht="15" customHeight="1" x14ac:dyDescent="0.25">
      <c r="A485" s="34" t="s">
        <v>953</v>
      </c>
      <c r="B485" s="51" t="s">
        <v>954</v>
      </c>
      <c r="C485" s="50" t="s">
        <v>22</v>
      </c>
      <c r="D485" s="37"/>
      <c r="E485" s="104">
        <v>1</v>
      </c>
      <c r="F485" s="121">
        <f>E485*$D485</f>
        <v>0</v>
      </c>
    </row>
    <row r="486" spans="1:6" s="38" customFormat="1" ht="15" customHeight="1" x14ac:dyDescent="0.25">
      <c r="A486" s="34" t="s">
        <v>955</v>
      </c>
      <c r="B486" s="51" t="s">
        <v>956</v>
      </c>
      <c r="C486" s="50" t="s">
        <v>22</v>
      </c>
      <c r="D486" s="37"/>
      <c r="E486" s="104">
        <v>225</v>
      </c>
      <c r="F486" s="121">
        <f>E486*$D486</f>
        <v>0</v>
      </c>
    </row>
    <row r="487" spans="1:6" s="38" customFormat="1" ht="15" customHeight="1" x14ac:dyDescent="0.25">
      <c r="A487" s="34" t="s">
        <v>957</v>
      </c>
      <c r="B487" s="51" t="s">
        <v>958</v>
      </c>
      <c r="C487" s="50" t="s">
        <v>17</v>
      </c>
      <c r="D487" s="37"/>
      <c r="E487" s="104">
        <v>1686.88</v>
      </c>
      <c r="F487" s="121">
        <f>E487*$D487</f>
        <v>0</v>
      </c>
    </row>
    <row r="488" spans="1:6" s="33" customFormat="1" ht="30" customHeight="1" x14ac:dyDescent="0.25">
      <c r="A488" s="29" t="s">
        <v>959</v>
      </c>
      <c r="B488" s="48" t="s">
        <v>960</v>
      </c>
      <c r="C488" s="31"/>
      <c r="D488" s="32"/>
      <c r="E488" s="103">
        <v>0</v>
      </c>
      <c r="F488" s="120">
        <f>SUBTOTAL(9,F489:F490)</f>
        <v>0</v>
      </c>
    </row>
    <row r="489" spans="1:6" s="38" customFormat="1" ht="15" customHeight="1" x14ac:dyDescent="0.25">
      <c r="A489" s="34" t="s">
        <v>961</v>
      </c>
      <c r="B489" s="51" t="s">
        <v>963</v>
      </c>
      <c r="C489" s="50" t="s">
        <v>17</v>
      </c>
      <c r="D489" s="37"/>
      <c r="E489" s="104">
        <v>1288.56</v>
      </c>
      <c r="F489" s="121">
        <f>E489*$D489</f>
        <v>0</v>
      </c>
    </row>
    <row r="490" spans="1:6" s="38" customFormat="1" ht="15" customHeight="1" x14ac:dyDescent="0.25">
      <c r="A490" s="34" t="s">
        <v>962</v>
      </c>
      <c r="B490" s="51" t="s">
        <v>964</v>
      </c>
      <c r="C490" s="50" t="s">
        <v>22</v>
      </c>
      <c r="D490" s="37"/>
      <c r="E490" s="104">
        <v>183</v>
      </c>
      <c r="F490" s="121">
        <f>E490*$D490</f>
        <v>0</v>
      </c>
    </row>
    <row r="491" spans="1:6" s="33" customFormat="1" ht="30" customHeight="1" x14ac:dyDescent="0.25">
      <c r="A491" s="29" t="s">
        <v>965</v>
      </c>
      <c r="B491" s="48" t="s">
        <v>966</v>
      </c>
      <c r="C491" s="31"/>
      <c r="D491" s="32"/>
      <c r="E491" s="103">
        <v>0</v>
      </c>
      <c r="F491" s="120">
        <f>SUBTOTAL(9,F492:F503)</f>
        <v>0</v>
      </c>
    </row>
    <row r="492" spans="1:6" s="38" customFormat="1" ht="15" customHeight="1" x14ac:dyDescent="0.25">
      <c r="A492" s="34" t="s">
        <v>967</v>
      </c>
      <c r="B492" s="51" t="s">
        <v>968</v>
      </c>
      <c r="C492" s="50" t="s">
        <v>22</v>
      </c>
      <c r="D492" s="37"/>
      <c r="E492" s="104">
        <v>22</v>
      </c>
      <c r="F492" s="121">
        <f>E492*$D492</f>
        <v>0</v>
      </c>
    </row>
    <row r="493" spans="1:6" s="38" customFormat="1" ht="15" customHeight="1" x14ac:dyDescent="0.25">
      <c r="A493" s="34" t="s">
        <v>969</v>
      </c>
      <c r="B493" s="51" t="s">
        <v>970</v>
      </c>
      <c r="C493" s="50" t="s">
        <v>22</v>
      </c>
      <c r="D493" s="37"/>
      <c r="E493" s="104">
        <v>70</v>
      </c>
      <c r="F493" s="121">
        <f>E493*$D493</f>
        <v>0</v>
      </c>
    </row>
    <row r="494" spans="1:6" s="38" customFormat="1" ht="15" customHeight="1" x14ac:dyDescent="0.25">
      <c r="A494" s="34" t="s">
        <v>971</v>
      </c>
      <c r="B494" s="51" t="s">
        <v>972</v>
      </c>
      <c r="C494" s="50" t="s">
        <v>22</v>
      </c>
      <c r="D494" s="37"/>
      <c r="E494" s="104">
        <v>10</v>
      </c>
      <c r="F494" s="121">
        <f>E494*$D494</f>
        <v>0</v>
      </c>
    </row>
    <row r="495" spans="1:6" s="38" customFormat="1" ht="15" customHeight="1" x14ac:dyDescent="0.25">
      <c r="A495" s="34" t="s">
        <v>973</v>
      </c>
      <c r="B495" s="51" t="s">
        <v>974</v>
      </c>
      <c r="C495" s="50" t="s">
        <v>22</v>
      </c>
      <c r="D495" s="37"/>
      <c r="E495" s="104">
        <v>20</v>
      </c>
      <c r="F495" s="121">
        <f>E495*$D495</f>
        <v>0</v>
      </c>
    </row>
    <row r="496" spans="1:6" s="38" customFormat="1" ht="15" customHeight="1" x14ac:dyDescent="0.25">
      <c r="A496" s="34" t="s">
        <v>975</v>
      </c>
      <c r="B496" s="51" t="s">
        <v>976</v>
      </c>
      <c r="C496" s="50" t="s">
        <v>22</v>
      </c>
      <c r="D496" s="37"/>
      <c r="E496" s="104">
        <v>8</v>
      </c>
      <c r="F496" s="121">
        <f>E496*$D496</f>
        <v>0</v>
      </c>
    </row>
    <row r="497" spans="1:6" s="38" customFormat="1" ht="15" customHeight="1" x14ac:dyDescent="0.25">
      <c r="A497" s="34" t="s">
        <v>977</v>
      </c>
      <c r="B497" s="51" t="s">
        <v>978</v>
      </c>
      <c r="C497" s="50" t="s">
        <v>22</v>
      </c>
      <c r="D497" s="37"/>
      <c r="E497" s="104">
        <v>2</v>
      </c>
      <c r="F497" s="121">
        <f>E497*$D497</f>
        <v>0</v>
      </c>
    </row>
    <row r="498" spans="1:6" s="38" customFormat="1" ht="15" customHeight="1" x14ac:dyDescent="0.25">
      <c r="A498" s="34" t="s">
        <v>979</v>
      </c>
      <c r="B498" s="51" t="s">
        <v>980</v>
      </c>
      <c r="C498" s="50" t="s">
        <v>22</v>
      </c>
      <c r="D498" s="37"/>
      <c r="E498" s="104">
        <v>1</v>
      </c>
      <c r="F498" s="121">
        <f>E498*$D498</f>
        <v>0</v>
      </c>
    </row>
    <row r="499" spans="1:6" s="38" customFormat="1" ht="15" customHeight="1" x14ac:dyDescent="0.25">
      <c r="A499" s="34" t="s">
        <v>981</v>
      </c>
      <c r="B499" s="51" t="s">
        <v>982</v>
      </c>
      <c r="C499" s="50" t="s">
        <v>22</v>
      </c>
      <c r="D499" s="37"/>
      <c r="E499" s="104">
        <v>115</v>
      </c>
      <c r="F499" s="121">
        <f>E499*$D499</f>
        <v>0</v>
      </c>
    </row>
    <row r="500" spans="1:6" s="38" customFormat="1" ht="15" customHeight="1" x14ac:dyDescent="0.25">
      <c r="A500" s="34" t="s">
        <v>983</v>
      </c>
      <c r="B500" s="51" t="s">
        <v>984</v>
      </c>
      <c r="C500" s="50" t="s">
        <v>22</v>
      </c>
      <c r="D500" s="37"/>
      <c r="E500" s="104">
        <v>8</v>
      </c>
      <c r="F500" s="121">
        <f>E500*$D500</f>
        <v>0</v>
      </c>
    </row>
    <row r="501" spans="1:6" s="38" customFormat="1" ht="15" customHeight="1" x14ac:dyDescent="0.25">
      <c r="A501" s="34" t="s">
        <v>985</v>
      </c>
      <c r="B501" s="51" t="s">
        <v>986</v>
      </c>
      <c r="C501" s="50" t="s">
        <v>22</v>
      </c>
      <c r="D501" s="37"/>
      <c r="E501" s="104">
        <v>20</v>
      </c>
      <c r="F501" s="121">
        <f>E501*$D501</f>
        <v>0</v>
      </c>
    </row>
    <row r="502" spans="1:6" s="38" customFormat="1" ht="15" customHeight="1" x14ac:dyDescent="0.25">
      <c r="A502" s="34" t="s">
        <v>987</v>
      </c>
      <c r="B502" s="51" t="s">
        <v>988</v>
      </c>
      <c r="C502" s="50" t="s">
        <v>22</v>
      </c>
      <c r="D502" s="37"/>
      <c r="E502" s="104">
        <v>2</v>
      </c>
      <c r="F502" s="121">
        <f>E502*$D502</f>
        <v>0</v>
      </c>
    </row>
    <row r="503" spans="1:6" s="38" customFormat="1" ht="15" customHeight="1" x14ac:dyDescent="0.25">
      <c r="A503" s="34" t="s">
        <v>989</v>
      </c>
      <c r="B503" s="51" t="s">
        <v>990</v>
      </c>
      <c r="C503" s="36" t="s">
        <v>353</v>
      </c>
      <c r="D503" s="37"/>
      <c r="E503" s="104">
        <v>1</v>
      </c>
      <c r="F503" s="121">
        <f>E503*$D503</f>
        <v>0</v>
      </c>
    </row>
    <row r="504" spans="1:6" s="33" customFormat="1" ht="30" customHeight="1" x14ac:dyDescent="0.25">
      <c r="A504" s="29" t="s">
        <v>991</v>
      </c>
      <c r="B504" s="48" t="s">
        <v>992</v>
      </c>
      <c r="C504" s="31"/>
      <c r="D504" s="32"/>
      <c r="E504" s="103">
        <v>0</v>
      </c>
      <c r="F504" s="120">
        <f>SUBTOTAL(9,F505:F515)</f>
        <v>0</v>
      </c>
    </row>
    <row r="505" spans="1:6" s="38" customFormat="1" ht="15" customHeight="1" x14ac:dyDescent="0.25">
      <c r="A505" s="34" t="s">
        <v>993</v>
      </c>
      <c r="B505" s="51" t="s">
        <v>994</v>
      </c>
      <c r="C505" s="50" t="s">
        <v>22</v>
      </c>
      <c r="D505" s="37"/>
      <c r="E505" s="104">
        <v>227</v>
      </c>
      <c r="F505" s="121">
        <f>E505*$D505</f>
        <v>0</v>
      </c>
    </row>
    <row r="506" spans="1:6" s="38" customFormat="1" ht="15" customHeight="1" x14ac:dyDescent="0.25">
      <c r="A506" s="34" t="s">
        <v>995</v>
      </c>
      <c r="B506" s="51" t="s">
        <v>996</v>
      </c>
      <c r="C506" s="50" t="s">
        <v>22</v>
      </c>
      <c r="D506" s="37"/>
      <c r="E506" s="104">
        <v>26</v>
      </c>
      <c r="F506" s="121">
        <f>E506*$D506</f>
        <v>0</v>
      </c>
    </row>
    <row r="507" spans="1:6" s="38" customFormat="1" ht="15" customHeight="1" x14ac:dyDescent="0.25">
      <c r="A507" s="34" t="s">
        <v>997</v>
      </c>
      <c r="B507" s="51" t="s">
        <v>998</v>
      </c>
      <c r="C507" s="50" t="s">
        <v>22</v>
      </c>
      <c r="D507" s="37"/>
      <c r="E507" s="104">
        <v>82</v>
      </c>
      <c r="F507" s="121">
        <f>E507*$D507</f>
        <v>0</v>
      </c>
    </row>
    <row r="508" spans="1:6" s="38" customFormat="1" ht="15" customHeight="1" x14ac:dyDescent="0.25">
      <c r="A508" s="34" t="s">
        <v>999</v>
      </c>
      <c r="B508" s="51" t="s">
        <v>1000</v>
      </c>
      <c r="C508" s="50" t="s">
        <v>22</v>
      </c>
      <c r="D508" s="37"/>
      <c r="E508" s="104">
        <v>75</v>
      </c>
      <c r="F508" s="121">
        <f>E508*$D508</f>
        <v>0</v>
      </c>
    </row>
    <row r="509" spans="1:6" s="38" customFormat="1" ht="15" customHeight="1" x14ac:dyDescent="0.25">
      <c r="A509" s="34" t="s">
        <v>1001</v>
      </c>
      <c r="B509" s="51" t="s">
        <v>1002</v>
      </c>
      <c r="C509" s="50" t="s">
        <v>22</v>
      </c>
      <c r="D509" s="37"/>
      <c r="E509" s="104">
        <v>4</v>
      </c>
      <c r="F509" s="121">
        <f>E509*$D509</f>
        <v>0</v>
      </c>
    </row>
    <row r="510" spans="1:6" s="38" customFormat="1" ht="15" customHeight="1" x14ac:dyDescent="0.25">
      <c r="A510" s="34" t="s">
        <v>1003</v>
      </c>
      <c r="B510" s="51" t="s">
        <v>1004</v>
      </c>
      <c r="C510" s="50" t="s">
        <v>22</v>
      </c>
      <c r="D510" s="37"/>
      <c r="E510" s="104">
        <v>9</v>
      </c>
      <c r="F510" s="121">
        <f>E510*$D510</f>
        <v>0</v>
      </c>
    </row>
    <row r="511" spans="1:6" s="38" customFormat="1" ht="15" customHeight="1" x14ac:dyDescent="0.25">
      <c r="A511" s="34" t="s">
        <v>1005</v>
      </c>
      <c r="B511" s="51" t="s">
        <v>1006</v>
      </c>
      <c r="C511" s="50" t="s">
        <v>22</v>
      </c>
      <c r="D511" s="37"/>
      <c r="E511" s="104">
        <v>17</v>
      </c>
      <c r="F511" s="121">
        <f>E511*$D511</f>
        <v>0</v>
      </c>
    </row>
    <row r="512" spans="1:6" s="38" customFormat="1" ht="15" customHeight="1" x14ac:dyDescent="0.25">
      <c r="A512" s="34" t="s">
        <v>1007</v>
      </c>
      <c r="B512" s="51" t="s">
        <v>1008</v>
      </c>
      <c r="C512" s="50" t="s">
        <v>22</v>
      </c>
      <c r="D512" s="37"/>
      <c r="E512" s="104">
        <v>1</v>
      </c>
      <c r="F512" s="121">
        <f>E512*$D512</f>
        <v>0</v>
      </c>
    </row>
    <row r="513" spans="1:6" s="38" customFormat="1" ht="15" customHeight="1" x14ac:dyDescent="0.25">
      <c r="A513" s="34" t="s">
        <v>1009</v>
      </c>
      <c r="B513" s="51" t="s">
        <v>1010</v>
      </c>
      <c r="C513" s="50" t="s">
        <v>22</v>
      </c>
      <c r="D513" s="37"/>
      <c r="E513" s="104">
        <v>1</v>
      </c>
      <c r="F513" s="121">
        <f>E513*$D513</f>
        <v>0</v>
      </c>
    </row>
    <row r="514" spans="1:6" s="38" customFormat="1" ht="15" customHeight="1" x14ac:dyDescent="0.25">
      <c r="A514" s="34" t="s">
        <v>1011</v>
      </c>
      <c r="B514" s="51" t="s">
        <v>1012</v>
      </c>
      <c r="C514" s="50" t="s">
        <v>22</v>
      </c>
      <c r="D514" s="37"/>
      <c r="E514" s="104">
        <v>1</v>
      </c>
      <c r="F514" s="121">
        <f>E514*$D514</f>
        <v>0</v>
      </c>
    </row>
    <row r="515" spans="1:6" s="38" customFormat="1" ht="15" customHeight="1" x14ac:dyDescent="0.25">
      <c r="A515" s="34" t="s">
        <v>1013</v>
      </c>
      <c r="B515" s="51" t="s">
        <v>1014</v>
      </c>
      <c r="C515" s="50" t="s">
        <v>22</v>
      </c>
      <c r="D515" s="37"/>
      <c r="E515" s="104">
        <v>1</v>
      </c>
      <c r="F515" s="121">
        <f>E515*$D515</f>
        <v>0</v>
      </c>
    </row>
    <row r="516" spans="1:6" s="33" customFormat="1" ht="30" customHeight="1" x14ac:dyDescent="0.25">
      <c r="A516" s="29" t="s">
        <v>1015</v>
      </c>
      <c r="B516" s="48" t="s">
        <v>1016</v>
      </c>
      <c r="C516" s="31"/>
      <c r="D516" s="32"/>
      <c r="E516" s="103">
        <v>0</v>
      </c>
      <c r="F516" s="120">
        <f>SUBTOTAL(9,F517)</f>
        <v>0</v>
      </c>
    </row>
    <row r="517" spans="1:6" s="38" customFormat="1" ht="30" customHeight="1" x14ac:dyDescent="0.25">
      <c r="A517" s="34" t="s">
        <v>1017</v>
      </c>
      <c r="B517" s="51" t="s">
        <v>1018</v>
      </c>
      <c r="C517" s="36" t="s">
        <v>22</v>
      </c>
      <c r="D517" s="37"/>
      <c r="E517" s="104">
        <v>1</v>
      </c>
      <c r="F517" s="121">
        <f>E517*$D517</f>
        <v>0</v>
      </c>
    </row>
    <row r="518" spans="1:6" s="33" customFormat="1" ht="30" customHeight="1" x14ac:dyDescent="0.25">
      <c r="A518" s="29" t="s">
        <v>1019</v>
      </c>
      <c r="B518" s="48" t="s">
        <v>1020</v>
      </c>
      <c r="C518" s="31"/>
      <c r="D518" s="32"/>
      <c r="E518" s="103">
        <v>0</v>
      </c>
      <c r="F518" s="120">
        <f>SUBTOTAL(9,F519:F543)</f>
        <v>0</v>
      </c>
    </row>
    <row r="519" spans="1:6" s="38" customFormat="1" ht="30" customHeight="1" x14ac:dyDescent="0.25">
      <c r="A519" s="34" t="s">
        <v>1021</v>
      </c>
      <c r="B519" s="51" t="s">
        <v>1022</v>
      </c>
      <c r="C519" s="50" t="s">
        <v>17</v>
      </c>
      <c r="D519" s="37"/>
      <c r="E519" s="104">
        <v>10.4</v>
      </c>
      <c r="F519" s="121">
        <f>E519*$D519</f>
        <v>0</v>
      </c>
    </row>
    <row r="520" spans="1:6" s="38" customFormat="1" ht="30" customHeight="1" x14ac:dyDescent="0.25">
      <c r="A520" s="34" t="s">
        <v>1023</v>
      </c>
      <c r="B520" s="51" t="s">
        <v>1024</v>
      </c>
      <c r="C520" s="50" t="s">
        <v>17</v>
      </c>
      <c r="D520" s="37"/>
      <c r="E520" s="104">
        <v>6.24</v>
      </c>
      <c r="F520" s="121">
        <f>E520*$D520</f>
        <v>0</v>
      </c>
    </row>
    <row r="521" spans="1:6" s="38" customFormat="1" ht="15" customHeight="1" x14ac:dyDescent="0.25">
      <c r="A521" s="34" t="s">
        <v>1025</v>
      </c>
      <c r="B521" s="51" t="s">
        <v>1026</v>
      </c>
      <c r="C521" s="50" t="s">
        <v>22</v>
      </c>
      <c r="D521" s="37"/>
      <c r="E521" s="104">
        <v>4</v>
      </c>
      <c r="F521" s="121">
        <f>E521*$D521</f>
        <v>0</v>
      </c>
    </row>
    <row r="522" spans="1:6" s="38" customFormat="1" ht="15" customHeight="1" x14ac:dyDescent="0.25">
      <c r="A522" s="34" t="s">
        <v>1027</v>
      </c>
      <c r="B522" s="51" t="s">
        <v>1028</v>
      </c>
      <c r="C522" s="50" t="s">
        <v>22</v>
      </c>
      <c r="D522" s="37"/>
      <c r="E522" s="104">
        <v>11</v>
      </c>
      <c r="F522" s="121">
        <f>E522*$D522</f>
        <v>0</v>
      </c>
    </row>
    <row r="523" spans="1:6" s="38" customFormat="1" ht="15" customHeight="1" x14ac:dyDescent="0.25">
      <c r="A523" s="34" t="s">
        <v>1029</v>
      </c>
      <c r="B523" s="51" t="s">
        <v>1030</v>
      </c>
      <c r="C523" s="50" t="s">
        <v>22</v>
      </c>
      <c r="D523" s="37"/>
      <c r="E523" s="104">
        <v>1</v>
      </c>
      <c r="F523" s="121">
        <f>E523*$D523</f>
        <v>0</v>
      </c>
    </row>
    <row r="524" spans="1:6" s="38" customFormat="1" ht="21" customHeight="1" x14ac:dyDescent="0.25">
      <c r="A524" s="34" t="s">
        <v>1031</v>
      </c>
      <c r="B524" s="51" t="s">
        <v>1032</v>
      </c>
      <c r="C524" s="50" t="s">
        <v>22</v>
      </c>
      <c r="D524" s="37"/>
      <c r="E524" s="104">
        <v>1</v>
      </c>
      <c r="F524" s="121">
        <f>E524*$D524</f>
        <v>0</v>
      </c>
    </row>
    <row r="525" spans="1:6" s="38" customFormat="1" ht="15" customHeight="1" x14ac:dyDescent="0.25">
      <c r="A525" s="34" t="s">
        <v>1033</v>
      </c>
      <c r="B525" s="51" t="s">
        <v>1034</v>
      </c>
      <c r="C525" s="50" t="s">
        <v>22</v>
      </c>
      <c r="D525" s="37"/>
      <c r="E525" s="104">
        <v>1</v>
      </c>
      <c r="F525" s="121">
        <f>E525*$D525</f>
        <v>0</v>
      </c>
    </row>
    <row r="526" spans="1:6" s="38" customFormat="1" ht="15" customHeight="1" x14ac:dyDescent="0.25">
      <c r="A526" s="34" t="s">
        <v>1035</v>
      </c>
      <c r="B526" s="51" t="s">
        <v>1036</v>
      </c>
      <c r="C526" s="50" t="s">
        <v>22</v>
      </c>
      <c r="D526" s="37"/>
      <c r="E526" s="104">
        <v>1</v>
      </c>
      <c r="F526" s="121">
        <f>E526*$D526</f>
        <v>0</v>
      </c>
    </row>
    <row r="527" spans="1:6" s="38" customFormat="1" ht="15" customHeight="1" x14ac:dyDescent="0.25">
      <c r="A527" s="34" t="s">
        <v>1037</v>
      </c>
      <c r="B527" s="51" t="s">
        <v>1038</v>
      </c>
      <c r="C527" s="50" t="s">
        <v>17</v>
      </c>
      <c r="D527" s="37"/>
      <c r="E527" s="104">
        <v>2.08</v>
      </c>
      <c r="F527" s="121">
        <f>E527*$D527</f>
        <v>0</v>
      </c>
    </row>
    <row r="528" spans="1:6" s="38" customFormat="1" ht="15" customHeight="1" x14ac:dyDescent="0.25">
      <c r="A528" s="34" t="s">
        <v>1039</v>
      </c>
      <c r="B528" s="51" t="s">
        <v>1040</v>
      </c>
      <c r="C528" s="50" t="s">
        <v>22</v>
      </c>
      <c r="D528" s="37"/>
      <c r="E528" s="104">
        <v>1</v>
      </c>
      <c r="F528" s="121">
        <f>E528*$D528</f>
        <v>0</v>
      </c>
    </row>
    <row r="529" spans="1:6" s="38" customFormat="1" ht="15" customHeight="1" x14ac:dyDescent="0.25">
      <c r="A529" s="34" t="s">
        <v>1041</v>
      </c>
      <c r="B529" s="51" t="s">
        <v>1042</v>
      </c>
      <c r="C529" s="50" t="s">
        <v>22</v>
      </c>
      <c r="D529" s="37"/>
      <c r="E529" s="104">
        <v>1</v>
      </c>
      <c r="F529" s="121">
        <f>E529*$D529</f>
        <v>0</v>
      </c>
    </row>
    <row r="530" spans="1:6" s="38" customFormat="1" ht="15" customHeight="1" x14ac:dyDescent="0.25">
      <c r="A530" s="34" t="s">
        <v>1043</v>
      </c>
      <c r="B530" s="51" t="s">
        <v>1044</v>
      </c>
      <c r="C530" s="50" t="s">
        <v>353</v>
      </c>
      <c r="D530" s="37"/>
      <c r="E530" s="104">
        <v>1</v>
      </c>
      <c r="F530" s="121">
        <f>E530*$D530</f>
        <v>0</v>
      </c>
    </row>
    <row r="531" spans="1:6" s="38" customFormat="1" ht="15" customHeight="1" x14ac:dyDescent="0.25">
      <c r="A531" s="34" t="s">
        <v>1045</v>
      </c>
      <c r="B531" s="51" t="s">
        <v>1046</v>
      </c>
      <c r="C531" s="50" t="s">
        <v>22</v>
      </c>
      <c r="D531" s="37"/>
      <c r="E531" s="104">
        <v>1</v>
      </c>
      <c r="F531" s="121">
        <f>E531*$D531</f>
        <v>0</v>
      </c>
    </row>
    <row r="532" spans="1:6" s="38" customFormat="1" ht="15" customHeight="1" x14ac:dyDescent="0.25">
      <c r="A532" s="34" t="s">
        <v>1047</v>
      </c>
      <c r="B532" s="51" t="s">
        <v>1048</v>
      </c>
      <c r="C532" s="50" t="s">
        <v>22</v>
      </c>
      <c r="D532" s="37"/>
      <c r="E532" s="104">
        <v>2</v>
      </c>
      <c r="F532" s="121">
        <f>E532*$D532</f>
        <v>0</v>
      </c>
    </row>
    <row r="533" spans="1:6" s="38" customFormat="1" ht="15" customHeight="1" x14ac:dyDescent="0.25">
      <c r="A533" s="34" t="s">
        <v>1049</v>
      </c>
      <c r="B533" s="51" t="s">
        <v>1050</v>
      </c>
      <c r="C533" s="50" t="s">
        <v>22</v>
      </c>
      <c r="D533" s="37"/>
      <c r="E533" s="104">
        <v>1</v>
      </c>
      <c r="F533" s="121">
        <f>E533*$D533</f>
        <v>0</v>
      </c>
    </row>
    <row r="534" spans="1:6" s="38" customFormat="1" ht="15" customHeight="1" x14ac:dyDescent="0.25">
      <c r="A534" s="34" t="s">
        <v>1051</v>
      </c>
      <c r="B534" s="51" t="s">
        <v>1052</v>
      </c>
      <c r="C534" s="50" t="s">
        <v>22</v>
      </c>
      <c r="D534" s="37"/>
      <c r="E534" s="104">
        <v>4</v>
      </c>
      <c r="F534" s="121">
        <f>E534*$D534</f>
        <v>0</v>
      </c>
    </row>
    <row r="535" spans="1:6" s="38" customFormat="1" ht="15" customHeight="1" x14ac:dyDescent="0.25">
      <c r="A535" s="34" t="s">
        <v>1053</v>
      </c>
      <c r="B535" s="51" t="s">
        <v>1054</v>
      </c>
      <c r="C535" s="50" t="s">
        <v>22</v>
      </c>
      <c r="D535" s="37"/>
      <c r="E535" s="104">
        <v>1</v>
      </c>
      <c r="F535" s="121">
        <f>E535*$D535</f>
        <v>0</v>
      </c>
    </row>
    <row r="536" spans="1:6" s="38" customFormat="1" ht="15" customHeight="1" x14ac:dyDescent="0.25">
      <c r="A536" s="34" t="s">
        <v>1055</v>
      </c>
      <c r="B536" s="51" t="s">
        <v>1056</v>
      </c>
      <c r="C536" s="50" t="s">
        <v>22</v>
      </c>
      <c r="D536" s="37"/>
      <c r="E536" s="104">
        <v>2</v>
      </c>
      <c r="F536" s="121">
        <f>E536*$D536</f>
        <v>0</v>
      </c>
    </row>
    <row r="537" spans="1:6" s="38" customFormat="1" ht="48" customHeight="1" x14ac:dyDescent="0.25">
      <c r="A537" s="34" t="s">
        <v>1057</v>
      </c>
      <c r="B537" s="51" t="s">
        <v>1058</v>
      </c>
      <c r="C537" s="50" t="s">
        <v>22</v>
      </c>
      <c r="D537" s="37"/>
      <c r="E537" s="104">
        <v>1</v>
      </c>
      <c r="F537" s="121">
        <f>E537*$D537</f>
        <v>0</v>
      </c>
    </row>
    <row r="538" spans="1:6" s="38" customFormat="1" ht="15" customHeight="1" x14ac:dyDescent="0.25">
      <c r="A538" s="34" t="s">
        <v>1059</v>
      </c>
      <c r="B538" s="51" t="s">
        <v>1060</v>
      </c>
      <c r="C538" s="50" t="s">
        <v>17</v>
      </c>
      <c r="D538" s="37"/>
      <c r="E538" s="104">
        <v>12.48</v>
      </c>
      <c r="F538" s="121">
        <f>E538*$D538</f>
        <v>0</v>
      </c>
    </row>
    <row r="539" spans="1:6" s="38" customFormat="1" ht="15" customHeight="1" x14ac:dyDescent="0.25">
      <c r="A539" s="34" t="s">
        <v>1061</v>
      </c>
      <c r="B539" s="51" t="s">
        <v>1062</v>
      </c>
      <c r="C539" s="50" t="s">
        <v>22</v>
      </c>
      <c r="D539" s="37"/>
      <c r="E539" s="104">
        <v>4</v>
      </c>
      <c r="F539" s="121">
        <f>E539*$D539</f>
        <v>0</v>
      </c>
    </row>
    <row r="540" spans="1:6" s="38" customFormat="1" ht="15" customHeight="1" x14ac:dyDescent="0.25">
      <c r="A540" s="34" t="s">
        <v>1063</v>
      </c>
      <c r="B540" s="51" t="s">
        <v>1064</v>
      </c>
      <c r="C540" s="50" t="s">
        <v>22</v>
      </c>
      <c r="D540" s="37"/>
      <c r="E540" s="104">
        <v>4</v>
      </c>
      <c r="F540" s="121">
        <f>E540*$D540</f>
        <v>0</v>
      </c>
    </row>
    <row r="541" spans="1:6" s="38" customFormat="1" ht="15" customHeight="1" x14ac:dyDescent="0.25">
      <c r="A541" s="34" t="s">
        <v>1065</v>
      </c>
      <c r="B541" s="51" t="s">
        <v>1066</v>
      </c>
      <c r="C541" s="50" t="s">
        <v>17</v>
      </c>
      <c r="D541" s="37"/>
      <c r="E541" s="104">
        <v>6.24</v>
      </c>
      <c r="F541" s="121">
        <f>E541*$D541</f>
        <v>0</v>
      </c>
    </row>
    <row r="542" spans="1:6" s="38" customFormat="1" ht="15" customHeight="1" x14ac:dyDescent="0.25">
      <c r="A542" s="34" t="s">
        <v>1067</v>
      </c>
      <c r="B542" s="51" t="s">
        <v>1068</v>
      </c>
      <c r="C542" s="50" t="s">
        <v>353</v>
      </c>
      <c r="D542" s="37"/>
      <c r="E542" s="104">
        <v>1</v>
      </c>
      <c r="F542" s="121">
        <f>E542*$D542</f>
        <v>0</v>
      </c>
    </row>
    <row r="543" spans="1:6" s="38" customFormat="1" ht="63.75" customHeight="1" x14ac:dyDescent="0.25">
      <c r="A543" s="34" t="s">
        <v>1069</v>
      </c>
      <c r="B543" s="51" t="s">
        <v>1070</v>
      </c>
      <c r="C543" s="50" t="s">
        <v>22</v>
      </c>
      <c r="D543" s="37"/>
      <c r="E543" s="104">
        <v>1</v>
      </c>
      <c r="F543" s="121">
        <f>E543*$D543</f>
        <v>0</v>
      </c>
    </row>
    <row r="544" spans="1:6" s="28" customFormat="1" ht="30" x14ac:dyDescent="0.25">
      <c r="A544" s="24" t="s">
        <v>1071</v>
      </c>
      <c r="B544" s="25" t="s">
        <v>1072</v>
      </c>
      <c r="C544" s="26"/>
      <c r="D544" s="27"/>
      <c r="E544" s="102">
        <v>0</v>
      </c>
      <c r="F544" s="119">
        <f>SUBTOTAL(9,F545:F563)</f>
        <v>0</v>
      </c>
    </row>
    <row r="545" spans="1:6" s="33" customFormat="1" x14ac:dyDescent="0.25">
      <c r="A545" s="29" t="s">
        <v>1073</v>
      </c>
      <c r="B545" s="48" t="s">
        <v>1074</v>
      </c>
      <c r="C545" s="31"/>
      <c r="D545" s="32"/>
      <c r="E545" s="103">
        <v>0</v>
      </c>
      <c r="F545" s="120">
        <f>SUBTOTAL(9,F546:F546)</f>
        <v>0</v>
      </c>
    </row>
    <row r="546" spans="1:6" s="38" customFormat="1" x14ac:dyDescent="0.25">
      <c r="A546" s="34" t="s">
        <v>1075</v>
      </c>
      <c r="B546" s="35" t="s">
        <v>1076</v>
      </c>
      <c r="C546" s="36" t="s">
        <v>22</v>
      </c>
      <c r="D546" s="37"/>
      <c r="E546" s="104">
        <v>3</v>
      </c>
      <c r="F546" s="121">
        <f>E546*$D546</f>
        <v>0</v>
      </c>
    </row>
    <row r="547" spans="1:6" s="33" customFormat="1" x14ac:dyDescent="0.25">
      <c r="A547" s="29" t="s">
        <v>1077</v>
      </c>
      <c r="B547" s="48" t="s">
        <v>1078</v>
      </c>
      <c r="C547" s="31"/>
      <c r="D547" s="32"/>
      <c r="E547" s="103">
        <v>0</v>
      </c>
      <c r="F547" s="120">
        <f>SUBTOTAL(9,F548:F548)</f>
        <v>0</v>
      </c>
    </row>
    <row r="548" spans="1:6" s="38" customFormat="1" x14ac:dyDescent="0.25">
      <c r="A548" s="34" t="s">
        <v>1079</v>
      </c>
      <c r="B548" s="35" t="s">
        <v>1080</v>
      </c>
      <c r="C548" s="36" t="s">
        <v>22</v>
      </c>
      <c r="D548" s="37"/>
      <c r="E548" s="104">
        <v>81</v>
      </c>
      <c r="F548" s="121">
        <f>E548*$D548</f>
        <v>0</v>
      </c>
    </row>
    <row r="549" spans="1:6" s="33" customFormat="1" x14ac:dyDescent="0.25">
      <c r="A549" s="29" t="s">
        <v>1081</v>
      </c>
      <c r="B549" s="48" t="s">
        <v>1082</v>
      </c>
      <c r="C549" s="31"/>
      <c r="D549" s="32"/>
      <c r="E549" s="103">
        <v>0</v>
      </c>
      <c r="F549" s="120">
        <f>SUBTOTAL(9,F550:F550)</f>
        <v>0</v>
      </c>
    </row>
    <row r="550" spans="1:6" s="38" customFormat="1" x14ac:dyDescent="0.25">
      <c r="A550" s="34" t="s">
        <v>1083</v>
      </c>
      <c r="B550" s="35" t="s">
        <v>1084</v>
      </c>
      <c r="C550" s="36" t="s">
        <v>22</v>
      </c>
      <c r="D550" s="37"/>
      <c r="E550" s="104">
        <v>2</v>
      </c>
      <c r="F550" s="121">
        <f>E550*$D550</f>
        <v>0</v>
      </c>
    </row>
    <row r="551" spans="1:6" s="33" customFormat="1" x14ac:dyDescent="0.25">
      <c r="A551" s="29" t="s">
        <v>1085</v>
      </c>
      <c r="B551" s="48" t="s">
        <v>778</v>
      </c>
      <c r="C551" s="31"/>
      <c r="D551" s="32"/>
      <c r="E551" s="103">
        <v>0</v>
      </c>
      <c r="F551" s="120">
        <f>SUBTOTAL(9,F552:F563)</f>
        <v>0</v>
      </c>
    </row>
    <row r="552" spans="1:6" s="38" customFormat="1" ht="25.5" x14ac:dyDescent="0.25">
      <c r="A552" s="34" t="s">
        <v>1086</v>
      </c>
      <c r="B552" s="35" t="s">
        <v>1087</v>
      </c>
      <c r="C552" s="36" t="s">
        <v>17</v>
      </c>
      <c r="D552" s="37"/>
      <c r="E552" s="104">
        <v>83.2</v>
      </c>
      <c r="F552" s="121">
        <f>E552*$D552</f>
        <v>0</v>
      </c>
    </row>
    <row r="553" spans="1:6" s="38" customFormat="1" ht="25.5" x14ac:dyDescent="0.25">
      <c r="A553" s="34" t="s">
        <v>1088</v>
      </c>
      <c r="B553" s="35" t="s">
        <v>1089</v>
      </c>
      <c r="C553" s="36" t="s">
        <v>17</v>
      </c>
      <c r="D553" s="37"/>
      <c r="E553" s="104">
        <v>62.4</v>
      </c>
      <c r="F553" s="121">
        <f>E553*$D553</f>
        <v>0</v>
      </c>
    </row>
    <row r="554" spans="1:6" s="38" customFormat="1" ht="25.5" x14ac:dyDescent="0.25">
      <c r="A554" s="34" t="s">
        <v>1090</v>
      </c>
      <c r="B554" s="35" t="s">
        <v>1091</v>
      </c>
      <c r="C554" s="36" t="s">
        <v>17</v>
      </c>
      <c r="D554" s="37"/>
      <c r="E554" s="104">
        <v>67.599999999999994</v>
      </c>
      <c r="F554" s="121">
        <f>E554*$D554</f>
        <v>0</v>
      </c>
    </row>
    <row r="555" spans="1:6" s="38" customFormat="1" x14ac:dyDescent="0.25">
      <c r="A555" s="34" t="s">
        <v>1092</v>
      </c>
      <c r="B555" s="35" t="s">
        <v>1093</v>
      </c>
      <c r="C555" s="36" t="s">
        <v>17</v>
      </c>
      <c r="D555" s="37"/>
      <c r="E555" s="104">
        <v>55.12</v>
      </c>
      <c r="F555" s="121">
        <f>E555*$D555</f>
        <v>0</v>
      </c>
    </row>
    <row r="556" spans="1:6" s="38" customFormat="1" x14ac:dyDescent="0.25">
      <c r="A556" s="34" t="s">
        <v>1094</v>
      </c>
      <c r="B556" s="35" t="s">
        <v>1095</v>
      </c>
      <c r="C556" s="36" t="s">
        <v>17</v>
      </c>
      <c r="D556" s="37"/>
      <c r="E556" s="104">
        <v>109.2</v>
      </c>
      <c r="F556" s="121">
        <f>E556*$D556</f>
        <v>0</v>
      </c>
    </row>
    <row r="557" spans="1:6" s="38" customFormat="1" x14ac:dyDescent="0.25">
      <c r="A557" s="34" t="s">
        <v>1096</v>
      </c>
      <c r="B557" s="35" t="s">
        <v>1097</v>
      </c>
      <c r="C557" s="36" t="s">
        <v>17</v>
      </c>
      <c r="D557" s="37"/>
      <c r="E557" s="104">
        <v>69.680000000000007</v>
      </c>
      <c r="F557" s="121">
        <f>E557*$D557</f>
        <v>0</v>
      </c>
    </row>
    <row r="558" spans="1:6" s="38" customFormat="1" x14ac:dyDescent="0.25">
      <c r="A558" s="34" t="s">
        <v>1098</v>
      </c>
      <c r="B558" s="35" t="s">
        <v>1099</v>
      </c>
      <c r="C558" s="36" t="s">
        <v>17</v>
      </c>
      <c r="D558" s="37"/>
      <c r="E558" s="104">
        <v>6.24</v>
      </c>
      <c r="F558" s="121">
        <f>E558*$D558</f>
        <v>0</v>
      </c>
    </row>
    <row r="559" spans="1:6" s="38" customFormat="1" x14ac:dyDescent="0.25">
      <c r="A559" s="34" t="s">
        <v>1100</v>
      </c>
      <c r="B559" s="35" t="s">
        <v>1101</v>
      </c>
      <c r="C559" s="36" t="s">
        <v>17</v>
      </c>
      <c r="D559" s="37"/>
      <c r="E559" s="104">
        <v>152.88</v>
      </c>
      <c r="F559" s="121">
        <f>E559*$D559</f>
        <v>0</v>
      </c>
    </row>
    <row r="560" spans="1:6" s="38" customFormat="1" x14ac:dyDescent="0.25">
      <c r="A560" s="34" t="s">
        <v>1102</v>
      </c>
      <c r="B560" s="35" t="s">
        <v>1103</v>
      </c>
      <c r="C560" s="36" t="s">
        <v>17</v>
      </c>
      <c r="D560" s="37"/>
      <c r="E560" s="104">
        <v>109.2</v>
      </c>
      <c r="F560" s="121">
        <f>E560*$D560</f>
        <v>0</v>
      </c>
    </row>
    <row r="561" spans="1:6" s="38" customFormat="1" x14ac:dyDescent="0.25">
      <c r="A561" s="34" t="s">
        <v>1104</v>
      </c>
      <c r="B561" s="35" t="s">
        <v>1105</v>
      </c>
      <c r="C561" s="36" t="s">
        <v>17</v>
      </c>
      <c r="D561" s="37"/>
      <c r="E561" s="104">
        <v>78</v>
      </c>
      <c r="F561" s="121">
        <f>E561*$D561</f>
        <v>0</v>
      </c>
    </row>
    <row r="562" spans="1:6" s="38" customFormat="1" x14ac:dyDescent="0.25">
      <c r="A562" s="34" t="s">
        <v>1106</v>
      </c>
      <c r="B562" s="35" t="s">
        <v>1107</v>
      </c>
      <c r="C562" s="36" t="s">
        <v>17</v>
      </c>
      <c r="D562" s="37"/>
      <c r="E562" s="104">
        <v>244.4</v>
      </c>
      <c r="F562" s="121">
        <f>E562*$D562</f>
        <v>0</v>
      </c>
    </row>
    <row r="563" spans="1:6" s="38" customFormat="1" ht="25.5" x14ac:dyDescent="0.25">
      <c r="A563" s="34" t="s">
        <v>1108</v>
      </c>
      <c r="B563" s="35" t="s">
        <v>1109</v>
      </c>
      <c r="C563" s="36" t="s">
        <v>17</v>
      </c>
      <c r="D563" s="37"/>
      <c r="E563" s="104">
        <v>104</v>
      </c>
      <c r="F563" s="121">
        <f>E563*$D563</f>
        <v>0</v>
      </c>
    </row>
    <row r="564" spans="1:6" s="28" customFormat="1" ht="25.5" x14ac:dyDescent="0.25">
      <c r="A564" s="24" t="s">
        <v>1110</v>
      </c>
      <c r="B564" s="52" t="s">
        <v>1111</v>
      </c>
      <c r="C564" s="26"/>
      <c r="D564" s="27"/>
      <c r="E564" s="102">
        <v>0</v>
      </c>
      <c r="F564" s="119">
        <f>SUBTOTAL(9,F565:F576)</f>
        <v>0</v>
      </c>
    </row>
    <row r="565" spans="1:6" s="33" customFormat="1" x14ac:dyDescent="0.25">
      <c r="A565" s="29" t="s">
        <v>1112</v>
      </c>
      <c r="B565" s="48" t="s">
        <v>1078</v>
      </c>
      <c r="C565" s="31"/>
      <c r="D565" s="32"/>
      <c r="E565" s="103">
        <v>0</v>
      </c>
      <c r="F565" s="120">
        <f>SUBTOTAL(9,F566:F566)</f>
        <v>0</v>
      </c>
    </row>
    <row r="566" spans="1:6" s="38" customFormat="1" x14ac:dyDescent="0.25">
      <c r="A566" s="34" t="s">
        <v>1113</v>
      </c>
      <c r="B566" s="35" t="s">
        <v>1080</v>
      </c>
      <c r="C566" s="36" t="s">
        <v>22</v>
      </c>
      <c r="D566" s="37"/>
      <c r="E566" s="104">
        <v>60</v>
      </c>
      <c r="F566" s="121">
        <f>E566*$D566</f>
        <v>0</v>
      </c>
    </row>
    <row r="567" spans="1:6" s="33" customFormat="1" x14ac:dyDescent="0.25">
      <c r="A567" s="29" t="s">
        <v>1114</v>
      </c>
      <c r="B567" s="48" t="s">
        <v>778</v>
      </c>
      <c r="C567" s="31"/>
      <c r="D567" s="32"/>
      <c r="E567" s="103">
        <v>0</v>
      </c>
      <c r="F567" s="120">
        <f>SUBTOTAL(9,F568:F576)</f>
        <v>0</v>
      </c>
    </row>
    <row r="568" spans="1:6" s="38" customFormat="1" ht="25.5" x14ac:dyDescent="0.25">
      <c r="A568" s="34" t="s">
        <v>1115</v>
      </c>
      <c r="B568" s="35" t="s">
        <v>1121</v>
      </c>
      <c r="C568" s="36" t="s">
        <v>17</v>
      </c>
      <c r="D568" s="37"/>
      <c r="E568" s="104">
        <v>20.8</v>
      </c>
      <c r="F568" s="121">
        <f>E568*$D568</f>
        <v>0</v>
      </c>
    </row>
    <row r="569" spans="1:6" s="38" customFormat="1" x14ac:dyDescent="0.25">
      <c r="A569" s="34" t="s">
        <v>1116</v>
      </c>
      <c r="B569" s="35" t="s">
        <v>1093</v>
      </c>
      <c r="C569" s="36" t="s">
        <v>17</v>
      </c>
      <c r="D569" s="37"/>
      <c r="E569" s="104">
        <v>24.96</v>
      </c>
      <c r="F569" s="121">
        <f>E569*$D569</f>
        <v>0</v>
      </c>
    </row>
    <row r="570" spans="1:6" s="38" customFormat="1" x14ac:dyDescent="0.25">
      <c r="A570" s="34" t="s">
        <v>1117</v>
      </c>
      <c r="B570" s="35" t="s">
        <v>1095</v>
      </c>
      <c r="C570" s="36" t="s">
        <v>17</v>
      </c>
      <c r="D570" s="37"/>
      <c r="E570" s="104">
        <v>8.32</v>
      </c>
      <c r="F570" s="121">
        <f>E570*$D570</f>
        <v>0</v>
      </c>
    </row>
    <row r="571" spans="1:6" s="38" customFormat="1" x14ac:dyDescent="0.25">
      <c r="A571" s="34" t="s">
        <v>1118</v>
      </c>
      <c r="B571" s="35" t="s">
        <v>1097</v>
      </c>
      <c r="C571" s="36" t="s">
        <v>17</v>
      </c>
      <c r="D571" s="37"/>
      <c r="E571" s="104">
        <v>8.32</v>
      </c>
      <c r="F571" s="121">
        <f>E571*$D571</f>
        <v>0</v>
      </c>
    </row>
    <row r="572" spans="1:6" s="38" customFormat="1" x14ac:dyDescent="0.25">
      <c r="A572" s="34" t="s">
        <v>1119</v>
      </c>
      <c r="B572" s="35" t="s">
        <v>1099</v>
      </c>
      <c r="C572" s="36" t="s">
        <v>17</v>
      </c>
      <c r="D572" s="37"/>
      <c r="E572" s="104">
        <v>5.2</v>
      </c>
      <c r="F572" s="121">
        <f>E572*$D572</f>
        <v>0</v>
      </c>
    </row>
    <row r="573" spans="1:6" s="38" customFormat="1" ht="35.25" customHeight="1" x14ac:dyDescent="0.25">
      <c r="A573" s="34" t="s">
        <v>1120</v>
      </c>
      <c r="B573" s="35" t="s">
        <v>1101</v>
      </c>
      <c r="C573" s="36" t="s">
        <v>17</v>
      </c>
      <c r="D573" s="37"/>
      <c r="E573" s="104">
        <v>286</v>
      </c>
      <c r="F573" s="121">
        <f>E573*$D573</f>
        <v>0</v>
      </c>
    </row>
    <row r="574" spans="1:6" s="38" customFormat="1" x14ac:dyDescent="0.25">
      <c r="A574" s="34" t="s">
        <v>1122</v>
      </c>
      <c r="B574" s="35" t="s">
        <v>1103</v>
      </c>
      <c r="C574" s="36" t="s">
        <v>17</v>
      </c>
      <c r="D574" s="37"/>
      <c r="E574" s="104">
        <v>55.12</v>
      </c>
      <c r="F574" s="121">
        <f>E574*$D574</f>
        <v>0</v>
      </c>
    </row>
    <row r="575" spans="1:6" s="38" customFormat="1" x14ac:dyDescent="0.25">
      <c r="A575" s="34" t="s">
        <v>1123</v>
      </c>
      <c r="B575" s="35" t="s">
        <v>1105</v>
      </c>
      <c r="C575" s="36" t="s">
        <v>17</v>
      </c>
      <c r="D575" s="37"/>
      <c r="E575" s="104">
        <v>21.84</v>
      </c>
      <c r="F575" s="121">
        <f>E575*$D575</f>
        <v>0</v>
      </c>
    </row>
    <row r="576" spans="1:6" s="38" customFormat="1" x14ac:dyDescent="0.25">
      <c r="A576" s="34" t="s">
        <v>1124</v>
      </c>
      <c r="B576" s="35" t="s">
        <v>1107</v>
      </c>
      <c r="C576" s="36" t="s">
        <v>17</v>
      </c>
      <c r="D576" s="37"/>
      <c r="E576" s="104">
        <v>12.48</v>
      </c>
      <c r="F576" s="121">
        <f>E576*$D576</f>
        <v>0</v>
      </c>
    </row>
    <row r="577" spans="1:9705" s="28" customFormat="1" ht="30" x14ac:dyDescent="0.25">
      <c r="A577" s="24" t="s">
        <v>1125</v>
      </c>
      <c r="B577" s="25" t="s">
        <v>1126</v>
      </c>
      <c r="C577" s="26"/>
      <c r="D577" s="27"/>
      <c r="E577" s="102">
        <v>0</v>
      </c>
      <c r="F577" s="119">
        <f>SUBTOTAL(9,F578:F624)</f>
        <v>0</v>
      </c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  <c r="AJ577" s="38"/>
      <c r="AK577" s="38"/>
      <c r="AL577" s="38"/>
      <c r="AM577" s="38"/>
      <c r="AN577" s="38"/>
      <c r="AO577" s="38"/>
      <c r="AP577" s="38"/>
      <c r="AQ577" s="38"/>
      <c r="AR577" s="38"/>
      <c r="AS577" s="38"/>
      <c r="AT577" s="38"/>
      <c r="AU577" s="38"/>
      <c r="AV577" s="38"/>
      <c r="AW577" s="38"/>
      <c r="AX577" s="38"/>
      <c r="AY577" s="38"/>
      <c r="AZ577" s="38"/>
      <c r="BA577" s="38"/>
      <c r="BB577" s="38"/>
      <c r="BC577" s="38"/>
      <c r="BD577" s="38"/>
      <c r="BE577" s="38"/>
      <c r="BF577" s="38"/>
      <c r="BG577" s="38"/>
      <c r="BH577" s="38"/>
      <c r="BI577" s="38"/>
      <c r="BJ577" s="38"/>
      <c r="BK577" s="38"/>
      <c r="BL577" s="38"/>
      <c r="BM577" s="38"/>
      <c r="BN577" s="38"/>
      <c r="BO577" s="38"/>
      <c r="BP577" s="38"/>
      <c r="BQ577" s="38"/>
      <c r="BR577" s="38"/>
      <c r="BS577" s="38"/>
      <c r="BT577" s="38"/>
      <c r="BU577" s="38"/>
      <c r="BV577" s="38"/>
      <c r="BW577" s="38"/>
      <c r="BX577" s="38"/>
      <c r="BY577" s="38"/>
      <c r="BZ577" s="38"/>
      <c r="CA577" s="38"/>
      <c r="CB577" s="38"/>
      <c r="CC577" s="38"/>
      <c r="CD577" s="38"/>
      <c r="CE577" s="38"/>
      <c r="CF577" s="38"/>
      <c r="CG577" s="38"/>
      <c r="CH577" s="38"/>
      <c r="CI577" s="38"/>
      <c r="CJ577" s="38"/>
      <c r="CK577" s="38"/>
      <c r="CL577" s="38"/>
      <c r="CM577" s="38"/>
      <c r="CN577" s="38"/>
      <c r="CO577" s="38"/>
      <c r="CP577" s="38"/>
      <c r="CQ577" s="38"/>
      <c r="CR577" s="38"/>
      <c r="CS577" s="38"/>
      <c r="CT577" s="38"/>
      <c r="CU577" s="38"/>
      <c r="CV577" s="38"/>
      <c r="CW577" s="38"/>
      <c r="CX577" s="38"/>
      <c r="CY577" s="38"/>
      <c r="CZ577" s="38"/>
      <c r="DA577" s="38"/>
      <c r="DB577" s="38"/>
      <c r="DC577" s="38"/>
      <c r="DD577" s="38"/>
      <c r="DE577" s="38"/>
      <c r="DF577" s="38"/>
      <c r="DG577" s="38"/>
      <c r="DH577" s="38"/>
      <c r="DI577" s="38"/>
      <c r="DJ577" s="38"/>
      <c r="DK577" s="38"/>
      <c r="DL577" s="38"/>
      <c r="DM577" s="38"/>
      <c r="DN577" s="38"/>
      <c r="DO577" s="38"/>
      <c r="DP577" s="38"/>
      <c r="DQ577" s="38"/>
      <c r="DR577" s="38"/>
      <c r="DS577" s="38"/>
      <c r="DT577" s="38"/>
      <c r="DU577" s="38"/>
      <c r="DV577" s="38"/>
      <c r="DW577" s="38"/>
      <c r="DX577" s="38"/>
      <c r="DY577" s="38"/>
      <c r="DZ577" s="38"/>
      <c r="EA577" s="38"/>
      <c r="EB577" s="38"/>
      <c r="EC577" s="38"/>
      <c r="ED577" s="38"/>
      <c r="EE577" s="38"/>
      <c r="EF577" s="38"/>
      <c r="EG577" s="38"/>
      <c r="EH577" s="38"/>
      <c r="EI577" s="38"/>
      <c r="EJ577" s="38"/>
      <c r="EK577" s="38"/>
      <c r="EL577" s="38"/>
      <c r="EM577" s="38"/>
      <c r="EN577" s="38"/>
      <c r="EO577" s="38"/>
      <c r="EP577" s="38"/>
      <c r="EQ577" s="38"/>
      <c r="ER577" s="38"/>
      <c r="ES577" s="38"/>
      <c r="ET577" s="38"/>
      <c r="EU577" s="38"/>
      <c r="EV577" s="38"/>
      <c r="EW577" s="38"/>
      <c r="EX577" s="38"/>
      <c r="EY577" s="38"/>
      <c r="EZ577" s="38"/>
      <c r="FA577" s="38"/>
      <c r="FB577" s="38"/>
      <c r="FC577" s="38"/>
      <c r="FD577" s="38"/>
      <c r="FE577" s="38"/>
      <c r="FF577" s="38"/>
      <c r="FG577" s="38"/>
      <c r="FH577" s="38"/>
      <c r="FI577" s="38"/>
      <c r="FJ577" s="38"/>
      <c r="FK577" s="38"/>
      <c r="FL577" s="38"/>
      <c r="FM577" s="38"/>
      <c r="FN577" s="38"/>
      <c r="FO577" s="38"/>
      <c r="FP577" s="38"/>
      <c r="FQ577" s="38"/>
      <c r="FR577" s="38"/>
      <c r="FS577" s="38"/>
      <c r="FT577" s="38"/>
      <c r="FU577" s="38"/>
      <c r="FV577" s="38"/>
      <c r="FW577" s="38"/>
      <c r="FX577" s="38"/>
      <c r="FY577" s="38"/>
      <c r="FZ577" s="38"/>
      <c r="GA577" s="38"/>
      <c r="GB577" s="38"/>
      <c r="GC577" s="38"/>
      <c r="GD577" s="38"/>
      <c r="GE577" s="38"/>
      <c r="GF577" s="38"/>
      <c r="GG577" s="38"/>
      <c r="GH577" s="38"/>
      <c r="GI577" s="38"/>
      <c r="GJ577" s="38"/>
      <c r="GK577" s="38"/>
      <c r="GL577" s="38"/>
      <c r="GM577" s="38"/>
      <c r="GN577" s="38"/>
      <c r="GO577" s="38"/>
      <c r="GP577" s="38"/>
      <c r="GQ577" s="38"/>
      <c r="GR577" s="38"/>
      <c r="GS577" s="38"/>
      <c r="GT577" s="38"/>
      <c r="GU577" s="38"/>
      <c r="GV577" s="38"/>
      <c r="GW577" s="38"/>
      <c r="GX577" s="38"/>
      <c r="GY577" s="38"/>
      <c r="GZ577" s="38"/>
      <c r="HA577" s="38"/>
      <c r="HB577" s="38"/>
      <c r="HC577" s="38"/>
      <c r="HD577" s="38"/>
      <c r="HE577" s="38"/>
      <c r="HF577" s="38"/>
      <c r="HG577" s="38"/>
      <c r="HH577" s="38"/>
      <c r="HI577" s="38"/>
      <c r="HJ577" s="38"/>
      <c r="HK577" s="38"/>
      <c r="HL577" s="38"/>
      <c r="HM577" s="38"/>
      <c r="HN577" s="38"/>
      <c r="HO577" s="38"/>
      <c r="HP577" s="38"/>
      <c r="HQ577" s="38"/>
      <c r="HR577" s="38"/>
      <c r="HS577" s="38"/>
      <c r="HT577" s="38"/>
      <c r="HU577" s="38"/>
      <c r="HV577" s="38"/>
      <c r="HW577" s="38"/>
      <c r="HX577" s="38"/>
      <c r="HY577" s="38"/>
      <c r="HZ577" s="38"/>
      <c r="IA577" s="38"/>
      <c r="IB577" s="38"/>
      <c r="IC577" s="38"/>
      <c r="ID577" s="38"/>
      <c r="IE577" s="38"/>
      <c r="IF577" s="38"/>
      <c r="IG577" s="38"/>
      <c r="IH577" s="38"/>
      <c r="II577" s="38"/>
      <c r="IJ577" s="38"/>
      <c r="IK577" s="38"/>
      <c r="IL577" s="38"/>
      <c r="IM577" s="38"/>
      <c r="IN577" s="38"/>
      <c r="IO577" s="38"/>
      <c r="IP577" s="38"/>
      <c r="IQ577" s="38"/>
      <c r="IR577" s="38"/>
      <c r="IS577" s="38"/>
      <c r="IT577" s="38"/>
      <c r="IU577" s="38"/>
      <c r="IV577" s="38"/>
      <c r="IW577" s="38"/>
      <c r="IX577" s="38"/>
      <c r="IY577" s="38"/>
      <c r="IZ577" s="38"/>
      <c r="JA577" s="38"/>
      <c r="JB577" s="38"/>
      <c r="JC577" s="38"/>
      <c r="JD577" s="38"/>
      <c r="JE577" s="38"/>
      <c r="JF577" s="38"/>
      <c r="JG577" s="38"/>
      <c r="JH577" s="38"/>
      <c r="JI577" s="38"/>
      <c r="JJ577" s="38"/>
      <c r="JK577" s="38"/>
      <c r="JL577" s="38"/>
      <c r="JM577" s="38"/>
      <c r="JN577" s="38"/>
      <c r="JO577" s="38"/>
      <c r="JP577" s="38"/>
      <c r="JQ577" s="38"/>
      <c r="JR577" s="38"/>
      <c r="JS577" s="38"/>
      <c r="JT577" s="38"/>
      <c r="JU577" s="38"/>
      <c r="JV577" s="38"/>
      <c r="JW577" s="38"/>
      <c r="JX577" s="38"/>
      <c r="JY577" s="38"/>
      <c r="JZ577" s="38"/>
      <c r="KA577" s="38"/>
      <c r="KB577" s="38"/>
      <c r="KC577" s="38"/>
      <c r="KD577" s="38"/>
      <c r="KE577" s="38"/>
      <c r="KF577" s="38"/>
      <c r="KG577" s="38"/>
      <c r="KH577" s="38"/>
      <c r="KI577" s="38"/>
      <c r="KJ577" s="38"/>
      <c r="KK577" s="38"/>
      <c r="KL577" s="38"/>
      <c r="KM577" s="38"/>
      <c r="KN577" s="38"/>
      <c r="KO577" s="38"/>
      <c r="KP577" s="38"/>
      <c r="KQ577" s="38"/>
      <c r="KR577" s="38"/>
      <c r="KS577" s="38"/>
      <c r="KT577" s="38"/>
      <c r="KU577" s="38"/>
      <c r="KV577" s="38"/>
      <c r="KW577" s="38"/>
      <c r="KX577" s="38"/>
      <c r="KY577" s="38"/>
      <c r="KZ577" s="38"/>
      <c r="LA577" s="38"/>
      <c r="LB577" s="38"/>
      <c r="LC577" s="38"/>
      <c r="LD577" s="38"/>
      <c r="LE577" s="38"/>
      <c r="LF577" s="38"/>
      <c r="LG577" s="38"/>
      <c r="LH577" s="38"/>
      <c r="LI577" s="38"/>
      <c r="LJ577" s="38"/>
      <c r="LK577" s="38"/>
      <c r="LL577" s="38"/>
      <c r="LM577" s="38"/>
      <c r="LN577" s="38"/>
      <c r="LO577" s="38"/>
      <c r="LP577" s="38"/>
      <c r="LQ577" s="38"/>
      <c r="LR577" s="38"/>
      <c r="LS577" s="38"/>
      <c r="LT577" s="38"/>
      <c r="LU577" s="38"/>
      <c r="LV577" s="38"/>
      <c r="LW577" s="38"/>
      <c r="LX577" s="38"/>
      <c r="LY577" s="38"/>
      <c r="LZ577" s="38"/>
      <c r="MA577" s="38"/>
      <c r="MB577" s="38"/>
      <c r="MC577" s="38"/>
      <c r="MD577" s="38"/>
      <c r="ME577" s="38"/>
      <c r="MF577" s="38"/>
      <c r="MG577" s="38"/>
      <c r="MH577" s="38"/>
      <c r="MI577" s="38"/>
      <c r="MJ577" s="38"/>
      <c r="MK577" s="38"/>
      <c r="ML577" s="38"/>
      <c r="MM577" s="38"/>
      <c r="MN577" s="38"/>
      <c r="MO577" s="38"/>
      <c r="MP577" s="38"/>
      <c r="MQ577" s="38"/>
      <c r="MR577" s="38"/>
      <c r="MS577" s="38"/>
      <c r="MT577" s="38"/>
      <c r="MU577" s="38"/>
      <c r="MV577" s="38"/>
      <c r="MW577" s="38"/>
      <c r="MX577" s="38"/>
      <c r="MY577" s="38"/>
      <c r="MZ577" s="38"/>
      <c r="NA577" s="38"/>
      <c r="NB577" s="38"/>
      <c r="NC577" s="38"/>
      <c r="ND577" s="38"/>
      <c r="NE577" s="38"/>
      <c r="NF577" s="38"/>
      <c r="NG577" s="38"/>
      <c r="NH577" s="38"/>
      <c r="NI577" s="38"/>
      <c r="NJ577" s="38"/>
      <c r="NK577" s="38"/>
      <c r="NL577" s="38"/>
      <c r="NM577" s="38"/>
      <c r="NN577" s="38"/>
      <c r="NO577" s="38"/>
      <c r="NP577" s="38"/>
      <c r="NQ577" s="38"/>
      <c r="NR577" s="38"/>
      <c r="NS577" s="38"/>
      <c r="NT577" s="38"/>
      <c r="NU577" s="38"/>
      <c r="NV577" s="38"/>
      <c r="NW577" s="38"/>
      <c r="NX577" s="38"/>
      <c r="NY577" s="38"/>
      <c r="NZ577" s="38"/>
      <c r="OA577" s="38"/>
      <c r="OB577" s="38"/>
      <c r="OC577" s="38"/>
      <c r="OD577" s="38"/>
      <c r="OE577" s="38"/>
      <c r="OF577" s="38"/>
      <c r="OG577" s="38"/>
      <c r="OH577" s="38"/>
      <c r="OI577" s="38"/>
      <c r="OJ577" s="38"/>
      <c r="OK577" s="38"/>
      <c r="OL577" s="38"/>
      <c r="OM577" s="38"/>
      <c r="ON577" s="38"/>
      <c r="OO577" s="38"/>
      <c r="OP577" s="38"/>
      <c r="OQ577" s="38"/>
      <c r="OR577" s="38"/>
      <c r="OS577" s="38"/>
      <c r="OT577" s="38"/>
      <c r="OU577" s="38"/>
      <c r="OV577" s="38"/>
      <c r="OW577" s="38"/>
      <c r="OX577" s="38"/>
      <c r="OY577" s="38"/>
      <c r="OZ577" s="38"/>
      <c r="PA577" s="38"/>
      <c r="PB577" s="38"/>
      <c r="PC577" s="38"/>
      <c r="PD577" s="38"/>
      <c r="PE577" s="38"/>
      <c r="PF577" s="38"/>
      <c r="PG577" s="38"/>
      <c r="PH577" s="38"/>
      <c r="PI577" s="38"/>
      <c r="PJ577" s="38"/>
      <c r="PK577" s="38"/>
      <c r="PL577" s="38"/>
      <c r="PM577" s="38"/>
      <c r="PN577" s="38"/>
      <c r="PO577" s="38"/>
      <c r="PP577" s="38"/>
      <c r="PQ577" s="38"/>
      <c r="PR577" s="38"/>
      <c r="PS577" s="38"/>
      <c r="PT577" s="38"/>
      <c r="PU577" s="38"/>
      <c r="PV577" s="38"/>
      <c r="PW577" s="38"/>
      <c r="PX577" s="38"/>
      <c r="PY577" s="38"/>
      <c r="PZ577" s="38"/>
      <c r="QA577" s="38"/>
      <c r="QB577" s="38"/>
      <c r="QC577" s="38"/>
      <c r="QD577" s="38"/>
      <c r="QE577" s="38"/>
      <c r="QF577" s="38"/>
      <c r="QG577" s="38"/>
      <c r="QH577" s="38"/>
      <c r="QI577" s="38"/>
      <c r="QJ577" s="38"/>
      <c r="QK577" s="38"/>
      <c r="QL577" s="38"/>
      <c r="QM577" s="38"/>
      <c r="QN577" s="38"/>
      <c r="QO577" s="38"/>
      <c r="QP577" s="38"/>
      <c r="QQ577" s="38"/>
      <c r="QR577" s="38"/>
      <c r="QS577" s="38"/>
      <c r="QT577" s="38"/>
      <c r="QU577" s="38"/>
      <c r="QV577" s="38"/>
      <c r="QW577" s="38"/>
      <c r="QX577" s="38"/>
      <c r="QY577" s="38"/>
      <c r="QZ577" s="38"/>
      <c r="RA577" s="38"/>
      <c r="RB577" s="38"/>
      <c r="RC577" s="38"/>
      <c r="RD577" s="38"/>
      <c r="RE577" s="38"/>
      <c r="RF577" s="38"/>
      <c r="RG577" s="38"/>
      <c r="RH577" s="38"/>
      <c r="RI577" s="38"/>
      <c r="RJ577" s="38"/>
      <c r="RK577" s="38"/>
      <c r="RL577" s="38"/>
      <c r="RM577" s="38"/>
      <c r="RN577" s="38"/>
      <c r="RO577" s="38"/>
      <c r="RP577" s="38"/>
      <c r="RQ577" s="38"/>
      <c r="RR577" s="38"/>
      <c r="RS577" s="38"/>
      <c r="RT577" s="38"/>
      <c r="RU577" s="38"/>
      <c r="RV577" s="38"/>
      <c r="RW577" s="38"/>
      <c r="RX577" s="38"/>
      <c r="RY577" s="38"/>
      <c r="RZ577" s="38"/>
      <c r="SA577" s="38"/>
      <c r="SB577" s="38"/>
      <c r="SC577" s="38"/>
      <c r="SD577" s="38"/>
      <c r="SE577" s="38"/>
      <c r="SF577" s="38"/>
      <c r="SG577" s="38"/>
      <c r="SH577" s="38"/>
      <c r="SI577" s="38"/>
      <c r="SJ577" s="38"/>
      <c r="SK577" s="38"/>
      <c r="SL577" s="38"/>
      <c r="SM577" s="38"/>
      <c r="SN577" s="38"/>
      <c r="SO577" s="38"/>
      <c r="SP577" s="38"/>
      <c r="SQ577" s="38"/>
      <c r="SR577" s="38"/>
      <c r="SS577" s="38"/>
      <c r="ST577" s="38"/>
      <c r="SU577" s="38"/>
      <c r="SV577" s="38"/>
      <c r="SW577" s="38"/>
      <c r="SX577" s="38"/>
      <c r="SY577" s="38"/>
      <c r="SZ577" s="38"/>
      <c r="TA577" s="38"/>
      <c r="TB577" s="38"/>
      <c r="TC577" s="38"/>
      <c r="TD577" s="38"/>
      <c r="TE577" s="38"/>
      <c r="TF577" s="38"/>
      <c r="TG577" s="38"/>
      <c r="TH577" s="38"/>
      <c r="TI577" s="38"/>
      <c r="TJ577" s="38"/>
      <c r="TK577" s="38"/>
      <c r="TL577" s="38"/>
      <c r="TM577" s="38"/>
      <c r="TN577" s="38"/>
      <c r="TO577" s="38"/>
      <c r="TP577" s="38"/>
      <c r="TQ577" s="38"/>
      <c r="TR577" s="38"/>
      <c r="TS577" s="38"/>
      <c r="TT577" s="38"/>
      <c r="TU577" s="38"/>
      <c r="TV577" s="38"/>
      <c r="TW577" s="38"/>
      <c r="TX577" s="38"/>
      <c r="TY577" s="38"/>
      <c r="TZ577" s="38"/>
      <c r="UA577" s="38"/>
      <c r="UB577" s="38"/>
      <c r="UC577" s="38"/>
      <c r="UD577" s="38"/>
      <c r="UE577" s="38"/>
      <c r="UF577" s="38"/>
      <c r="UG577" s="38"/>
      <c r="UH577" s="38"/>
      <c r="UI577" s="38"/>
      <c r="UJ577" s="38"/>
      <c r="UK577" s="38"/>
      <c r="UL577" s="38"/>
      <c r="UM577" s="38"/>
      <c r="UN577" s="38"/>
      <c r="UO577" s="38"/>
      <c r="UP577" s="38"/>
      <c r="UQ577" s="38"/>
      <c r="UR577" s="38"/>
      <c r="US577" s="38"/>
      <c r="UT577" s="38"/>
      <c r="UU577" s="38"/>
      <c r="UV577" s="38"/>
      <c r="UW577" s="38"/>
      <c r="UX577" s="38"/>
      <c r="UY577" s="38"/>
      <c r="UZ577" s="38"/>
      <c r="VA577" s="38"/>
      <c r="VB577" s="38"/>
      <c r="VC577" s="38"/>
      <c r="VD577" s="38"/>
      <c r="VE577" s="38"/>
      <c r="VF577" s="38"/>
      <c r="VG577" s="38"/>
      <c r="VH577" s="38"/>
      <c r="VI577" s="38"/>
      <c r="VJ577" s="38"/>
      <c r="VK577" s="38"/>
      <c r="VL577" s="38"/>
      <c r="VM577" s="38"/>
      <c r="VN577" s="38"/>
      <c r="VO577" s="38"/>
      <c r="VP577" s="38"/>
      <c r="VQ577" s="38"/>
      <c r="VR577" s="38"/>
      <c r="VS577" s="38"/>
      <c r="VT577" s="38"/>
      <c r="VU577" s="38"/>
      <c r="VV577" s="38"/>
      <c r="VW577" s="38"/>
      <c r="VX577" s="38"/>
      <c r="VY577" s="38"/>
      <c r="VZ577" s="38"/>
      <c r="WA577" s="38"/>
      <c r="WB577" s="38"/>
      <c r="WC577" s="38"/>
      <c r="WD577" s="38"/>
      <c r="WE577" s="38"/>
      <c r="WF577" s="38"/>
      <c r="WG577" s="38"/>
      <c r="WH577" s="38"/>
      <c r="WI577" s="38"/>
      <c r="WJ577" s="38"/>
      <c r="WK577" s="38"/>
      <c r="WL577" s="38"/>
      <c r="WM577" s="38"/>
      <c r="WN577" s="38"/>
      <c r="WO577" s="38"/>
      <c r="WP577" s="38"/>
      <c r="WQ577" s="38"/>
      <c r="WR577" s="38"/>
      <c r="WS577" s="38"/>
      <c r="WT577" s="38"/>
      <c r="WU577" s="38"/>
      <c r="WV577" s="38"/>
      <c r="WW577" s="38"/>
      <c r="WX577" s="38"/>
      <c r="WY577" s="38"/>
      <c r="WZ577" s="38"/>
      <c r="XA577" s="38"/>
      <c r="XB577" s="38"/>
      <c r="XC577" s="38"/>
      <c r="XD577" s="38"/>
      <c r="XE577" s="38"/>
      <c r="XF577" s="38"/>
      <c r="XG577" s="38"/>
      <c r="XH577" s="38"/>
      <c r="XI577" s="38"/>
      <c r="XJ577" s="38"/>
      <c r="XK577" s="38"/>
      <c r="XL577" s="38"/>
      <c r="XM577" s="38"/>
      <c r="XN577" s="38"/>
      <c r="XO577" s="38"/>
      <c r="XP577" s="38"/>
      <c r="XQ577" s="38"/>
      <c r="XR577" s="38"/>
      <c r="XS577" s="38"/>
      <c r="XT577" s="38"/>
      <c r="XU577" s="38"/>
      <c r="XV577" s="38"/>
      <c r="XW577" s="38"/>
      <c r="XX577" s="38"/>
      <c r="XY577" s="38"/>
      <c r="XZ577" s="38"/>
      <c r="YA577" s="38"/>
      <c r="YB577" s="38"/>
      <c r="YC577" s="38"/>
      <c r="YD577" s="38"/>
      <c r="YE577" s="38"/>
      <c r="YF577" s="38"/>
      <c r="YG577" s="38"/>
      <c r="YH577" s="38"/>
      <c r="YI577" s="38"/>
      <c r="YJ577" s="38"/>
      <c r="YK577" s="38"/>
      <c r="YL577" s="38"/>
      <c r="YM577" s="38"/>
      <c r="YN577" s="38"/>
      <c r="YO577" s="38"/>
      <c r="YP577" s="38"/>
      <c r="YQ577" s="38"/>
      <c r="YR577" s="38"/>
      <c r="YS577" s="38"/>
      <c r="YT577" s="38"/>
      <c r="YU577" s="38"/>
      <c r="YV577" s="38"/>
      <c r="YW577" s="38"/>
      <c r="YX577" s="38"/>
      <c r="YY577" s="38"/>
      <c r="YZ577" s="38"/>
      <c r="ZA577" s="38"/>
      <c r="ZB577" s="38"/>
      <c r="ZC577" s="38"/>
      <c r="ZD577" s="38"/>
      <c r="ZE577" s="38"/>
      <c r="ZF577" s="38"/>
      <c r="ZG577" s="38"/>
      <c r="ZH577" s="38"/>
      <c r="ZI577" s="38"/>
      <c r="ZJ577" s="38"/>
      <c r="ZK577" s="38"/>
      <c r="ZL577" s="38"/>
      <c r="ZM577" s="38"/>
      <c r="ZN577" s="38"/>
      <c r="ZO577" s="38"/>
      <c r="ZP577" s="38"/>
      <c r="ZQ577" s="38"/>
      <c r="ZR577" s="38"/>
      <c r="ZS577" s="38"/>
      <c r="ZT577" s="38"/>
      <c r="ZU577" s="38"/>
      <c r="ZV577" s="38"/>
      <c r="ZW577" s="38"/>
      <c r="ZX577" s="38"/>
      <c r="ZY577" s="38"/>
      <c r="ZZ577" s="38"/>
      <c r="AAA577" s="38"/>
      <c r="AAB577" s="38"/>
      <c r="AAC577" s="38"/>
      <c r="AAD577" s="38"/>
      <c r="AAE577" s="38"/>
      <c r="AAF577" s="38"/>
      <c r="AAG577" s="38"/>
      <c r="AAH577" s="38"/>
      <c r="AAI577" s="38"/>
      <c r="AAJ577" s="38"/>
      <c r="AAK577" s="38"/>
      <c r="AAL577" s="38"/>
      <c r="AAM577" s="38"/>
      <c r="AAN577" s="38"/>
      <c r="AAO577" s="38"/>
      <c r="AAP577" s="38"/>
      <c r="AAQ577" s="38"/>
      <c r="AAR577" s="38"/>
      <c r="AAS577" s="38"/>
      <c r="AAT577" s="38"/>
      <c r="AAU577" s="38"/>
      <c r="AAV577" s="38"/>
      <c r="AAW577" s="38"/>
      <c r="AAX577" s="38"/>
      <c r="AAY577" s="38"/>
      <c r="AAZ577" s="38"/>
      <c r="ABA577" s="38"/>
      <c r="ABB577" s="38"/>
      <c r="ABC577" s="38"/>
      <c r="ABD577" s="38"/>
      <c r="ABE577" s="38"/>
      <c r="ABF577" s="38"/>
      <c r="ABG577" s="38"/>
      <c r="ABH577" s="38"/>
      <c r="ABI577" s="38"/>
      <c r="ABJ577" s="38"/>
      <c r="ABK577" s="38"/>
      <c r="ABL577" s="38"/>
      <c r="ABM577" s="38"/>
      <c r="ABN577" s="38"/>
      <c r="ABO577" s="38"/>
      <c r="ABP577" s="38"/>
      <c r="ABQ577" s="38"/>
      <c r="ABR577" s="38"/>
      <c r="ABS577" s="38"/>
      <c r="ABT577" s="38"/>
      <c r="ABU577" s="38"/>
      <c r="ABV577" s="38"/>
      <c r="ABW577" s="38"/>
      <c r="ABX577" s="38"/>
      <c r="ABY577" s="38"/>
      <c r="ABZ577" s="38"/>
      <c r="ACA577" s="38"/>
      <c r="ACB577" s="38"/>
      <c r="ACC577" s="38"/>
      <c r="ACD577" s="38"/>
      <c r="ACE577" s="38"/>
      <c r="ACF577" s="38"/>
      <c r="ACG577" s="38"/>
      <c r="ACH577" s="38"/>
      <c r="ACI577" s="38"/>
      <c r="ACJ577" s="38"/>
      <c r="ACK577" s="38"/>
      <c r="ACL577" s="38"/>
      <c r="ACM577" s="38"/>
      <c r="ACN577" s="38"/>
      <c r="ACO577" s="38"/>
      <c r="ACP577" s="38"/>
      <c r="ACQ577" s="38"/>
      <c r="ACR577" s="38"/>
      <c r="ACS577" s="38"/>
      <c r="ACT577" s="38"/>
      <c r="ACU577" s="38"/>
      <c r="ACV577" s="38"/>
      <c r="ACW577" s="38"/>
      <c r="ACX577" s="38"/>
      <c r="ACY577" s="38"/>
      <c r="ACZ577" s="38"/>
      <c r="ADA577" s="38"/>
      <c r="ADB577" s="38"/>
      <c r="ADC577" s="38"/>
      <c r="ADD577" s="38"/>
      <c r="ADE577" s="38"/>
      <c r="ADF577" s="38"/>
      <c r="ADG577" s="38"/>
      <c r="ADH577" s="38"/>
      <c r="ADI577" s="38"/>
      <c r="ADJ577" s="38"/>
      <c r="ADK577" s="38"/>
      <c r="ADL577" s="38"/>
      <c r="ADM577" s="38"/>
      <c r="ADN577" s="38"/>
      <c r="ADO577" s="38"/>
      <c r="ADP577" s="38"/>
      <c r="ADQ577" s="38"/>
      <c r="ADR577" s="38"/>
      <c r="ADS577" s="38"/>
      <c r="ADT577" s="38"/>
      <c r="ADU577" s="38"/>
      <c r="ADV577" s="38"/>
      <c r="ADW577" s="38"/>
      <c r="ADX577" s="38"/>
      <c r="ADY577" s="38"/>
      <c r="ADZ577" s="38"/>
      <c r="AEA577" s="38"/>
      <c r="AEB577" s="38"/>
      <c r="AEC577" s="38"/>
      <c r="AED577" s="38"/>
      <c r="AEE577" s="38"/>
      <c r="AEF577" s="38"/>
      <c r="AEG577" s="38"/>
      <c r="AEH577" s="38"/>
      <c r="AEI577" s="38"/>
      <c r="AEJ577" s="38"/>
      <c r="AEK577" s="38"/>
      <c r="AEL577" s="38"/>
      <c r="AEM577" s="38"/>
      <c r="AEN577" s="38"/>
      <c r="AEO577" s="38"/>
      <c r="AEP577" s="38"/>
      <c r="AEQ577" s="38"/>
      <c r="AER577" s="38"/>
      <c r="AES577" s="38"/>
      <c r="AET577" s="38"/>
      <c r="AEU577" s="38"/>
      <c r="AEV577" s="38"/>
      <c r="AEW577" s="38"/>
      <c r="AEX577" s="38"/>
      <c r="AEY577" s="38"/>
      <c r="AEZ577" s="38"/>
      <c r="AFA577" s="38"/>
      <c r="AFB577" s="38"/>
      <c r="AFC577" s="38"/>
      <c r="AFD577" s="38"/>
      <c r="AFE577" s="38"/>
      <c r="AFF577" s="38"/>
      <c r="AFG577" s="38"/>
      <c r="AFH577" s="38"/>
      <c r="AFI577" s="38"/>
      <c r="AFJ577" s="38"/>
      <c r="AFK577" s="38"/>
      <c r="AFL577" s="38"/>
      <c r="AFM577" s="38"/>
      <c r="AFN577" s="38"/>
      <c r="AFO577" s="38"/>
      <c r="AFP577" s="38"/>
      <c r="AFQ577" s="38"/>
      <c r="AFR577" s="38"/>
      <c r="AFS577" s="38"/>
      <c r="AFT577" s="38"/>
      <c r="AFU577" s="38"/>
      <c r="AFV577" s="38"/>
      <c r="AFW577" s="38"/>
      <c r="AFX577" s="38"/>
      <c r="AFY577" s="38"/>
      <c r="AFZ577" s="38"/>
      <c r="AGA577" s="38"/>
      <c r="AGB577" s="38"/>
      <c r="AGC577" s="38"/>
      <c r="AGD577" s="38"/>
      <c r="AGE577" s="38"/>
      <c r="AGF577" s="38"/>
      <c r="AGG577" s="38"/>
      <c r="AGH577" s="38"/>
      <c r="AGI577" s="38"/>
      <c r="AGJ577" s="38"/>
      <c r="AGK577" s="38"/>
      <c r="AGL577" s="38"/>
      <c r="AGM577" s="38"/>
      <c r="AGN577" s="38"/>
      <c r="AGO577" s="38"/>
      <c r="AGP577" s="38"/>
      <c r="AGQ577" s="38"/>
      <c r="AGR577" s="38"/>
      <c r="AGS577" s="38"/>
      <c r="AGT577" s="38"/>
      <c r="AGU577" s="38"/>
      <c r="AGV577" s="38"/>
      <c r="AGW577" s="38"/>
      <c r="AGX577" s="38"/>
      <c r="AGY577" s="38"/>
      <c r="AGZ577" s="38"/>
      <c r="AHA577" s="38"/>
      <c r="AHB577" s="38"/>
      <c r="AHC577" s="38"/>
      <c r="AHD577" s="38"/>
      <c r="AHE577" s="38"/>
      <c r="AHF577" s="38"/>
      <c r="AHG577" s="38"/>
      <c r="AHH577" s="38"/>
      <c r="AHI577" s="38"/>
      <c r="AHJ577" s="38"/>
      <c r="AHK577" s="38"/>
      <c r="AHL577" s="38"/>
      <c r="AHM577" s="38"/>
      <c r="AHN577" s="38"/>
      <c r="AHO577" s="38"/>
      <c r="AHP577" s="38"/>
      <c r="AHQ577" s="38"/>
      <c r="AHR577" s="38"/>
      <c r="AHS577" s="38"/>
      <c r="AHT577" s="38"/>
      <c r="AHU577" s="38"/>
      <c r="AHV577" s="38"/>
      <c r="AHW577" s="38"/>
      <c r="AHX577" s="38"/>
      <c r="AHY577" s="38"/>
      <c r="AHZ577" s="38"/>
      <c r="AIA577" s="38"/>
      <c r="AIB577" s="38"/>
      <c r="AIC577" s="38"/>
      <c r="AID577" s="38"/>
      <c r="AIE577" s="38"/>
      <c r="AIF577" s="38"/>
      <c r="AIG577" s="38"/>
      <c r="AIH577" s="38"/>
      <c r="AII577" s="38"/>
      <c r="AIJ577" s="38"/>
      <c r="AIK577" s="38"/>
      <c r="AIL577" s="38"/>
      <c r="AIM577" s="38"/>
      <c r="AIN577" s="38"/>
      <c r="AIO577" s="38"/>
      <c r="AIP577" s="38"/>
      <c r="AIQ577" s="38"/>
      <c r="AIR577" s="38"/>
      <c r="AIS577" s="38"/>
      <c r="AIT577" s="38"/>
      <c r="AIU577" s="38"/>
      <c r="AIV577" s="38"/>
      <c r="AIW577" s="38"/>
      <c r="AIX577" s="38"/>
      <c r="AIY577" s="38"/>
      <c r="AIZ577" s="38"/>
      <c r="AJA577" s="38"/>
      <c r="AJB577" s="38"/>
      <c r="AJC577" s="38"/>
      <c r="AJD577" s="38"/>
      <c r="AJE577" s="38"/>
      <c r="AJF577" s="38"/>
      <c r="AJG577" s="38"/>
      <c r="AJH577" s="38"/>
      <c r="AJI577" s="38"/>
      <c r="AJJ577" s="38"/>
      <c r="AJK577" s="38"/>
      <c r="AJL577" s="38"/>
      <c r="AJM577" s="38"/>
      <c r="AJN577" s="38"/>
      <c r="AJO577" s="38"/>
      <c r="AJP577" s="38"/>
      <c r="AJQ577" s="38"/>
      <c r="AJR577" s="38"/>
      <c r="AJS577" s="38"/>
      <c r="AJT577" s="38"/>
      <c r="AJU577" s="38"/>
      <c r="AJV577" s="38"/>
      <c r="AJW577" s="38"/>
      <c r="AJX577" s="38"/>
      <c r="AJY577" s="38"/>
      <c r="AJZ577" s="38"/>
      <c r="AKA577" s="38"/>
      <c r="AKB577" s="38"/>
      <c r="AKC577" s="38"/>
      <c r="AKD577" s="38"/>
      <c r="AKE577" s="38"/>
      <c r="AKF577" s="38"/>
      <c r="AKG577" s="38"/>
      <c r="AKH577" s="38"/>
      <c r="AKI577" s="38"/>
      <c r="AKJ577" s="38"/>
      <c r="AKK577" s="38"/>
      <c r="AKL577" s="38"/>
      <c r="AKM577" s="38"/>
      <c r="AKN577" s="38"/>
      <c r="AKO577" s="38"/>
      <c r="AKP577" s="38"/>
      <c r="AKQ577" s="38"/>
      <c r="AKR577" s="38"/>
      <c r="AKS577" s="38"/>
      <c r="AKT577" s="38"/>
      <c r="AKU577" s="38"/>
      <c r="AKV577" s="38"/>
      <c r="AKW577" s="38"/>
      <c r="AKX577" s="38"/>
      <c r="AKY577" s="38"/>
      <c r="AKZ577" s="38"/>
      <c r="ALA577" s="38"/>
      <c r="ALB577" s="38"/>
      <c r="ALC577" s="38"/>
      <c r="ALD577" s="38"/>
      <c r="ALE577" s="38"/>
      <c r="ALF577" s="38"/>
      <c r="ALG577" s="38"/>
      <c r="ALH577" s="38"/>
      <c r="ALI577" s="38"/>
      <c r="ALJ577" s="38"/>
      <c r="ALK577" s="38"/>
      <c r="ALL577" s="38"/>
      <c r="ALM577" s="38"/>
      <c r="ALN577" s="38"/>
      <c r="ALO577" s="38"/>
      <c r="ALP577" s="38"/>
      <c r="ALQ577" s="38"/>
      <c r="ALR577" s="38"/>
      <c r="ALS577" s="38"/>
      <c r="ALT577" s="38"/>
      <c r="ALU577" s="38"/>
      <c r="ALV577" s="38"/>
      <c r="ALW577" s="38"/>
      <c r="ALX577" s="38"/>
      <c r="ALY577" s="38"/>
      <c r="ALZ577" s="38"/>
      <c r="AMA577" s="38"/>
      <c r="AMB577" s="38"/>
      <c r="AMC577" s="38"/>
      <c r="AMD577" s="38"/>
      <c r="AME577" s="38"/>
      <c r="AMF577" s="38"/>
      <c r="AMG577" s="38"/>
      <c r="AMH577" s="38"/>
      <c r="AMI577" s="38"/>
      <c r="AMJ577" s="38"/>
      <c r="AMK577" s="38"/>
      <c r="AML577" s="38"/>
      <c r="AMM577" s="38"/>
      <c r="AMN577" s="38"/>
      <c r="AMO577" s="38"/>
      <c r="AMP577" s="38"/>
      <c r="AMQ577" s="38"/>
      <c r="AMR577" s="38"/>
      <c r="AMS577" s="38"/>
      <c r="AMT577" s="38"/>
      <c r="AMU577" s="38"/>
      <c r="AMV577" s="38"/>
      <c r="AMW577" s="38"/>
      <c r="AMX577" s="38"/>
      <c r="AMY577" s="38"/>
      <c r="AMZ577" s="38"/>
      <c r="ANA577" s="38"/>
      <c r="ANB577" s="38"/>
      <c r="ANC577" s="38"/>
      <c r="AND577" s="38"/>
      <c r="ANE577" s="38"/>
      <c r="ANF577" s="38"/>
      <c r="ANG577" s="38"/>
      <c r="ANH577" s="38"/>
      <c r="ANI577" s="38"/>
      <c r="ANJ577" s="38"/>
      <c r="ANK577" s="38"/>
      <c r="ANL577" s="38"/>
      <c r="ANM577" s="38"/>
      <c r="ANN577" s="38"/>
      <c r="ANO577" s="38"/>
      <c r="ANP577" s="38"/>
      <c r="ANQ577" s="38"/>
      <c r="ANR577" s="38"/>
      <c r="ANS577" s="38"/>
      <c r="ANT577" s="38"/>
      <c r="ANU577" s="38"/>
      <c r="ANV577" s="38"/>
      <c r="ANW577" s="38"/>
      <c r="ANX577" s="38"/>
      <c r="ANY577" s="38"/>
      <c r="ANZ577" s="38"/>
      <c r="AOA577" s="38"/>
      <c r="AOB577" s="38"/>
      <c r="AOC577" s="38"/>
      <c r="AOD577" s="38"/>
      <c r="AOE577" s="38"/>
      <c r="AOF577" s="38"/>
      <c r="AOG577" s="38"/>
      <c r="AOH577" s="38"/>
      <c r="AOI577" s="38"/>
      <c r="AOJ577" s="38"/>
      <c r="AOK577" s="38"/>
      <c r="AOL577" s="38"/>
      <c r="AOM577" s="38"/>
      <c r="AON577" s="38"/>
      <c r="AOO577" s="38"/>
      <c r="AOP577" s="38"/>
      <c r="AOQ577" s="38"/>
      <c r="AOR577" s="38"/>
      <c r="AOS577" s="38"/>
      <c r="AOT577" s="38"/>
      <c r="AOU577" s="38"/>
      <c r="AOV577" s="38"/>
      <c r="AOW577" s="38"/>
      <c r="AOX577" s="38"/>
      <c r="AOY577" s="38"/>
      <c r="AOZ577" s="38"/>
      <c r="APA577" s="38"/>
      <c r="APB577" s="38"/>
      <c r="APC577" s="38"/>
      <c r="APD577" s="38"/>
      <c r="APE577" s="38"/>
      <c r="APF577" s="38"/>
      <c r="APG577" s="38"/>
      <c r="APH577" s="38"/>
      <c r="API577" s="38"/>
      <c r="APJ577" s="38"/>
      <c r="APK577" s="38"/>
      <c r="APL577" s="38"/>
      <c r="APM577" s="38"/>
      <c r="APN577" s="38"/>
      <c r="APO577" s="38"/>
      <c r="APP577" s="38"/>
      <c r="APQ577" s="38"/>
      <c r="APR577" s="38"/>
      <c r="APS577" s="38"/>
      <c r="APT577" s="38"/>
      <c r="APU577" s="38"/>
      <c r="APV577" s="38"/>
      <c r="APW577" s="38"/>
      <c r="APX577" s="38"/>
      <c r="APY577" s="38"/>
      <c r="APZ577" s="38"/>
      <c r="AQA577" s="38"/>
      <c r="AQB577" s="38"/>
      <c r="AQC577" s="38"/>
      <c r="AQD577" s="38"/>
      <c r="AQE577" s="38"/>
      <c r="AQF577" s="38"/>
      <c r="AQG577" s="38"/>
      <c r="AQH577" s="38"/>
      <c r="AQI577" s="38"/>
      <c r="AQJ577" s="38"/>
      <c r="AQK577" s="38"/>
      <c r="AQL577" s="38"/>
      <c r="AQM577" s="38"/>
      <c r="AQN577" s="38"/>
      <c r="AQO577" s="38"/>
      <c r="AQP577" s="38"/>
      <c r="AQQ577" s="38"/>
      <c r="AQR577" s="38"/>
      <c r="AQS577" s="38"/>
      <c r="AQT577" s="38"/>
      <c r="AQU577" s="38"/>
      <c r="AQV577" s="38"/>
      <c r="AQW577" s="38"/>
      <c r="AQX577" s="38"/>
      <c r="AQY577" s="38"/>
      <c r="AQZ577" s="38"/>
      <c r="ARA577" s="38"/>
      <c r="ARB577" s="38"/>
      <c r="ARC577" s="38"/>
      <c r="ARD577" s="38"/>
      <c r="ARE577" s="38"/>
      <c r="ARF577" s="38"/>
      <c r="ARG577" s="38"/>
      <c r="ARH577" s="38"/>
      <c r="ARI577" s="38"/>
      <c r="ARJ577" s="38"/>
      <c r="ARK577" s="38"/>
      <c r="ARL577" s="38"/>
      <c r="ARM577" s="38"/>
      <c r="ARN577" s="38"/>
      <c r="ARO577" s="38"/>
      <c r="ARP577" s="38"/>
      <c r="ARQ577" s="38"/>
      <c r="ARR577" s="38"/>
      <c r="ARS577" s="38"/>
      <c r="ART577" s="38"/>
      <c r="ARU577" s="38"/>
      <c r="ARV577" s="38"/>
      <c r="ARW577" s="38"/>
      <c r="ARX577" s="38"/>
      <c r="ARY577" s="38"/>
      <c r="ARZ577" s="38"/>
      <c r="ASA577" s="38"/>
      <c r="ASB577" s="38"/>
      <c r="ASC577" s="38"/>
      <c r="ASD577" s="38"/>
      <c r="ASE577" s="38"/>
      <c r="ASF577" s="38"/>
      <c r="ASG577" s="38"/>
      <c r="ASH577" s="38"/>
      <c r="ASI577" s="38"/>
      <c r="ASJ577" s="38"/>
      <c r="ASK577" s="38"/>
      <c r="ASL577" s="38"/>
      <c r="ASM577" s="38"/>
      <c r="ASN577" s="38"/>
      <c r="ASO577" s="38"/>
      <c r="ASP577" s="38"/>
      <c r="ASQ577" s="38"/>
      <c r="ASR577" s="38"/>
      <c r="ASS577" s="38"/>
      <c r="AST577" s="38"/>
      <c r="ASU577" s="38"/>
      <c r="ASV577" s="38"/>
      <c r="ASW577" s="38"/>
      <c r="ASX577" s="38"/>
      <c r="ASY577" s="38"/>
      <c r="ASZ577" s="38"/>
      <c r="ATA577" s="38"/>
      <c r="ATB577" s="38"/>
      <c r="ATC577" s="38"/>
      <c r="ATD577" s="38"/>
      <c r="ATE577" s="38"/>
      <c r="ATF577" s="38"/>
      <c r="ATG577" s="38"/>
      <c r="ATH577" s="38"/>
      <c r="ATI577" s="38"/>
      <c r="ATJ577" s="38"/>
      <c r="ATK577" s="38"/>
      <c r="ATL577" s="38"/>
      <c r="ATM577" s="38"/>
      <c r="ATN577" s="38"/>
      <c r="ATO577" s="38"/>
      <c r="ATP577" s="38"/>
      <c r="ATQ577" s="38"/>
      <c r="ATR577" s="38"/>
      <c r="ATS577" s="38"/>
      <c r="ATT577" s="38"/>
      <c r="ATU577" s="38"/>
      <c r="ATV577" s="38"/>
      <c r="ATW577" s="38"/>
      <c r="ATX577" s="38"/>
      <c r="ATY577" s="38"/>
      <c r="ATZ577" s="38"/>
      <c r="AUA577" s="38"/>
      <c r="AUB577" s="38"/>
      <c r="AUC577" s="38"/>
      <c r="AUD577" s="38"/>
      <c r="AUE577" s="38"/>
      <c r="AUF577" s="38"/>
      <c r="AUG577" s="38"/>
      <c r="AUH577" s="38"/>
      <c r="AUI577" s="38"/>
      <c r="AUJ577" s="38"/>
      <c r="AUK577" s="38"/>
      <c r="AUL577" s="38"/>
      <c r="AUM577" s="38"/>
      <c r="AUN577" s="38"/>
      <c r="AUO577" s="38"/>
      <c r="AUP577" s="38"/>
      <c r="AUQ577" s="38"/>
      <c r="AUR577" s="38"/>
      <c r="AUS577" s="38"/>
      <c r="AUT577" s="38"/>
      <c r="AUU577" s="38"/>
      <c r="AUV577" s="38"/>
      <c r="AUW577" s="38"/>
      <c r="AUX577" s="38"/>
      <c r="AUY577" s="38"/>
      <c r="AUZ577" s="38"/>
      <c r="AVA577" s="38"/>
      <c r="AVB577" s="38"/>
      <c r="AVC577" s="38"/>
      <c r="AVD577" s="38"/>
      <c r="AVE577" s="38"/>
      <c r="AVF577" s="38"/>
      <c r="AVG577" s="38"/>
      <c r="AVH577" s="38"/>
      <c r="AVI577" s="38"/>
      <c r="AVJ577" s="38"/>
      <c r="AVK577" s="38"/>
      <c r="AVL577" s="38"/>
      <c r="AVM577" s="38"/>
      <c r="AVN577" s="38"/>
      <c r="AVO577" s="38"/>
      <c r="AVP577" s="38"/>
      <c r="AVQ577" s="38"/>
      <c r="AVR577" s="38"/>
      <c r="AVS577" s="38"/>
      <c r="AVT577" s="38"/>
      <c r="AVU577" s="38"/>
      <c r="AVV577" s="38"/>
      <c r="AVW577" s="38"/>
      <c r="AVX577" s="38"/>
      <c r="AVY577" s="38"/>
      <c r="AVZ577" s="38"/>
      <c r="AWA577" s="38"/>
      <c r="AWB577" s="38"/>
      <c r="AWC577" s="38"/>
      <c r="AWD577" s="38"/>
      <c r="AWE577" s="38"/>
      <c r="AWF577" s="38"/>
      <c r="AWG577" s="38"/>
      <c r="AWH577" s="38"/>
      <c r="AWI577" s="38"/>
      <c r="AWJ577" s="38"/>
      <c r="AWK577" s="38"/>
      <c r="AWL577" s="38"/>
      <c r="AWM577" s="38"/>
      <c r="AWN577" s="38"/>
      <c r="AWO577" s="38"/>
      <c r="AWP577" s="38"/>
      <c r="AWQ577" s="38"/>
      <c r="AWR577" s="38"/>
      <c r="AWS577" s="38"/>
      <c r="AWT577" s="38"/>
      <c r="AWU577" s="38"/>
      <c r="AWV577" s="38"/>
      <c r="AWW577" s="38"/>
      <c r="AWX577" s="38"/>
      <c r="AWY577" s="38"/>
      <c r="AWZ577" s="38"/>
      <c r="AXA577" s="38"/>
      <c r="AXB577" s="38"/>
      <c r="AXC577" s="38"/>
      <c r="AXD577" s="38"/>
      <c r="AXE577" s="38"/>
      <c r="AXF577" s="38"/>
      <c r="AXG577" s="38"/>
      <c r="AXH577" s="38"/>
      <c r="AXI577" s="38"/>
      <c r="AXJ577" s="38"/>
      <c r="AXK577" s="38"/>
      <c r="AXL577" s="38"/>
      <c r="AXM577" s="38"/>
      <c r="AXN577" s="38"/>
      <c r="AXO577" s="38"/>
      <c r="AXP577" s="38"/>
      <c r="AXQ577" s="38"/>
      <c r="AXR577" s="38"/>
      <c r="AXS577" s="38"/>
      <c r="AXT577" s="38"/>
      <c r="AXU577" s="38"/>
      <c r="AXV577" s="38"/>
      <c r="AXW577" s="38"/>
      <c r="AXX577" s="38"/>
      <c r="AXY577" s="38"/>
      <c r="AXZ577" s="38"/>
      <c r="AYA577" s="38"/>
      <c r="AYB577" s="38"/>
      <c r="AYC577" s="38"/>
      <c r="AYD577" s="38"/>
      <c r="AYE577" s="38"/>
      <c r="AYF577" s="38"/>
      <c r="AYG577" s="38"/>
      <c r="AYH577" s="38"/>
      <c r="AYI577" s="38"/>
      <c r="AYJ577" s="38"/>
      <c r="AYK577" s="38"/>
      <c r="AYL577" s="38"/>
      <c r="AYM577" s="38"/>
      <c r="AYN577" s="38"/>
      <c r="AYO577" s="38"/>
      <c r="AYP577" s="38"/>
      <c r="AYQ577" s="38"/>
      <c r="AYR577" s="38"/>
      <c r="AYS577" s="38"/>
      <c r="AYT577" s="38"/>
      <c r="AYU577" s="38"/>
      <c r="AYV577" s="38"/>
      <c r="AYW577" s="38"/>
      <c r="AYX577" s="38"/>
      <c r="AYY577" s="38"/>
      <c r="AYZ577" s="38"/>
      <c r="AZA577" s="38"/>
      <c r="AZB577" s="38"/>
      <c r="AZC577" s="38"/>
      <c r="AZD577" s="38"/>
      <c r="AZE577" s="38"/>
      <c r="AZF577" s="38"/>
      <c r="AZG577" s="38"/>
      <c r="AZH577" s="38"/>
      <c r="AZI577" s="38"/>
      <c r="AZJ577" s="38"/>
      <c r="AZK577" s="38"/>
      <c r="AZL577" s="38"/>
      <c r="AZM577" s="38"/>
      <c r="AZN577" s="38"/>
      <c r="AZO577" s="38"/>
      <c r="AZP577" s="38"/>
      <c r="AZQ577" s="38"/>
      <c r="AZR577" s="38"/>
      <c r="AZS577" s="38"/>
      <c r="AZT577" s="38"/>
      <c r="AZU577" s="38"/>
      <c r="AZV577" s="38"/>
      <c r="AZW577" s="38"/>
      <c r="AZX577" s="38"/>
      <c r="AZY577" s="38"/>
      <c r="AZZ577" s="38"/>
      <c r="BAA577" s="38"/>
      <c r="BAB577" s="38"/>
      <c r="BAC577" s="38"/>
      <c r="BAD577" s="38"/>
      <c r="BAE577" s="38"/>
      <c r="BAF577" s="38"/>
      <c r="BAG577" s="38"/>
      <c r="BAH577" s="38"/>
      <c r="BAI577" s="38"/>
      <c r="BAJ577" s="38"/>
      <c r="BAK577" s="38"/>
      <c r="BAL577" s="38"/>
      <c r="BAM577" s="38"/>
      <c r="BAN577" s="38"/>
      <c r="BAO577" s="38"/>
      <c r="BAP577" s="38"/>
      <c r="BAQ577" s="38"/>
      <c r="BAR577" s="38"/>
      <c r="BAS577" s="38"/>
      <c r="BAT577" s="38"/>
      <c r="BAU577" s="38"/>
      <c r="BAV577" s="38"/>
      <c r="BAW577" s="38"/>
      <c r="BAX577" s="38"/>
      <c r="BAY577" s="38"/>
      <c r="BAZ577" s="38"/>
      <c r="BBA577" s="38"/>
      <c r="BBB577" s="38"/>
      <c r="BBC577" s="38"/>
      <c r="BBD577" s="38"/>
      <c r="BBE577" s="38"/>
      <c r="BBF577" s="38"/>
      <c r="BBG577" s="38"/>
      <c r="BBH577" s="38"/>
      <c r="BBI577" s="38"/>
      <c r="BBJ577" s="38"/>
      <c r="BBK577" s="38"/>
      <c r="BBL577" s="38"/>
      <c r="BBM577" s="38"/>
      <c r="BBN577" s="38"/>
      <c r="BBO577" s="38"/>
      <c r="BBP577" s="38"/>
      <c r="BBQ577" s="38"/>
      <c r="BBR577" s="38"/>
      <c r="BBS577" s="38"/>
      <c r="BBT577" s="38"/>
      <c r="BBU577" s="38"/>
      <c r="BBV577" s="38"/>
      <c r="BBW577" s="38"/>
      <c r="BBX577" s="38"/>
      <c r="BBY577" s="38"/>
      <c r="BBZ577" s="38"/>
      <c r="BCA577" s="38"/>
      <c r="BCB577" s="38"/>
      <c r="BCC577" s="38"/>
      <c r="BCD577" s="38"/>
      <c r="BCE577" s="38"/>
      <c r="BCF577" s="38"/>
      <c r="BCG577" s="38"/>
      <c r="BCH577" s="38"/>
      <c r="BCI577" s="38"/>
      <c r="BCJ577" s="38"/>
      <c r="BCK577" s="38"/>
      <c r="BCL577" s="38"/>
      <c r="BCM577" s="38"/>
      <c r="BCN577" s="38"/>
      <c r="BCO577" s="38"/>
      <c r="BCP577" s="38"/>
      <c r="BCQ577" s="38"/>
      <c r="BCR577" s="38"/>
      <c r="BCS577" s="38"/>
      <c r="BCT577" s="38"/>
      <c r="BCU577" s="38"/>
      <c r="BCV577" s="38"/>
      <c r="BCW577" s="38"/>
      <c r="BCX577" s="38"/>
      <c r="BCY577" s="38"/>
      <c r="BCZ577" s="38"/>
      <c r="BDA577" s="38"/>
      <c r="BDB577" s="38"/>
      <c r="BDC577" s="38"/>
      <c r="BDD577" s="38"/>
      <c r="BDE577" s="38"/>
      <c r="BDF577" s="38"/>
      <c r="BDG577" s="38"/>
      <c r="BDH577" s="38"/>
      <c r="BDI577" s="38"/>
      <c r="BDJ577" s="38"/>
      <c r="BDK577" s="38"/>
      <c r="BDL577" s="38"/>
      <c r="BDM577" s="38"/>
      <c r="BDN577" s="38"/>
      <c r="BDO577" s="38"/>
      <c r="BDP577" s="38"/>
      <c r="BDQ577" s="38"/>
      <c r="BDR577" s="38"/>
      <c r="BDS577" s="38"/>
      <c r="BDT577" s="38"/>
      <c r="BDU577" s="38"/>
      <c r="BDV577" s="38"/>
      <c r="BDW577" s="38"/>
      <c r="BDX577" s="38"/>
      <c r="BDY577" s="38"/>
      <c r="BDZ577" s="38"/>
      <c r="BEA577" s="38"/>
      <c r="BEB577" s="38"/>
      <c r="BEC577" s="38"/>
      <c r="BED577" s="38"/>
      <c r="BEE577" s="38"/>
      <c r="BEF577" s="38"/>
      <c r="BEG577" s="38"/>
      <c r="BEH577" s="38"/>
      <c r="BEI577" s="38"/>
      <c r="BEJ577" s="38"/>
      <c r="BEK577" s="38"/>
      <c r="BEL577" s="38"/>
      <c r="BEM577" s="38"/>
      <c r="BEN577" s="38"/>
      <c r="BEO577" s="38"/>
      <c r="BEP577" s="38"/>
      <c r="BEQ577" s="38"/>
      <c r="BER577" s="38"/>
      <c r="BES577" s="38"/>
      <c r="BET577" s="38"/>
      <c r="BEU577" s="38"/>
      <c r="BEV577" s="38"/>
      <c r="BEW577" s="38"/>
      <c r="BEX577" s="38"/>
      <c r="BEY577" s="38"/>
      <c r="BEZ577" s="38"/>
      <c r="BFA577" s="38"/>
      <c r="BFB577" s="38"/>
      <c r="BFC577" s="38"/>
      <c r="BFD577" s="38"/>
      <c r="BFE577" s="38"/>
      <c r="BFF577" s="38"/>
      <c r="BFG577" s="38"/>
      <c r="BFH577" s="38"/>
      <c r="BFI577" s="38"/>
      <c r="BFJ577" s="38"/>
      <c r="BFK577" s="38"/>
      <c r="BFL577" s="38"/>
      <c r="BFM577" s="38"/>
      <c r="BFN577" s="38"/>
      <c r="BFO577" s="38"/>
      <c r="BFP577" s="38"/>
      <c r="BFQ577" s="38"/>
      <c r="BFR577" s="38"/>
      <c r="BFS577" s="38"/>
      <c r="BFT577" s="38"/>
      <c r="BFU577" s="38"/>
      <c r="BFV577" s="38"/>
      <c r="BFW577" s="38"/>
      <c r="BFX577" s="38"/>
      <c r="BFY577" s="38"/>
      <c r="BFZ577" s="38"/>
      <c r="BGA577" s="38"/>
      <c r="BGB577" s="38"/>
      <c r="BGC577" s="38"/>
      <c r="BGD577" s="38"/>
      <c r="BGE577" s="38"/>
      <c r="BGF577" s="38"/>
      <c r="BGG577" s="38"/>
      <c r="BGH577" s="38"/>
      <c r="BGI577" s="38"/>
      <c r="BGJ577" s="38"/>
      <c r="BGK577" s="38"/>
      <c r="BGL577" s="38"/>
      <c r="BGM577" s="38"/>
      <c r="BGN577" s="38"/>
      <c r="BGO577" s="38"/>
      <c r="BGP577" s="38"/>
      <c r="BGQ577" s="38"/>
      <c r="BGR577" s="38"/>
      <c r="BGS577" s="38"/>
      <c r="BGT577" s="38"/>
      <c r="BGU577" s="38"/>
      <c r="BGV577" s="38"/>
      <c r="BGW577" s="38"/>
      <c r="BGX577" s="38"/>
      <c r="BGY577" s="38"/>
      <c r="BGZ577" s="38"/>
      <c r="BHA577" s="38"/>
      <c r="BHB577" s="38"/>
      <c r="BHC577" s="38"/>
      <c r="BHD577" s="38"/>
      <c r="BHE577" s="38"/>
      <c r="BHF577" s="38"/>
      <c r="BHG577" s="38"/>
      <c r="BHH577" s="38"/>
      <c r="BHI577" s="38"/>
      <c r="BHJ577" s="38"/>
      <c r="BHK577" s="38"/>
      <c r="BHL577" s="38"/>
      <c r="BHM577" s="38"/>
      <c r="BHN577" s="38"/>
      <c r="BHO577" s="38"/>
      <c r="BHP577" s="38"/>
      <c r="BHQ577" s="38"/>
      <c r="BHR577" s="38"/>
      <c r="BHS577" s="38"/>
      <c r="BHT577" s="38"/>
      <c r="BHU577" s="38"/>
      <c r="BHV577" s="38"/>
      <c r="BHW577" s="38"/>
      <c r="BHX577" s="38"/>
      <c r="BHY577" s="38"/>
      <c r="BHZ577" s="38"/>
      <c r="BIA577" s="38"/>
      <c r="BIB577" s="38"/>
      <c r="BIC577" s="38"/>
      <c r="BID577" s="38"/>
      <c r="BIE577" s="38"/>
      <c r="BIF577" s="38"/>
      <c r="BIG577" s="38"/>
      <c r="BIH577" s="38"/>
      <c r="BII577" s="38"/>
      <c r="BIJ577" s="38"/>
      <c r="BIK577" s="38"/>
      <c r="BIL577" s="38"/>
      <c r="BIM577" s="38"/>
      <c r="BIN577" s="38"/>
      <c r="BIO577" s="38"/>
      <c r="BIP577" s="38"/>
      <c r="BIQ577" s="38"/>
      <c r="BIR577" s="38"/>
      <c r="BIS577" s="38"/>
      <c r="BIT577" s="38"/>
      <c r="BIU577" s="38"/>
      <c r="BIV577" s="38"/>
      <c r="BIW577" s="38"/>
      <c r="BIX577" s="38"/>
      <c r="BIY577" s="38"/>
      <c r="BIZ577" s="38"/>
      <c r="BJA577" s="38"/>
      <c r="BJB577" s="38"/>
      <c r="BJC577" s="38"/>
      <c r="BJD577" s="38"/>
      <c r="BJE577" s="38"/>
      <c r="BJF577" s="38"/>
      <c r="BJG577" s="38"/>
      <c r="BJH577" s="38"/>
      <c r="BJI577" s="38"/>
      <c r="BJJ577" s="38"/>
      <c r="BJK577" s="38"/>
      <c r="BJL577" s="38"/>
      <c r="BJM577" s="38"/>
      <c r="BJN577" s="38"/>
      <c r="BJO577" s="38"/>
      <c r="BJP577" s="38"/>
      <c r="BJQ577" s="38"/>
      <c r="BJR577" s="38"/>
      <c r="BJS577" s="38"/>
      <c r="BJT577" s="38"/>
      <c r="BJU577" s="38"/>
      <c r="BJV577" s="38"/>
      <c r="BJW577" s="38"/>
      <c r="BJX577" s="38"/>
      <c r="BJY577" s="38"/>
      <c r="BJZ577" s="38"/>
      <c r="BKA577" s="38"/>
      <c r="BKB577" s="38"/>
      <c r="BKC577" s="38"/>
      <c r="BKD577" s="38"/>
      <c r="BKE577" s="38"/>
      <c r="BKF577" s="38"/>
      <c r="BKG577" s="38"/>
      <c r="BKH577" s="38"/>
      <c r="BKI577" s="38"/>
      <c r="BKJ577" s="38"/>
      <c r="BKK577" s="38"/>
      <c r="BKL577" s="38"/>
      <c r="BKM577" s="38"/>
      <c r="BKN577" s="38"/>
      <c r="BKO577" s="38"/>
      <c r="BKP577" s="38"/>
      <c r="BKQ577" s="38"/>
      <c r="BKR577" s="38"/>
      <c r="BKS577" s="38"/>
      <c r="BKT577" s="38"/>
      <c r="BKU577" s="38"/>
      <c r="BKV577" s="38"/>
      <c r="BKW577" s="38"/>
      <c r="BKX577" s="38"/>
      <c r="BKY577" s="38"/>
      <c r="BKZ577" s="38"/>
      <c r="BLA577" s="38"/>
      <c r="BLB577" s="38"/>
      <c r="BLC577" s="38"/>
      <c r="BLD577" s="38"/>
      <c r="BLE577" s="38"/>
      <c r="BLF577" s="38"/>
      <c r="BLG577" s="38"/>
      <c r="BLH577" s="38"/>
      <c r="BLI577" s="38"/>
      <c r="BLJ577" s="38"/>
      <c r="BLK577" s="38"/>
      <c r="BLL577" s="38"/>
      <c r="BLM577" s="38"/>
      <c r="BLN577" s="38"/>
      <c r="BLO577" s="38"/>
      <c r="BLP577" s="38"/>
      <c r="BLQ577" s="38"/>
      <c r="BLR577" s="38"/>
      <c r="BLS577" s="38"/>
      <c r="BLT577" s="38"/>
      <c r="BLU577" s="38"/>
      <c r="BLV577" s="38"/>
      <c r="BLW577" s="38"/>
      <c r="BLX577" s="38"/>
      <c r="BLY577" s="38"/>
      <c r="BLZ577" s="38"/>
      <c r="BMA577" s="38"/>
      <c r="BMB577" s="38"/>
      <c r="BMC577" s="38"/>
      <c r="BMD577" s="38"/>
      <c r="BME577" s="38"/>
      <c r="BMF577" s="38"/>
      <c r="BMG577" s="38"/>
      <c r="BMH577" s="38"/>
      <c r="BMI577" s="38"/>
      <c r="BMJ577" s="38"/>
      <c r="BMK577" s="38"/>
      <c r="BML577" s="38"/>
      <c r="BMM577" s="38"/>
      <c r="BMN577" s="38"/>
      <c r="BMO577" s="38"/>
      <c r="BMP577" s="38"/>
      <c r="BMQ577" s="38"/>
      <c r="BMR577" s="38"/>
      <c r="BMS577" s="38"/>
      <c r="BMT577" s="38"/>
      <c r="BMU577" s="38"/>
      <c r="BMV577" s="38"/>
      <c r="BMW577" s="38"/>
      <c r="BMX577" s="38"/>
      <c r="BMY577" s="38"/>
      <c r="BMZ577" s="38"/>
      <c r="BNA577" s="38"/>
      <c r="BNB577" s="38"/>
      <c r="BNC577" s="38"/>
      <c r="BND577" s="38"/>
      <c r="BNE577" s="38"/>
      <c r="BNF577" s="38"/>
      <c r="BNG577" s="38"/>
      <c r="BNH577" s="38"/>
      <c r="BNI577" s="38"/>
      <c r="BNJ577" s="38"/>
      <c r="BNK577" s="38"/>
      <c r="BNL577" s="38"/>
      <c r="BNM577" s="38"/>
      <c r="BNN577" s="38"/>
      <c r="BNO577" s="38"/>
      <c r="BNP577" s="38"/>
      <c r="BNQ577" s="38"/>
      <c r="BNR577" s="38"/>
      <c r="BNS577" s="38"/>
      <c r="BNT577" s="38"/>
      <c r="BNU577" s="38"/>
      <c r="BNV577" s="38"/>
      <c r="BNW577" s="38"/>
      <c r="BNX577" s="38"/>
      <c r="BNY577" s="38"/>
      <c r="BNZ577" s="38"/>
      <c r="BOA577" s="38"/>
      <c r="BOB577" s="38"/>
      <c r="BOC577" s="38"/>
      <c r="BOD577" s="38"/>
      <c r="BOE577" s="38"/>
      <c r="BOF577" s="38"/>
      <c r="BOG577" s="38"/>
      <c r="BOH577" s="38"/>
      <c r="BOI577" s="38"/>
      <c r="BOJ577" s="38"/>
      <c r="BOK577" s="38"/>
      <c r="BOL577" s="38"/>
      <c r="BOM577" s="38"/>
      <c r="BON577" s="38"/>
      <c r="BOO577" s="38"/>
      <c r="BOP577" s="38"/>
      <c r="BOQ577" s="38"/>
      <c r="BOR577" s="38"/>
      <c r="BOS577" s="38"/>
      <c r="BOT577" s="38"/>
      <c r="BOU577" s="38"/>
      <c r="BOV577" s="38"/>
      <c r="BOW577" s="38"/>
      <c r="BOX577" s="38"/>
      <c r="BOY577" s="38"/>
      <c r="BOZ577" s="38"/>
      <c r="BPA577" s="38"/>
      <c r="BPB577" s="38"/>
      <c r="BPC577" s="38"/>
      <c r="BPD577" s="38"/>
      <c r="BPE577" s="38"/>
      <c r="BPF577" s="38"/>
      <c r="BPG577" s="38"/>
      <c r="BPH577" s="38"/>
      <c r="BPI577" s="38"/>
      <c r="BPJ577" s="38"/>
      <c r="BPK577" s="38"/>
      <c r="BPL577" s="38"/>
      <c r="BPM577" s="38"/>
      <c r="BPN577" s="38"/>
      <c r="BPO577" s="38"/>
      <c r="BPP577" s="38"/>
      <c r="BPQ577" s="38"/>
      <c r="BPR577" s="38"/>
      <c r="BPS577" s="38"/>
      <c r="BPT577" s="38"/>
      <c r="BPU577" s="38"/>
      <c r="BPV577" s="38"/>
      <c r="BPW577" s="38"/>
      <c r="BPX577" s="38"/>
      <c r="BPY577" s="38"/>
      <c r="BPZ577" s="38"/>
      <c r="BQA577" s="38"/>
      <c r="BQB577" s="38"/>
      <c r="BQC577" s="38"/>
      <c r="BQD577" s="38"/>
      <c r="BQE577" s="38"/>
      <c r="BQF577" s="38"/>
      <c r="BQG577" s="38"/>
      <c r="BQH577" s="38"/>
      <c r="BQI577" s="38"/>
      <c r="BQJ577" s="38"/>
      <c r="BQK577" s="38"/>
      <c r="BQL577" s="38"/>
      <c r="BQM577" s="38"/>
      <c r="BQN577" s="38"/>
      <c r="BQO577" s="38"/>
      <c r="BQP577" s="38"/>
      <c r="BQQ577" s="38"/>
      <c r="BQR577" s="38"/>
      <c r="BQS577" s="38"/>
      <c r="BQT577" s="38"/>
      <c r="BQU577" s="38"/>
      <c r="BQV577" s="38"/>
      <c r="BQW577" s="38"/>
      <c r="BQX577" s="38"/>
      <c r="BQY577" s="38"/>
      <c r="BQZ577" s="38"/>
      <c r="BRA577" s="38"/>
      <c r="BRB577" s="38"/>
      <c r="BRC577" s="38"/>
      <c r="BRD577" s="38"/>
      <c r="BRE577" s="38"/>
      <c r="BRF577" s="38"/>
      <c r="BRG577" s="38"/>
      <c r="BRH577" s="38"/>
      <c r="BRI577" s="38"/>
      <c r="BRJ577" s="38"/>
      <c r="BRK577" s="38"/>
      <c r="BRL577" s="38"/>
      <c r="BRM577" s="38"/>
      <c r="BRN577" s="38"/>
      <c r="BRO577" s="38"/>
      <c r="BRP577" s="38"/>
      <c r="BRQ577" s="38"/>
      <c r="BRR577" s="38"/>
      <c r="BRS577" s="38"/>
      <c r="BRT577" s="38"/>
      <c r="BRU577" s="38"/>
      <c r="BRV577" s="38"/>
      <c r="BRW577" s="38"/>
      <c r="BRX577" s="38"/>
      <c r="BRY577" s="38"/>
      <c r="BRZ577" s="38"/>
      <c r="BSA577" s="38"/>
      <c r="BSB577" s="38"/>
      <c r="BSC577" s="38"/>
      <c r="BSD577" s="38"/>
      <c r="BSE577" s="38"/>
      <c r="BSF577" s="38"/>
      <c r="BSG577" s="38"/>
      <c r="BSH577" s="38"/>
      <c r="BSI577" s="38"/>
      <c r="BSJ577" s="38"/>
      <c r="BSK577" s="38"/>
      <c r="BSL577" s="38"/>
      <c r="BSM577" s="38"/>
      <c r="BSN577" s="38"/>
      <c r="BSO577" s="38"/>
      <c r="BSP577" s="38"/>
      <c r="BSQ577" s="38"/>
      <c r="BSR577" s="38"/>
      <c r="BSS577" s="38"/>
      <c r="BST577" s="38"/>
      <c r="BSU577" s="38"/>
      <c r="BSV577" s="38"/>
      <c r="BSW577" s="38"/>
      <c r="BSX577" s="38"/>
      <c r="BSY577" s="38"/>
      <c r="BSZ577" s="38"/>
      <c r="BTA577" s="38"/>
      <c r="BTB577" s="38"/>
      <c r="BTC577" s="38"/>
      <c r="BTD577" s="38"/>
      <c r="BTE577" s="38"/>
      <c r="BTF577" s="38"/>
      <c r="BTG577" s="38"/>
      <c r="BTH577" s="38"/>
      <c r="BTI577" s="38"/>
      <c r="BTJ577" s="38"/>
      <c r="BTK577" s="38"/>
      <c r="BTL577" s="38"/>
      <c r="BTM577" s="38"/>
      <c r="BTN577" s="38"/>
      <c r="BTO577" s="38"/>
      <c r="BTP577" s="38"/>
      <c r="BTQ577" s="38"/>
      <c r="BTR577" s="38"/>
      <c r="BTS577" s="38"/>
      <c r="BTT577" s="38"/>
      <c r="BTU577" s="38"/>
      <c r="BTV577" s="38"/>
      <c r="BTW577" s="38"/>
      <c r="BTX577" s="38"/>
      <c r="BTY577" s="38"/>
      <c r="BTZ577" s="38"/>
      <c r="BUA577" s="38"/>
      <c r="BUB577" s="38"/>
      <c r="BUC577" s="38"/>
      <c r="BUD577" s="38"/>
      <c r="BUE577" s="38"/>
      <c r="BUF577" s="38"/>
      <c r="BUG577" s="38"/>
      <c r="BUH577" s="38"/>
      <c r="BUI577" s="38"/>
      <c r="BUJ577" s="38"/>
      <c r="BUK577" s="38"/>
      <c r="BUL577" s="38"/>
      <c r="BUM577" s="38"/>
      <c r="BUN577" s="38"/>
      <c r="BUO577" s="38"/>
      <c r="BUP577" s="38"/>
      <c r="BUQ577" s="38"/>
      <c r="BUR577" s="38"/>
      <c r="BUS577" s="38"/>
      <c r="BUT577" s="38"/>
      <c r="BUU577" s="38"/>
      <c r="BUV577" s="38"/>
      <c r="BUW577" s="38"/>
      <c r="BUX577" s="38"/>
      <c r="BUY577" s="38"/>
      <c r="BUZ577" s="38"/>
      <c r="BVA577" s="38"/>
      <c r="BVB577" s="38"/>
      <c r="BVC577" s="38"/>
      <c r="BVD577" s="38"/>
      <c r="BVE577" s="38"/>
      <c r="BVF577" s="38"/>
      <c r="BVG577" s="38"/>
      <c r="BVH577" s="38"/>
      <c r="BVI577" s="38"/>
      <c r="BVJ577" s="38"/>
      <c r="BVK577" s="38"/>
      <c r="BVL577" s="38"/>
      <c r="BVM577" s="38"/>
      <c r="BVN577" s="38"/>
      <c r="BVO577" s="38"/>
      <c r="BVP577" s="38"/>
      <c r="BVQ577" s="38"/>
      <c r="BVR577" s="38"/>
      <c r="BVS577" s="38"/>
      <c r="BVT577" s="38"/>
      <c r="BVU577" s="38"/>
      <c r="BVV577" s="38"/>
      <c r="BVW577" s="38"/>
      <c r="BVX577" s="38"/>
      <c r="BVY577" s="38"/>
      <c r="BVZ577" s="38"/>
      <c r="BWA577" s="38"/>
      <c r="BWB577" s="38"/>
      <c r="BWC577" s="38"/>
      <c r="BWD577" s="38"/>
      <c r="BWE577" s="38"/>
      <c r="BWF577" s="38"/>
      <c r="BWG577" s="38"/>
      <c r="BWH577" s="38"/>
      <c r="BWI577" s="38"/>
      <c r="BWJ577" s="38"/>
      <c r="BWK577" s="38"/>
      <c r="BWL577" s="38"/>
      <c r="BWM577" s="38"/>
      <c r="BWN577" s="38"/>
      <c r="BWO577" s="38"/>
      <c r="BWP577" s="38"/>
      <c r="BWQ577" s="38"/>
      <c r="BWR577" s="38"/>
      <c r="BWS577" s="38"/>
      <c r="BWT577" s="38"/>
      <c r="BWU577" s="38"/>
      <c r="BWV577" s="38"/>
      <c r="BWW577" s="38"/>
      <c r="BWX577" s="38"/>
      <c r="BWY577" s="38"/>
      <c r="BWZ577" s="38"/>
      <c r="BXA577" s="38"/>
      <c r="BXB577" s="38"/>
      <c r="BXC577" s="38"/>
      <c r="BXD577" s="38"/>
      <c r="BXE577" s="38"/>
      <c r="BXF577" s="38"/>
      <c r="BXG577" s="38"/>
      <c r="BXH577" s="38"/>
      <c r="BXI577" s="38"/>
      <c r="BXJ577" s="38"/>
      <c r="BXK577" s="38"/>
      <c r="BXL577" s="38"/>
      <c r="BXM577" s="38"/>
      <c r="BXN577" s="38"/>
      <c r="BXO577" s="38"/>
      <c r="BXP577" s="38"/>
      <c r="BXQ577" s="38"/>
      <c r="BXR577" s="38"/>
      <c r="BXS577" s="38"/>
      <c r="BXT577" s="38"/>
      <c r="BXU577" s="38"/>
      <c r="BXV577" s="38"/>
      <c r="BXW577" s="38"/>
      <c r="BXX577" s="38"/>
      <c r="BXY577" s="38"/>
      <c r="BXZ577" s="38"/>
      <c r="BYA577" s="38"/>
      <c r="BYB577" s="38"/>
      <c r="BYC577" s="38"/>
      <c r="BYD577" s="38"/>
      <c r="BYE577" s="38"/>
      <c r="BYF577" s="38"/>
      <c r="BYG577" s="38"/>
      <c r="BYH577" s="38"/>
      <c r="BYI577" s="38"/>
      <c r="BYJ577" s="38"/>
      <c r="BYK577" s="38"/>
      <c r="BYL577" s="38"/>
      <c r="BYM577" s="38"/>
      <c r="BYN577" s="38"/>
      <c r="BYO577" s="38"/>
      <c r="BYP577" s="38"/>
      <c r="BYQ577" s="38"/>
      <c r="BYR577" s="38"/>
      <c r="BYS577" s="38"/>
      <c r="BYT577" s="38"/>
      <c r="BYU577" s="38"/>
      <c r="BYV577" s="38"/>
      <c r="BYW577" s="38"/>
      <c r="BYX577" s="38"/>
      <c r="BYY577" s="38"/>
      <c r="BYZ577" s="38"/>
      <c r="BZA577" s="38"/>
      <c r="BZB577" s="38"/>
      <c r="BZC577" s="38"/>
      <c r="BZD577" s="38"/>
      <c r="BZE577" s="38"/>
      <c r="BZF577" s="38"/>
      <c r="BZG577" s="38"/>
      <c r="BZH577" s="38"/>
      <c r="BZI577" s="38"/>
      <c r="BZJ577" s="38"/>
      <c r="BZK577" s="38"/>
      <c r="BZL577" s="38"/>
      <c r="BZM577" s="38"/>
      <c r="BZN577" s="38"/>
      <c r="BZO577" s="38"/>
      <c r="BZP577" s="38"/>
      <c r="BZQ577" s="38"/>
      <c r="BZR577" s="38"/>
      <c r="BZS577" s="38"/>
      <c r="BZT577" s="38"/>
      <c r="BZU577" s="38"/>
      <c r="BZV577" s="38"/>
      <c r="BZW577" s="38"/>
      <c r="BZX577" s="38"/>
      <c r="BZY577" s="38"/>
      <c r="BZZ577" s="38"/>
      <c r="CAA577" s="38"/>
      <c r="CAB577" s="38"/>
      <c r="CAC577" s="38"/>
      <c r="CAD577" s="38"/>
      <c r="CAE577" s="38"/>
      <c r="CAF577" s="38"/>
      <c r="CAG577" s="38"/>
      <c r="CAH577" s="38"/>
      <c r="CAI577" s="38"/>
      <c r="CAJ577" s="38"/>
      <c r="CAK577" s="38"/>
      <c r="CAL577" s="38"/>
      <c r="CAM577" s="38"/>
      <c r="CAN577" s="38"/>
      <c r="CAO577" s="38"/>
      <c r="CAP577" s="38"/>
      <c r="CAQ577" s="38"/>
      <c r="CAR577" s="38"/>
      <c r="CAS577" s="38"/>
      <c r="CAT577" s="38"/>
      <c r="CAU577" s="38"/>
      <c r="CAV577" s="38"/>
      <c r="CAW577" s="38"/>
      <c r="CAX577" s="38"/>
      <c r="CAY577" s="38"/>
      <c r="CAZ577" s="38"/>
      <c r="CBA577" s="38"/>
      <c r="CBB577" s="38"/>
      <c r="CBC577" s="38"/>
      <c r="CBD577" s="38"/>
      <c r="CBE577" s="38"/>
      <c r="CBF577" s="38"/>
      <c r="CBG577" s="38"/>
      <c r="CBH577" s="38"/>
      <c r="CBI577" s="38"/>
      <c r="CBJ577" s="38"/>
      <c r="CBK577" s="38"/>
      <c r="CBL577" s="38"/>
      <c r="CBM577" s="38"/>
      <c r="CBN577" s="38"/>
      <c r="CBO577" s="38"/>
      <c r="CBP577" s="38"/>
      <c r="CBQ577" s="38"/>
      <c r="CBR577" s="38"/>
      <c r="CBS577" s="38"/>
      <c r="CBT577" s="38"/>
      <c r="CBU577" s="38"/>
      <c r="CBV577" s="38"/>
      <c r="CBW577" s="38"/>
      <c r="CBX577" s="38"/>
      <c r="CBY577" s="38"/>
      <c r="CBZ577" s="38"/>
      <c r="CCA577" s="38"/>
      <c r="CCB577" s="38"/>
      <c r="CCC577" s="38"/>
      <c r="CCD577" s="38"/>
      <c r="CCE577" s="38"/>
      <c r="CCF577" s="38"/>
      <c r="CCG577" s="38"/>
      <c r="CCH577" s="38"/>
      <c r="CCI577" s="38"/>
      <c r="CCJ577" s="38"/>
      <c r="CCK577" s="38"/>
      <c r="CCL577" s="38"/>
      <c r="CCM577" s="38"/>
      <c r="CCN577" s="38"/>
      <c r="CCO577" s="38"/>
      <c r="CCP577" s="38"/>
      <c r="CCQ577" s="38"/>
      <c r="CCR577" s="38"/>
      <c r="CCS577" s="38"/>
      <c r="CCT577" s="38"/>
      <c r="CCU577" s="38"/>
      <c r="CCV577" s="38"/>
      <c r="CCW577" s="38"/>
      <c r="CCX577" s="38"/>
      <c r="CCY577" s="38"/>
      <c r="CCZ577" s="38"/>
      <c r="CDA577" s="38"/>
      <c r="CDB577" s="38"/>
      <c r="CDC577" s="38"/>
      <c r="CDD577" s="38"/>
      <c r="CDE577" s="38"/>
      <c r="CDF577" s="38"/>
      <c r="CDG577" s="38"/>
      <c r="CDH577" s="38"/>
      <c r="CDI577" s="38"/>
      <c r="CDJ577" s="38"/>
      <c r="CDK577" s="38"/>
      <c r="CDL577" s="38"/>
      <c r="CDM577" s="38"/>
      <c r="CDN577" s="38"/>
      <c r="CDO577" s="38"/>
      <c r="CDP577" s="38"/>
      <c r="CDQ577" s="38"/>
      <c r="CDR577" s="38"/>
      <c r="CDS577" s="38"/>
      <c r="CDT577" s="38"/>
      <c r="CDU577" s="38"/>
      <c r="CDV577" s="38"/>
      <c r="CDW577" s="38"/>
      <c r="CDX577" s="38"/>
      <c r="CDY577" s="38"/>
      <c r="CDZ577" s="38"/>
      <c r="CEA577" s="38"/>
      <c r="CEB577" s="38"/>
      <c r="CEC577" s="38"/>
      <c r="CED577" s="38"/>
      <c r="CEE577" s="38"/>
      <c r="CEF577" s="38"/>
      <c r="CEG577" s="38"/>
      <c r="CEH577" s="38"/>
      <c r="CEI577" s="38"/>
      <c r="CEJ577" s="38"/>
      <c r="CEK577" s="38"/>
      <c r="CEL577" s="38"/>
      <c r="CEM577" s="38"/>
      <c r="CEN577" s="38"/>
      <c r="CEO577" s="38"/>
      <c r="CEP577" s="38"/>
      <c r="CEQ577" s="38"/>
      <c r="CER577" s="38"/>
      <c r="CES577" s="38"/>
      <c r="CET577" s="38"/>
      <c r="CEU577" s="38"/>
      <c r="CEV577" s="38"/>
      <c r="CEW577" s="38"/>
      <c r="CEX577" s="38"/>
      <c r="CEY577" s="38"/>
      <c r="CEZ577" s="38"/>
      <c r="CFA577" s="38"/>
      <c r="CFB577" s="38"/>
      <c r="CFC577" s="38"/>
      <c r="CFD577" s="38"/>
      <c r="CFE577" s="38"/>
      <c r="CFF577" s="38"/>
      <c r="CFG577" s="38"/>
      <c r="CFH577" s="38"/>
      <c r="CFI577" s="38"/>
      <c r="CFJ577" s="38"/>
      <c r="CFK577" s="38"/>
      <c r="CFL577" s="38"/>
      <c r="CFM577" s="38"/>
      <c r="CFN577" s="38"/>
      <c r="CFO577" s="38"/>
      <c r="CFP577" s="38"/>
      <c r="CFQ577" s="38"/>
      <c r="CFR577" s="38"/>
      <c r="CFS577" s="38"/>
      <c r="CFT577" s="38"/>
      <c r="CFU577" s="38"/>
      <c r="CFV577" s="38"/>
      <c r="CFW577" s="38"/>
      <c r="CFX577" s="38"/>
      <c r="CFY577" s="38"/>
      <c r="CFZ577" s="38"/>
      <c r="CGA577" s="38"/>
      <c r="CGB577" s="38"/>
      <c r="CGC577" s="38"/>
      <c r="CGD577" s="38"/>
      <c r="CGE577" s="38"/>
      <c r="CGF577" s="38"/>
      <c r="CGG577" s="38"/>
      <c r="CGH577" s="38"/>
      <c r="CGI577" s="38"/>
      <c r="CGJ577" s="38"/>
      <c r="CGK577" s="38"/>
      <c r="CGL577" s="38"/>
      <c r="CGM577" s="38"/>
      <c r="CGN577" s="38"/>
      <c r="CGO577" s="38"/>
      <c r="CGP577" s="38"/>
      <c r="CGQ577" s="38"/>
      <c r="CGR577" s="38"/>
      <c r="CGS577" s="38"/>
      <c r="CGT577" s="38"/>
      <c r="CGU577" s="38"/>
      <c r="CGV577" s="38"/>
      <c r="CGW577" s="38"/>
      <c r="CGX577" s="38"/>
      <c r="CGY577" s="38"/>
      <c r="CGZ577" s="38"/>
      <c r="CHA577" s="38"/>
      <c r="CHB577" s="38"/>
      <c r="CHC577" s="38"/>
      <c r="CHD577" s="38"/>
      <c r="CHE577" s="38"/>
      <c r="CHF577" s="38"/>
      <c r="CHG577" s="38"/>
      <c r="CHH577" s="38"/>
      <c r="CHI577" s="38"/>
      <c r="CHJ577" s="38"/>
      <c r="CHK577" s="38"/>
      <c r="CHL577" s="38"/>
      <c r="CHM577" s="38"/>
      <c r="CHN577" s="38"/>
      <c r="CHO577" s="38"/>
      <c r="CHP577" s="38"/>
      <c r="CHQ577" s="38"/>
      <c r="CHR577" s="38"/>
      <c r="CHS577" s="38"/>
      <c r="CHT577" s="38"/>
      <c r="CHU577" s="38"/>
      <c r="CHV577" s="38"/>
      <c r="CHW577" s="38"/>
      <c r="CHX577" s="38"/>
      <c r="CHY577" s="38"/>
      <c r="CHZ577" s="38"/>
      <c r="CIA577" s="38"/>
      <c r="CIB577" s="38"/>
      <c r="CIC577" s="38"/>
      <c r="CID577" s="38"/>
      <c r="CIE577" s="38"/>
      <c r="CIF577" s="38"/>
      <c r="CIG577" s="38"/>
      <c r="CIH577" s="38"/>
      <c r="CII577" s="38"/>
      <c r="CIJ577" s="38"/>
      <c r="CIK577" s="38"/>
      <c r="CIL577" s="38"/>
      <c r="CIM577" s="38"/>
      <c r="CIN577" s="38"/>
      <c r="CIO577" s="38"/>
      <c r="CIP577" s="38"/>
      <c r="CIQ577" s="38"/>
      <c r="CIR577" s="38"/>
      <c r="CIS577" s="38"/>
      <c r="CIT577" s="38"/>
      <c r="CIU577" s="38"/>
      <c r="CIV577" s="38"/>
      <c r="CIW577" s="38"/>
      <c r="CIX577" s="38"/>
      <c r="CIY577" s="38"/>
      <c r="CIZ577" s="38"/>
      <c r="CJA577" s="38"/>
      <c r="CJB577" s="38"/>
      <c r="CJC577" s="38"/>
      <c r="CJD577" s="38"/>
      <c r="CJE577" s="38"/>
      <c r="CJF577" s="38"/>
      <c r="CJG577" s="38"/>
      <c r="CJH577" s="38"/>
      <c r="CJI577" s="38"/>
      <c r="CJJ577" s="38"/>
      <c r="CJK577" s="38"/>
      <c r="CJL577" s="38"/>
      <c r="CJM577" s="38"/>
      <c r="CJN577" s="38"/>
      <c r="CJO577" s="38"/>
      <c r="CJP577" s="38"/>
      <c r="CJQ577" s="38"/>
      <c r="CJR577" s="38"/>
      <c r="CJS577" s="38"/>
      <c r="CJT577" s="38"/>
      <c r="CJU577" s="38"/>
      <c r="CJV577" s="38"/>
      <c r="CJW577" s="38"/>
      <c r="CJX577" s="38"/>
      <c r="CJY577" s="38"/>
      <c r="CJZ577" s="38"/>
      <c r="CKA577" s="38"/>
      <c r="CKB577" s="38"/>
      <c r="CKC577" s="38"/>
      <c r="CKD577" s="38"/>
      <c r="CKE577" s="38"/>
      <c r="CKF577" s="38"/>
      <c r="CKG577" s="38"/>
      <c r="CKH577" s="38"/>
      <c r="CKI577" s="38"/>
      <c r="CKJ577" s="38"/>
      <c r="CKK577" s="38"/>
      <c r="CKL577" s="38"/>
      <c r="CKM577" s="38"/>
      <c r="CKN577" s="38"/>
      <c r="CKO577" s="38"/>
      <c r="CKP577" s="38"/>
      <c r="CKQ577" s="38"/>
      <c r="CKR577" s="38"/>
      <c r="CKS577" s="38"/>
      <c r="CKT577" s="38"/>
      <c r="CKU577" s="38"/>
      <c r="CKV577" s="38"/>
      <c r="CKW577" s="38"/>
      <c r="CKX577" s="38"/>
      <c r="CKY577" s="38"/>
      <c r="CKZ577" s="38"/>
      <c r="CLA577" s="38"/>
      <c r="CLB577" s="38"/>
      <c r="CLC577" s="38"/>
      <c r="CLD577" s="38"/>
      <c r="CLE577" s="38"/>
      <c r="CLF577" s="38"/>
      <c r="CLG577" s="38"/>
      <c r="CLH577" s="38"/>
      <c r="CLI577" s="38"/>
      <c r="CLJ577" s="38"/>
      <c r="CLK577" s="38"/>
      <c r="CLL577" s="38"/>
      <c r="CLM577" s="38"/>
      <c r="CLN577" s="38"/>
      <c r="CLO577" s="38"/>
      <c r="CLP577" s="38"/>
      <c r="CLQ577" s="38"/>
      <c r="CLR577" s="38"/>
      <c r="CLS577" s="38"/>
      <c r="CLT577" s="38"/>
      <c r="CLU577" s="38"/>
      <c r="CLV577" s="38"/>
      <c r="CLW577" s="38"/>
      <c r="CLX577" s="38"/>
      <c r="CLY577" s="38"/>
      <c r="CLZ577" s="38"/>
      <c r="CMA577" s="38"/>
      <c r="CMB577" s="38"/>
      <c r="CMC577" s="38"/>
      <c r="CMD577" s="38"/>
      <c r="CME577" s="38"/>
      <c r="CMF577" s="38"/>
      <c r="CMG577" s="38"/>
      <c r="CMH577" s="38"/>
      <c r="CMI577" s="38"/>
      <c r="CMJ577" s="38"/>
      <c r="CMK577" s="38"/>
      <c r="CML577" s="38"/>
      <c r="CMM577" s="38"/>
      <c r="CMN577" s="38"/>
      <c r="CMO577" s="38"/>
      <c r="CMP577" s="38"/>
      <c r="CMQ577" s="38"/>
      <c r="CMR577" s="38"/>
      <c r="CMS577" s="38"/>
      <c r="CMT577" s="38"/>
      <c r="CMU577" s="38"/>
      <c r="CMV577" s="38"/>
      <c r="CMW577" s="38"/>
      <c r="CMX577" s="38"/>
      <c r="CMY577" s="38"/>
      <c r="CMZ577" s="38"/>
      <c r="CNA577" s="38"/>
      <c r="CNB577" s="38"/>
      <c r="CNC577" s="38"/>
      <c r="CND577" s="38"/>
      <c r="CNE577" s="38"/>
      <c r="CNF577" s="38"/>
      <c r="CNG577" s="38"/>
      <c r="CNH577" s="38"/>
      <c r="CNI577" s="38"/>
      <c r="CNJ577" s="38"/>
      <c r="CNK577" s="38"/>
      <c r="CNL577" s="38"/>
      <c r="CNM577" s="38"/>
      <c r="CNN577" s="38"/>
      <c r="CNO577" s="38"/>
      <c r="CNP577" s="38"/>
      <c r="CNQ577" s="38"/>
      <c r="CNR577" s="38"/>
      <c r="CNS577" s="38"/>
      <c r="CNT577" s="38"/>
      <c r="CNU577" s="38"/>
      <c r="CNV577" s="38"/>
      <c r="CNW577" s="38"/>
      <c r="CNX577" s="38"/>
      <c r="CNY577" s="38"/>
      <c r="CNZ577" s="38"/>
      <c r="COA577" s="38"/>
      <c r="COB577" s="38"/>
      <c r="COC577" s="38"/>
      <c r="COD577" s="38"/>
      <c r="COE577" s="38"/>
      <c r="COF577" s="38"/>
      <c r="COG577" s="38"/>
      <c r="COH577" s="38"/>
      <c r="COI577" s="38"/>
      <c r="COJ577" s="38"/>
      <c r="COK577" s="38"/>
      <c r="COL577" s="38"/>
      <c r="COM577" s="38"/>
      <c r="CON577" s="38"/>
      <c r="COO577" s="38"/>
      <c r="COP577" s="38"/>
      <c r="COQ577" s="38"/>
      <c r="COR577" s="38"/>
      <c r="COS577" s="38"/>
      <c r="COT577" s="38"/>
      <c r="COU577" s="38"/>
      <c r="COV577" s="38"/>
      <c r="COW577" s="38"/>
      <c r="COX577" s="38"/>
      <c r="COY577" s="38"/>
      <c r="COZ577" s="38"/>
      <c r="CPA577" s="38"/>
      <c r="CPB577" s="38"/>
      <c r="CPC577" s="38"/>
      <c r="CPD577" s="38"/>
      <c r="CPE577" s="38"/>
      <c r="CPF577" s="38"/>
      <c r="CPG577" s="38"/>
      <c r="CPH577" s="38"/>
      <c r="CPI577" s="38"/>
      <c r="CPJ577" s="38"/>
      <c r="CPK577" s="38"/>
      <c r="CPL577" s="38"/>
      <c r="CPM577" s="38"/>
      <c r="CPN577" s="38"/>
      <c r="CPO577" s="38"/>
      <c r="CPP577" s="38"/>
      <c r="CPQ577" s="38"/>
      <c r="CPR577" s="38"/>
      <c r="CPS577" s="38"/>
      <c r="CPT577" s="38"/>
      <c r="CPU577" s="38"/>
      <c r="CPV577" s="38"/>
      <c r="CPW577" s="38"/>
      <c r="CPX577" s="38"/>
      <c r="CPY577" s="38"/>
      <c r="CPZ577" s="38"/>
      <c r="CQA577" s="38"/>
      <c r="CQB577" s="38"/>
      <c r="CQC577" s="38"/>
      <c r="CQD577" s="38"/>
      <c r="CQE577" s="38"/>
      <c r="CQF577" s="38"/>
      <c r="CQG577" s="38"/>
      <c r="CQH577" s="38"/>
      <c r="CQI577" s="38"/>
      <c r="CQJ577" s="38"/>
      <c r="CQK577" s="38"/>
      <c r="CQL577" s="38"/>
      <c r="CQM577" s="38"/>
      <c r="CQN577" s="38"/>
      <c r="CQO577" s="38"/>
      <c r="CQP577" s="38"/>
      <c r="CQQ577" s="38"/>
      <c r="CQR577" s="38"/>
      <c r="CQS577" s="38"/>
      <c r="CQT577" s="38"/>
      <c r="CQU577" s="38"/>
      <c r="CQV577" s="38"/>
      <c r="CQW577" s="38"/>
      <c r="CQX577" s="38"/>
      <c r="CQY577" s="38"/>
      <c r="CQZ577" s="38"/>
      <c r="CRA577" s="38"/>
      <c r="CRB577" s="38"/>
      <c r="CRC577" s="38"/>
      <c r="CRD577" s="38"/>
      <c r="CRE577" s="38"/>
      <c r="CRF577" s="38"/>
      <c r="CRG577" s="38"/>
      <c r="CRH577" s="38"/>
      <c r="CRI577" s="38"/>
      <c r="CRJ577" s="38"/>
      <c r="CRK577" s="38"/>
      <c r="CRL577" s="38"/>
      <c r="CRM577" s="38"/>
      <c r="CRN577" s="38"/>
      <c r="CRO577" s="38"/>
      <c r="CRP577" s="38"/>
      <c r="CRQ577" s="38"/>
      <c r="CRR577" s="38"/>
      <c r="CRS577" s="38"/>
      <c r="CRT577" s="38"/>
      <c r="CRU577" s="38"/>
      <c r="CRV577" s="38"/>
      <c r="CRW577" s="38"/>
      <c r="CRX577" s="38"/>
      <c r="CRY577" s="38"/>
      <c r="CRZ577" s="38"/>
      <c r="CSA577" s="38"/>
      <c r="CSB577" s="38"/>
      <c r="CSC577" s="38"/>
      <c r="CSD577" s="38"/>
      <c r="CSE577" s="38"/>
      <c r="CSF577" s="38"/>
      <c r="CSG577" s="38"/>
      <c r="CSH577" s="38"/>
      <c r="CSI577" s="38"/>
      <c r="CSJ577" s="38"/>
      <c r="CSK577" s="38"/>
      <c r="CSL577" s="38"/>
      <c r="CSM577" s="38"/>
      <c r="CSN577" s="38"/>
      <c r="CSO577" s="38"/>
      <c r="CSP577" s="38"/>
      <c r="CSQ577" s="38"/>
      <c r="CSR577" s="38"/>
      <c r="CSS577" s="38"/>
      <c r="CST577" s="38"/>
      <c r="CSU577" s="38"/>
      <c r="CSV577" s="38"/>
      <c r="CSW577" s="38"/>
      <c r="CSX577" s="38"/>
      <c r="CSY577" s="38"/>
      <c r="CSZ577" s="38"/>
      <c r="CTA577" s="38"/>
      <c r="CTB577" s="38"/>
      <c r="CTC577" s="38"/>
      <c r="CTD577" s="38"/>
      <c r="CTE577" s="38"/>
      <c r="CTF577" s="38"/>
      <c r="CTG577" s="38"/>
      <c r="CTH577" s="38"/>
      <c r="CTI577" s="38"/>
      <c r="CTJ577" s="38"/>
      <c r="CTK577" s="38"/>
      <c r="CTL577" s="38"/>
      <c r="CTM577" s="38"/>
      <c r="CTN577" s="38"/>
      <c r="CTO577" s="38"/>
      <c r="CTP577" s="38"/>
      <c r="CTQ577" s="38"/>
      <c r="CTR577" s="38"/>
      <c r="CTS577" s="38"/>
      <c r="CTT577" s="38"/>
      <c r="CTU577" s="38"/>
      <c r="CTV577" s="38"/>
      <c r="CTW577" s="38"/>
      <c r="CTX577" s="38"/>
      <c r="CTY577" s="38"/>
      <c r="CTZ577" s="38"/>
      <c r="CUA577" s="38"/>
      <c r="CUB577" s="38"/>
      <c r="CUC577" s="38"/>
      <c r="CUD577" s="38"/>
      <c r="CUE577" s="38"/>
      <c r="CUF577" s="38"/>
      <c r="CUG577" s="38"/>
      <c r="CUH577" s="38"/>
      <c r="CUI577" s="38"/>
      <c r="CUJ577" s="38"/>
      <c r="CUK577" s="38"/>
      <c r="CUL577" s="38"/>
      <c r="CUM577" s="38"/>
      <c r="CUN577" s="38"/>
      <c r="CUO577" s="38"/>
      <c r="CUP577" s="38"/>
      <c r="CUQ577" s="38"/>
      <c r="CUR577" s="38"/>
      <c r="CUS577" s="38"/>
      <c r="CUT577" s="38"/>
      <c r="CUU577" s="38"/>
      <c r="CUV577" s="38"/>
      <c r="CUW577" s="38"/>
      <c r="CUX577" s="38"/>
      <c r="CUY577" s="38"/>
      <c r="CUZ577" s="38"/>
      <c r="CVA577" s="38"/>
      <c r="CVB577" s="38"/>
      <c r="CVC577" s="38"/>
      <c r="CVD577" s="38"/>
      <c r="CVE577" s="38"/>
      <c r="CVF577" s="38"/>
      <c r="CVG577" s="38"/>
      <c r="CVH577" s="38"/>
      <c r="CVI577" s="38"/>
      <c r="CVJ577" s="38"/>
      <c r="CVK577" s="38"/>
      <c r="CVL577" s="38"/>
      <c r="CVM577" s="38"/>
      <c r="CVN577" s="38"/>
      <c r="CVO577" s="38"/>
      <c r="CVP577" s="38"/>
      <c r="CVQ577" s="38"/>
      <c r="CVR577" s="38"/>
      <c r="CVS577" s="38"/>
      <c r="CVT577" s="38"/>
      <c r="CVU577" s="38"/>
      <c r="CVV577" s="38"/>
      <c r="CVW577" s="38"/>
      <c r="CVX577" s="38"/>
      <c r="CVY577" s="38"/>
      <c r="CVZ577" s="38"/>
      <c r="CWA577" s="38"/>
      <c r="CWB577" s="38"/>
      <c r="CWC577" s="38"/>
      <c r="CWD577" s="38"/>
      <c r="CWE577" s="38"/>
      <c r="CWF577" s="38"/>
      <c r="CWG577" s="38"/>
      <c r="CWH577" s="38"/>
      <c r="CWI577" s="38"/>
      <c r="CWJ577" s="38"/>
      <c r="CWK577" s="38"/>
      <c r="CWL577" s="38"/>
      <c r="CWM577" s="38"/>
      <c r="CWN577" s="38"/>
      <c r="CWO577" s="38"/>
      <c r="CWP577" s="38"/>
      <c r="CWQ577" s="38"/>
      <c r="CWR577" s="38"/>
      <c r="CWS577" s="38"/>
      <c r="CWT577" s="38"/>
      <c r="CWU577" s="38"/>
      <c r="CWV577" s="38"/>
      <c r="CWW577" s="38"/>
      <c r="CWX577" s="38"/>
      <c r="CWY577" s="38"/>
      <c r="CWZ577" s="38"/>
      <c r="CXA577" s="38"/>
      <c r="CXB577" s="38"/>
      <c r="CXC577" s="38"/>
      <c r="CXD577" s="38"/>
      <c r="CXE577" s="38"/>
      <c r="CXF577" s="38"/>
      <c r="CXG577" s="38"/>
      <c r="CXH577" s="38"/>
      <c r="CXI577" s="38"/>
      <c r="CXJ577" s="38"/>
      <c r="CXK577" s="38"/>
      <c r="CXL577" s="38"/>
      <c r="CXM577" s="38"/>
      <c r="CXN577" s="38"/>
      <c r="CXO577" s="38"/>
      <c r="CXP577" s="38"/>
      <c r="CXQ577" s="38"/>
      <c r="CXR577" s="38"/>
      <c r="CXS577" s="38"/>
      <c r="CXT577" s="38"/>
      <c r="CXU577" s="38"/>
      <c r="CXV577" s="38"/>
      <c r="CXW577" s="38"/>
      <c r="CXX577" s="38"/>
      <c r="CXY577" s="38"/>
      <c r="CXZ577" s="38"/>
      <c r="CYA577" s="38"/>
      <c r="CYB577" s="38"/>
      <c r="CYC577" s="38"/>
      <c r="CYD577" s="38"/>
      <c r="CYE577" s="38"/>
      <c r="CYF577" s="38"/>
      <c r="CYG577" s="38"/>
      <c r="CYH577" s="38"/>
      <c r="CYI577" s="38"/>
      <c r="CYJ577" s="38"/>
      <c r="CYK577" s="38"/>
      <c r="CYL577" s="38"/>
      <c r="CYM577" s="38"/>
      <c r="CYN577" s="38"/>
      <c r="CYO577" s="38"/>
      <c r="CYP577" s="38"/>
      <c r="CYQ577" s="38"/>
      <c r="CYR577" s="38"/>
      <c r="CYS577" s="38"/>
      <c r="CYT577" s="38"/>
      <c r="CYU577" s="38"/>
      <c r="CYV577" s="38"/>
      <c r="CYW577" s="38"/>
      <c r="CYX577" s="38"/>
      <c r="CYY577" s="38"/>
      <c r="CYZ577" s="38"/>
      <c r="CZA577" s="38"/>
      <c r="CZB577" s="38"/>
      <c r="CZC577" s="38"/>
      <c r="CZD577" s="38"/>
      <c r="CZE577" s="38"/>
      <c r="CZF577" s="38"/>
      <c r="CZG577" s="38"/>
      <c r="CZH577" s="38"/>
      <c r="CZI577" s="38"/>
      <c r="CZJ577" s="38"/>
      <c r="CZK577" s="38"/>
      <c r="CZL577" s="38"/>
      <c r="CZM577" s="38"/>
      <c r="CZN577" s="38"/>
      <c r="CZO577" s="38"/>
      <c r="CZP577" s="38"/>
      <c r="CZQ577" s="38"/>
      <c r="CZR577" s="38"/>
      <c r="CZS577" s="38"/>
      <c r="CZT577" s="38"/>
      <c r="CZU577" s="38"/>
      <c r="CZV577" s="38"/>
      <c r="CZW577" s="38"/>
      <c r="CZX577" s="38"/>
      <c r="CZY577" s="38"/>
      <c r="CZZ577" s="38"/>
      <c r="DAA577" s="38"/>
      <c r="DAB577" s="38"/>
      <c r="DAC577" s="38"/>
      <c r="DAD577" s="38"/>
      <c r="DAE577" s="38"/>
      <c r="DAF577" s="38"/>
      <c r="DAG577" s="38"/>
      <c r="DAH577" s="38"/>
      <c r="DAI577" s="38"/>
      <c r="DAJ577" s="38"/>
      <c r="DAK577" s="38"/>
      <c r="DAL577" s="38"/>
      <c r="DAM577" s="38"/>
      <c r="DAN577" s="38"/>
      <c r="DAO577" s="38"/>
      <c r="DAP577" s="38"/>
      <c r="DAQ577" s="38"/>
      <c r="DAR577" s="38"/>
      <c r="DAS577" s="38"/>
      <c r="DAT577" s="38"/>
      <c r="DAU577" s="38"/>
      <c r="DAV577" s="38"/>
      <c r="DAW577" s="38"/>
      <c r="DAX577" s="38"/>
      <c r="DAY577" s="38"/>
      <c r="DAZ577" s="38"/>
      <c r="DBA577" s="38"/>
      <c r="DBB577" s="38"/>
      <c r="DBC577" s="38"/>
      <c r="DBD577" s="38"/>
      <c r="DBE577" s="38"/>
      <c r="DBF577" s="38"/>
      <c r="DBG577" s="38"/>
      <c r="DBH577" s="38"/>
      <c r="DBI577" s="38"/>
      <c r="DBJ577" s="38"/>
      <c r="DBK577" s="38"/>
      <c r="DBL577" s="38"/>
      <c r="DBM577" s="38"/>
      <c r="DBN577" s="38"/>
      <c r="DBO577" s="38"/>
      <c r="DBP577" s="38"/>
      <c r="DBQ577" s="38"/>
      <c r="DBR577" s="38"/>
      <c r="DBS577" s="38"/>
      <c r="DBT577" s="38"/>
      <c r="DBU577" s="38"/>
      <c r="DBV577" s="38"/>
      <c r="DBW577" s="38"/>
      <c r="DBX577" s="38"/>
      <c r="DBY577" s="38"/>
      <c r="DBZ577" s="38"/>
      <c r="DCA577" s="38"/>
      <c r="DCB577" s="38"/>
      <c r="DCC577" s="38"/>
      <c r="DCD577" s="38"/>
      <c r="DCE577" s="38"/>
      <c r="DCF577" s="38"/>
      <c r="DCG577" s="38"/>
      <c r="DCH577" s="38"/>
      <c r="DCI577" s="38"/>
      <c r="DCJ577" s="38"/>
      <c r="DCK577" s="38"/>
      <c r="DCL577" s="38"/>
      <c r="DCM577" s="38"/>
      <c r="DCN577" s="38"/>
      <c r="DCO577" s="38"/>
      <c r="DCP577" s="38"/>
      <c r="DCQ577" s="38"/>
      <c r="DCR577" s="38"/>
      <c r="DCS577" s="38"/>
      <c r="DCT577" s="38"/>
      <c r="DCU577" s="38"/>
      <c r="DCV577" s="38"/>
      <c r="DCW577" s="38"/>
      <c r="DCX577" s="38"/>
      <c r="DCY577" s="38"/>
      <c r="DCZ577" s="38"/>
      <c r="DDA577" s="38"/>
      <c r="DDB577" s="38"/>
      <c r="DDC577" s="38"/>
      <c r="DDD577" s="38"/>
      <c r="DDE577" s="38"/>
      <c r="DDF577" s="38"/>
      <c r="DDG577" s="38"/>
      <c r="DDH577" s="38"/>
      <c r="DDI577" s="38"/>
      <c r="DDJ577" s="38"/>
      <c r="DDK577" s="38"/>
      <c r="DDL577" s="38"/>
      <c r="DDM577" s="38"/>
      <c r="DDN577" s="38"/>
      <c r="DDO577" s="38"/>
      <c r="DDP577" s="38"/>
      <c r="DDQ577" s="38"/>
      <c r="DDR577" s="38"/>
      <c r="DDS577" s="38"/>
      <c r="DDT577" s="38"/>
      <c r="DDU577" s="38"/>
      <c r="DDV577" s="38"/>
      <c r="DDW577" s="38"/>
      <c r="DDX577" s="38"/>
      <c r="DDY577" s="38"/>
      <c r="DDZ577" s="38"/>
      <c r="DEA577" s="38"/>
      <c r="DEB577" s="38"/>
      <c r="DEC577" s="38"/>
      <c r="DED577" s="38"/>
      <c r="DEE577" s="38"/>
      <c r="DEF577" s="38"/>
      <c r="DEG577" s="38"/>
      <c r="DEH577" s="38"/>
      <c r="DEI577" s="38"/>
      <c r="DEJ577" s="38"/>
      <c r="DEK577" s="38"/>
      <c r="DEL577" s="38"/>
      <c r="DEM577" s="38"/>
      <c r="DEN577" s="38"/>
      <c r="DEO577" s="38"/>
      <c r="DEP577" s="38"/>
      <c r="DEQ577" s="38"/>
      <c r="DER577" s="38"/>
      <c r="DES577" s="38"/>
      <c r="DET577" s="38"/>
      <c r="DEU577" s="38"/>
      <c r="DEV577" s="38"/>
      <c r="DEW577" s="38"/>
      <c r="DEX577" s="38"/>
      <c r="DEY577" s="38"/>
      <c r="DEZ577" s="38"/>
      <c r="DFA577" s="38"/>
      <c r="DFB577" s="38"/>
      <c r="DFC577" s="38"/>
      <c r="DFD577" s="38"/>
      <c r="DFE577" s="38"/>
      <c r="DFF577" s="38"/>
      <c r="DFG577" s="38"/>
      <c r="DFH577" s="38"/>
      <c r="DFI577" s="38"/>
      <c r="DFJ577" s="38"/>
      <c r="DFK577" s="38"/>
      <c r="DFL577" s="38"/>
      <c r="DFM577" s="38"/>
      <c r="DFN577" s="38"/>
      <c r="DFO577" s="38"/>
      <c r="DFP577" s="38"/>
      <c r="DFQ577" s="38"/>
      <c r="DFR577" s="38"/>
      <c r="DFS577" s="38"/>
      <c r="DFT577" s="38"/>
      <c r="DFU577" s="38"/>
      <c r="DFV577" s="38"/>
      <c r="DFW577" s="38"/>
      <c r="DFX577" s="38"/>
      <c r="DFY577" s="38"/>
      <c r="DFZ577" s="38"/>
      <c r="DGA577" s="38"/>
      <c r="DGB577" s="38"/>
      <c r="DGC577" s="38"/>
      <c r="DGD577" s="38"/>
      <c r="DGE577" s="38"/>
      <c r="DGF577" s="38"/>
      <c r="DGG577" s="38"/>
      <c r="DGH577" s="38"/>
      <c r="DGI577" s="38"/>
      <c r="DGJ577" s="38"/>
      <c r="DGK577" s="38"/>
      <c r="DGL577" s="38"/>
      <c r="DGM577" s="38"/>
      <c r="DGN577" s="38"/>
      <c r="DGO577" s="38"/>
      <c r="DGP577" s="38"/>
      <c r="DGQ577" s="38"/>
      <c r="DGR577" s="38"/>
      <c r="DGS577" s="38"/>
      <c r="DGT577" s="38"/>
      <c r="DGU577" s="38"/>
      <c r="DGV577" s="38"/>
      <c r="DGW577" s="38"/>
      <c r="DGX577" s="38"/>
      <c r="DGY577" s="38"/>
      <c r="DGZ577" s="38"/>
      <c r="DHA577" s="38"/>
      <c r="DHB577" s="38"/>
      <c r="DHC577" s="38"/>
      <c r="DHD577" s="38"/>
      <c r="DHE577" s="38"/>
      <c r="DHF577" s="38"/>
      <c r="DHG577" s="38"/>
      <c r="DHH577" s="38"/>
      <c r="DHI577" s="38"/>
      <c r="DHJ577" s="38"/>
      <c r="DHK577" s="38"/>
      <c r="DHL577" s="38"/>
      <c r="DHM577" s="38"/>
      <c r="DHN577" s="38"/>
      <c r="DHO577" s="38"/>
      <c r="DHP577" s="38"/>
      <c r="DHQ577" s="38"/>
      <c r="DHR577" s="38"/>
      <c r="DHS577" s="38"/>
      <c r="DHT577" s="38"/>
      <c r="DHU577" s="38"/>
      <c r="DHV577" s="38"/>
      <c r="DHW577" s="38"/>
      <c r="DHX577" s="38"/>
      <c r="DHY577" s="38"/>
      <c r="DHZ577" s="38"/>
      <c r="DIA577" s="38"/>
      <c r="DIB577" s="38"/>
      <c r="DIC577" s="38"/>
      <c r="DID577" s="38"/>
      <c r="DIE577" s="38"/>
      <c r="DIF577" s="38"/>
      <c r="DIG577" s="38"/>
      <c r="DIH577" s="38"/>
      <c r="DII577" s="38"/>
      <c r="DIJ577" s="38"/>
      <c r="DIK577" s="38"/>
      <c r="DIL577" s="38"/>
      <c r="DIM577" s="38"/>
      <c r="DIN577" s="38"/>
      <c r="DIO577" s="38"/>
      <c r="DIP577" s="38"/>
      <c r="DIQ577" s="38"/>
      <c r="DIR577" s="38"/>
      <c r="DIS577" s="38"/>
      <c r="DIT577" s="38"/>
      <c r="DIU577" s="38"/>
      <c r="DIV577" s="38"/>
      <c r="DIW577" s="38"/>
      <c r="DIX577" s="38"/>
      <c r="DIY577" s="38"/>
      <c r="DIZ577" s="38"/>
      <c r="DJA577" s="38"/>
      <c r="DJB577" s="38"/>
      <c r="DJC577" s="38"/>
      <c r="DJD577" s="38"/>
      <c r="DJE577" s="38"/>
      <c r="DJF577" s="38"/>
      <c r="DJG577" s="38"/>
      <c r="DJH577" s="38"/>
      <c r="DJI577" s="38"/>
      <c r="DJJ577" s="38"/>
      <c r="DJK577" s="38"/>
      <c r="DJL577" s="38"/>
      <c r="DJM577" s="38"/>
      <c r="DJN577" s="38"/>
      <c r="DJO577" s="38"/>
      <c r="DJP577" s="38"/>
      <c r="DJQ577" s="38"/>
      <c r="DJR577" s="38"/>
      <c r="DJS577" s="38"/>
      <c r="DJT577" s="38"/>
      <c r="DJU577" s="38"/>
      <c r="DJV577" s="38"/>
      <c r="DJW577" s="38"/>
      <c r="DJX577" s="38"/>
      <c r="DJY577" s="38"/>
      <c r="DJZ577" s="38"/>
      <c r="DKA577" s="38"/>
      <c r="DKB577" s="38"/>
      <c r="DKC577" s="38"/>
      <c r="DKD577" s="38"/>
      <c r="DKE577" s="38"/>
      <c r="DKF577" s="38"/>
      <c r="DKG577" s="38"/>
      <c r="DKH577" s="38"/>
      <c r="DKI577" s="38"/>
      <c r="DKJ577" s="38"/>
      <c r="DKK577" s="38"/>
      <c r="DKL577" s="38"/>
      <c r="DKM577" s="38"/>
      <c r="DKN577" s="38"/>
      <c r="DKO577" s="38"/>
      <c r="DKP577" s="38"/>
      <c r="DKQ577" s="38"/>
      <c r="DKR577" s="38"/>
      <c r="DKS577" s="38"/>
      <c r="DKT577" s="38"/>
      <c r="DKU577" s="38"/>
      <c r="DKV577" s="38"/>
      <c r="DKW577" s="38"/>
      <c r="DKX577" s="38"/>
      <c r="DKY577" s="38"/>
      <c r="DKZ577" s="38"/>
      <c r="DLA577" s="38"/>
      <c r="DLB577" s="38"/>
      <c r="DLC577" s="38"/>
      <c r="DLD577" s="38"/>
      <c r="DLE577" s="38"/>
      <c r="DLF577" s="38"/>
      <c r="DLG577" s="38"/>
      <c r="DLH577" s="38"/>
      <c r="DLI577" s="38"/>
      <c r="DLJ577" s="38"/>
      <c r="DLK577" s="38"/>
      <c r="DLL577" s="38"/>
      <c r="DLM577" s="38"/>
      <c r="DLN577" s="38"/>
      <c r="DLO577" s="38"/>
      <c r="DLP577" s="38"/>
      <c r="DLQ577" s="38"/>
      <c r="DLR577" s="38"/>
      <c r="DLS577" s="38"/>
      <c r="DLT577" s="38"/>
      <c r="DLU577" s="38"/>
      <c r="DLV577" s="38"/>
      <c r="DLW577" s="38"/>
      <c r="DLX577" s="38"/>
      <c r="DLY577" s="38"/>
      <c r="DLZ577" s="38"/>
      <c r="DMA577" s="38"/>
      <c r="DMB577" s="38"/>
      <c r="DMC577" s="38"/>
      <c r="DMD577" s="38"/>
      <c r="DME577" s="38"/>
      <c r="DMF577" s="38"/>
      <c r="DMG577" s="38"/>
      <c r="DMH577" s="38"/>
      <c r="DMI577" s="38"/>
      <c r="DMJ577" s="38"/>
      <c r="DMK577" s="38"/>
      <c r="DML577" s="38"/>
      <c r="DMM577" s="38"/>
      <c r="DMN577" s="38"/>
      <c r="DMO577" s="38"/>
      <c r="DMP577" s="38"/>
      <c r="DMQ577" s="38"/>
      <c r="DMR577" s="38"/>
      <c r="DMS577" s="38"/>
      <c r="DMT577" s="38"/>
      <c r="DMU577" s="38"/>
      <c r="DMV577" s="38"/>
      <c r="DMW577" s="38"/>
      <c r="DMX577" s="38"/>
      <c r="DMY577" s="38"/>
      <c r="DMZ577" s="38"/>
      <c r="DNA577" s="38"/>
      <c r="DNB577" s="38"/>
      <c r="DNC577" s="38"/>
      <c r="DND577" s="38"/>
      <c r="DNE577" s="38"/>
      <c r="DNF577" s="38"/>
      <c r="DNG577" s="38"/>
      <c r="DNH577" s="38"/>
      <c r="DNI577" s="38"/>
      <c r="DNJ577" s="38"/>
      <c r="DNK577" s="38"/>
      <c r="DNL577" s="38"/>
      <c r="DNM577" s="38"/>
      <c r="DNN577" s="38"/>
      <c r="DNO577" s="38"/>
      <c r="DNP577" s="38"/>
      <c r="DNQ577" s="38"/>
      <c r="DNR577" s="38"/>
      <c r="DNS577" s="38"/>
      <c r="DNT577" s="38"/>
      <c r="DNU577" s="38"/>
      <c r="DNV577" s="38"/>
      <c r="DNW577" s="38"/>
      <c r="DNX577" s="38"/>
      <c r="DNY577" s="38"/>
      <c r="DNZ577" s="38"/>
      <c r="DOA577" s="38"/>
      <c r="DOB577" s="38"/>
      <c r="DOC577" s="38"/>
      <c r="DOD577" s="38"/>
      <c r="DOE577" s="38"/>
      <c r="DOF577" s="38"/>
      <c r="DOG577" s="38"/>
      <c r="DOH577" s="38"/>
      <c r="DOI577" s="38"/>
      <c r="DOJ577" s="38"/>
      <c r="DOK577" s="38"/>
      <c r="DOL577" s="38"/>
      <c r="DOM577" s="38"/>
      <c r="DON577" s="38"/>
      <c r="DOO577" s="38"/>
      <c r="DOP577" s="38"/>
      <c r="DOQ577" s="38"/>
      <c r="DOR577" s="38"/>
      <c r="DOS577" s="38"/>
      <c r="DOT577" s="38"/>
      <c r="DOU577" s="38"/>
      <c r="DOV577" s="38"/>
      <c r="DOW577" s="38"/>
      <c r="DOX577" s="38"/>
      <c r="DOY577" s="38"/>
      <c r="DOZ577" s="38"/>
      <c r="DPA577" s="38"/>
      <c r="DPB577" s="38"/>
      <c r="DPC577" s="38"/>
      <c r="DPD577" s="38"/>
      <c r="DPE577" s="38"/>
      <c r="DPF577" s="38"/>
      <c r="DPG577" s="38"/>
      <c r="DPH577" s="38"/>
      <c r="DPI577" s="38"/>
      <c r="DPJ577" s="38"/>
      <c r="DPK577" s="38"/>
      <c r="DPL577" s="38"/>
      <c r="DPM577" s="38"/>
      <c r="DPN577" s="38"/>
      <c r="DPO577" s="38"/>
      <c r="DPP577" s="38"/>
      <c r="DPQ577" s="38"/>
      <c r="DPR577" s="38"/>
      <c r="DPS577" s="38"/>
      <c r="DPT577" s="38"/>
      <c r="DPU577" s="38"/>
      <c r="DPV577" s="38"/>
      <c r="DPW577" s="38"/>
      <c r="DPX577" s="38"/>
      <c r="DPY577" s="38"/>
      <c r="DPZ577" s="38"/>
      <c r="DQA577" s="38"/>
      <c r="DQB577" s="38"/>
      <c r="DQC577" s="38"/>
      <c r="DQD577" s="38"/>
      <c r="DQE577" s="38"/>
      <c r="DQF577" s="38"/>
      <c r="DQG577" s="38"/>
      <c r="DQH577" s="38"/>
      <c r="DQI577" s="38"/>
      <c r="DQJ577" s="38"/>
      <c r="DQK577" s="38"/>
      <c r="DQL577" s="38"/>
      <c r="DQM577" s="38"/>
      <c r="DQN577" s="38"/>
      <c r="DQO577" s="38"/>
      <c r="DQP577" s="38"/>
      <c r="DQQ577" s="38"/>
      <c r="DQR577" s="38"/>
      <c r="DQS577" s="38"/>
      <c r="DQT577" s="38"/>
      <c r="DQU577" s="38"/>
      <c r="DQV577" s="38"/>
      <c r="DQW577" s="38"/>
      <c r="DQX577" s="38"/>
      <c r="DQY577" s="38"/>
      <c r="DQZ577" s="38"/>
      <c r="DRA577" s="38"/>
      <c r="DRB577" s="38"/>
      <c r="DRC577" s="38"/>
      <c r="DRD577" s="38"/>
      <c r="DRE577" s="38"/>
      <c r="DRF577" s="38"/>
      <c r="DRG577" s="38"/>
      <c r="DRH577" s="38"/>
      <c r="DRI577" s="38"/>
      <c r="DRJ577" s="38"/>
      <c r="DRK577" s="38"/>
      <c r="DRL577" s="38"/>
      <c r="DRM577" s="38"/>
      <c r="DRN577" s="38"/>
      <c r="DRO577" s="38"/>
      <c r="DRP577" s="38"/>
      <c r="DRQ577" s="38"/>
      <c r="DRR577" s="38"/>
      <c r="DRS577" s="38"/>
      <c r="DRT577" s="38"/>
      <c r="DRU577" s="38"/>
      <c r="DRV577" s="38"/>
      <c r="DRW577" s="38"/>
      <c r="DRX577" s="38"/>
      <c r="DRY577" s="38"/>
      <c r="DRZ577" s="38"/>
      <c r="DSA577" s="38"/>
      <c r="DSB577" s="38"/>
      <c r="DSC577" s="38"/>
      <c r="DSD577" s="38"/>
      <c r="DSE577" s="38"/>
      <c r="DSF577" s="38"/>
      <c r="DSG577" s="38"/>
      <c r="DSH577" s="38"/>
      <c r="DSI577" s="38"/>
      <c r="DSJ577" s="38"/>
      <c r="DSK577" s="38"/>
      <c r="DSL577" s="38"/>
      <c r="DSM577" s="38"/>
      <c r="DSN577" s="38"/>
      <c r="DSO577" s="38"/>
      <c r="DSP577" s="38"/>
      <c r="DSQ577" s="38"/>
      <c r="DSR577" s="38"/>
      <c r="DSS577" s="38"/>
      <c r="DST577" s="38"/>
      <c r="DSU577" s="38"/>
      <c r="DSV577" s="38"/>
      <c r="DSW577" s="38"/>
      <c r="DSX577" s="38"/>
      <c r="DSY577" s="38"/>
      <c r="DSZ577" s="38"/>
      <c r="DTA577" s="38"/>
      <c r="DTB577" s="38"/>
      <c r="DTC577" s="38"/>
      <c r="DTD577" s="38"/>
      <c r="DTE577" s="38"/>
      <c r="DTF577" s="38"/>
      <c r="DTG577" s="38"/>
      <c r="DTH577" s="38"/>
      <c r="DTI577" s="38"/>
      <c r="DTJ577" s="38"/>
      <c r="DTK577" s="38"/>
      <c r="DTL577" s="38"/>
      <c r="DTM577" s="38"/>
      <c r="DTN577" s="38"/>
      <c r="DTO577" s="38"/>
      <c r="DTP577" s="38"/>
      <c r="DTQ577" s="38"/>
      <c r="DTR577" s="38"/>
      <c r="DTS577" s="38"/>
      <c r="DTT577" s="38"/>
      <c r="DTU577" s="38"/>
      <c r="DTV577" s="38"/>
      <c r="DTW577" s="38"/>
      <c r="DTX577" s="38"/>
      <c r="DTY577" s="38"/>
      <c r="DTZ577" s="38"/>
      <c r="DUA577" s="38"/>
      <c r="DUB577" s="38"/>
      <c r="DUC577" s="38"/>
      <c r="DUD577" s="38"/>
      <c r="DUE577" s="38"/>
      <c r="DUF577" s="38"/>
      <c r="DUG577" s="38"/>
      <c r="DUH577" s="38"/>
      <c r="DUI577" s="38"/>
      <c r="DUJ577" s="38"/>
      <c r="DUK577" s="38"/>
      <c r="DUL577" s="38"/>
      <c r="DUM577" s="38"/>
      <c r="DUN577" s="38"/>
      <c r="DUO577" s="38"/>
      <c r="DUP577" s="38"/>
      <c r="DUQ577" s="38"/>
      <c r="DUR577" s="38"/>
      <c r="DUS577" s="38"/>
      <c r="DUT577" s="38"/>
      <c r="DUU577" s="38"/>
      <c r="DUV577" s="38"/>
      <c r="DUW577" s="38"/>
      <c r="DUX577" s="38"/>
      <c r="DUY577" s="38"/>
      <c r="DUZ577" s="38"/>
      <c r="DVA577" s="38"/>
      <c r="DVB577" s="38"/>
      <c r="DVC577" s="38"/>
      <c r="DVD577" s="38"/>
      <c r="DVE577" s="38"/>
      <c r="DVF577" s="38"/>
      <c r="DVG577" s="38"/>
      <c r="DVH577" s="38"/>
      <c r="DVI577" s="38"/>
      <c r="DVJ577" s="38"/>
      <c r="DVK577" s="38"/>
      <c r="DVL577" s="38"/>
      <c r="DVM577" s="38"/>
      <c r="DVN577" s="38"/>
      <c r="DVO577" s="38"/>
      <c r="DVP577" s="38"/>
      <c r="DVQ577" s="38"/>
      <c r="DVR577" s="38"/>
      <c r="DVS577" s="38"/>
      <c r="DVT577" s="38"/>
      <c r="DVU577" s="38"/>
      <c r="DVV577" s="38"/>
      <c r="DVW577" s="38"/>
      <c r="DVX577" s="38"/>
      <c r="DVY577" s="38"/>
      <c r="DVZ577" s="38"/>
      <c r="DWA577" s="38"/>
      <c r="DWB577" s="38"/>
      <c r="DWC577" s="38"/>
      <c r="DWD577" s="38"/>
      <c r="DWE577" s="38"/>
      <c r="DWF577" s="38"/>
      <c r="DWG577" s="38"/>
      <c r="DWH577" s="38"/>
      <c r="DWI577" s="38"/>
      <c r="DWJ577" s="38"/>
      <c r="DWK577" s="38"/>
      <c r="DWL577" s="38"/>
      <c r="DWM577" s="38"/>
      <c r="DWN577" s="38"/>
      <c r="DWO577" s="38"/>
      <c r="DWP577" s="38"/>
      <c r="DWQ577" s="38"/>
      <c r="DWR577" s="38"/>
      <c r="DWS577" s="38"/>
      <c r="DWT577" s="38"/>
      <c r="DWU577" s="38"/>
      <c r="DWV577" s="38"/>
      <c r="DWW577" s="38"/>
      <c r="DWX577" s="38"/>
      <c r="DWY577" s="38"/>
      <c r="DWZ577" s="38"/>
      <c r="DXA577" s="38"/>
      <c r="DXB577" s="38"/>
      <c r="DXC577" s="38"/>
      <c r="DXD577" s="38"/>
      <c r="DXE577" s="38"/>
      <c r="DXF577" s="38"/>
      <c r="DXG577" s="38"/>
      <c r="DXH577" s="38"/>
      <c r="DXI577" s="38"/>
      <c r="DXJ577" s="38"/>
      <c r="DXK577" s="38"/>
      <c r="DXL577" s="38"/>
      <c r="DXM577" s="38"/>
      <c r="DXN577" s="38"/>
      <c r="DXO577" s="38"/>
      <c r="DXP577" s="38"/>
      <c r="DXQ577" s="38"/>
      <c r="DXR577" s="38"/>
      <c r="DXS577" s="38"/>
      <c r="DXT577" s="38"/>
      <c r="DXU577" s="38"/>
      <c r="DXV577" s="38"/>
      <c r="DXW577" s="38"/>
      <c r="DXX577" s="38"/>
      <c r="DXY577" s="38"/>
      <c r="DXZ577" s="38"/>
      <c r="DYA577" s="38"/>
      <c r="DYB577" s="38"/>
      <c r="DYC577" s="38"/>
      <c r="DYD577" s="38"/>
      <c r="DYE577" s="38"/>
      <c r="DYF577" s="38"/>
      <c r="DYG577" s="38"/>
      <c r="DYH577" s="38"/>
      <c r="DYI577" s="38"/>
      <c r="DYJ577" s="38"/>
      <c r="DYK577" s="38"/>
      <c r="DYL577" s="38"/>
      <c r="DYM577" s="38"/>
      <c r="DYN577" s="38"/>
      <c r="DYO577" s="38"/>
      <c r="DYP577" s="38"/>
      <c r="DYQ577" s="38"/>
      <c r="DYR577" s="38"/>
      <c r="DYS577" s="38"/>
      <c r="DYT577" s="38"/>
      <c r="DYU577" s="38"/>
      <c r="DYV577" s="38"/>
      <c r="DYW577" s="38"/>
      <c r="DYX577" s="38"/>
      <c r="DYY577" s="38"/>
      <c r="DYZ577" s="38"/>
      <c r="DZA577" s="38"/>
      <c r="DZB577" s="38"/>
      <c r="DZC577" s="38"/>
      <c r="DZD577" s="38"/>
      <c r="DZE577" s="38"/>
      <c r="DZF577" s="38"/>
      <c r="DZG577" s="38"/>
      <c r="DZH577" s="38"/>
      <c r="DZI577" s="38"/>
      <c r="DZJ577" s="38"/>
      <c r="DZK577" s="38"/>
      <c r="DZL577" s="38"/>
      <c r="DZM577" s="38"/>
      <c r="DZN577" s="38"/>
      <c r="DZO577" s="38"/>
      <c r="DZP577" s="38"/>
      <c r="DZQ577" s="38"/>
      <c r="DZR577" s="38"/>
      <c r="DZS577" s="38"/>
      <c r="DZT577" s="38"/>
      <c r="DZU577" s="38"/>
      <c r="DZV577" s="38"/>
      <c r="DZW577" s="38"/>
      <c r="DZX577" s="38"/>
      <c r="DZY577" s="38"/>
      <c r="DZZ577" s="38"/>
      <c r="EAA577" s="38"/>
      <c r="EAB577" s="38"/>
      <c r="EAC577" s="38"/>
      <c r="EAD577" s="38"/>
      <c r="EAE577" s="38"/>
      <c r="EAF577" s="38"/>
      <c r="EAG577" s="38"/>
      <c r="EAH577" s="38"/>
      <c r="EAI577" s="38"/>
      <c r="EAJ577" s="38"/>
      <c r="EAK577" s="38"/>
      <c r="EAL577" s="38"/>
      <c r="EAM577" s="38"/>
      <c r="EAN577" s="38"/>
      <c r="EAO577" s="38"/>
      <c r="EAP577" s="38"/>
      <c r="EAQ577" s="38"/>
      <c r="EAR577" s="38"/>
      <c r="EAS577" s="38"/>
      <c r="EAT577" s="38"/>
      <c r="EAU577" s="38"/>
      <c r="EAV577" s="38"/>
      <c r="EAW577" s="38"/>
      <c r="EAX577" s="38"/>
      <c r="EAY577" s="38"/>
      <c r="EAZ577" s="38"/>
      <c r="EBA577" s="38"/>
      <c r="EBB577" s="38"/>
      <c r="EBC577" s="38"/>
      <c r="EBD577" s="38"/>
      <c r="EBE577" s="38"/>
      <c r="EBF577" s="38"/>
      <c r="EBG577" s="38"/>
      <c r="EBH577" s="38"/>
      <c r="EBI577" s="38"/>
      <c r="EBJ577" s="38"/>
      <c r="EBK577" s="38"/>
      <c r="EBL577" s="38"/>
      <c r="EBM577" s="38"/>
      <c r="EBN577" s="38"/>
      <c r="EBO577" s="38"/>
      <c r="EBP577" s="38"/>
      <c r="EBQ577" s="38"/>
      <c r="EBR577" s="38"/>
      <c r="EBS577" s="38"/>
      <c r="EBT577" s="38"/>
      <c r="EBU577" s="38"/>
      <c r="EBV577" s="38"/>
      <c r="EBW577" s="38"/>
      <c r="EBX577" s="38"/>
      <c r="EBY577" s="38"/>
      <c r="EBZ577" s="38"/>
      <c r="ECA577" s="38"/>
      <c r="ECB577" s="38"/>
      <c r="ECC577" s="38"/>
      <c r="ECD577" s="38"/>
      <c r="ECE577" s="38"/>
      <c r="ECF577" s="38"/>
      <c r="ECG577" s="38"/>
      <c r="ECH577" s="38"/>
      <c r="ECI577" s="38"/>
      <c r="ECJ577" s="38"/>
      <c r="ECK577" s="38"/>
      <c r="ECL577" s="38"/>
      <c r="ECM577" s="38"/>
      <c r="ECN577" s="38"/>
      <c r="ECO577" s="38"/>
      <c r="ECP577" s="38"/>
      <c r="ECQ577" s="38"/>
      <c r="ECR577" s="38"/>
      <c r="ECS577" s="38"/>
      <c r="ECT577" s="38"/>
      <c r="ECU577" s="38"/>
      <c r="ECV577" s="38"/>
      <c r="ECW577" s="38"/>
      <c r="ECX577" s="38"/>
      <c r="ECY577" s="38"/>
      <c r="ECZ577" s="38"/>
      <c r="EDA577" s="38"/>
      <c r="EDB577" s="38"/>
      <c r="EDC577" s="38"/>
      <c r="EDD577" s="38"/>
      <c r="EDE577" s="38"/>
      <c r="EDF577" s="38"/>
      <c r="EDG577" s="38"/>
      <c r="EDH577" s="38"/>
      <c r="EDI577" s="38"/>
      <c r="EDJ577" s="38"/>
      <c r="EDK577" s="38"/>
      <c r="EDL577" s="38"/>
      <c r="EDM577" s="38"/>
      <c r="EDN577" s="38"/>
      <c r="EDO577" s="38"/>
      <c r="EDP577" s="38"/>
      <c r="EDQ577" s="38"/>
      <c r="EDR577" s="38"/>
      <c r="EDS577" s="38"/>
      <c r="EDT577" s="38"/>
      <c r="EDU577" s="38"/>
      <c r="EDV577" s="38"/>
      <c r="EDW577" s="38"/>
      <c r="EDX577" s="38"/>
      <c r="EDY577" s="38"/>
      <c r="EDZ577" s="38"/>
      <c r="EEA577" s="38"/>
      <c r="EEB577" s="38"/>
      <c r="EEC577" s="38"/>
      <c r="EED577" s="38"/>
      <c r="EEE577" s="38"/>
      <c r="EEF577" s="38"/>
      <c r="EEG577" s="38"/>
      <c r="EEH577" s="38"/>
      <c r="EEI577" s="38"/>
      <c r="EEJ577" s="38"/>
      <c r="EEK577" s="38"/>
      <c r="EEL577" s="38"/>
      <c r="EEM577" s="38"/>
      <c r="EEN577" s="38"/>
      <c r="EEO577" s="38"/>
      <c r="EEP577" s="38"/>
      <c r="EEQ577" s="38"/>
      <c r="EER577" s="38"/>
      <c r="EES577" s="38"/>
      <c r="EET577" s="38"/>
      <c r="EEU577" s="38"/>
      <c r="EEV577" s="38"/>
      <c r="EEW577" s="38"/>
      <c r="EEX577" s="38"/>
      <c r="EEY577" s="38"/>
      <c r="EEZ577" s="38"/>
      <c r="EFA577" s="38"/>
      <c r="EFB577" s="38"/>
      <c r="EFC577" s="38"/>
      <c r="EFD577" s="38"/>
      <c r="EFE577" s="38"/>
      <c r="EFF577" s="38"/>
      <c r="EFG577" s="38"/>
      <c r="EFH577" s="38"/>
      <c r="EFI577" s="38"/>
      <c r="EFJ577" s="38"/>
      <c r="EFK577" s="38"/>
      <c r="EFL577" s="38"/>
      <c r="EFM577" s="38"/>
      <c r="EFN577" s="38"/>
      <c r="EFO577" s="38"/>
      <c r="EFP577" s="38"/>
      <c r="EFQ577" s="38"/>
      <c r="EFR577" s="38"/>
      <c r="EFS577" s="38"/>
      <c r="EFT577" s="38"/>
      <c r="EFU577" s="38"/>
      <c r="EFV577" s="38"/>
      <c r="EFW577" s="38"/>
      <c r="EFX577" s="38"/>
      <c r="EFY577" s="38"/>
      <c r="EFZ577" s="38"/>
      <c r="EGA577" s="38"/>
      <c r="EGB577" s="38"/>
      <c r="EGC577" s="38"/>
      <c r="EGD577" s="38"/>
      <c r="EGE577" s="38"/>
      <c r="EGF577" s="38"/>
      <c r="EGG577" s="38"/>
      <c r="EGH577" s="38"/>
      <c r="EGI577" s="38"/>
      <c r="EGJ577" s="38"/>
      <c r="EGK577" s="38"/>
      <c r="EGL577" s="38"/>
      <c r="EGM577" s="38"/>
      <c r="EGN577" s="38"/>
      <c r="EGO577" s="38"/>
      <c r="EGP577" s="38"/>
      <c r="EGQ577" s="38"/>
      <c r="EGR577" s="38"/>
      <c r="EGS577" s="38"/>
      <c r="EGT577" s="38"/>
      <c r="EGU577" s="38"/>
      <c r="EGV577" s="38"/>
      <c r="EGW577" s="38"/>
      <c r="EGX577" s="38"/>
      <c r="EGY577" s="38"/>
      <c r="EGZ577" s="38"/>
      <c r="EHA577" s="38"/>
      <c r="EHB577" s="38"/>
      <c r="EHC577" s="38"/>
      <c r="EHD577" s="38"/>
      <c r="EHE577" s="38"/>
      <c r="EHF577" s="38"/>
      <c r="EHG577" s="38"/>
      <c r="EHH577" s="38"/>
      <c r="EHI577" s="38"/>
      <c r="EHJ577" s="38"/>
      <c r="EHK577" s="38"/>
      <c r="EHL577" s="38"/>
      <c r="EHM577" s="38"/>
      <c r="EHN577" s="38"/>
      <c r="EHO577" s="38"/>
      <c r="EHP577" s="38"/>
      <c r="EHQ577" s="38"/>
      <c r="EHR577" s="38"/>
      <c r="EHS577" s="38"/>
      <c r="EHT577" s="38"/>
      <c r="EHU577" s="38"/>
      <c r="EHV577" s="38"/>
      <c r="EHW577" s="38"/>
      <c r="EHX577" s="38"/>
      <c r="EHY577" s="38"/>
      <c r="EHZ577" s="38"/>
      <c r="EIA577" s="38"/>
      <c r="EIB577" s="38"/>
      <c r="EIC577" s="38"/>
      <c r="EID577" s="38"/>
      <c r="EIE577" s="38"/>
      <c r="EIF577" s="38"/>
      <c r="EIG577" s="38"/>
      <c r="EIH577" s="38"/>
      <c r="EII577" s="38"/>
      <c r="EIJ577" s="38"/>
      <c r="EIK577" s="38"/>
      <c r="EIL577" s="38"/>
      <c r="EIM577" s="38"/>
      <c r="EIN577" s="38"/>
      <c r="EIO577" s="38"/>
      <c r="EIP577" s="38"/>
      <c r="EIQ577" s="38"/>
      <c r="EIR577" s="38"/>
      <c r="EIS577" s="38"/>
      <c r="EIT577" s="38"/>
      <c r="EIU577" s="38"/>
      <c r="EIV577" s="38"/>
      <c r="EIW577" s="38"/>
      <c r="EIX577" s="38"/>
      <c r="EIY577" s="38"/>
      <c r="EIZ577" s="38"/>
      <c r="EJA577" s="38"/>
      <c r="EJB577" s="38"/>
      <c r="EJC577" s="38"/>
      <c r="EJD577" s="38"/>
      <c r="EJE577" s="38"/>
      <c r="EJF577" s="38"/>
      <c r="EJG577" s="38"/>
      <c r="EJH577" s="38"/>
      <c r="EJI577" s="38"/>
      <c r="EJJ577" s="38"/>
      <c r="EJK577" s="38"/>
      <c r="EJL577" s="38"/>
      <c r="EJM577" s="38"/>
      <c r="EJN577" s="38"/>
      <c r="EJO577" s="38"/>
      <c r="EJP577" s="38"/>
      <c r="EJQ577" s="38"/>
      <c r="EJR577" s="38"/>
      <c r="EJS577" s="38"/>
      <c r="EJT577" s="38"/>
      <c r="EJU577" s="38"/>
      <c r="EJV577" s="38"/>
      <c r="EJW577" s="38"/>
      <c r="EJX577" s="38"/>
      <c r="EJY577" s="38"/>
      <c r="EJZ577" s="38"/>
      <c r="EKA577" s="38"/>
      <c r="EKB577" s="38"/>
      <c r="EKC577" s="38"/>
      <c r="EKD577" s="38"/>
      <c r="EKE577" s="38"/>
      <c r="EKF577" s="38"/>
      <c r="EKG577" s="38"/>
      <c r="EKH577" s="38"/>
      <c r="EKI577" s="38"/>
      <c r="EKJ577" s="38"/>
      <c r="EKK577" s="38"/>
      <c r="EKL577" s="38"/>
      <c r="EKM577" s="38"/>
      <c r="EKN577" s="38"/>
      <c r="EKO577" s="38"/>
      <c r="EKP577" s="38"/>
      <c r="EKQ577" s="38"/>
      <c r="EKR577" s="38"/>
      <c r="EKS577" s="38"/>
      <c r="EKT577" s="38"/>
      <c r="EKU577" s="38"/>
      <c r="EKV577" s="38"/>
      <c r="EKW577" s="38"/>
      <c r="EKX577" s="38"/>
      <c r="EKY577" s="38"/>
      <c r="EKZ577" s="38"/>
      <c r="ELA577" s="38"/>
      <c r="ELB577" s="38"/>
      <c r="ELC577" s="38"/>
      <c r="ELD577" s="38"/>
      <c r="ELE577" s="38"/>
      <c r="ELF577" s="38"/>
      <c r="ELG577" s="38"/>
      <c r="ELH577" s="38"/>
      <c r="ELI577" s="38"/>
      <c r="ELJ577" s="38"/>
      <c r="ELK577" s="38"/>
      <c r="ELL577" s="38"/>
      <c r="ELM577" s="38"/>
      <c r="ELN577" s="38"/>
      <c r="ELO577" s="38"/>
      <c r="ELP577" s="38"/>
      <c r="ELQ577" s="38"/>
      <c r="ELR577" s="38"/>
      <c r="ELS577" s="38"/>
      <c r="ELT577" s="38"/>
      <c r="ELU577" s="38"/>
      <c r="ELV577" s="38"/>
      <c r="ELW577" s="38"/>
      <c r="ELX577" s="38"/>
      <c r="ELY577" s="38"/>
      <c r="ELZ577" s="38"/>
      <c r="EMA577" s="38"/>
      <c r="EMB577" s="38"/>
      <c r="EMC577" s="38"/>
      <c r="EMD577" s="38"/>
      <c r="EME577" s="38"/>
      <c r="EMF577" s="38"/>
      <c r="EMG577" s="38"/>
      <c r="EMH577" s="38"/>
      <c r="EMI577" s="38"/>
      <c r="EMJ577" s="38"/>
      <c r="EMK577" s="38"/>
      <c r="EML577" s="38"/>
      <c r="EMM577" s="38"/>
      <c r="EMN577" s="38"/>
      <c r="EMO577" s="38"/>
      <c r="EMP577" s="38"/>
      <c r="EMQ577" s="38"/>
      <c r="EMR577" s="38"/>
      <c r="EMS577" s="38"/>
      <c r="EMT577" s="38"/>
      <c r="EMU577" s="38"/>
      <c r="EMV577" s="38"/>
      <c r="EMW577" s="38"/>
      <c r="EMX577" s="38"/>
      <c r="EMY577" s="38"/>
      <c r="EMZ577" s="38"/>
      <c r="ENA577" s="38"/>
      <c r="ENB577" s="38"/>
      <c r="ENC577" s="38"/>
      <c r="END577" s="38"/>
      <c r="ENE577" s="38"/>
      <c r="ENF577" s="38"/>
      <c r="ENG577" s="38"/>
      <c r="ENH577" s="38"/>
      <c r="ENI577" s="38"/>
      <c r="ENJ577" s="38"/>
      <c r="ENK577" s="38"/>
      <c r="ENL577" s="38"/>
      <c r="ENM577" s="38"/>
      <c r="ENN577" s="38"/>
      <c r="ENO577" s="38"/>
      <c r="ENP577" s="38"/>
      <c r="ENQ577" s="38"/>
      <c r="ENR577" s="38"/>
      <c r="ENS577" s="38"/>
      <c r="ENT577" s="38"/>
      <c r="ENU577" s="38"/>
      <c r="ENV577" s="38"/>
      <c r="ENW577" s="38"/>
      <c r="ENX577" s="38"/>
      <c r="ENY577" s="38"/>
      <c r="ENZ577" s="38"/>
      <c r="EOA577" s="38"/>
      <c r="EOB577" s="38"/>
      <c r="EOC577" s="38"/>
      <c r="EOD577" s="38"/>
      <c r="EOE577" s="38"/>
      <c r="EOF577" s="38"/>
      <c r="EOG577" s="38"/>
      <c r="EOH577" s="38"/>
      <c r="EOI577" s="38"/>
      <c r="EOJ577" s="38"/>
      <c r="EOK577" s="38"/>
      <c r="EOL577" s="38"/>
      <c r="EOM577" s="38"/>
      <c r="EON577" s="38"/>
      <c r="EOO577" s="38"/>
      <c r="EOP577" s="38"/>
      <c r="EOQ577" s="38"/>
      <c r="EOR577" s="38"/>
      <c r="EOS577" s="38"/>
      <c r="EOT577" s="38"/>
      <c r="EOU577" s="38"/>
      <c r="EOV577" s="38"/>
      <c r="EOW577" s="38"/>
      <c r="EOX577" s="38"/>
      <c r="EOY577" s="38"/>
      <c r="EOZ577" s="38"/>
      <c r="EPA577" s="38"/>
      <c r="EPB577" s="38"/>
      <c r="EPC577" s="38"/>
      <c r="EPD577" s="38"/>
      <c r="EPE577" s="38"/>
      <c r="EPF577" s="38"/>
      <c r="EPG577" s="38"/>
      <c r="EPH577" s="38"/>
      <c r="EPI577" s="38"/>
      <c r="EPJ577" s="38"/>
      <c r="EPK577" s="38"/>
      <c r="EPL577" s="38"/>
      <c r="EPM577" s="38"/>
      <c r="EPN577" s="38"/>
      <c r="EPO577" s="38"/>
      <c r="EPP577" s="38"/>
      <c r="EPQ577" s="38"/>
      <c r="EPR577" s="38"/>
      <c r="EPS577" s="38"/>
      <c r="EPT577" s="38"/>
      <c r="EPU577" s="38"/>
      <c r="EPV577" s="38"/>
      <c r="EPW577" s="38"/>
      <c r="EPX577" s="38"/>
      <c r="EPY577" s="38"/>
      <c r="EPZ577" s="38"/>
      <c r="EQA577" s="38"/>
      <c r="EQB577" s="38"/>
      <c r="EQC577" s="38"/>
      <c r="EQD577" s="38"/>
      <c r="EQE577" s="38"/>
      <c r="EQF577" s="38"/>
      <c r="EQG577" s="38"/>
      <c r="EQH577" s="38"/>
      <c r="EQI577" s="38"/>
      <c r="EQJ577" s="38"/>
      <c r="EQK577" s="38"/>
      <c r="EQL577" s="38"/>
      <c r="EQM577" s="38"/>
      <c r="EQN577" s="38"/>
      <c r="EQO577" s="38"/>
      <c r="EQP577" s="38"/>
      <c r="EQQ577" s="38"/>
      <c r="EQR577" s="38"/>
      <c r="EQS577" s="38"/>
      <c r="EQT577" s="38"/>
      <c r="EQU577" s="38"/>
      <c r="EQV577" s="38"/>
      <c r="EQW577" s="38"/>
      <c r="EQX577" s="38"/>
      <c r="EQY577" s="38"/>
      <c r="EQZ577" s="38"/>
      <c r="ERA577" s="38"/>
      <c r="ERB577" s="38"/>
      <c r="ERC577" s="38"/>
      <c r="ERD577" s="38"/>
      <c r="ERE577" s="38"/>
      <c r="ERF577" s="38"/>
      <c r="ERG577" s="38"/>
      <c r="ERH577" s="38"/>
      <c r="ERI577" s="38"/>
      <c r="ERJ577" s="38"/>
      <c r="ERK577" s="38"/>
      <c r="ERL577" s="38"/>
      <c r="ERM577" s="38"/>
      <c r="ERN577" s="38"/>
      <c r="ERO577" s="38"/>
      <c r="ERP577" s="38"/>
      <c r="ERQ577" s="38"/>
      <c r="ERR577" s="38"/>
      <c r="ERS577" s="38"/>
      <c r="ERT577" s="38"/>
      <c r="ERU577" s="38"/>
      <c r="ERV577" s="38"/>
      <c r="ERW577" s="38"/>
      <c r="ERX577" s="38"/>
      <c r="ERY577" s="38"/>
      <c r="ERZ577" s="38"/>
      <c r="ESA577" s="38"/>
      <c r="ESB577" s="38"/>
      <c r="ESC577" s="38"/>
      <c r="ESD577" s="38"/>
      <c r="ESE577" s="38"/>
      <c r="ESF577" s="38"/>
      <c r="ESG577" s="38"/>
      <c r="ESH577" s="38"/>
      <c r="ESI577" s="38"/>
      <c r="ESJ577" s="38"/>
      <c r="ESK577" s="38"/>
      <c r="ESL577" s="38"/>
      <c r="ESM577" s="38"/>
      <c r="ESN577" s="38"/>
      <c r="ESO577" s="38"/>
      <c r="ESP577" s="38"/>
      <c r="ESQ577" s="38"/>
      <c r="ESR577" s="38"/>
      <c r="ESS577" s="38"/>
      <c r="EST577" s="38"/>
      <c r="ESU577" s="38"/>
      <c r="ESV577" s="38"/>
      <c r="ESW577" s="38"/>
      <c r="ESX577" s="38"/>
      <c r="ESY577" s="38"/>
      <c r="ESZ577" s="38"/>
      <c r="ETA577" s="38"/>
      <c r="ETB577" s="38"/>
      <c r="ETC577" s="38"/>
      <c r="ETD577" s="38"/>
      <c r="ETE577" s="38"/>
      <c r="ETF577" s="38"/>
      <c r="ETG577" s="38"/>
      <c r="ETH577" s="38"/>
      <c r="ETI577" s="38"/>
      <c r="ETJ577" s="38"/>
      <c r="ETK577" s="38"/>
      <c r="ETL577" s="38"/>
      <c r="ETM577" s="38"/>
      <c r="ETN577" s="38"/>
      <c r="ETO577" s="38"/>
      <c r="ETP577" s="38"/>
      <c r="ETQ577" s="38"/>
      <c r="ETR577" s="38"/>
      <c r="ETS577" s="38"/>
      <c r="ETT577" s="38"/>
      <c r="ETU577" s="38"/>
      <c r="ETV577" s="38"/>
      <c r="ETW577" s="38"/>
      <c r="ETX577" s="38"/>
      <c r="ETY577" s="38"/>
      <c r="ETZ577" s="38"/>
      <c r="EUA577" s="38"/>
      <c r="EUB577" s="38"/>
      <c r="EUC577" s="38"/>
      <c r="EUD577" s="38"/>
      <c r="EUE577" s="38"/>
      <c r="EUF577" s="38"/>
      <c r="EUG577" s="38"/>
      <c r="EUH577" s="38"/>
      <c r="EUI577" s="38"/>
      <c r="EUJ577" s="38"/>
      <c r="EUK577" s="38"/>
      <c r="EUL577" s="38"/>
      <c r="EUM577" s="38"/>
      <c r="EUN577" s="38"/>
      <c r="EUO577" s="38"/>
      <c r="EUP577" s="38"/>
      <c r="EUQ577" s="38"/>
      <c r="EUR577" s="38"/>
      <c r="EUS577" s="38"/>
      <c r="EUT577" s="38"/>
      <c r="EUU577" s="38"/>
      <c r="EUV577" s="38"/>
      <c r="EUW577" s="38"/>
      <c r="EUX577" s="38"/>
      <c r="EUY577" s="38"/>
      <c r="EUZ577" s="38"/>
      <c r="EVA577" s="38"/>
      <c r="EVB577" s="38"/>
      <c r="EVC577" s="38"/>
      <c r="EVD577" s="38"/>
      <c r="EVE577" s="38"/>
      <c r="EVF577" s="38"/>
      <c r="EVG577" s="38"/>
      <c r="EVH577" s="38"/>
      <c r="EVI577" s="38"/>
      <c r="EVJ577" s="38"/>
      <c r="EVK577" s="38"/>
      <c r="EVL577" s="38"/>
      <c r="EVM577" s="38"/>
      <c r="EVN577" s="38"/>
      <c r="EVO577" s="38"/>
      <c r="EVP577" s="38"/>
      <c r="EVQ577" s="38"/>
      <c r="EVR577" s="38"/>
      <c r="EVS577" s="38"/>
      <c r="EVT577" s="38"/>
      <c r="EVU577" s="38"/>
      <c r="EVV577" s="38"/>
      <c r="EVW577" s="38"/>
      <c r="EVX577" s="38"/>
      <c r="EVY577" s="38"/>
      <c r="EVZ577" s="38"/>
      <c r="EWA577" s="38"/>
      <c r="EWB577" s="38"/>
      <c r="EWC577" s="38"/>
      <c r="EWD577" s="38"/>
      <c r="EWE577" s="38"/>
      <c r="EWF577" s="38"/>
      <c r="EWG577" s="38"/>
      <c r="EWH577" s="38"/>
      <c r="EWI577" s="38"/>
      <c r="EWJ577" s="38"/>
      <c r="EWK577" s="38"/>
      <c r="EWL577" s="38"/>
      <c r="EWM577" s="38"/>
      <c r="EWN577" s="38"/>
      <c r="EWO577" s="38"/>
      <c r="EWP577" s="38"/>
      <c r="EWQ577" s="38"/>
      <c r="EWR577" s="38"/>
      <c r="EWS577" s="38"/>
      <c r="EWT577" s="38"/>
      <c r="EWU577" s="38"/>
      <c r="EWV577" s="38"/>
      <c r="EWW577" s="38"/>
      <c r="EWX577" s="38"/>
      <c r="EWY577" s="38"/>
      <c r="EWZ577" s="38"/>
      <c r="EXA577" s="38"/>
      <c r="EXB577" s="38"/>
      <c r="EXC577" s="38"/>
      <c r="EXD577" s="38"/>
      <c r="EXE577" s="38"/>
      <c r="EXF577" s="38"/>
      <c r="EXG577" s="38"/>
      <c r="EXH577" s="38"/>
      <c r="EXI577" s="38"/>
      <c r="EXJ577" s="38"/>
      <c r="EXK577" s="38"/>
      <c r="EXL577" s="38"/>
      <c r="EXM577" s="38"/>
      <c r="EXN577" s="38"/>
      <c r="EXO577" s="38"/>
      <c r="EXP577" s="38"/>
      <c r="EXQ577" s="38"/>
      <c r="EXR577" s="38"/>
      <c r="EXS577" s="38"/>
      <c r="EXT577" s="38"/>
      <c r="EXU577" s="38"/>
      <c r="EXV577" s="38"/>
      <c r="EXW577" s="38"/>
      <c r="EXX577" s="38"/>
      <c r="EXY577" s="38"/>
      <c r="EXZ577" s="38"/>
      <c r="EYA577" s="38"/>
      <c r="EYB577" s="38"/>
      <c r="EYC577" s="38"/>
      <c r="EYD577" s="38"/>
      <c r="EYE577" s="38"/>
      <c r="EYF577" s="38"/>
      <c r="EYG577" s="38"/>
      <c r="EYH577" s="38"/>
      <c r="EYI577" s="38"/>
      <c r="EYJ577" s="38"/>
      <c r="EYK577" s="38"/>
      <c r="EYL577" s="38"/>
      <c r="EYM577" s="38"/>
      <c r="EYN577" s="38"/>
      <c r="EYO577" s="38"/>
      <c r="EYP577" s="38"/>
      <c r="EYQ577" s="38"/>
      <c r="EYR577" s="38"/>
      <c r="EYS577" s="38"/>
      <c r="EYT577" s="38"/>
      <c r="EYU577" s="38"/>
      <c r="EYV577" s="38"/>
      <c r="EYW577" s="38"/>
      <c r="EYX577" s="38"/>
      <c r="EYY577" s="38"/>
      <c r="EYZ577" s="38"/>
      <c r="EZA577" s="38"/>
      <c r="EZB577" s="38"/>
      <c r="EZC577" s="38"/>
      <c r="EZD577" s="38"/>
      <c r="EZE577" s="38"/>
      <c r="EZF577" s="38"/>
      <c r="EZG577" s="38"/>
      <c r="EZH577" s="38"/>
      <c r="EZI577" s="38"/>
      <c r="EZJ577" s="38"/>
      <c r="EZK577" s="38"/>
      <c r="EZL577" s="38"/>
      <c r="EZM577" s="38"/>
      <c r="EZN577" s="38"/>
      <c r="EZO577" s="38"/>
      <c r="EZP577" s="38"/>
      <c r="EZQ577" s="38"/>
      <c r="EZR577" s="38"/>
      <c r="EZS577" s="38"/>
      <c r="EZT577" s="38"/>
      <c r="EZU577" s="38"/>
      <c r="EZV577" s="38"/>
      <c r="EZW577" s="38"/>
      <c r="EZX577" s="38"/>
      <c r="EZY577" s="38"/>
      <c r="EZZ577" s="38"/>
      <c r="FAA577" s="38"/>
      <c r="FAB577" s="38"/>
      <c r="FAC577" s="38"/>
      <c r="FAD577" s="38"/>
      <c r="FAE577" s="38"/>
      <c r="FAF577" s="38"/>
      <c r="FAG577" s="38"/>
      <c r="FAH577" s="38"/>
      <c r="FAI577" s="38"/>
      <c r="FAJ577" s="38"/>
      <c r="FAK577" s="38"/>
      <c r="FAL577" s="38"/>
      <c r="FAM577" s="38"/>
      <c r="FAN577" s="38"/>
      <c r="FAO577" s="38"/>
      <c r="FAP577" s="38"/>
      <c r="FAQ577" s="38"/>
      <c r="FAR577" s="38"/>
      <c r="FAS577" s="38"/>
      <c r="FAT577" s="38"/>
      <c r="FAU577" s="38"/>
      <c r="FAV577" s="38"/>
      <c r="FAW577" s="38"/>
      <c r="FAX577" s="38"/>
      <c r="FAY577" s="38"/>
      <c r="FAZ577" s="38"/>
      <c r="FBA577" s="38"/>
      <c r="FBB577" s="38"/>
      <c r="FBC577" s="38"/>
      <c r="FBD577" s="38"/>
      <c r="FBE577" s="38"/>
      <c r="FBF577" s="38"/>
      <c r="FBG577" s="38"/>
      <c r="FBH577" s="38"/>
      <c r="FBI577" s="38"/>
      <c r="FBJ577" s="38"/>
      <c r="FBK577" s="38"/>
      <c r="FBL577" s="38"/>
      <c r="FBM577" s="38"/>
      <c r="FBN577" s="38"/>
      <c r="FBO577" s="38"/>
      <c r="FBP577" s="38"/>
      <c r="FBQ577" s="38"/>
      <c r="FBR577" s="38"/>
      <c r="FBS577" s="38"/>
      <c r="FBT577" s="38"/>
      <c r="FBU577" s="38"/>
      <c r="FBV577" s="38"/>
      <c r="FBW577" s="38"/>
      <c r="FBX577" s="38"/>
      <c r="FBY577" s="38"/>
      <c r="FBZ577" s="38"/>
      <c r="FCA577" s="38"/>
      <c r="FCB577" s="38"/>
      <c r="FCC577" s="38"/>
      <c r="FCD577" s="38"/>
      <c r="FCE577" s="38"/>
      <c r="FCF577" s="38"/>
      <c r="FCG577" s="38"/>
      <c r="FCH577" s="38"/>
      <c r="FCI577" s="38"/>
      <c r="FCJ577" s="38"/>
      <c r="FCK577" s="38"/>
      <c r="FCL577" s="38"/>
      <c r="FCM577" s="38"/>
      <c r="FCN577" s="38"/>
      <c r="FCO577" s="38"/>
      <c r="FCP577" s="38"/>
      <c r="FCQ577" s="38"/>
      <c r="FCR577" s="38"/>
      <c r="FCS577" s="38"/>
      <c r="FCT577" s="38"/>
      <c r="FCU577" s="38"/>
      <c r="FCV577" s="38"/>
      <c r="FCW577" s="38"/>
      <c r="FCX577" s="38"/>
      <c r="FCY577" s="38"/>
      <c r="FCZ577" s="38"/>
      <c r="FDA577" s="38"/>
      <c r="FDB577" s="38"/>
      <c r="FDC577" s="38"/>
      <c r="FDD577" s="38"/>
      <c r="FDE577" s="38"/>
      <c r="FDF577" s="38"/>
      <c r="FDG577" s="38"/>
      <c r="FDH577" s="38"/>
      <c r="FDI577" s="38"/>
      <c r="FDJ577" s="38"/>
      <c r="FDK577" s="38"/>
      <c r="FDL577" s="38"/>
      <c r="FDM577" s="38"/>
      <c r="FDN577" s="38"/>
      <c r="FDO577" s="38"/>
      <c r="FDP577" s="38"/>
      <c r="FDQ577" s="38"/>
      <c r="FDR577" s="38"/>
      <c r="FDS577" s="38"/>
      <c r="FDT577" s="38"/>
      <c r="FDU577" s="38"/>
      <c r="FDV577" s="38"/>
      <c r="FDW577" s="38"/>
      <c r="FDX577" s="38"/>
      <c r="FDY577" s="38"/>
      <c r="FDZ577" s="38"/>
      <c r="FEA577" s="38"/>
      <c r="FEB577" s="38"/>
      <c r="FEC577" s="38"/>
      <c r="FED577" s="38"/>
      <c r="FEE577" s="38"/>
      <c r="FEF577" s="38"/>
      <c r="FEG577" s="38"/>
      <c r="FEH577" s="38"/>
      <c r="FEI577" s="38"/>
      <c r="FEJ577" s="38"/>
      <c r="FEK577" s="38"/>
      <c r="FEL577" s="38"/>
      <c r="FEM577" s="38"/>
      <c r="FEN577" s="38"/>
      <c r="FEO577" s="38"/>
      <c r="FEP577" s="38"/>
      <c r="FEQ577" s="38"/>
      <c r="FER577" s="38"/>
      <c r="FES577" s="38"/>
      <c r="FET577" s="38"/>
      <c r="FEU577" s="38"/>
      <c r="FEV577" s="38"/>
      <c r="FEW577" s="38"/>
      <c r="FEX577" s="38"/>
      <c r="FEY577" s="38"/>
      <c r="FEZ577" s="38"/>
      <c r="FFA577" s="38"/>
      <c r="FFB577" s="38"/>
      <c r="FFC577" s="38"/>
      <c r="FFD577" s="38"/>
      <c r="FFE577" s="38"/>
      <c r="FFF577" s="38"/>
      <c r="FFG577" s="38"/>
      <c r="FFH577" s="38"/>
      <c r="FFI577" s="38"/>
      <c r="FFJ577" s="38"/>
      <c r="FFK577" s="38"/>
      <c r="FFL577" s="38"/>
      <c r="FFM577" s="38"/>
      <c r="FFN577" s="38"/>
      <c r="FFO577" s="38"/>
      <c r="FFP577" s="38"/>
      <c r="FFQ577" s="38"/>
      <c r="FFR577" s="38"/>
      <c r="FFS577" s="38"/>
      <c r="FFT577" s="38"/>
      <c r="FFU577" s="38"/>
      <c r="FFV577" s="38"/>
      <c r="FFW577" s="38"/>
      <c r="FFX577" s="38"/>
      <c r="FFY577" s="38"/>
      <c r="FFZ577" s="38"/>
      <c r="FGA577" s="38"/>
      <c r="FGB577" s="38"/>
      <c r="FGC577" s="38"/>
      <c r="FGD577" s="38"/>
      <c r="FGE577" s="38"/>
      <c r="FGF577" s="38"/>
      <c r="FGG577" s="38"/>
      <c r="FGH577" s="38"/>
      <c r="FGI577" s="38"/>
      <c r="FGJ577" s="38"/>
      <c r="FGK577" s="38"/>
      <c r="FGL577" s="38"/>
      <c r="FGM577" s="38"/>
      <c r="FGN577" s="38"/>
      <c r="FGO577" s="38"/>
      <c r="FGP577" s="38"/>
      <c r="FGQ577" s="38"/>
      <c r="FGR577" s="38"/>
      <c r="FGS577" s="38"/>
      <c r="FGT577" s="38"/>
      <c r="FGU577" s="38"/>
      <c r="FGV577" s="38"/>
      <c r="FGW577" s="38"/>
      <c r="FGX577" s="38"/>
      <c r="FGY577" s="38"/>
      <c r="FGZ577" s="38"/>
      <c r="FHA577" s="38"/>
      <c r="FHB577" s="38"/>
      <c r="FHC577" s="38"/>
      <c r="FHD577" s="38"/>
      <c r="FHE577" s="38"/>
      <c r="FHF577" s="38"/>
      <c r="FHG577" s="38"/>
      <c r="FHH577" s="38"/>
      <c r="FHI577" s="38"/>
      <c r="FHJ577" s="38"/>
      <c r="FHK577" s="38"/>
      <c r="FHL577" s="38"/>
      <c r="FHM577" s="38"/>
      <c r="FHN577" s="38"/>
      <c r="FHO577" s="38"/>
      <c r="FHP577" s="38"/>
      <c r="FHQ577" s="38"/>
      <c r="FHR577" s="38"/>
      <c r="FHS577" s="38"/>
      <c r="FHT577" s="38"/>
      <c r="FHU577" s="38"/>
      <c r="FHV577" s="38"/>
      <c r="FHW577" s="38"/>
      <c r="FHX577" s="38"/>
      <c r="FHY577" s="38"/>
      <c r="FHZ577" s="38"/>
      <c r="FIA577" s="38"/>
      <c r="FIB577" s="38"/>
      <c r="FIC577" s="38"/>
      <c r="FID577" s="38"/>
      <c r="FIE577" s="38"/>
      <c r="FIF577" s="38"/>
      <c r="FIG577" s="38"/>
      <c r="FIH577" s="38"/>
      <c r="FII577" s="38"/>
      <c r="FIJ577" s="38"/>
      <c r="FIK577" s="38"/>
      <c r="FIL577" s="38"/>
      <c r="FIM577" s="38"/>
      <c r="FIN577" s="38"/>
      <c r="FIO577" s="38"/>
      <c r="FIP577" s="38"/>
      <c r="FIQ577" s="38"/>
      <c r="FIR577" s="38"/>
      <c r="FIS577" s="38"/>
      <c r="FIT577" s="38"/>
      <c r="FIU577" s="38"/>
      <c r="FIV577" s="38"/>
      <c r="FIW577" s="38"/>
      <c r="FIX577" s="38"/>
      <c r="FIY577" s="38"/>
      <c r="FIZ577" s="38"/>
      <c r="FJA577" s="38"/>
      <c r="FJB577" s="38"/>
      <c r="FJC577" s="38"/>
      <c r="FJD577" s="38"/>
      <c r="FJE577" s="38"/>
      <c r="FJF577" s="38"/>
      <c r="FJG577" s="38"/>
      <c r="FJH577" s="38"/>
      <c r="FJI577" s="38"/>
      <c r="FJJ577" s="38"/>
      <c r="FJK577" s="38"/>
      <c r="FJL577" s="38"/>
      <c r="FJM577" s="38"/>
      <c r="FJN577" s="38"/>
      <c r="FJO577" s="38"/>
      <c r="FJP577" s="38"/>
      <c r="FJQ577" s="38"/>
      <c r="FJR577" s="38"/>
      <c r="FJS577" s="38"/>
      <c r="FJT577" s="38"/>
      <c r="FJU577" s="38"/>
      <c r="FJV577" s="38"/>
      <c r="FJW577" s="38"/>
      <c r="FJX577" s="38"/>
      <c r="FJY577" s="38"/>
      <c r="FJZ577" s="38"/>
      <c r="FKA577" s="38"/>
      <c r="FKB577" s="38"/>
      <c r="FKC577" s="38"/>
      <c r="FKD577" s="38"/>
      <c r="FKE577" s="38"/>
      <c r="FKF577" s="38"/>
      <c r="FKG577" s="38"/>
      <c r="FKH577" s="38"/>
      <c r="FKI577" s="38"/>
      <c r="FKJ577" s="38"/>
      <c r="FKK577" s="38"/>
      <c r="FKL577" s="38"/>
      <c r="FKM577" s="38"/>
      <c r="FKN577" s="38"/>
      <c r="FKO577" s="38"/>
      <c r="FKP577" s="38"/>
      <c r="FKQ577" s="38"/>
      <c r="FKR577" s="38"/>
      <c r="FKS577" s="38"/>
      <c r="FKT577" s="38"/>
      <c r="FKU577" s="38"/>
      <c r="FKV577" s="38"/>
      <c r="FKW577" s="38"/>
      <c r="FKX577" s="38"/>
      <c r="FKY577" s="38"/>
      <c r="FKZ577" s="38"/>
      <c r="FLA577" s="38"/>
      <c r="FLB577" s="38"/>
      <c r="FLC577" s="38"/>
      <c r="FLD577" s="38"/>
      <c r="FLE577" s="38"/>
      <c r="FLF577" s="38"/>
      <c r="FLG577" s="38"/>
      <c r="FLH577" s="38"/>
      <c r="FLI577" s="38"/>
      <c r="FLJ577" s="38"/>
      <c r="FLK577" s="38"/>
      <c r="FLL577" s="38"/>
      <c r="FLM577" s="38"/>
      <c r="FLN577" s="38"/>
      <c r="FLO577" s="38"/>
      <c r="FLP577" s="38"/>
      <c r="FLQ577" s="38"/>
      <c r="FLR577" s="38"/>
      <c r="FLS577" s="38"/>
      <c r="FLT577" s="38"/>
      <c r="FLU577" s="38"/>
      <c r="FLV577" s="38"/>
      <c r="FLW577" s="38"/>
      <c r="FLX577" s="38"/>
      <c r="FLY577" s="38"/>
      <c r="FLZ577" s="38"/>
      <c r="FMA577" s="38"/>
      <c r="FMB577" s="38"/>
      <c r="FMC577" s="38"/>
      <c r="FMD577" s="38"/>
      <c r="FME577" s="38"/>
      <c r="FMF577" s="38"/>
      <c r="FMG577" s="38"/>
      <c r="FMH577" s="38"/>
      <c r="FMI577" s="38"/>
      <c r="FMJ577" s="38"/>
      <c r="FMK577" s="38"/>
      <c r="FML577" s="38"/>
      <c r="FMM577" s="38"/>
      <c r="FMN577" s="38"/>
      <c r="FMO577" s="38"/>
      <c r="FMP577" s="38"/>
      <c r="FMQ577" s="38"/>
      <c r="FMR577" s="38"/>
      <c r="FMS577" s="38"/>
      <c r="FMT577" s="38"/>
      <c r="FMU577" s="38"/>
      <c r="FMV577" s="38"/>
      <c r="FMW577" s="38"/>
      <c r="FMX577" s="38"/>
      <c r="FMY577" s="38"/>
      <c r="FMZ577" s="38"/>
      <c r="FNA577" s="38"/>
      <c r="FNB577" s="38"/>
      <c r="FNC577" s="38"/>
      <c r="FND577" s="38"/>
      <c r="FNE577" s="38"/>
      <c r="FNF577" s="38"/>
      <c r="FNG577" s="38"/>
      <c r="FNH577" s="38"/>
      <c r="FNI577" s="38"/>
      <c r="FNJ577" s="38"/>
      <c r="FNK577" s="38"/>
      <c r="FNL577" s="38"/>
      <c r="FNM577" s="38"/>
      <c r="FNN577" s="38"/>
      <c r="FNO577" s="38"/>
      <c r="FNP577" s="38"/>
      <c r="FNQ577" s="38"/>
      <c r="FNR577" s="38"/>
      <c r="FNS577" s="38"/>
      <c r="FNT577" s="38"/>
      <c r="FNU577" s="38"/>
      <c r="FNV577" s="38"/>
      <c r="FNW577" s="38"/>
      <c r="FNX577" s="38"/>
      <c r="FNY577" s="38"/>
      <c r="FNZ577" s="38"/>
      <c r="FOA577" s="38"/>
      <c r="FOB577" s="38"/>
      <c r="FOC577" s="38"/>
      <c r="FOD577" s="38"/>
      <c r="FOE577" s="38"/>
      <c r="FOF577" s="38"/>
      <c r="FOG577" s="38"/>
      <c r="FOH577" s="38"/>
      <c r="FOI577" s="38"/>
      <c r="FOJ577" s="38"/>
      <c r="FOK577" s="38"/>
      <c r="FOL577" s="38"/>
      <c r="FOM577" s="38"/>
      <c r="FON577" s="38"/>
      <c r="FOO577" s="38"/>
      <c r="FOP577" s="38"/>
      <c r="FOQ577" s="38"/>
      <c r="FOR577" s="38"/>
      <c r="FOS577" s="38"/>
      <c r="FOT577" s="38"/>
      <c r="FOU577" s="38"/>
      <c r="FOV577" s="38"/>
      <c r="FOW577" s="38"/>
      <c r="FOX577" s="38"/>
      <c r="FOY577" s="38"/>
      <c r="FOZ577" s="38"/>
      <c r="FPA577" s="38"/>
      <c r="FPB577" s="38"/>
      <c r="FPC577" s="38"/>
      <c r="FPD577" s="38"/>
      <c r="FPE577" s="38"/>
      <c r="FPF577" s="38"/>
      <c r="FPG577" s="38"/>
      <c r="FPH577" s="38"/>
      <c r="FPI577" s="38"/>
      <c r="FPJ577" s="38"/>
      <c r="FPK577" s="38"/>
      <c r="FPL577" s="38"/>
      <c r="FPM577" s="38"/>
      <c r="FPN577" s="38"/>
      <c r="FPO577" s="38"/>
      <c r="FPP577" s="38"/>
      <c r="FPQ577" s="38"/>
      <c r="FPR577" s="38"/>
      <c r="FPS577" s="38"/>
      <c r="FPT577" s="38"/>
      <c r="FPU577" s="38"/>
      <c r="FPV577" s="38"/>
      <c r="FPW577" s="38"/>
      <c r="FPX577" s="38"/>
      <c r="FPY577" s="38"/>
      <c r="FPZ577" s="38"/>
      <c r="FQA577" s="38"/>
      <c r="FQB577" s="38"/>
      <c r="FQC577" s="38"/>
      <c r="FQD577" s="38"/>
      <c r="FQE577" s="38"/>
      <c r="FQF577" s="38"/>
      <c r="FQG577" s="38"/>
      <c r="FQH577" s="38"/>
      <c r="FQI577" s="38"/>
      <c r="FQJ577" s="38"/>
      <c r="FQK577" s="38"/>
      <c r="FQL577" s="38"/>
      <c r="FQM577" s="38"/>
      <c r="FQN577" s="38"/>
      <c r="FQO577" s="38"/>
      <c r="FQP577" s="38"/>
      <c r="FQQ577" s="38"/>
      <c r="FQR577" s="38"/>
      <c r="FQS577" s="38"/>
      <c r="FQT577" s="38"/>
      <c r="FQU577" s="38"/>
      <c r="FQV577" s="38"/>
      <c r="FQW577" s="38"/>
      <c r="FQX577" s="38"/>
      <c r="FQY577" s="38"/>
      <c r="FQZ577" s="38"/>
      <c r="FRA577" s="38"/>
      <c r="FRB577" s="38"/>
      <c r="FRC577" s="38"/>
      <c r="FRD577" s="38"/>
      <c r="FRE577" s="38"/>
      <c r="FRF577" s="38"/>
      <c r="FRG577" s="38"/>
      <c r="FRH577" s="38"/>
      <c r="FRI577" s="38"/>
      <c r="FRJ577" s="38"/>
      <c r="FRK577" s="38"/>
      <c r="FRL577" s="38"/>
      <c r="FRM577" s="38"/>
      <c r="FRN577" s="38"/>
      <c r="FRO577" s="38"/>
      <c r="FRP577" s="38"/>
      <c r="FRQ577" s="38"/>
      <c r="FRR577" s="38"/>
      <c r="FRS577" s="38"/>
      <c r="FRT577" s="38"/>
      <c r="FRU577" s="38"/>
      <c r="FRV577" s="38"/>
      <c r="FRW577" s="38"/>
      <c r="FRX577" s="38"/>
      <c r="FRY577" s="38"/>
      <c r="FRZ577" s="38"/>
      <c r="FSA577" s="38"/>
      <c r="FSB577" s="38"/>
      <c r="FSC577" s="38"/>
      <c r="FSD577" s="38"/>
      <c r="FSE577" s="38"/>
      <c r="FSF577" s="38"/>
      <c r="FSG577" s="38"/>
      <c r="FSH577" s="38"/>
      <c r="FSI577" s="38"/>
      <c r="FSJ577" s="38"/>
      <c r="FSK577" s="38"/>
      <c r="FSL577" s="38"/>
      <c r="FSM577" s="38"/>
      <c r="FSN577" s="38"/>
      <c r="FSO577" s="38"/>
      <c r="FSP577" s="38"/>
      <c r="FSQ577" s="38"/>
      <c r="FSR577" s="38"/>
      <c r="FSS577" s="38"/>
      <c r="FST577" s="38"/>
      <c r="FSU577" s="38"/>
      <c r="FSV577" s="38"/>
      <c r="FSW577" s="38"/>
      <c r="FSX577" s="38"/>
      <c r="FSY577" s="38"/>
      <c r="FSZ577" s="38"/>
      <c r="FTA577" s="38"/>
      <c r="FTB577" s="38"/>
      <c r="FTC577" s="38"/>
      <c r="FTD577" s="38"/>
      <c r="FTE577" s="38"/>
      <c r="FTF577" s="38"/>
      <c r="FTG577" s="38"/>
      <c r="FTH577" s="38"/>
      <c r="FTI577" s="38"/>
      <c r="FTJ577" s="38"/>
      <c r="FTK577" s="38"/>
      <c r="FTL577" s="38"/>
      <c r="FTM577" s="38"/>
      <c r="FTN577" s="38"/>
      <c r="FTO577" s="38"/>
      <c r="FTP577" s="38"/>
      <c r="FTQ577" s="38"/>
      <c r="FTR577" s="38"/>
      <c r="FTS577" s="38"/>
      <c r="FTT577" s="38"/>
      <c r="FTU577" s="38"/>
      <c r="FTV577" s="38"/>
      <c r="FTW577" s="38"/>
      <c r="FTX577" s="38"/>
      <c r="FTY577" s="38"/>
      <c r="FTZ577" s="38"/>
      <c r="FUA577" s="38"/>
      <c r="FUB577" s="38"/>
      <c r="FUC577" s="38"/>
      <c r="FUD577" s="38"/>
      <c r="FUE577" s="38"/>
      <c r="FUF577" s="38"/>
      <c r="FUG577" s="38"/>
      <c r="FUH577" s="38"/>
      <c r="FUI577" s="38"/>
      <c r="FUJ577" s="38"/>
      <c r="FUK577" s="38"/>
      <c r="FUL577" s="38"/>
      <c r="FUM577" s="38"/>
      <c r="FUN577" s="38"/>
      <c r="FUO577" s="38"/>
      <c r="FUP577" s="38"/>
      <c r="FUQ577" s="38"/>
      <c r="FUR577" s="38"/>
      <c r="FUS577" s="38"/>
      <c r="FUT577" s="38"/>
      <c r="FUU577" s="38"/>
      <c r="FUV577" s="38"/>
      <c r="FUW577" s="38"/>
      <c r="FUX577" s="38"/>
      <c r="FUY577" s="38"/>
      <c r="FUZ577" s="38"/>
      <c r="FVA577" s="38"/>
      <c r="FVB577" s="38"/>
      <c r="FVC577" s="38"/>
      <c r="FVD577" s="38"/>
      <c r="FVE577" s="38"/>
      <c r="FVF577" s="38"/>
      <c r="FVG577" s="38"/>
      <c r="FVH577" s="38"/>
      <c r="FVI577" s="38"/>
      <c r="FVJ577" s="38"/>
      <c r="FVK577" s="38"/>
      <c r="FVL577" s="38"/>
      <c r="FVM577" s="38"/>
      <c r="FVN577" s="38"/>
      <c r="FVO577" s="38"/>
      <c r="FVP577" s="38"/>
      <c r="FVQ577" s="38"/>
      <c r="FVR577" s="38"/>
      <c r="FVS577" s="38"/>
      <c r="FVT577" s="38"/>
      <c r="FVU577" s="38"/>
      <c r="FVV577" s="38"/>
      <c r="FVW577" s="38"/>
      <c r="FVX577" s="38"/>
      <c r="FVY577" s="38"/>
      <c r="FVZ577" s="38"/>
      <c r="FWA577" s="38"/>
      <c r="FWB577" s="38"/>
      <c r="FWC577" s="38"/>
      <c r="FWD577" s="38"/>
      <c r="FWE577" s="38"/>
      <c r="FWF577" s="38"/>
      <c r="FWG577" s="38"/>
      <c r="FWH577" s="38"/>
      <c r="FWI577" s="38"/>
      <c r="FWJ577" s="38"/>
      <c r="FWK577" s="38"/>
      <c r="FWL577" s="38"/>
      <c r="FWM577" s="38"/>
      <c r="FWN577" s="38"/>
      <c r="FWO577" s="38"/>
      <c r="FWP577" s="38"/>
      <c r="FWQ577" s="38"/>
      <c r="FWR577" s="38"/>
      <c r="FWS577" s="38"/>
      <c r="FWT577" s="38"/>
      <c r="FWU577" s="38"/>
      <c r="FWV577" s="38"/>
      <c r="FWW577" s="38"/>
      <c r="FWX577" s="38"/>
      <c r="FWY577" s="38"/>
      <c r="FWZ577" s="38"/>
      <c r="FXA577" s="38"/>
      <c r="FXB577" s="38"/>
      <c r="FXC577" s="38"/>
      <c r="FXD577" s="38"/>
      <c r="FXE577" s="38"/>
      <c r="FXF577" s="38"/>
      <c r="FXG577" s="38"/>
      <c r="FXH577" s="38"/>
      <c r="FXI577" s="38"/>
      <c r="FXJ577" s="38"/>
      <c r="FXK577" s="38"/>
      <c r="FXL577" s="38"/>
      <c r="FXM577" s="38"/>
      <c r="FXN577" s="38"/>
      <c r="FXO577" s="38"/>
      <c r="FXP577" s="38"/>
      <c r="FXQ577" s="38"/>
      <c r="FXR577" s="38"/>
      <c r="FXS577" s="38"/>
      <c r="FXT577" s="38"/>
      <c r="FXU577" s="38"/>
      <c r="FXV577" s="38"/>
      <c r="FXW577" s="38"/>
      <c r="FXX577" s="38"/>
      <c r="FXY577" s="38"/>
      <c r="FXZ577" s="38"/>
      <c r="FYA577" s="38"/>
      <c r="FYB577" s="38"/>
      <c r="FYC577" s="38"/>
      <c r="FYD577" s="38"/>
      <c r="FYE577" s="38"/>
      <c r="FYF577" s="38"/>
      <c r="FYG577" s="38"/>
      <c r="FYH577" s="38"/>
      <c r="FYI577" s="38"/>
      <c r="FYJ577" s="38"/>
      <c r="FYK577" s="38"/>
      <c r="FYL577" s="38"/>
      <c r="FYM577" s="38"/>
      <c r="FYN577" s="38"/>
      <c r="FYO577" s="38"/>
      <c r="FYP577" s="38"/>
      <c r="FYQ577" s="38"/>
      <c r="FYR577" s="38"/>
      <c r="FYS577" s="38"/>
      <c r="FYT577" s="38"/>
      <c r="FYU577" s="38"/>
      <c r="FYV577" s="38"/>
      <c r="FYW577" s="38"/>
      <c r="FYX577" s="38"/>
      <c r="FYY577" s="38"/>
      <c r="FYZ577" s="38"/>
      <c r="FZA577" s="38"/>
      <c r="FZB577" s="38"/>
      <c r="FZC577" s="38"/>
      <c r="FZD577" s="38"/>
      <c r="FZE577" s="38"/>
      <c r="FZF577" s="38"/>
      <c r="FZG577" s="38"/>
      <c r="FZH577" s="38"/>
      <c r="FZI577" s="38"/>
      <c r="FZJ577" s="38"/>
      <c r="FZK577" s="38"/>
      <c r="FZL577" s="38"/>
      <c r="FZM577" s="38"/>
      <c r="FZN577" s="38"/>
      <c r="FZO577" s="38"/>
      <c r="FZP577" s="38"/>
      <c r="FZQ577" s="38"/>
      <c r="FZR577" s="38"/>
      <c r="FZS577" s="38"/>
      <c r="FZT577" s="38"/>
      <c r="FZU577" s="38"/>
      <c r="FZV577" s="38"/>
      <c r="FZW577" s="38"/>
      <c r="FZX577" s="38"/>
      <c r="FZY577" s="38"/>
      <c r="FZZ577" s="38"/>
      <c r="GAA577" s="38"/>
      <c r="GAB577" s="38"/>
      <c r="GAC577" s="38"/>
      <c r="GAD577" s="38"/>
      <c r="GAE577" s="38"/>
      <c r="GAF577" s="38"/>
      <c r="GAG577" s="38"/>
      <c r="GAH577" s="38"/>
      <c r="GAI577" s="38"/>
      <c r="GAJ577" s="38"/>
      <c r="GAK577" s="38"/>
      <c r="GAL577" s="38"/>
      <c r="GAM577" s="38"/>
      <c r="GAN577" s="38"/>
      <c r="GAO577" s="38"/>
      <c r="GAP577" s="38"/>
      <c r="GAQ577" s="38"/>
      <c r="GAR577" s="38"/>
      <c r="GAS577" s="38"/>
      <c r="GAT577" s="38"/>
      <c r="GAU577" s="38"/>
      <c r="GAV577" s="38"/>
      <c r="GAW577" s="38"/>
      <c r="GAX577" s="38"/>
      <c r="GAY577" s="38"/>
      <c r="GAZ577" s="38"/>
      <c r="GBA577" s="38"/>
      <c r="GBB577" s="38"/>
      <c r="GBC577" s="38"/>
      <c r="GBD577" s="38"/>
      <c r="GBE577" s="38"/>
      <c r="GBF577" s="38"/>
      <c r="GBG577" s="38"/>
      <c r="GBH577" s="38"/>
      <c r="GBI577" s="38"/>
      <c r="GBJ577" s="38"/>
      <c r="GBK577" s="38"/>
      <c r="GBL577" s="38"/>
      <c r="GBM577" s="38"/>
      <c r="GBN577" s="38"/>
      <c r="GBO577" s="38"/>
      <c r="GBP577" s="38"/>
      <c r="GBQ577" s="38"/>
      <c r="GBR577" s="38"/>
      <c r="GBS577" s="38"/>
      <c r="GBT577" s="38"/>
      <c r="GBU577" s="38"/>
      <c r="GBV577" s="38"/>
      <c r="GBW577" s="38"/>
      <c r="GBX577" s="38"/>
      <c r="GBY577" s="38"/>
      <c r="GBZ577" s="38"/>
      <c r="GCA577" s="38"/>
      <c r="GCB577" s="38"/>
      <c r="GCC577" s="38"/>
      <c r="GCD577" s="38"/>
      <c r="GCE577" s="38"/>
      <c r="GCF577" s="38"/>
      <c r="GCG577" s="38"/>
      <c r="GCH577" s="38"/>
      <c r="GCI577" s="38"/>
      <c r="GCJ577" s="38"/>
      <c r="GCK577" s="38"/>
      <c r="GCL577" s="38"/>
      <c r="GCM577" s="38"/>
      <c r="GCN577" s="38"/>
      <c r="GCO577" s="38"/>
      <c r="GCP577" s="38"/>
      <c r="GCQ577" s="38"/>
      <c r="GCR577" s="38"/>
      <c r="GCS577" s="38"/>
      <c r="GCT577" s="38"/>
      <c r="GCU577" s="38"/>
      <c r="GCV577" s="38"/>
      <c r="GCW577" s="38"/>
      <c r="GCX577" s="38"/>
      <c r="GCY577" s="38"/>
      <c r="GCZ577" s="38"/>
      <c r="GDA577" s="38"/>
      <c r="GDB577" s="38"/>
      <c r="GDC577" s="38"/>
      <c r="GDD577" s="38"/>
      <c r="GDE577" s="38"/>
      <c r="GDF577" s="38"/>
      <c r="GDG577" s="38"/>
      <c r="GDH577" s="38"/>
      <c r="GDI577" s="38"/>
      <c r="GDJ577" s="38"/>
      <c r="GDK577" s="38"/>
      <c r="GDL577" s="38"/>
      <c r="GDM577" s="38"/>
      <c r="GDN577" s="38"/>
      <c r="GDO577" s="38"/>
      <c r="GDP577" s="38"/>
      <c r="GDQ577" s="38"/>
      <c r="GDR577" s="38"/>
      <c r="GDS577" s="38"/>
      <c r="GDT577" s="38"/>
      <c r="GDU577" s="38"/>
      <c r="GDV577" s="38"/>
      <c r="GDW577" s="38"/>
      <c r="GDX577" s="38"/>
      <c r="GDY577" s="38"/>
      <c r="GDZ577" s="38"/>
      <c r="GEA577" s="38"/>
      <c r="GEB577" s="38"/>
      <c r="GEC577" s="38"/>
      <c r="GED577" s="38"/>
      <c r="GEE577" s="38"/>
      <c r="GEF577" s="38"/>
      <c r="GEG577" s="38"/>
      <c r="GEH577" s="38"/>
      <c r="GEI577" s="38"/>
      <c r="GEJ577" s="38"/>
      <c r="GEK577" s="38"/>
      <c r="GEL577" s="38"/>
      <c r="GEM577" s="38"/>
      <c r="GEN577" s="38"/>
      <c r="GEO577" s="38"/>
      <c r="GEP577" s="38"/>
      <c r="GEQ577" s="38"/>
      <c r="GER577" s="38"/>
      <c r="GES577" s="38"/>
      <c r="GET577" s="38"/>
      <c r="GEU577" s="38"/>
      <c r="GEV577" s="38"/>
      <c r="GEW577" s="38"/>
      <c r="GEX577" s="38"/>
      <c r="GEY577" s="38"/>
      <c r="GEZ577" s="38"/>
      <c r="GFA577" s="38"/>
      <c r="GFB577" s="38"/>
      <c r="GFC577" s="38"/>
      <c r="GFD577" s="38"/>
      <c r="GFE577" s="38"/>
      <c r="GFF577" s="38"/>
      <c r="GFG577" s="38"/>
      <c r="GFH577" s="38"/>
      <c r="GFI577" s="38"/>
      <c r="GFJ577" s="38"/>
      <c r="GFK577" s="38"/>
      <c r="GFL577" s="38"/>
      <c r="GFM577" s="38"/>
      <c r="GFN577" s="38"/>
      <c r="GFO577" s="38"/>
      <c r="GFP577" s="38"/>
      <c r="GFQ577" s="38"/>
      <c r="GFR577" s="38"/>
      <c r="GFS577" s="38"/>
      <c r="GFT577" s="38"/>
      <c r="GFU577" s="38"/>
      <c r="GFV577" s="38"/>
      <c r="GFW577" s="38"/>
      <c r="GFX577" s="38"/>
      <c r="GFY577" s="38"/>
      <c r="GFZ577" s="38"/>
      <c r="GGA577" s="38"/>
      <c r="GGB577" s="38"/>
      <c r="GGC577" s="38"/>
      <c r="GGD577" s="38"/>
      <c r="GGE577" s="38"/>
      <c r="GGF577" s="38"/>
      <c r="GGG577" s="38"/>
      <c r="GGH577" s="38"/>
      <c r="GGI577" s="38"/>
      <c r="GGJ577" s="38"/>
      <c r="GGK577" s="38"/>
      <c r="GGL577" s="38"/>
      <c r="GGM577" s="38"/>
      <c r="GGN577" s="38"/>
      <c r="GGO577" s="38"/>
      <c r="GGP577" s="38"/>
      <c r="GGQ577" s="38"/>
      <c r="GGR577" s="38"/>
      <c r="GGS577" s="38"/>
      <c r="GGT577" s="38"/>
      <c r="GGU577" s="38"/>
      <c r="GGV577" s="38"/>
      <c r="GGW577" s="38"/>
      <c r="GGX577" s="38"/>
      <c r="GGY577" s="38"/>
      <c r="GGZ577" s="38"/>
      <c r="GHA577" s="38"/>
      <c r="GHB577" s="38"/>
      <c r="GHC577" s="38"/>
      <c r="GHD577" s="38"/>
      <c r="GHE577" s="38"/>
      <c r="GHF577" s="38"/>
      <c r="GHG577" s="38"/>
      <c r="GHH577" s="38"/>
      <c r="GHI577" s="38"/>
      <c r="GHJ577" s="38"/>
      <c r="GHK577" s="38"/>
      <c r="GHL577" s="38"/>
      <c r="GHM577" s="38"/>
      <c r="GHN577" s="38"/>
      <c r="GHO577" s="38"/>
      <c r="GHP577" s="38"/>
      <c r="GHQ577" s="38"/>
      <c r="GHR577" s="38"/>
      <c r="GHS577" s="38"/>
      <c r="GHT577" s="38"/>
      <c r="GHU577" s="38"/>
      <c r="GHV577" s="38"/>
      <c r="GHW577" s="38"/>
      <c r="GHX577" s="38"/>
      <c r="GHY577" s="38"/>
      <c r="GHZ577" s="38"/>
      <c r="GIA577" s="38"/>
      <c r="GIB577" s="38"/>
      <c r="GIC577" s="38"/>
      <c r="GID577" s="38"/>
      <c r="GIE577" s="38"/>
      <c r="GIF577" s="38"/>
      <c r="GIG577" s="38"/>
      <c r="GIH577" s="38"/>
      <c r="GII577" s="38"/>
      <c r="GIJ577" s="38"/>
      <c r="GIK577" s="38"/>
      <c r="GIL577" s="38"/>
      <c r="GIM577" s="38"/>
      <c r="GIN577" s="38"/>
      <c r="GIO577" s="38"/>
      <c r="GIP577" s="38"/>
      <c r="GIQ577" s="38"/>
      <c r="GIR577" s="38"/>
      <c r="GIS577" s="38"/>
      <c r="GIT577" s="38"/>
      <c r="GIU577" s="38"/>
      <c r="GIV577" s="38"/>
      <c r="GIW577" s="38"/>
      <c r="GIX577" s="38"/>
      <c r="GIY577" s="38"/>
      <c r="GIZ577" s="38"/>
      <c r="GJA577" s="38"/>
      <c r="GJB577" s="38"/>
      <c r="GJC577" s="38"/>
      <c r="GJD577" s="38"/>
      <c r="GJE577" s="38"/>
      <c r="GJF577" s="38"/>
      <c r="GJG577" s="38"/>
      <c r="GJH577" s="38"/>
      <c r="GJI577" s="38"/>
      <c r="GJJ577" s="38"/>
      <c r="GJK577" s="38"/>
      <c r="GJL577" s="38"/>
      <c r="GJM577" s="38"/>
      <c r="GJN577" s="38"/>
      <c r="GJO577" s="38"/>
      <c r="GJP577" s="38"/>
      <c r="GJQ577" s="38"/>
      <c r="GJR577" s="38"/>
      <c r="GJS577" s="38"/>
      <c r="GJT577" s="38"/>
      <c r="GJU577" s="38"/>
      <c r="GJV577" s="38"/>
      <c r="GJW577" s="38"/>
      <c r="GJX577" s="38"/>
      <c r="GJY577" s="38"/>
      <c r="GJZ577" s="38"/>
      <c r="GKA577" s="38"/>
      <c r="GKB577" s="38"/>
      <c r="GKC577" s="38"/>
      <c r="GKD577" s="38"/>
      <c r="GKE577" s="38"/>
      <c r="GKF577" s="38"/>
      <c r="GKG577" s="38"/>
      <c r="GKH577" s="38"/>
      <c r="GKI577" s="38"/>
      <c r="GKJ577" s="38"/>
      <c r="GKK577" s="38"/>
      <c r="GKL577" s="38"/>
      <c r="GKM577" s="38"/>
      <c r="GKN577" s="38"/>
      <c r="GKO577" s="38"/>
      <c r="GKP577" s="38"/>
      <c r="GKQ577" s="38"/>
      <c r="GKR577" s="38"/>
      <c r="GKS577" s="38"/>
      <c r="GKT577" s="38"/>
      <c r="GKU577" s="38"/>
      <c r="GKV577" s="38"/>
      <c r="GKW577" s="38"/>
      <c r="GKX577" s="38"/>
      <c r="GKY577" s="38"/>
      <c r="GKZ577" s="38"/>
      <c r="GLA577" s="38"/>
      <c r="GLB577" s="38"/>
      <c r="GLC577" s="38"/>
      <c r="GLD577" s="38"/>
      <c r="GLE577" s="38"/>
      <c r="GLF577" s="38"/>
      <c r="GLG577" s="38"/>
      <c r="GLH577" s="38"/>
      <c r="GLI577" s="38"/>
      <c r="GLJ577" s="38"/>
      <c r="GLK577" s="38"/>
      <c r="GLL577" s="38"/>
      <c r="GLM577" s="38"/>
      <c r="GLN577" s="38"/>
      <c r="GLO577" s="38"/>
      <c r="GLP577" s="38"/>
      <c r="GLQ577" s="38"/>
      <c r="GLR577" s="38"/>
      <c r="GLS577" s="38"/>
      <c r="GLT577" s="38"/>
      <c r="GLU577" s="38"/>
      <c r="GLV577" s="38"/>
      <c r="GLW577" s="38"/>
      <c r="GLX577" s="38"/>
      <c r="GLY577" s="38"/>
      <c r="GLZ577" s="38"/>
      <c r="GMA577" s="38"/>
      <c r="GMB577" s="38"/>
      <c r="GMC577" s="38"/>
      <c r="GMD577" s="38"/>
      <c r="GME577" s="38"/>
      <c r="GMF577" s="38"/>
      <c r="GMG577" s="38"/>
      <c r="GMH577" s="38"/>
      <c r="GMI577" s="38"/>
      <c r="GMJ577" s="38"/>
      <c r="GMK577" s="38"/>
      <c r="GML577" s="38"/>
      <c r="GMM577" s="38"/>
      <c r="GMN577" s="38"/>
      <c r="GMO577" s="38"/>
      <c r="GMP577" s="38"/>
      <c r="GMQ577" s="38"/>
      <c r="GMR577" s="38"/>
      <c r="GMS577" s="38"/>
      <c r="GMT577" s="38"/>
      <c r="GMU577" s="38"/>
      <c r="GMV577" s="38"/>
      <c r="GMW577" s="38"/>
      <c r="GMX577" s="38"/>
      <c r="GMY577" s="38"/>
      <c r="GMZ577" s="38"/>
      <c r="GNA577" s="38"/>
      <c r="GNB577" s="38"/>
      <c r="GNC577" s="38"/>
      <c r="GND577" s="38"/>
      <c r="GNE577" s="38"/>
      <c r="GNF577" s="38"/>
      <c r="GNG577" s="38"/>
      <c r="GNH577" s="38"/>
      <c r="GNI577" s="38"/>
      <c r="GNJ577" s="38"/>
      <c r="GNK577" s="38"/>
      <c r="GNL577" s="38"/>
      <c r="GNM577" s="38"/>
      <c r="GNN577" s="38"/>
      <c r="GNO577" s="38"/>
      <c r="GNP577" s="38"/>
      <c r="GNQ577" s="38"/>
      <c r="GNR577" s="38"/>
      <c r="GNS577" s="38"/>
      <c r="GNT577" s="38"/>
      <c r="GNU577" s="38"/>
      <c r="GNV577" s="38"/>
      <c r="GNW577" s="38"/>
      <c r="GNX577" s="38"/>
      <c r="GNY577" s="38"/>
      <c r="GNZ577" s="38"/>
      <c r="GOA577" s="38"/>
      <c r="GOB577" s="38"/>
      <c r="GOC577" s="38"/>
      <c r="GOD577" s="38"/>
      <c r="GOE577" s="38"/>
      <c r="GOF577" s="38"/>
      <c r="GOG577" s="38"/>
      <c r="GOH577" s="38"/>
      <c r="GOI577" s="38"/>
      <c r="GOJ577" s="38"/>
      <c r="GOK577" s="38"/>
      <c r="GOL577" s="38"/>
      <c r="GOM577" s="38"/>
      <c r="GON577" s="38"/>
      <c r="GOO577" s="38"/>
      <c r="GOP577" s="38"/>
      <c r="GOQ577" s="38"/>
      <c r="GOR577" s="38"/>
      <c r="GOS577" s="38"/>
      <c r="GOT577" s="38"/>
      <c r="GOU577" s="38"/>
      <c r="GOV577" s="38"/>
      <c r="GOW577" s="38"/>
      <c r="GOX577" s="38"/>
      <c r="GOY577" s="38"/>
      <c r="GOZ577" s="38"/>
      <c r="GPA577" s="38"/>
      <c r="GPB577" s="38"/>
      <c r="GPC577" s="38"/>
      <c r="GPD577" s="38"/>
      <c r="GPE577" s="38"/>
      <c r="GPF577" s="38"/>
      <c r="GPG577" s="38"/>
      <c r="GPH577" s="38"/>
      <c r="GPI577" s="38"/>
      <c r="GPJ577" s="38"/>
      <c r="GPK577" s="38"/>
      <c r="GPL577" s="38"/>
      <c r="GPM577" s="38"/>
      <c r="GPN577" s="38"/>
      <c r="GPO577" s="38"/>
      <c r="GPP577" s="38"/>
      <c r="GPQ577" s="38"/>
      <c r="GPR577" s="38"/>
      <c r="GPS577" s="38"/>
      <c r="GPT577" s="38"/>
      <c r="GPU577" s="38"/>
      <c r="GPV577" s="38"/>
      <c r="GPW577" s="38"/>
      <c r="GPX577" s="38"/>
      <c r="GPY577" s="38"/>
      <c r="GPZ577" s="38"/>
      <c r="GQA577" s="38"/>
      <c r="GQB577" s="38"/>
      <c r="GQC577" s="38"/>
      <c r="GQD577" s="38"/>
      <c r="GQE577" s="38"/>
      <c r="GQF577" s="38"/>
      <c r="GQG577" s="38"/>
      <c r="GQH577" s="38"/>
      <c r="GQI577" s="38"/>
      <c r="GQJ577" s="38"/>
      <c r="GQK577" s="38"/>
      <c r="GQL577" s="38"/>
      <c r="GQM577" s="38"/>
      <c r="GQN577" s="38"/>
      <c r="GQO577" s="38"/>
      <c r="GQP577" s="38"/>
      <c r="GQQ577" s="38"/>
      <c r="GQR577" s="38"/>
      <c r="GQS577" s="38"/>
      <c r="GQT577" s="38"/>
      <c r="GQU577" s="38"/>
      <c r="GQV577" s="38"/>
      <c r="GQW577" s="38"/>
      <c r="GQX577" s="38"/>
      <c r="GQY577" s="38"/>
      <c r="GQZ577" s="38"/>
      <c r="GRA577" s="38"/>
      <c r="GRB577" s="38"/>
      <c r="GRC577" s="38"/>
      <c r="GRD577" s="38"/>
      <c r="GRE577" s="38"/>
      <c r="GRF577" s="38"/>
      <c r="GRG577" s="38"/>
      <c r="GRH577" s="38"/>
      <c r="GRI577" s="38"/>
      <c r="GRJ577" s="38"/>
      <c r="GRK577" s="38"/>
      <c r="GRL577" s="38"/>
      <c r="GRM577" s="38"/>
      <c r="GRN577" s="38"/>
      <c r="GRO577" s="38"/>
      <c r="GRP577" s="38"/>
      <c r="GRQ577" s="38"/>
      <c r="GRR577" s="38"/>
      <c r="GRS577" s="38"/>
      <c r="GRT577" s="38"/>
      <c r="GRU577" s="38"/>
      <c r="GRV577" s="38"/>
      <c r="GRW577" s="38"/>
      <c r="GRX577" s="38"/>
      <c r="GRY577" s="38"/>
      <c r="GRZ577" s="38"/>
      <c r="GSA577" s="38"/>
      <c r="GSB577" s="38"/>
      <c r="GSC577" s="38"/>
      <c r="GSD577" s="38"/>
      <c r="GSE577" s="38"/>
      <c r="GSF577" s="38"/>
      <c r="GSG577" s="38"/>
      <c r="GSH577" s="38"/>
      <c r="GSI577" s="38"/>
      <c r="GSJ577" s="38"/>
      <c r="GSK577" s="38"/>
      <c r="GSL577" s="38"/>
      <c r="GSM577" s="38"/>
      <c r="GSN577" s="38"/>
      <c r="GSO577" s="38"/>
      <c r="GSP577" s="38"/>
      <c r="GSQ577" s="38"/>
      <c r="GSR577" s="38"/>
      <c r="GSS577" s="38"/>
      <c r="GST577" s="38"/>
      <c r="GSU577" s="38"/>
      <c r="GSV577" s="38"/>
      <c r="GSW577" s="38"/>
      <c r="GSX577" s="38"/>
      <c r="GSY577" s="38"/>
      <c r="GSZ577" s="38"/>
      <c r="GTA577" s="38"/>
      <c r="GTB577" s="38"/>
      <c r="GTC577" s="38"/>
      <c r="GTD577" s="38"/>
      <c r="GTE577" s="38"/>
      <c r="GTF577" s="38"/>
      <c r="GTG577" s="38"/>
      <c r="GTH577" s="38"/>
      <c r="GTI577" s="38"/>
      <c r="GTJ577" s="38"/>
      <c r="GTK577" s="38"/>
      <c r="GTL577" s="38"/>
      <c r="GTM577" s="38"/>
      <c r="GTN577" s="38"/>
      <c r="GTO577" s="38"/>
      <c r="GTP577" s="38"/>
      <c r="GTQ577" s="38"/>
      <c r="GTR577" s="38"/>
      <c r="GTS577" s="38"/>
      <c r="GTT577" s="38"/>
      <c r="GTU577" s="38"/>
      <c r="GTV577" s="38"/>
      <c r="GTW577" s="38"/>
      <c r="GTX577" s="38"/>
      <c r="GTY577" s="38"/>
      <c r="GTZ577" s="38"/>
      <c r="GUA577" s="38"/>
      <c r="GUB577" s="38"/>
      <c r="GUC577" s="38"/>
      <c r="GUD577" s="38"/>
      <c r="GUE577" s="38"/>
      <c r="GUF577" s="38"/>
      <c r="GUG577" s="38"/>
      <c r="GUH577" s="38"/>
      <c r="GUI577" s="38"/>
      <c r="GUJ577" s="38"/>
      <c r="GUK577" s="38"/>
      <c r="GUL577" s="38"/>
      <c r="GUM577" s="38"/>
      <c r="GUN577" s="38"/>
      <c r="GUO577" s="38"/>
      <c r="GUP577" s="38"/>
      <c r="GUQ577" s="38"/>
      <c r="GUR577" s="38"/>
      <c r="GUS577" s="38"/>
      <c r="GUT577" s="38"/>
      <c r="GUU577" s="38"/>
      <c r="GUV577" s="38"/>
      <c r="GUW577" s="38"/>
      <c r="GUX577" s="38"/>
      <c r="GUY577" s="38"/>
      <c r="GUZ577" s="38"/>
      <c r="GVA577" s="38"/>
      <c r="GVB577" s="38"/>
      <c r="GVC577" s="38"/>
      <c r="GVD577" s="38"/>
      <c r="GVE577" s="38"/>
      <c r="GVF577" s="38"/>
      <c r="GVG577" s="38"/>
      <c r="GVH577" s="38"/>
      <c r="GVI577" s="38"/>
      <c r="GVJ577" s="38"/>
      <c r="GVK577" s="38"/>
      <c r="GVL577" s="38"/>
      <c r="GVM577" s="38"/>
      <c r="GVN577" s="38"/>
      <c r="GVO577" s="38"/>
      <c r="GVP577" s="38"/>
      <c r="GVQ577" s="38"/>
      <c r="GVR577" s="38"/>
      <c r="GVS577" s="38"/>
      <c r="GVT577" s="38"/>
      <c r="GVU577" s="38"/>
      <c r="GVV577" s="38"/>
      <c r="GVW577" s="38"/>
      <c r="GVX577" s="38"/>
      <c r="GVY577" s="38"/>
      <c r="GVZ577" s="38"/>
      <c r="GWA577" s="38"/>
      <c r="GWB577" s="38"/>
      <c r="GWC577" s="38"/>
      <c r="GWD577" s="38"/>
      <c r="GWE577" s="38"/>
      <c r="GWF577" s="38"/>
      <c r="GWG577" s="38"/>
      <c r="GWH577" s="38"/>
      <c r="GWI577" s="38"/>
      <c r="GWJ577" s="38"/>
      <c r="GWK577" s="38"/>
      <c r="GWL577" s="38"/>
      <c r="GWM577" s="38"/>
      <c r="GWN577" s="38"/>
      <c r="GWO577" s="38"/>
      <c r="GWP577" s="38"/>
      <c r="GWQ577" s="38"/>
      <c r="GWR577" s="38"/>
      <c r="GWS577" s="38"/>
      <c r="GWT577" s="38"/>
      <c r="GWU577" s="38"/>
      <c r="GWV577" s="38"/>
      <c r="GWW577" s="38"/>
      <c r="GWX577" s="38"/>
      <c r="GWY577" s="38"/>
      <c r="GWZ577" s="38"/>
      <c r="GXA577" s="38"/>
      <c r="GXB577" s="38"/>
      <c r="GXC577" s="38"/>
      <c r="GXD577" s="38"/>
      <c r="GXE577" s="38"/>
      <c r="GXF577" s="38"/>
      <c r="GXG577" s="38"/>
      <c r="GXH577" s="38"/>
      <c r="GXI577" s="38"/>
      <c r="GXJ577" s="38"/>
      <c r="GXK577" s="38"/>
      <c r="GXL577" s="38"/>
      <c r="GXM577" s="38"/>
      <c r="GXN577" s="38"/>
      <c r="GXO577" s="38"/>
      <c r="GXP577" s="38"/>
      <c r="GXQ577" s="38"/>
      <c r="GXR577" s="38"/>
      <c r="GXS577" s="38"/>
      <c r="GXT577" s="38"/>
      <c r="GXU577" s="38"/>
      <c r="GXV577" s="38"/>
      <c r="GXW577" s="38"/>
      <c r="GXX577" s="38"/>
      <c r="GXY577" s="38"/>
      <c r="GXZ577" s="38"/>
      <c r="GYA577" s="38"/>
      <c r="GYB577" s="38"/>
      <c r="GYC577" s="38"/>
      <c r="GYD577" s="38"/>
      <c r="GYE577" s="38"/>
      <c r="GYF577" s="38"/>
      <c r="GYG577" s="38"/>
      <c r="GYH577" s="38"/>
      <c r="GYI577" s="38"/>
      <c r="GYJ577" s="38"/>
      <c r="GYK577" s="38"/>
      <c r="GYL577" s="38"/>
      <c r="GYM577" s="38"/>
      <c r="GYN577" s="38"/>
      <c r="GYO577" s="38"/>
      <c r="GYP577" s="38"/>
      <c r="GYQ577" s="38"/>
      <c r="GYR577" s="38"/>
      <c r="GYS577" s="38"/>
      <c r="GYT577" s="38"/>
      <c r="GYU577" s="38"/>
      <c r="GYV577" s="38"/>
      <c r="GYW577" s="38"/>
      <c r="GYX577" s="38"/>
      <c r="GYY577" s="38"/>
      <c r="GYZ577" s="38"/>
      <c r="GZA577" s="38"/>
      <c r="GZB577" s="38"/>
      <c r="GZC577" s="38"/>
      <c r="GZD577" s="38"/>
      <c r="GZE577" s="38"/>
      <c r="GZF577" s="38"/>
      <c r="GZG577" s="38"/>
      <c r="GZH577" s="38"/>
      <c r="GZI577" s="38"/>
      <c r="GZJ577" s="38"/>
      <c r="GZK577" s="38"/>
      <c r="GZL577" s="38"/>
      <c r="GZM577" s="38"/>
      <c r="GZN577" s="38"/>
      <c r="GZO577" s="38"/>
      <c r="GZP577" s="38"/>
      <c r="GZQ577" s="38"/>
      <c r="GZR577" s="38"/>
      <c r="GZS577" s="38"/>
      <c r="GZT577" s="38"/>
      <c r="GZU577" s="38"/>
      <c r="GZV577" s="38"/>
      <c r="GZW577" s="38"/>
      <c r="GZX577" s="38"/>
      <c r="GZY577" s="38"/>
      <c r="GZZ577" s="38"/>
      <c r="HAA577" s="38"/>
      <c r="HAB577" s="38"/>
      <c r="HAC577" s="38"/>
      <c r="HAD577" s="38"/>
      <c r="HAE577" s="38"/>
      <c r="HAF577" s="38"/>
      <c r="HAG577" s="38"/>
      <c r="HAH577" s="38"/>
      <c r="HAI577" s="38"/>
      <c r="HAJ577" s="38"/>
      <c r="HAK577" s="38"/>
      <c r="HAL577" s="38"/>
      <c r="HAM577" s="38"/>
      <c r="HAN577" s="38"/>
      <c r="HAO577" s="38"/>
      <c r="HAP577" s="38"/>
      <c r="HAQ577" s="38"/>
      <c r="HAR577" s="38"/>
      <c r="HAS577" s="38"/>
      <c r="HAT577" s="38"/>
      <c r="HAU577" s="38"/>
      <c r="HAV577" s="38"/>
      <c r="HAW577" s="38"/>
      <c r="HAX577" s="38"/>
      <c r="HAY577" s="38"/>
      <c r="HAZ577" s="38"/>
      <c r="HBA577" s="38"/>
      <c r="HBB577" s="38"/>
      <c r="HBC577" s="38"/>
      <c r="HBD577" s="38"/>
      <c r="HBE577" s="38"/>
      <c r="HBF577" s="38"/>
      <c r="HBG577" s="38"/>
      <c r="HBH577" s="38"/>
      <c r="HBI577" s="38"/>
      <c r="HBJ577" s="38"/>
      <c r="HBK577" s="38"/>
      <c r="HBL577" s="38"/>
      <c r="HBM577" s="38"/>
      <c r="HBN577" s="38"/>
      <c r="HBO577" s="38"/>
      <c r="HBP577" s="38"/>
      <c r="HBQ577" s="38"/>
      <c r="HBR577" s="38"/>
      <c r="HBS577" s="38"/>
      <c r="HBT577" s="38"/>
      <c r="HBU577" s="38"/>
      <c r="HBV577" s="38"/>
      <c r="HBW577" s="38"/>
      <c r="HBX577" s="38"/>
      <c r="HBY577" s="38"/>
      <c r="HBZ577" s="38"/>
      <c r="HCA577" s="38"/>
      <c r="HCB577" s="38"/>
      <c r="HCC577" s="38"/>
      <c r="HCD577" s="38"/>
      <c r="HCE577" s="38"/>
      <c r="HCF577" s="38"/>
      <c r="HCG577" s="38"/>
      <c r="HCH577" s="38"/>
      <c r="HCI577" s="38"/>
      <c r="HCJ577" s="38"/>
      <c r="HCK577" s="38"/>
      <c r="HCL577" s="38"/>
      <c r="HCM577" s="38"/>
      <c r="HCN577" s="38"/>
      <c r="HCO577" s="38"/>
      <c r="HCP577" s="38"/>
      <c r="HCQ577" s="38"/>
      <c r="HCR577" s="38"/>
      <c r="HCS577" s="38"/>
      <c r="HCT577" s="38"/>
      <c r="HCU577" s="38"/>
      <c r="HCV577" s="38"/>
      <c r="HCW577" s="38"/>
      <c r="HCX577" s="38"/>
      <c r="HCY577" s="38"/>
      <c r="HCZ577" s="38"/>
      <c r="HDA577" s="38"/>
      <c r="HDB577" s="38"/>
      <c r="HDC577" s="38"/>
      <c r="HDD577" s="38"/>
      <c r="HDE577" s="38"/>
      <c r="HDF577" s="38"/>
      <c r="HDG577" s="38"/>
      <c r="HDH577" s="38"/>
      <c r="HDI577" s="38"/>
      <c r="HDJ577" s="38"/>
      <c r="HDK577" s="38"/>
      <c r="HDL577" s="38"/>
      <c r="HDM577" s="38"/>
      <c r="HDN577" s="38"/>
      <c r="HDO577" s="38"/>
      <c r="HDP577" s="38"/>
      <c r="HDQ577" s="38"/>
      <c r="HDR577" s="38"/>
      <c r="HDS577" s="38"/>
      <c r="HDT577" s="38"/>
      <c r="HDU577" s="38"/>
      <c r="HDV577" s="38"/>
      <c r="HDW577" s="38"/>
      <c r="HDX577" s="38"/>
      <c r="HDY577" s="38"/>
      <c r="HDZ577" s="38"/>
      <c r="HEA577" s="38"/>
      <c r="HEB577" s="38"/>
      <c r="HEC577" s="38"/>
      <c r="HED577" s="38"/>
      <c r="HEE577" s="38"/>
      <c r="HEF577" s="38"/>
      <c r="HEG577" s="38"/>
      <c r="HEH577" s="38"/>
      <c r="HEI577" s="38"/>
      <c r="HEJ577" s="38"/>
      <c r="HEK577" s="38"/>
      <c r="HEL577" s="38"/>
      <c r="HEM577" s="38"/>
      <c r="HEN577" s="38"/>
      <c r="HEO577" s="38"/>
      <c r="HEP577" s="38"/>
      <c r="HEQ577" s="38"/>
      <c r="HER577" s="38"/>
      <c r="HES577" s="38"/>
      <c r="HET577" s="38"/>
      <c r="HEU577" s="38"/>
      <c r="HEV577" s="38"/>
      <c r="HEW577" s="38"/>
      <c r="HEX577" s="38"/>
      <c r="HEY577" s="38"/>
      <c r="HEZ577" s="38"/>
      <c r="HFA577" s="38"/>
      <c r="HFB577" s="38"/>
      <c r="HFC577" s="38"/>
      <c r="HFD577" s="38"/>
      <c r="HFE577" s="38"/>
      <c r="HFF577" s="38"/>
      <c r="HFG577" s="38"/>
      <c r="HFH577" s="38"/>
      <c r="HFI577" s="38"/>
      <c r="HFJ577" s="38"/>
      <c r="HFK577" s="38"/>
      <c r="HFL577" s="38"/>
      <c r="HFM577" s="38"/>
      <c r="HFN577" s="38"/>
      <c r="HFO577" s="38"/>
      <c r="HFP577" s="38"/>
      <c r="HFQ577" s="38"/>
      <c r="HFR577" s="38"/>
      <c r="HFS577" s="38"/>
      <c r="HFT577" s="38"/>
      <c r="HFU577" s="38"/>
      <c r="HFV577" s="38"/>
      <c r="HFW577" s="38"/>
      <c r="HFX577" s="38"/>
      <c r="HFY577" s="38"/>
      <c r="HFZ577" s="38"/>
      <c r="HGA577" s="38"/>
      <c r="HGB577" s="38"/>
      <c r="HGC577" s="38"/>
      <c r="HGD577" s="38"/>
      <c r="HGE577" s="38"/>
      <c r="HGF577" s="38"/>
      <c r="HGG577" s="38"/>
      <c r="HGH577" s="38"/>
      <c r="HGI577" s="38"/>
      <c r="HGJ577" s="38"/>
      <c r="HGK577" s="38"/>
      <c r="HGL577" s="38"/>
      <c r="HGM577" s="38"/>
      <c r="HGN577" s="38"/>
      <c r="HGO577" s="38"/>
      <c r="HGP577" s="38"/>
      <c r="HGQ577" s="38"/>
      <c r="HGR577" s="38"/>
      <c r="HGS577" s="38"/>
      <c r="HGT577" s="38"/>
      <c r="HGU577" s="38"/>
      <c r="HGV577" s="38"/>
      <c r="HGW577" s="38"/>
      <c r="HGX577" s="38"/>
      <c r="HGY577" s="38"/>
      <c r="HGZ577" s="38"/>
      <c r="HHA577" s="38"/>
      <c r="HHB577" s="38"/>
      <c r="HHC577" s="38"/>
      <c r="HHD577" s="38"/>
      <c r="HHE577" s="38"/>
      <c r="HHF577" s="38"/>
      <c r="HHG577" s="38"/>
      <c r="HHH577" s="38"/>
      <c r="HHI577" s="38"/>
      <c r="HHJ577" s="38"/>
      <c r="HHK577" s="38"/>
      <c r="HHL577" s="38"/>
      <c r="HHM577" s="38"/>
      <c r="HHN577" s="38"/>
      <c r="HHO577" s="38"/>
      <c r="HHP577" s="38"/>
      <c r="HHQ577" s="38"/>
      <c r="HHR577" s="38"/>
      <c r="HHS577" s="38"/>
      <c r="HHT577" s="38"/>
      <c r="HHU577" s="38"/>
      <c r="HHV577" s="38"/>
      <c r="HHW577" s="38"/>
      <c r="HHX577" s="38"/>
      <c r="HHY577" s="38"/>
      <c r="HHZ577" s="38"/>
      <c r="HIA577" s="38"/>
      <c r="HIB577" s="38"/>
      <c r="HIC577" s="38"/>
      <c r="HID577" s="38"/>
      <c r="HIE577" s="38"/>
      <c r="HIF577" s="38"/>
      <c r="HIG577" s="38"/>
      <c r="HIH577" s="38"/>
      <c r="HII577" s="38"/>
      <c r="HIJ577" s="38"/>
      <c r="HIK577" s="38"/>
      <c r="HIL577" s="38"/>
      <c r="HIM577" s="38"/>
      <c r="HIN577" s="38"/>
      <c r="HIO577" s="38"/>
      <c r="HIP577" s="38"/>
      <c r="HIQ577" s="38"/>
      <c r="HIR577" s="38"/>
      <c r="HIS577" s="38"/>
      <c r="HIT577" s="38"/>
      <c r="HIU577" s="38"/>
      <c r="HIV577" s="38"/>
      <c r="HIW577" s="38"/>
      <c r="HIX577" s="38"/>
      <c r="HIY577" s="38"/>
      <c r="HIZ577" s="38"/>
      <c r="HJA577" s="38"/>
      <c r="HJB577" s="38"/>
      <c r="HJC577" s="38"/>
      <c r="HJD577" s="38"/>
      <c r="HJE577" s="38"/>
      <c r="HJF577" s="38"/>
      <c r="HJG577" s="38"/>
      <c r="HJH577" s="38"/>
      <c r="HJI577" s="38"/>
      <c r="HJJ577" s="38"/>
      <c r="HJK577" s="38"/>
      <c r="HJL577" s="38"/>
      <c r="HJM577" s="38"/>
      <c r="HJN577" s="38"/>
      <c r="HJO577" s="38"/>
      <c r="HJP577" s="38"/>
      <c r="HJQ577" s="38"/>
      <c r="HJR577" s="38"/>
      <c r="HJS577" s="38"/>
      <c r="HJT577" s="38"/>
      <c r="HJU577" s="38"/>
      <c r="HJV577" s="38"/>
      <c r="HJW577" s="38"/>
      <c r="HJX577" s="38"/>
      <c r="HJY577" s="38"/>
      <c r="HJZ577" s="38"/>
      <c r="HKA577" s="38"/>
      <c r="HKB577" s="38"/>
      <c r="HKC577" s="38"/>
      <c r="HKD577" s="38"/>
      <c r="HKE577" s="38"/>
      <c r="HKF577" s="38"/>
      <c r="HKG577" s="38"/>
      <c r="HKH577" s="38"/>
      <c r="HKI577" s="38"/>
      <c r="HKJ577" s="38"/>
      <c r="HKK577" s="38"/>
      <c r="HKL577" s="38"/>
      <c r="HKM577" s="38"/>
      <c r="HKN577" s="38"/>
      <c r="HKO577" s="38"/>
      <c r="HKP577" s="38"/>
      <c r="HKQ577" s="38"/>
      <c r="HKR577" s="38"/>
      <c r="HKS577" s="38"/>
      <c r="HKT577" s="38"/>
      <c r="HKU577" s="38"/>
      <c r="HKV577" s="38"/>
      <c r="HKW577" s="38"/>
      <c r="HKX577" s="38"/>
      <c r="HKY577" s="38"/>
      <c r="HKZ577" s="38"/>
      <c r="HLA577" s="38"/>
      <c r="HLB577" s="38"/>
      <c r="HLC577" s="38"/>
      <c r="HLD577" s="38"/>
      <c r="HLE577" s="38"/>
      <c r="HLF577" s="38"/>
      <c r="HLG577" s="38"/>
      <c r="HLH577" s="38"/>
      <c r="HLI577" s="38"/>
      <c r="HLJ577" s="38"/>
      <c r="HLK577" s="38"/>
      <c r="HLL577" s="38"/>
      <c r="HLM577" s="38"/>
      <c r="HLN577" s="38"/>
      <c r="HLO577" s="38"/>
      <c r="HLP577" s="38"/>
      <c r="HLQ577" s="38"/>
      <c r="HLR577" s="38"/>
      <c r="HLS577" s="38"/>
      <c r="HLT577" s="38"/>
      <c r="HLU577" s="38"/>
      <c r="HLV577" s="38"/>
      <c r="HLW577" s="38"/>
      <c r="HLX577" s="38"/>
      <c r="HLY577" s="38"/>
      <c r="HLZ577" s="38"/>
      <c r="HMA577" s="38"/>
      <c r="HMB577" s="38"/>
      <c r="HMC577" s="38"/>
      <c r="HMD577" s="38"/>
      <c r="HME577" s="38"/>
      <c r="HMF577" s="38"/>
      <c r="HMG577" s="38"/>
      <c r="HMH577" s="38"/>
      <c r="HMI577" s="38"/>
      <c r="HMJ577" s="38"/>
      <c r="HMK577" s="38"/>
      <c r="HML577" s="38"/>
      <c r="HMM577" s="38"/>
      <c r="HMN577" s="38"/>
      <c r="HMO577" s="38"/>
      <c r="HMP577" s="38"/>
      <c r="HMQ577" s="38"/>
      <c r="HMR577" s="38"/>
      <c r="HMS577" s="38"/>
      <c r="HMT577" s="38"/>
      <c r="HMU577" s="38"/>
      <c r="HMV577" s="38"/>
      <c r="HMW577" s="38"/>
      <c r="HMX577" s="38"/>
      <c r="HMY577" s="38"/>
      <c r="HMZ577" s="38"/>
      <c r="HNA577" s="38"/>
      <c r="HNB577" s="38"/>
      <c r="HNC577" s="38"/>
      <c r="HND577" s="38"/>
      <c r="HNE577" s="38"/>
      <c r="HNF577" s="38"/>
      <c r="HNG577" s="38"/>
      <c r="HNH577" s="38"/>
      <c r="HNI577" s="38"/>
      <c r="HNJ577" s="38"/>
      <c r="HNK577" s="38"/>
      <c r="HNL577" s="38"/>
      <c r="HNM577" s="38"/>
      <c r="HNN577" s="38"/>
      <c r="HNO577" s="38"/>
      <c r="HNP577" s="38"/>
      <c r="HNQ577" s="38"/>
      <c r="HNR577" s="38"/>
      <c r="HNS577" s="38"/>
      <c r="HNT577" s="38"/>
      <c r="HNU577" s="38"/>
      <c r="HNV577" s="38"/>
      <c r="HNW577" s="38"/>
      <c r="HNX577" s="38"/>
      <c r="HNY577" s="38"/>
      <c r="HNZ577" s="38"/>
      <c r="HOA577" s="38"/>
      <c r="HOB577" s="38"/>
      <c r="HOC577" s="38"/>
      <c r="HOD577" s="38"/>
      <c r="HOE577" s="38"/>
      <c r="HOF577" s="38"/>
      <c r="HOG577" s="38"/>
      <c r="HOH577" s="38"/>
      <c r="HOI577" s="38"/>
      <c r="HOJ577" s="38"/>
      <c r="HOK577" s="38"/>
      <c r="HOL577" s="38"/>
      <c r="HOM577" s="38"/>
      <c r="HON577" s="38"/>
      <c r="HOO577" s="38"/>
      <c r="HOP577" s="38"/>
      <c r="HOQ577" s="38"/>
      <c r="HOR577" s="38"/>
      <c r="HOS577" s="38"/>
      <c r="HOT577" s="38"/>
      <c r="HOU577" s="38"/>
      <c r="HOV577" s="38"/>
      <c r="HOW577" s="38"/>
      <c r="HOX577" s="38"/>
      <c r="HOY577" s="38"/>
      <c r="HOZ577" s="38"/>
      <c r="HPA577" s="38"/>
      <c r="HPB577" s="38"/>
      <c r="HPC577" s="38"/>
      <c r="HPD577" s="38"/>
      <c r="HPE577" s="38"/>
      <c r="HPF577" s="38"/>
      <c r="HPG577" s="38"/>
      <c r="HPH577" s="38"/>
      <c r="HPI577" s="38"/>
      <c r="HPJ577" s="38"/>
      <c r="HPK577" s="38"/>
      <c r="HPL577" s="38"/>
      <c r="HPM577" s="38"/>
      <c r="HPN577" s="38"/>
      <c r="HPO577" s="38"/>
      <c r="HPP577" s="38"/>
      <c r="HPQ577" s="38"/>
      <c r="HPR577" s="38"/>
      <c r="HPS577" s="38"/>
      <c r="HPT577" s="38"/>
      <c r="HPU577" s="38"/>
      <c r="HPV577" s="38"/>
      <c r="HPW577" s="38"/>
      <c r="HPX577" s="38"/>
      <c r="HPY577" s="38"/>
      <c r="HPZ577" s="38"/>
      <c r="HQA577" s="38"/>
      <c r="HQB577" s="38"/>
      <c r="HQC577" s="38"/>
      <c r="HQD577" s="38"/>
      <c r="HQE577" s="38"/>
      <c r="HQF577" s="38"/>
      <c r="HQG577" s="38"/>
      <c r="HQH577" s="38"/>
      <c r="HQI577" s="38"/>
      <c r="HQJ577" s="38"/>
      <c r="HQK577" s="38"/>
      <c r="HQL577" s="38"/>
      <c r="HQM577" s="38"/>
      <c r="HQN577" s="38"/>
      <c r="HQO577" s="38"/>
      <c r="HQP577" s="38"/>
      <c r="HQQ577" s="38"/>
      <c r="HQR577" s="38"/>
      <c r="HQS577" s="38"/>
      <c r="HQT577" s="38"/>
      <c r="HQU577" s="38"/>
      <c r="HQV577" s="38"/>
      <c r="HQW577" s="38"/>
      <c r="HQX577" s="38"/>
      <c r="HQY577" s="38"/>
      <c r="HQZ577" s="38"/>
      <c r="HRA577" s="38"/>
      <c r="HRB577" s="38"/>
      <c r="HRC577" s="38"/>
      <c r="HRD577" s="38"/>
      <c r="HRE577" s="38"/>
      <c r="HRF577" s="38"/>
      <c r="HRG577" s="38"/>
      <c r="HRH577" s="38"/>
      <c r="HRI577" s="38"/>
      <c r="HRJ577" s="38"/>
      <c r="HRK577" s="38"/>
      <c r="HRL577" s="38"/>
      <c r="HRM577" s="38"/>
      <c r="HRN577" s="38"/>
      <c r="HRO577" s="38"/>
      <c r="HRP577" s="38"/>
      <c r="HRQ577" s="38"/>
      <c r="HRR577" s="38"/>
      <c r="HRS577" s="38"/>
      <c r="HRT577" s="38"/>
      <c r="HRU577" s="38"/>
      <c r="HRV577" s="38"/>
      <c r="HRW577" s="38"/>
      <c r="HRX577" s="38"/>
      <c r="HRY577" s="38"/>
      <c r="HRZ577" s="38"/>
      <c r="HSA577" s="38"/>
      <c r="HSB577" s="38"/>
      <c r="HSC577" s="38"/>
      <c r="HSD577" s="38"/>
      <c r="HSE577" s="38"/>
      <c r="HSF577" s="38"/>
      <c r="HSG577" s="38"/>
      <c r="HSH577" s="38"/>
      <c r="HSI577" s="38"/>
      <c r="HSJ577" s="38"/>
      <c r="HSK577" s="38"/>
      <c r="HSL577" s="38"/>
      <c r="HSM577" s="38"/>
      <c r="HSN577" s="38"/>
      <c r="HSO577" s="38"/>
      <c r="HSP577" s="38"/>
      <c r="HSQ577" s="38"/>
      <c r="HSR577" s="38"/>
      <c r="HSS577" s="38"/>
      <c r="HST577" s="38"/>
      <c r="HSU577" s="38"/>
      <c r="HSV577" s="38"/>
      <c r="HSW577" s="38"/>
      <c r="HSX577" s="38"/>
      <c r="HSY577" s="38"/>
      <c r="HSZ577" s="38"/>
      <c r="HTA577" s="38"/>
      <c r="HTB577" s="38"/>
      <c r="HTC577" s="38"/>
      <c r="HTD577" s="38"/>
      <c r="HTE577" s="38"/>
      <c r="HTF577" s="38"/>
      <c r="HTG577" s="38"/>
      <c r="HTH577" s="38"/>
      <c r="HTI577" s="38"/>
      <c r="HTJ577" s="38"/>
      <c r="HTK577" s="38"/>
      <c r="HTL577" s="38"/>
      <c r="HTM577" s="38"/>
      <c r="HTN577" s="38"/>
      <c r="HTO577" s="38"/>
      <c r="HTP577" s="38"/>
      <c r="HTQ577" s="38"/>
      <c r="HTR577" s="38"/>
      <c r="HTS577" s="38"/>
      <c r="HTT577" s="38"/>
      <c r="HTU577" s="38"/>
      <c r="HTV577" s="38"/>
      <c r="HTW577" s="38"/>
      <c r="HTX577" s="38"/>
      <c r="HTY577" s="38"/>
      <c r="HTZ577" s="38"/>
      <c r="HUA577" s="38"/>
      <c r="HUB577" s="38"/>
      <c r="HUC577" s="38"/>
      <c r="HUD577" s="38"/>
      <c r="HUE577" s="38"/>
      <c r="HUF577" s="38"/>
      <c r="HUG577" s="38"/>
      <c r="HUH577" s="38"/>
      <c r="HUI577" s="38"/>
      <c r="HUJ577" s="38"/>
      <c r="HUK577" s="38"/>
      <c r="HUL577" s="38"/>
      <c r="HUM577" s="38"/>
      <c r="HUN577" s="38"/>
      <c r="HUO577" s="38"/>
      <c r="HUP577" s="38"/>
      <c r="HUQ577" s="38"/>
      <c r="HUR577" s="38"/>
      <c r="HUS577" s="38"/>
      <c r="HUT577" s="38"/>
      <c r="HUU577" s="38"/>
      <c r="HUV577" s="38"/>
      <c r="HUW577" s="38"/>
      <c r="HUX577" s="38"/>
      <c r="HUY577" s="38"/>
      <c r="HUZ577" s="38"/>
      <c r="HVA577" s="38"/>
      <c r="HVB577" s="38"/>
      <c r="HVC577" s="38"/>
      <c r="HVD577" s="38"/>
      <c r="HVE577" s="38"/>
      <c r="HVF577" s="38"/>
      <c r="HVG577" s="38"/>
      <c r="HVH577" s="38"/>
      <c r="HVI577" s="38"/>
      <c r="HVJ577" s="38"/>
      <c r="HVK577" s="38"/>
      <c r="HVL577" s="38"/>
      <c r="HVM577" s="38"/>
      <c r="HVN577" s="38"/>
      <c r="HVO577" s="38"/>
      <c r="HVP577" s="38"/>
      <c r="HVQ577" s="38"/>
      <c r="HVR577" s="38"/>
      <c r="HVS577" s="38"/>
      <c r="HVT577" s="38"/>
      <c r="HVU577" s="38"/>
      <c r="HVV577" s="38"/>
      <c r="HVW577" s="38"/>
      <c r="HVX577" s="38"/>
      <c r="HVY577" s="38"/>
      <c r="HVZ577" s="38"/>
      <c r="HWA577" s="38"/>
      <c r="HWB577" s="38"/>
      <c r="HWC577" s="38"/>
      <c r="HWD577" s="38"/>
      <c r="HWE577" s="38"/>
      <c r="HWF577" s="38"/>
      <c r="HWG577" s="38"/>
      <c r="HWH577" s="38"/>
      <c r="HWI577" s="38"/>
      <c r="HWJ577" s="38"/>
      <c r="HWK577" s="38"/>
      <c r="HWL577" s="38"/>
      <c r="HWM577" s="38"/>
      <c r="HWN577" s="38"/>
      <c r="HWO577" s="38"/>
      <c r="HWP577" s="38"/>
      <c r="HWQ577" s="38"/>
      <c r="HWR577" s="38"/>
      <c r="HWS577" s="38"/>
      <c r="HWT577" s="38"/>
      <c r="HWU577" s="38"/>
      <c r="HWV577" s="38"/>
      <c r="HWW577" s="38"/>
      <c r="HWX577" s="38"/>
      <c r="HWY577" s="38"/>
      <c r="HWZ577" s="38"/>
      <c r="HXA577" s="38"/>
      <c r="HXB577" s="38"/>
      <c r="HXC577" s="38"/>
      <c r="HXD577" s="38"/>
      <c r="HXE577" s="38"/>
      <c r="HXF577" s="38"/>
      <c r="HXG577" s="38"/>
      <c r="HXH577" s="38"/>
      <c r="HXI577" s="38"/>
      <c r="HXJ577" s="38"/>
      <c r="HXK577" s="38"/>
      <c r="HXL577" s="38"/>
      <c r="HXM577" s="38"/>
      <c r="HXN577" s="38"/>
      <c r="HXO577" s="38"/>
      <c r="HXP577" s="38"/>
      <c r="HXQ577" s="38"/>
      <c r="HXR577" s="38"/>
      <c r="HXS577" s="38"/>
      <c r="HXT577" s="38"/>
      <c r="HXU577" s="38"/>
      <c r="HXV577" s="38"/>
      <c r="HXW577" s="38"/>
      <c r="HXX577" s="38"/>
      <c r="HXY577" s="38"/>
      <c r="HXZ577" s="38"/>
      <c r="HYA577" s="38"/>
      <c r="HYB577" s="38"/>
      <c r="HYC577" s="38"/>
      <c r="HYD577" s="38"/>
      <c r="HYE577" s="38"/>
      <c r="HYF577" s="38"/>
      <c r="HYG577" s="38"/>
      <c r="HYH577" s="38"/>
      <c r="HYI577" s="38"/>
      <c r="HYJ577" s="38"/>
      <c r="HYK577" s="38"/>
      <c r="HYL577" s="38"/>
      <c r="HYM577" s="38"/>
      <c r="HYN577" s="38"/>
      <c r="HYO577" s="38"/>
      <c r="HYP577" s="38"/>
      <c r="HYQ577" s="38"/>
      <c r="HYR577" s="38"/>
      <c r="HYS577" s="38"/>
      <c r="HYT577" s="38"/>
      <c r="HYU577" s="38"/>
      <c r="HYV577" s="38"/>
      <c r="HYW577" s="38"/>
      <c r="HYX577" s="38"/>
      <c r="HYY577" s="38"/>
      <c r="HYZ577" s="38"/>
      <c r="HZA577" s="38"/>
      <c r="HZB577" s="38"/>
      <c r="HZC577" s="38"/>
      <c r="HZD577" s="38"/>
      <c r="HZE577" s="38"/>
      <c r="HZF577" s="38"/>
      <c r="HZG577" s="38"/>
      <c r="HZH577" s="38"/>
      <c r="HZI577" s="38"/>
      <c r="HZJ577" s="38"/>
      <c r="HZK577" s="38"/>
      <c r="HZL577" s="38"/>
      <c r="HZM577" s="38"/>
      <c r="HZN577" s="38"/>
      <c r="HZO577" s="38"/>
      <c r="HZP577" s="38"/>
      <c r="HZQ577" s="38"/>
      <c r="HZR577" s="38"/>
      <c r="HZS577" s="38"/>
      <c r="HZT577" s="38"/>
      <c r="HZU577" s="38"/>
      <c r="HZV577" s="38"/>
      <c r="HZW577" s="38"/>
      <c r="HZX577" s="38"/>
      <c r="HZY577" s="38"/>
      <c r="HZZ577" s="38"/>
      <c r="IAA577" s="38"/>
      <c r="IAB577" s="38"/>
      <c r="IAC577" s="38"/>
      <c r="IAD577" s="38"/>
      <c r="IAE577" s="38"/>
      <c r="IAF577" s="38"/>
      <c r="IAG577" s="38"/>
      <c r="IAH577" s="38"/>
      <c r="IAI577" s="38"/>
      <c r="IAJ577" s="38"/>
      <c r="IAK577" s="38"/>
      <c r="IAL577" s="38"/>
      <c r="IAM577" s="38"/>
      <c r="IAN577" s="38"/>
      <c r="IAO577" s="38"/>
      <c r="IAP577" s="38"/>
      <c r="IAQ577" s="38"/>
      <c r="IAR577" s="38"/>
      <c r="IAS577" s="38"/>
      <c r="IAT577" s="38"/>
      <c r="IAU577" s="38"/>
      <c r="IAV577" s="38"/>
      <c r="IAW577" s="38"/>
      <c r="IAX577" s="38"/>
      <c r="IAY577" s="38"/>
      <c r="IAZ577" s="38"/>
      <c r="IBA577" s="38"/>
      <c r="IBB577" s="38"/>
      <c r="IBC577" s="38"/>
      <c r="IBD577" s="38"/>
      <c r="IBE577" s="38"/>
      <c r="IBF577" s="38"/>
      <c r="IBG577" s="38"/>
      <c r="IBH577" s="38"/>
      <c r="IBI577" s="38"/>
      <c r="IBJ577" s="38"/>
      <c r="IBK577" s="38"/>
      <c r="IBL577" s="38"/>
      <c r="IBM577" s="38"/>
      <c r="IBN577" s="38"/>
      <c r="IBO577" s="38"/>
      <c r="IBP577" s="38"/>
      <c r="IBQ577" s="38"/>
      <c r="IBR577" s="38"/>
      <c r="IBS577" s="38"/>
      <c r="IBT577" s="38"/>
      <c r="IBU577" s="38"/>
      <c r="IBV577" s="38"/>
      <c r="IBW577" s="38"/>
      <c r="IBX577" s="38"/>
      <c r="IBY577" s="38"/>
      <c r="IBZ577" s="38"/>
      <c r="ICA577" s="38"/>
      <c r="ICB577" s="38"/>
      <c r="ICC577" s="38"/>
      <c r="ICD577" s="38"/>
      <c r="ICE577" s="38"/>
      <c r="ICF577" s="38"/>
      <c r="ICG577" s="38"/>
      <c r="ICH577" s="38"/>
      <c r="ICI577" s="38"/>
      <c r="ICJ577" s="38"/>
      <c r="ICK577" s="38"/>
      <c r="ICL577" s="38"/>
      <c r="ICM577" s="38"/>
      <c r="ICN577" s="38"/>
      <c r="ICO577" s="38"/>
      <c r="ICP577" s="38"/>
      <c r="ICQ577" s="38"/>
      <c r="ICR577" s="38"/>
      <c r="ICS577" s="38"/>
      <c r="ICT577" s="38"/>
      <c r="ICU577" s="38"/>
      <c r="ICV577" s="38"/>
      <c r="ICW577" s="38"/>
      <c r="ICX577" s="38"/>
      <c r="ICY577" s="38"/>
      <c r="ICZ577" s="38"/>
      <c r="IDA577" s="38"/>
      <c r="IDB577" s="38"/>
      <c r="IDC577" s="38"/>
      <c r="IDD577" s="38"/>
      <c r="IDE577" s="38"/>
      <c r="IDF577" s="38"/>
      <c r="IDG577" s="38"/>
      <c r="IDH577" s="38"/>
      <c r="IDI577" s="38"/>
      <c r="IDJ577" s="38"/>
      <c r="IDK577" s="38"/>
      <c r="IDL577" s="38"/>
      <c r="IDM577" s="38"/>
      <c r="IDN577" s="38"/>
      <c r="IDO577" s="38"/>
      <c r="IDP577" s="38"/>
      <c r="IDQ577" s="38"/>
      <c r="IDR577" s="38"/>
      <c r="IDS577" s="38"/>
      <c r="IDT577" s="38"/>
      <c r="IDU577" s="38"/>
      <c r="IDV577" s="38"/>
      <c r="IDW577" s="38"/>
      <c r="IDX577" s="38"/>
      <c r="IDY577" s="38"/>
      <c r="IDZ577" s="38"/>
      <c r="IEA577" s="38"/>
      <c r="IEB577" s="38"/>
      <c r="IEC577" s="38"/>
      <c r="IED577" s="38"/>
      <c r="IEE577" s="38"/>
      <c r="IEF577" s="38"/>
      <c r="IEG577" s="38"/>
      <c r="IEH577" s="38"/>
      <c r="IEI577" s="38"/>
      <c r="IEJ577" s="38"/>
      <c r="IEK577" s="38"/>
      <c r="IEL577" s="38"/>
      <c r="IEM577" s="38"/>
      <c r="IEN577" s="38"/>
      <c r="IEO577" s="38"/>
      <c r="IEP577" s="38"/>
      <c r="IEQ577" s="38"/>
      <c r="IER577" s="38"/>
      <c r="IES577" s="38"/>
      <c r="IET577" s="38"/>
      <c r="IEU577" s="38"/>
      <c r="IEV577" s="38"/>
      <c r="IEW577" s="38"/>
      <c r="IEX577" s="38"/>
      <c r="IEY577" s="38"/>
      <c r="IEZ577" s="38"/>
      <c r="IFA577" s="38"/>
      <c r="IFB577" s="38"/>
      <c r="IFC577" s="38"/>
      <c r="IFD577" s="38"/>
      <c r="IFE577" s="38"/>
      <c r="IFF577" s="38"/>
      <c r="IFG577" s="38"/>
      <c r="IFH577" s="38"/>
      <c r="IFI577" s="38"/>
      <c r="IFJ577" s="38"/>
      <c r="IFK577" s="38"/>
      <c r="IFL577" s="38"/>
      <c r="IFM577" s="38"/>
      <c r="IFN577" s="38"/>
      <c r="IFO577" s="38"/>
      <c r="IFP577" s="38"/>
      <c r="IFQ577" s="38"/>
      <c r="IFR577" s="38"/>
      <c r="IFS577" s="38"/>
      <c r="IFT577" s="38"/>
      <c r="IFU577" s="38"/>
      <c r="IFV577" s="38"/>
      <c r="IFW577" s="38"/>
      <c r="IFX577" s="38"/>
      <c r="IFY577" s="38"/>
      <c r="IFZ577" s="38"/>
      <c r="IGA577" s="38"/>
      <c r="IGB577" s="38"/>
      <c r="IGC577" s="38"/>
      <c r="IGD577" s="38"/>
      <c r="IGE577" s="38"/>
      <c r="IGF577" s="38"/>
      <c r="IGG577" s="38"/>
      <c r="IGH577" s="38"/>
      <c r="IGI577" s="38"/>
      <c r="IGJ577" s="38"/>
      <c r="IGK577" s="38"/>
      <c r="IGL577" s="38"/>
      <c r="IGM577" s="38"/>
      <c r="IGN577" s="38"/>
      <c r="IGO577" s="38"/>
      <c r="IGP577" s="38"/>
      <c r="IGQ577" s="38"/>
      <c r="IGR577" s="38"/>
      <c r="IGS577" s="38"/>
      <c r="IGT577" s="38"/>
      <c r="IGU577" s="38"/>
      <c r="IGV577" s="38"/>
      <c r="IGW577" s="38"/>
      <c r="IGX577" s="38"/>
      <c r="IGY577" s="38"/>
      <c r="IGZ577" s="38"/>
      <c r="IHA577" s="38"/>
      <c r="IHB577" s="38"/>
      <c r="IHC577" s="38"/>
      <c r="IHD577" s="38"/>
      <c r="IHE577" s="38"/>
      <c r="IHF577" s="38"/>
      <c r="IHG577" s="38"/>
      <c r="IHH577" s="38"/>
      <c r="IHI577" s="38"/>
      <c r="IHJ577" s="38"/>
      <c r="IHK577" s="38"/>
      <c r="IHL577" s="38"/>
      <c r="IHM577" s="38"/>
      <c r="IHN577" s="38"/>
      <c r="IHO577" s="38"/>
      <c r="IHP577" s="38"/>
      <c r="IHQ577" s="38"/>
      <c r="IHR577" s="38"/>
      <c r="IHS577" s="38"/>
      <c r="IHT577" s="38"/>
      <c r="IHU577" s="38"/>
      <c r="IHV577" s="38"/>
      <c r="IHW577" s="38"/>
      <c r="IHX577" s="38"/>
      <c r="IHY577" s="38"/>
      <c r="IHZ577" s="38"/>
      <c r="IIA577" s="38"/>
      <c r="IIB577" s="38"/>
      <c r="IIC577" s="38"/>
      <c r="IID577" s="38"/>
      <c r="IIE577" s="38"/>
      <c r="IIF577" s="38"/>
      <c r="IIG577" s="38"/>
      <c r="IIH577" s="38"/>
      <c r="III577" s="38"/>
      <c r="IIJ577" s="38"/>
      <c r="IIK577" s="38"/>
      <c r="IIL577" s="38"/>
      <c r="IIM577" s="38"/>
      <c r="IIN577" s="38"/>
      <c r="IIO577" s="38"/>
      <c r="IIP577" s="38"/>
      <c r="IIQ577" s="38"/>
      <c r="IIR577" s="38"/>
      <c r="IIS577" s="38"/>
      <c r="IIT577" s="38"/>
      <c r="IIU577" s="38"/>
      <c r="IIV577" s="38"/>
      <c r="IIW577" s="38"/>
      <c r="IIX577" s="38"/>
      <c r="IIY577" s="38"/>
      <c r="IIZ577" s="38"/>
      <c r="IJA577" s="38"/>
      <c r="IJB577" s="38"/>
      <c r="IJC577" s="38"/>
      <c r="IJD577" s="38"/>
      <c r="IJE577" s="38"/>
      <c r="IJF577" s="38"/>
      <c r="IJG577" s="38"/>
      <c r="IJH577" s="38"/>
      <c r="IJI577" s="38"/>
      <c r="IJJ577" s="38"/>
      <c r="IJK577" s="38"/>
      <c r="IJL577" s="38"/>
      <c r="IJM577" s="38"/>
      <c r="IJN577" s="38"/>
      <c r="IJO577" s="38"/>
      <c r="IJP577" s="38"/>
      <c r="IJQ577" s="38"/>
      <c r="IJR577" s="38"/>
      <c r="IJS577" s="38"/>
      <c r="IJT577" s="38"/>
      <c r="IJU577" s="38"/>
      <c r="IJV577" s="38"/>
      <c r="IJW577" s="38"/>
      <c r="IJX577" s="38"/>
      <c r="IJY577" s="38"/>
      <c r="IJZ577" s="38"/>
      <c r="IKA577" s="38"/>
      <c r="IKB577" s="38"/>
      <c r="IKC577" s="38"/>
      <c r="IKD577" s="38"/>
      <c r="IKE577" s="38"/>
      <c r="IKF577" s="38"/>
      <c r="IKG577" s="38"/>
      <c r="IKH577" s="38"/>
      <c r="IKI577" s="38"/>
      <c r="IKJ577" s="38"/>
      <c r="IKK577" s="38"/>
      <c r="IKL577" s="38"/>
      <c r="IKM577" s="38"/>
      <c r="IKN577" s="38"/>
      <c r="IKO577" s="38"/>
      <c r="IKP577" s="38"/>
      <c r="IKQ577" s="38"/>
      <c r="IKR577" s="38"/>
      <c r="IKS577" s="38"/>
      <c r="IKT577" s="38"/>
      <c r="IKU577" s="38"/>
      <c r="IKV577" s="38"/>
      <c r="IKW577" s="38"/>
      <c r="IKX577" s="38"/>
      <c r="IKY577" s="38"/>
      <c r="IKZ577" s="38"/>
      <c r="ILA577" s="38"/>
      <c r="ILB577" s="38"/>
      <c r="ILC577" s="38"/>
      <c r="ILD577" s="38"/>
      <c r="ILE577" s="38"/>
      <c r="ILF577" s="38"/>
      <c r="ILG577" s="38"/>
      <c r="ILH577" s="38"/>
      <c r="ILI577" s="38"/>
      <c r="ILJ577" s="38"/>
      <c r="ILK577" s="38"/>
      <c r="ILL577" s="38"/>
      <c r="ILM577" s="38"/>
      <c r="ILN577" s="38"/>
      <c r="ILO577" s="38"/>
      <c r="ILP577" s="38"/>
      <c r="ILQ577" s="38"/>
      <c r="ILR577" s="38"/>
      <c r="ILS577" s="38"/>
      <c r="ILT577" s="38"/>
      <c r="ILU577" s="38"/>
      <c r="ILV577" s="38"/>
      <c r="ILW577" s="38"/>
      <c r="ILX577" s="38"/>
      <c r="ILY577" s="38"/>
      <c r="ILZ577" s="38"/>
      <c r="IMA577" s="38"/>
      <c r="IMB577" s="38"/>
      <c r="IMC577" s="38"/>
      <c r="IMD577" s="38"/>
      <c r="IME577" s="38"/>
      <c r="IMF577" s="38"/>
      <c r="IMG577" s="38"/>
      <c r="IMH577" s="38"/>
      <c r="IMI577" s="38"/>
      <c r="IMJ577" s="38"/>
      <c r="IMK577" s="38"/>
      <c r="IML577" s="38"/>
      <c r="IMM577" s="38"/>
      <c r="IMN577" s="38"/>
      <c r="IMO577" s="38"/>
      <c r="IMP577" s="38"/>
      <c r="IMQ577" s="38"/>
      <c r="IMR577" s="38"/>
      <c r="IMS577" s="38"/>
      <c r="IMT577" s="38"/>
      <c r="IMU577" s="38"/>
      <c r="IMV577" s="38"/>
      <c r="IMW577" s="38"/>
      <c r="IMX577" s="38"/>
      <c r="IMY577" s="38"/>
      <c r="IMZ577" s="38"/>
      <c r="INA577" s="38"/>
      <c r="INB577" s="38"/>
      <c r="INC577" s="38"/>
      <c r="IND577" s="38"/>
      <c r="INE577" s="38"/>
      <c r="INF577" s="38"/>
      <c r="ING577" s="38"/>
      <c r="INH577" s="38"/>
      <c r="INI577" s="38"/>
      <c r="INJ577" s="38"/>
      <c r="INK577" s="38"/>
      <c r="INL577" s="38"/>
      <c r="INM577" s="38"/>
      <c r="INN577" s="38"/>
      <c r="INO577" s="38"/>
      <c r="INP577" s="38"/>
      <c r="INQ577" s="38"/>
      <c r="INR577" s="38"/>
      <c r="INS577" s="38"/>
      <c r="INT577" s="38"/>
      <c r="INU577" s="38"/>
      <c r="INV577" s="38"/>
      <c r="INW577" s="38"/>
      <c r="INX577" s="38"/>
      <c r="INY577" s="38"/>
      <c r="INZ577" s="38"/>
      <c r="IOA577" s="38"/>
      <c r="IOB577" s="38"/>
      <c r="IOC577" s="38"/>
      <c r="IOD577" s="38"/>
      <c r="IOE577" s="38"/>
      <c r="IOF577" s="38"/>
      <c r="IOG577" s="38"/>
      <c r="IOH577" s="38"/>
      <c r="IOI577" s="38"/>
      <c r="IOJ577" s="38"/>
      <c r="IOK577" s="38"/>
      <c r="IOL577" s="38"/>
      <c r="IOM577" s="38"/>
      <c r="ION577" s="38"/>
      <c r="IOO577" s="38"/>
      <c r="IOP577" s="38"/>
      <c r="IOQ577" s="38"/>
      <c r="IOR577" s="38"/>
      <c r="IOS577" s="38"/>
      <c r="IOT577" s="38"/>
      <c r="IOU577" s="38"/>
      <c r="IOV577" s="38"/>
      <c r="IOW577" s="38"/>
      <c r="IOX577" s="38"/>
      <c r="IOY577" s="38"/>
      <c r="IOZ577" s="38"/>
      <c r="IPA577" s="38"/>
      <c r="IPB577" s="38"/>
      <c r="IPC577" s="38"/>
      <c r="IPD577" s="38"/>
      <c r="IPE577" s="38"/>
      <c r="IPF577" s="38"/>
      <c r="IPG577" s="38"/>
      <c r="IPH577" s="38"/>
      <c r="IPI577" s="38"/>
      <c r="IPJ577" s="38"/>
      <c r="IPK577" s="38"/>
      <c r="IPL577" s="38"/>
      <c r="IPM577" s="38"/>
      <c r="IPN577" s="38"/>
      <c r="IPO577" s="38"/>
      <c r="IPP577" s="38"/>
      <c r="IPQ577" s="38"/>
      <c r="IPR577" s="38"/>
      <c r="IPS577" s="38"/>
      <c r="IPT577" s="38"/>
      <c r="IPU577" s="38"/>
      <c r="IPV577" s="38"/>
      <c r="IPW577" s="38"/>
      <c r="IPX577" s="38"/>
      <c r="IPY577" s="38"/>
      <c r="IPZ577" s="38"/>
      <c r="IQA577" s="38"/>
      <c r="IQB577" s="38"/>
      <c r="IQC577" s="38"/>
      <c r="IQD577" s="38"/>
      <c r="IQE577" s="38"/>
      <c r="IQF577" s="38"/>
      <c r="IQG577" s="38"/>
      <c r="IQH577" s="38"/>
      <c r="IQI577" s="38"/>
      <c r="IQJ577" s="38"/>
      <c r="IQK577" s="38"/>
      <c r="IQL577" s="38"/>
      <c r="IQM577" s="38"/>
      <c r="IQN577" s="38"/>
      <c r="IQO577" s="38"/>
      <c r="IQP577" s="38"/>
      <c r="IQQ577" s="38"/>
      <c r="IQR577" s="38"/>
      <c r="IQS577" s="38"/>
      <c r="IQT577" s="38"/>
      <c r="IQU577" s="38"/>
      <c r="IQV577" s="38"/>
      <c r="IQW577" s="38"/>
      <c r="IQX577" s="38"/>
      <c r="IQY577" s="38"/>
      <c r="IQZ577" s="38"/>
      <c r="IRA577" s="38"/>
      <c r="IRB577" s="38"/>
      <c r="IRC577" s="38"/>
      <c r="IRD577" s="38"/>
      <c r="IRE577" s="38"/>
      <c r="IRF577" s="38"/>
      <c r="IRG577" s="38"/>
      <c r="IRH577" s="38"/>
      <c r="IRI577" s="38"/>
      <c r="IRJ577" s="38"/>
      <c r="IRK577" s="38"/>
      <c r="IRL577" s="38"/>
      <c r="IRM577" s="38"/>
      <c r="IRN577" s="38"/>
      <c r="IRO577" s="38"/>
      <c r="IRP577" s="38"/>
      <c r="IRQ577" s="38"/>
      <c r="IRR577" s="38"/>
      <c r="IRS577" s="38"/>
      <c r="IRT577" s="38"/>
      <c r="IRU577" s="38"/>
      <c r="IRV577" s="38"/>
      <c r="IRW577" s="38"/>
      <c r="IRX577" s="38"/>
      <c r="IRY577" s="38"/>
      <c r="IRZ577" s="38"/>
      <c r="ISA577" s="38"/>
      <c r="ISB577" s="38"/>
      <c r="ISC577" s="38"/>
      <c r="ISD577" s="38"/>
      <c r="ISE577" s="38"/>
      <c r="ISF577" s="38"/>
      <c r="ISG577" s="38"/>
      <c r="ISH577" s="38"/>
      <c r="ISI577" s="38"/>
      <c r="ISJ577" s="38"/>
      <c r="ISK577" s="38"/>
      <c r="ISL577" s="38"/>
      <c r="ISM577" s="38"/>
      <c r="ISN577" s="38"/>
      <c r="ISO577" s="38"/>
      <c r="ISP577" s="38"/>
      <c r="ISQ577" s="38"/>
      <c r="ISR577" s="38"/>
      <c r="ISS577" s="38"/>
      <c r="IST577" s="38"/>
      <c r="ISU577" s="38"/>
      <c r="ISV577" s="38"/>
      <c r="ISW577" s="38"/>
      <c r="ISX577" s="38"/>
      <c r="ISY577" s="38"/>
      <c r="ISZ577" s="38"/>
      <c r="ITA577" s="38"/>
      <c r="ITB577" s="38"/>
      <c r="ITC577" s="38"/>
      <c r="ITD577" s="38"/>
      <c r="ITE577" s="38"/>
      <c r="ITF577" s="38"/>
      <c r="ITG577" s="38"/>
      <c r="ITH577" s="38"/>
      <c r="ITI577" s="38"/>
      <c r="ITJ577" s="38"/>
      <c r="ITK577" s="38"/>
      <c r="ITL577" s="38"/>
      <c r="ITM577" s="38"/>
      <c r="ITN577" s="38"/>
      <c r="ITO577" s="38"/>
      <c r="ITP577" s="38"/>
      <c r="ITQ577" s="38"/>
      <c r="ITR577" s="38"/>
      <c r="ITS577" s="38"/>
      <c r="ITT577" s="38"/>
      <c r="ITU577" s="38"/>
      <c r="ITV577" s="38"/>
      <c r="ITW577" s="38"/>
      <c r="ITX577" s="38"/>
      <c r="ITY577" s="38"/>
      <c r="ITZ577" s="38"/>
      <c r="IUA577" s="38"/>
      <c r="IUB577" s="38"/>
      <c r="IUC577" s="38"/>
      <c r="IUD577" s="38"/>
      <c r="IUE577" s="38"/>
      <c r="IUF577" s="38"/>
      <c r="IUG577" s="38"/>
      <c r="IUH577" s="38"/>
      <c r="IUI577" s="38"/>
      <c r="IUJ577" s="38"/>
      <c r="IUK577" s="38"/>
      <c r="IUL577" s="38"/>
      <c r="IUM577" s="38"/>
      <c r="IUN577" s="38"/>
      <c r="IUO577" s="38"/>
      <c r="IUP577" s="38"/>
      <c r="IUQ577" s="38"/>
      <c r="IUR577" s="38"/>
      <c r="IUS577" s="38"/>
      <c r="IUT577" s="38"/>
      <c r="IUU577" s="38"/>
      <c r="IUV577" s="38"/>
      <c r="IUW577" s="38"/>
      <c r="IUX577" s="38"/>
      <c r="IUY577" s="38"/>
      <c r="IUZ577" s="38"/>
      <c r="IVA577" s="38"/>
      <c r="IVB577" s="38"/>
      <c r="IVC577" s="38"/>
      <c r="IVD577" s="38"/>
      <c r="IVE577" s="38"/>
      <c r="IVF577" s="38"/>
      <c r="IVG577" s="38"/>
      <c r="IVH577" s="38"/>
      <c r="IVI577" s="38"/>
      <c r="IVJ577" s="38"/>
      <c r="IVK577" s="38"/>
      <c r="IVL577" s="38"/>
      <c r="IVM577" s="38"/>
      <c r="IVN577" s="38"/>
      <c r="IVO577" s="38"/>
      <c r="IVP577" s="38"/>
      <c r="IVQ577" s="38"/>
      <c r="IVR577" s="38"/>
      <c r="IVS577" s="38"/>
      <c r="IVT577" s="38"/>
      <c r="IVU577" s="38"/>
      <c r="IVV577" s="38"/>
      <c r="IVW577" s="38"/>
      <c r="IVX577" s="38"/>
      <c r="IVY577" s="38"/>
      <c r="IVZ577" s="38"/>
      <c r="IWA577" s="38"/>
      <c r="IWB577" s="38"/>
      <c r="IWC577" s="38"/>
      <c r="IWD577" s="38"/>
      <c r="IWE577" s="38"/>
      <c r="IWF577" s="38"/>
      <c r="IWG577" s="38"/>
      <c r="IWH577" s="38"/>
      <c r="IWI577" s="38"/>
      <c r="IWJ577" s="38"/>
      <c r="IWK577" s="38"/>
      <c r="IWL577" s="38"/>
      <c r="IWM577" s="38"/>
      <c r="IWN577" s="38"/>
      <c r="IWO577" s="38"/>
      <c r="IWP577" s="38"/>
      <c r="IWQ577" s="38"/>
      <c r="IWR577" s="38"/>
      <c r="IWS577" s="38"/>
      <c r="IWT577" s="38"/>
      <c r="IWU577" s="38"/>
      <c r="IWV577" s="38"/>
      <c r="IWW577" s="38"/>
      <c r="IWX577" s="38"/>
      <c r="IWY577" s="38"/>
      <c r="IWZ577" s="38"/>
      <c r="IXA577" s="38"/>
      <c r="IXB577" s="38"/>
      <c r="IXC577" s="38"/>
      <c r="IXD577" s="38"/>
      <c r="IXE577" s="38"/>
      <c r="IXF577" s="38"/>
      <c r="IXG577" s="38"/>
      <c r="IXH577" s="38"/>
      <c r="IXI577" s="38"/>
      <c r="IXJ577" s="38"/>
      <c r="IXK577" s="38"/>
      <c r="IXL577" s="38"/>
      <c r="IXM577" s="38"/>
      <c r="IXN577" s="38"/>
      <c r="IXO577" s="38"/>
      <c r="IXP577" s="38"/>
      <c r="IXQ577" s="38"/>
      <c r="IXR577" s="38"/>
      <c r="IXS577" s="38"/>
      <c r="IXT577" s="38"/>
      <c r="IXU577" s="38"/>
      <c r="IXV577" s="38"/>
      <c r="IXW577" s="38"/>
      <c r="IXX577" s="38"/>
      <c r="IXY577" s="38"/>
      <c r="IXZ577" s="38"/>
      <c r="IYA577" s="38"/>
      <c r="IYB577" s="38"/>
      <c r="IYC577" s="38"/>
      <c r="IYD577" s="38"/>
      <c r="IYE577" s="38"/>
      <c r="IYF577" s="38"/>
      <c r="IYG577" s="38"/>
      <c r="IYH577" s="38"/>
      <c r="IYI577" s="38"/>
      <c r="IYJ577" s="38"/>
      <c r="IYK577" s="38"/>
      <c r="IYL577" s="38"/>
      <c r="IYM577" s="38"/>
      <c r="IYN577" s="38"/>
      <c r="IYO577" s="38"/>
      <c r="IYP577" s="38"/>
      <c r="IYQ577" s="38"/>
      <c r="IYR577" s="38"/>
      <c r="IYS577" s="38"/>
      <c r="IYT577" s="38"/>
      <c r="IYU577" s="38"/>
      <c r="IYV577" s="38"/>
      <c r="IYW577" s="38"/>
      <c r="IYX577" s="38"/>
      <c r="IYY577" s="38"/>
      <c r="IYZ577" s="38"/>
      <c r="IZA577" s="38"/>
      <c r="IZB577" s="38"/>
      <c r="IZC577" s="38"/>
      <c r="IZD577" s="38"/>
      <c r="IZE577" s="38"/>
      <c r="IZF577" s="38"/>
      <c r="IZG577" s="38"/>
      <c r="IZH577" s="38"/>
      <c r="IZI577" s="38"/>
      <c r="IZJ577" s="38"/>
      <c r="IZK577" s="38"/>
      <c r="IZL577" s="38"/>
      <c r="IZM577" s="38"/>
      <c r="IZN577" s="38"/>
      <c r="IZO577" s="38"/>
      <c r="IZP577" s="38"/>
      <c r="IZQ577" s="38"/>
      <c r="IZR577" s="38"/>
      <c r="IZS577" s="38"/>
      <c r="IZT577" s="38"/>
      <c r="IZU577" s="38"/>
      <c r="IZV577" s="38"/>
      <c r="IZW577" s="38"/>
      <c r="IZX577" s="38"/>
      <c r="IZY577" s="38"/>
      <c r="IZZ577" s="38"/>
      <c r="JAA577" s="38"/>
      <c r="JAB577" s="38"/>
      <c r="JAC577" s="38"/>
      <c r="JAD577" s="38"/>
      <c r="JAE577" s="38"/>
      <c r="JAF577" s="38"/>
      <c r="JAG577" s="38"/>
      <c r="JAH577" s="38"/>
      <c r="JAI577" s="38"/>
      <c r="JAJ577" s="38"/>
      <c r="JAK577" s="38"/>
      <c r="JAL577" s="38"/>
      <c r="JAM577" s="38"/>
      <c r="JAN577" s="38"/>
      <c r="JAO577" s="38"/>
      <c r="JAP577" s="38"/>
      <c r="JAQ577" s="38"/>
      <c r="JAR577" s="38"/>
      <c r="JAS577" s="38"/>
      <c r="JAT577" s="38"/>
      <c r="JAU577" s="38"/>
      <c r="JAV577" s="38"/>
      <c r="JAW577" s="38"/>
      <c r="JAX577" s="38"/>
      <c r="JAY577" s="38"/>
      <c r="JAZ577" s="38"/>
      <c r="JBA577" s="38"/>
      <c r="JBB577" s="38"/>
      <c r="JBC577" s="38"/>
      <c r="JBD577" s="38"/>
      <c r="JBE577" s="38"/>
      <c r="JBF577" s="38"/>
      <c r="JBG577" s="38"/>
      <c r="JBH577" s="38"/>
      <c r="JBI577" s="38"/>
      <c r="JBJ577" s="38"/>
      <c r="JBK577" s="38"/>
      <c r="JBL577" s="38"/>
      <c r="JBM577" s="38"/>
      <c r="JBN577" s="38"/>
      <c r="JBO577" s="38"/>
      <c r="JBP577" s="38"/>
      <c r="JBQ577" s="38"/>
      <c r="JBR577" s="38"/>
      <c r="JBS577" s="38"/>
      <c r="JBT577" s="38"/>
      <c r="JBU577" s="38"/>
      <c r="JBV577" s="38"/>
      <c r="JBW577" s="38"/>
      <c r="JBX577" s="38"/>
      <c r="JBY577" s="38"/>
      <c r="JBZ577" s="38"/>
      <c r="JCA577" s="38"/>
      <c r="JCB577" s="38"/>
      <c r="JCC577" s="38"/>
      <c r="JCD577" s="38"/>
      <c r="JCE577" s="38"/>
      <c r="JCF577" s="38"/>
      <c r="JCG577" s="38"/>
      <c r="JCH577" s="38"/>
      <c r="JCI577" s="38"/>
      <c r="JCJ577" s="38"/>
      <c r="JCK577" s="38"/>
      <c r="JCL577" s="38"/>
      <c r="JCM577" s="38"/>
      <c r="JCN577" s="38"/>
      <c r="JCO577" s="38"/>
      <c r="JCP577" s="38"/>
      <c r="JCQ577" s="38"/>
      <c r="JCR577" s="38"/>
      <c r="JCS577" s="38"/>
      <c r="JCT577" s="38"/>
      <c r="JCU577" s="38"/>
      <c r="JCV577" s="38"/>
      <c r="JCW577" s="38"/>
      <c r="JCX577" s="38"/>
      <c r="JCY577" s="38"/>
      <c r="JCZ577" s="38"/>
      <c r="JDA577" s="38"/>
      <c r="JDB577" s="38"/>
      <c r="JDC577" s="38"/>
      <c r="JDD577" s="38"/>
      <c r="JDE577" s="38"/>
      <c r="JDF577" s="38"/>
      <c r="JDG577" s="38"/>
      <c r="JDH577" s="38"/>
      <c r="JDI577" s="38"/>
      <c r="JDJ577" s="38"/>
      <c r="JDK577" s="38"/>
      <c r="JDL577" s="38"/>
      <c r="JDM577" s="38"/>
      <c r="JDN577" s="38"/>
      <c r="JDO577" s="38"/>
      <c r="JDP577" s="38"/>
      <c r="JDQ577" s="38"/>
      <c r="JDR577" s="38"/>
      <c r="JDS577" s="38"/>
      <c r="JDT577" s="38"/>
      <c r="JDU577" s="38"/>
      <c r="JDV577" s="38"/>
      <c r="JDW577" s="38"/>
      <c r="JDX577" s="38"/>
      <c r="JDY577" s="38"/>
      <c r="JDZ577" s="38"/>
      <c r="JEA577" s="38"/>
      <c r="JEB577" s="38"/>
      <c r="JEC577" s="38"/>
      <c r="JED577" s="38"/>
      <c r="JEE577" s="38"/>
      <c r="JEF577" s="38"/>
      <c r="JEG577" s="38"/>
      <c r="JEH577" s="38"/>
      <c r="JEI577" s="38"/>
      <c r="JEJ577" s="38"/>
      <c r="JEK577" s="38"/>
      <c r="JEL577" s="38"/>
      <c r="JEM577" s="38"/>
      <c r="JEN577" s="38"/>
      <c r="JEO577" s="38"/>
      <c r="JEP577" s="38"/>
      <c r="JEQ577" s="38"/>
      <c r="JER577" s="38"/>
      <c r="JES577" s="38"/>
      <c r="JET577" s="38"/>
      <c r="JEU577" s="38"/>
      <c r="JEV577" s="38"/>
      <c r="JEW577" s="38"/>
      <c r="JEX577" s="38"/>
      <c r="JEY577" s="38"/>
      <c r="JEZ577" s="38"/>
      <c r="JFA577" s="38"/>
      <c r="JFB577" s="38"/>
      <c r="JFC577" s="38"/>
      <c r="JFD577" s="38"/>
      <c r="JFE577" s="38"/>
      <c r="JFF577" s="38"/>
      <c r="JFG577" s="38"/>
      <c r="JFH577" s="38"/>
      <c r="JFI577" s="38"/>
      <c r="JFJ577" s="38"/>
      <c r="JFK577" s="38"/>
      <c r="JFL577" s="38"/>
      <c r="JFM577" s="38"/>
      <c r="JFN577" s="38"/>
      <c r="JFO577" s="38"/>
      <c r="JFP577" s="38"/>
      <c r="JFQ577" s="38"/>
      <c r="JFR577" s="38"/>
      <c r="JFS577" s="38"/>
      <c r="JFT577" s="38"/>
      <c r="JFU577" s="38"/>
      <c r="JFV577" s="38"/>
      <c r="JFW577" s="38"/>
      <c r="JFX577" s="38"/>
      <c r="JFY577" s="38"/>
      <c r="JFZ577" s="38"/>
      <c r="JGA577" s="38"/>
      <c r="JGB577" s="38"/>
      <c r="JGC577" s="38"/>
      <c r="JGD577" s="38"/>
      <c r="JGE577" s="38"/>
      <c r="JGF577" s="38"/>
      <c r="JGG577" s="38"/>
      <c r="JGH577" s="38"/>
      <c r="JGI577" s="38"/>
      <c r="JGJ577" s="38"/>
      <c r="JGK577" s="38"/>
      <c r="JGL577" s="38"/>
      <c r="JGM577" s="38"/>
      <c r="JGN577" s="38"/>
      <c r="JGO577" s="38"/>
      <c r="JGP577" s="38"/>
      <c r="JGQ577" s="38"/>
      <c r="JGR577" s="38"/>
      <c r="JGS577" s="38"/>
      <c r="JGT577" s="38"/>
      <c r="JGU577" s="38"/>
      <c r="JGV577" s="38"/>
      <c r="JGW577" s="38"/>
      <c r="JGX577" s="38"/>
      <c r="JGY577" s="38"/>
      <c r="JGZ577" s="38"/>
      <c r="JHA577" s="38"/>
      <c r="JHB577" s="38"/>
      <c r="JHC577" s="38"/>
      <c r="JHD577" s="38"/>
      <c r="JHE577" s="38"/>
      <c r="JHF577" s="38"/>
      <c r="JHG577" s="38"/>
      <c r="JHH577" s="38"/>
      <c r="JHI577" s="38"/>
      <c r="JHJ577" s="38"/>
      <c r="JHK577" s="38"/>
      <c r="JHL577" s="38"/>
      <c r="JHM577" s="38"/>
      <c r="JHN577" s="38"/>
      <c r="JHO577" s="38"/>
      <c r="JHP577" s="38"/>
      <c r="JHQ577" s="38"/>
      <c r="JHR577" s="38"/>
      <c r="JHS577" s="38"/>
      <c r="JHT577" s="38"/>
      <c r="JHU577" s="38"/>
      <c r="JHV577" s="38"/>
      <c r="JHW577" s="38"/>
      <c r="JHX577" s="38"/>
      <c r="JHY577" s="38"/>
      <c r="JHZ577" s="38"/>
      <c r="JIA577" s="38"/>
      <c r="JIB577" s="38"/>
      <c r="JIC577" s="38"/>
      <c r="JID577" s="38"/>
      <c r="JIE577" s="38"/>
      <c r="JIF577" s="38"/>
      <c r="JIG577" s="38"/>
      <c r="JIH577" s="38"/>
      <c r="JII577" s="38"/>
      <c r="JIJ577" s="38"/>
      <c r="JIK577" s="38"/>
      <c r="JIL577" s="38"/>
      <c r="JIM577" s="38"/>
      <c r="JIN577" s="38"/>
      <c r="JIO577" s="38"/>
      <c r="JIP577" s="38"/>
      <c r="JIQ577" s="38"/>
      <c r="JIR577" s="38"/>
      <c r="JIS577" s="38"/>
      <c r="JIT577" s="38"/>
      <c r="JIU577" s="38"/>
      <c r="JIV577" s="38"/>
      <c r="JIW577" s="38"/>
      <c r="JIX577" s="38"/>
      <c r="JIY577" s="38"/>
      <c r="JIZ577" s="38"/>
      <c r="JJA577" s="38"/>
      <c r="JJB577" s="38"/>
      <c r="JJC577" s="38"/>
      <c r="JJD577" s="38"/>
      <c r="JJE577" s="38"/>
      <c r="JJF577" s="38"/>
      <c r="JJG577" s="38"/>
      <c r="JJH577" s="38"/>
      <c r="JJI577" s="38"/>
      <c r="JJJ577" s="38"/>
      <c r="JJK577" s="38"/>
      <c r="JJL577" s="38"/>
      <c r="JJM577" s="38"/>
      <c r="JJN577" s="38"/>
      <c r="JJO577" s="38"/>
      <c r="JJP577" s="38"/>
      <c r="JJQ577" s="38"/>
      <c r="JJR577" s="38"/>
      <c r="JJS577" s="38"/>
      <c r="JJT577" s="38"/>
      <c r="JJU577" s="38"/>
      <c r="JJV577" s="38"/>
      <c r="JJW577" s="38"/>
      <c r="JJX577" s="38"/>
      <c r="JJY577" s="38"/>
      <c r="JJZ577" s="38"/>
      <c r="JKA577" s="38"/>
      <c r="JKB577" s="38"/>
      <c r="JKC577" s="38"/>
      <c r="JKD577" s="38"/>
      <c r="JKE577" s="38"/>
      <c r="JKF577" s="38"/>
      <c r="JKG577" s="38"/>
      <c r="JKH577" s="38"/>
      <c r="JKI577" s="38"/>
      <c r="JKJ577" s="38"/>
      <c r="JKK577" s="38"/>
      <c r="JKL577" s="38"/>
      <c r="JKM577" s="38"/>
      <c r="JKN577" s="38"/>
      <c r="JKO577" s="38"/>
      <c r="JKP577" s="38"/>
      <c r="JKQ577" s="38"/>
      <c r="JKR577" s="38"/>
      <c r="JKS577" s="38"/>
      <c r="JKT577" s="38"/>
      <c r="JKU577" s="38"/>
      <c r="JKV577" s="38"/>
      <c r="JKW577" s="38"/>
      <c r="JKX577" s="38"/>
      <c r="JKY577" s="38"/>
      <c r="JKZ577" s="38"/>
      <c r="JLA577" s="38"/>
      <c r="JLB577" s="38"/>
      <c r="JLC577" s="38"/>
      <c r="JLD577" s="38"/>
      <c r="JLE577" s="38"/>
      <c r="JLF577" s="38"/>
      <c r="JLG577" s="38"/>
      <c r="JLH577" s="38"/>
      <c r="JLI577" s="38"/>
      <c r="JLJ577" s="38"/>
      <c r="JLK577" s="38"/>
      <c r="JLL577" s="38"/>
      <c r="JLM577" s="38"/>
      <c r="JLN577" s="38"/>
      <c r="JLO577" s="38"/>
      <c r="JLP577" s="38"/>
      <c r="JLQ577" s="38"/>
      <c r="JLR577" s="38"/>
      <c r="JLS577" s="38"/>
      <c r="JLT577" s="38"/>
      <c r="JLU577" s="38"/>
      <c r="JLV577" s="38"/>
      <c r="JLW577" s="38"/>
      <c r="JLX577" s="38"/>
      <c r="JLY577" s="38"/>
      <c r="JLZ577" s="38"/>
      <c r="JMA577" s="38"/>
      <c r="JMB577" s="38"/>
      <c r="JMC577" s="38"/>
      <c r="JMD577" s="38"/>
      <c r="JME577" s="38"/>
      <c r="JMF577" s="38"/>
      <c r="JMG577" s="38"/>
      <c r="JMH577" s="38"/>
      <c r="JMI577" s="38"/>
      <c r="JMJ577" s="38"/>
      <c r="JMK577" s="38"/>
      <c r="JML577" s="38"/>
      <c r="JMM577" s="38"/>
      <c r="JMN577" s="38"/>
      <c r="JMO577" s="38"/>
      <c r="JMP577" s="38"/>
      <c r="JMQ577" s="38"/>
      <c r="JMR577" s="38"/>
      <c r="JMS577" s="38"/>
      <c r="JMT577" s="38"/>
      <c r="JMU577" s="38"/>
      <c r="JMV577" s="38"/>
      <c r="JMW577" s="38"/>
      <c r="JMX577" s="38"/>
      <c r="JMY577" s="38"/>
      <c r="JMZ577" s="38"/>
      <c r="JNA577" s="38"/>
      <c r="JNB577" s="38"/>
      <c r="JNC577" s="38"/>
      <c r="JND577" s="38"/>
      <c r="JNE577" s="38"/>
      <c r="JNF577" s="38"/>
      <c r="JNG577" s="38"/>
      <c r="JNH577" s="38"/>
      <c r="JNI577" s="38"/>
      <c r="JNJ577" s="38"/>
      <c r="JNK577" s="38"/>
      <c r="JNL577" s="38"/>
      <c r="JNM577" s="38"/>
      <c r="JNN577" s="38"/>
      <c r="JNO577" s="38"/>
      <c r="JNP577" s="38"/>
      <c r="JNQ577" s="38"/>
      <c r="JNR577" s="38"/>
      <c r="JNS577" s="38"/>
      <c r="JNT577" s="38"/>
      <c r="JNU577" s="38"/>
      <c r="JNV577" s="38"/>
      <c r="JNW577" s="38"/>
      <c r="JNX577" s="38"/>
      <c r="JNY577" s="38"/>
      <c r="JNZ577" s="38"/>
      <c r="JOA577" s="38"/>
      <c r="JOB577" s="38"/>
      <c r="JOC577" s="38"/>
      <c r="JOD577" s="38"/>
      <c r="JOE577" s="38"/>
      <c r="JOF577" s="38"/>
      <c r="JOG577" s="38"/>
      <c r="JOH577" s="38"/>
      <c r="JOI577" s="38"/>
      <c r="JOJ577" s="38"/>
      <c r="JOK577" s="38"/>
      <c r="JOL577" s="38"/>
      <c r="JOM577" s="38"/>
      <c r="JON577" s="38"/>
      <c r="JOO577" s="38"/>
      <c r="JOP577" s="38"/>
      <c r="JOQ577" s="38"/>
      <c r="JOR577" s="38"/>
      <c r="JOS577" s="38"/>
      <c r="JOT577" s="38"/>
      <c r="JOU577" s="38"/>
      <c r="JOV577" s="38"/>
      <c r="JOW577" s="38"/>
      <c r="JOX577" s="38"/>
      <c r="JOY577" s="38"/>
      <c r="JOZ577" s="38"/>
      <c r="JPA577" s="38"/>
      <c r="JPB577" s="38"/>
      <c r="JPC577" s="38"/>
      <c r="JPD577" s="38"/>
      <c r="JPE577" s="38"/>
      <c r="JPF577" s="38"/>
      <c r="JPG577" s="38"/>
      <c r="JPH577" s="38"/>
      <c r="JPI577" s="38"/>
      <c r="JPJ577" s="38"/>
      <c r="JPK577" s="38"/>
      <c r="JPL577" s="38"/>
      <c r="JPM577" s="38"/>
      <c r="JPN577" s="38"/>
      <c r="JPO577" s="38"/>
      <c r="JPP577" s="38"/>
      <c r="JPQ577" s="38"/>
      <c r="JPR577" s="38"/>
      <c r="JPS577" s="38"/>
      <c r="JPT577" s="38"/>
      <c r="JPU577" s="38"/>
      <c r="JPV577" s="38"/>
      <c r="JPW577" s="38"/>
      <c r="JPX577" s="38"/>
      <c r="JPY577" s="38"/>
      <c r="JPZ577" s="38"/>
      <c r="JQA577" s="38"/>
      <c r="JQB577" s="38"/>
      <c r="JQC577" s="38"/>
      <c r="JQD577" s="38"/>
      <c r="JQE577" s="38"/>
      <c r="JQF577" s="38"/>
      <c r="JQG577" s="38"/>
      <c r="JQH577" s="38"/>
      <c r="JQI577" s="38"/>
      <c r="JQJ577" s="38"/>
      <c r="JQK577" s="38"/>
      <c r="JQL577" s="38"/>
      <c r="JQM577" s="38"/>
      <c r="JQN577" s="38"/>
      <c r="JQO577" s="38"/>
      <c r="JQP577" s="38"/>
      <c r="JQQ577" s="38"/>
      <c r="JQR577" s="38"/>
      <c r="JQS577" s="38"/>
      <c r="JQT577" s="38"/>
      <c r="JQU577" s="38"/>
      <c r="JQV577" s="38"/>
      <c r="JQW577" s="38"/>
      <c r="JQX577" s="38"/>
      <c r="JQY577" s="38"/>
      <c r="JQZ577" s="38"/>
      <c r="JRA577" s="38"/>
      <c r="JRB577" s="38"/>
      <c r="JRC577" s="38"/>
      <c r="JRD577" s="38"/>
      <c r="JRE577" s="38"/>
      <c r="JRF577" s="38"/>
      <c r="JRG577" s="38"/>
      <c r="JRH577" s="38"/>
      <c r="JRI577" s="38"/>
      <c r="JRJ577" s="38"/>
      <c r="JRK577" s="38"/>
      <c r="JRL577" s="38"/>
      <c r="JRM577" s="38"/>
      <c r="JRN577" s="38"/>
      <c r="JRO577" s="38"/>
      <c r="JRP577" s="38"/>
      <c r="JRQ577" s="38"/>
      <c r="JRR577" s="38"/>
      <c r="JRS577" s="38"/>
      <c r="JRT577" s="38"/>
      <c r="JRU577" s="38"/>
      <c r="JRV577" s="38"/>
      <c r="JRW577" s="38"/>
      <c r="JRX577" s="38"/>
      <c r="JRY577" s="38"/>
      <c r="JRZ577" s="38"/>
      <c r="JSA577" s="38"/>
      <c r="JSB577" s="38"/>
      <c r="JSC577" s="38"/>
      <c r="JSD577" s="38"/>
      <c r="JSE577" s="38"/>
      <c r="JSF577" s="38"/>
      <c r="JSG577" s="38"/>
      <c r="JSH577" s="38"/>
      <c r="JSI577" s="38"/>
      <c r="JSJ577" s="38"/>
      <c r="JSK577" s="38"/>
      <c r="JSL577" s="38"/>
      <c r="JSM577" s="38"/>
      <c r="JSN577" s="38"/>
      <c r="JSO577" s="38"/>
      <c r="JSP577" s="38"/>
      <c r="JSQ577" s="38"/>
      <c r="JSR577" s="38"/>
      <c r="JSS577" s="38"/>
      <c r="JST577" s="38"/>
      <c r="JSU577" s="38"/>
      <c r="JSV577" s="38"/>
      <c r="JSW577" s="38"/>
      <c r="JSX577" s="38"/>
      <c r="JSY577" s="38"/>
      <c r="JSZ577" s="38"/>
      <c r="JTA577" s="38"/>
      <c r="JTB577" s="38"/>
      <c r="JTC577" s="38"/>
      <c r="JTD577" s="38"/>
      <c r="JTE577" s="38"/>
      <c r="JTF577" s="38"/>
      <c r="JTG577" s="38"/>
      <c r="JTH577" s="38"/>
      <c r="JTI577" s="38"/>
      <c r="JTJ577" s="38"/>
      <c r="JTK577" s="38"/>
      <c r="JTL577" s="38"/>
      <c r="JTM577" s="38"/>
      <c r="JTN577" s="38"/>
      <c r="JTO577" s="38"/>
      <c r="JTP577" s="38"/>
      <c r="JTQ577" s="38"/>
      <c r="JTR577" s="38"/>
      <c r="JTS577" s="38"/>
      <c r="JTT577" s="38"/>
      <c r="JTU577" s="38"/>
      <c r="JTV577" s="38"/>
      <c r="JTW577" s="38"/>
      <c r="JTX577" s="38"/>
      <c r="JTY577" s="38"/>
      <c r="JTZ577" s="38"/>
      <c r="JUA577" s="38"/>
      <c r="JUB577" s="38"/>
      <c r="JUC577" s="38"/>
      <c r="JUD577" s="38"/>
      <c r="JUE577" s="38"/>
      <c r="JUF577" s="38"/>
      <c r="JUG577" s="38"/>
      <c r="JUH577" s="38"/>
      <c r="JUI577" s="38"/>
      <c r="JUJ577" s="38"/>
      <c r="JUK577" s="38"/>
      <c r="JUL577" s="38"/>
      <c r="JUM577" s="38"/>
      <c r="JUN577" s="38"/>
      <c r="JUO577" s="38"/>
      <c r="JUP577" s="38"/>
      <c r="JUQ577" s="38"/>
      <c r="JUR577" s="38"/>
      <c r="JUS577" s="38"/>
      <c r="JUT577" s="38"/>
      <c r="JUU577" s="38"/>
      <c r="JUV577" s="38"/>
      <c r="JUW577" s="38"/>
      <c r="JUX577" s="38"/>
      <c r="JUY577" s="38"/>
      <c r="JUZ577" s="38"/>
      <c r="JVA577" s="38"/>
      <c r="JVB577" s="38"/>
      <c r="JVC577" s="38"/>
      <c r="JVD577" s="38"/>
      <c r="JVE577" s="38"/>
      <c r="JVF577" s="38"/>
      <c r="JVG577" s="38"/>
      <c r="JVH577" s="38"/>
      <c r="JVI577" s="38"/>
      <c r="JVJ577" s="38"/>
      <c r="JVK577" s="38"/>
      <c r="JVL577" s="38"/>
      <c r="JVM577" s="38"/>
      <c r="JVN577" s="38"/>
      <c r="JVO577" s="38"/>
      <c r="JVP577" s="38"/>
      <c r="JVQ577" s="38"/>
      <c r="JVR577" s="38"/>
      <c r="JVS577" s="38"/>
      <c r="JVT577" s="38"/>
      <c r="JVU577" s="38"/>
      <c r="JVV577" s="38"/>
      <c r="JVW577" s="38"/>
      <c r="JVX577" s="38"/>
      <c r="JVY577" s="38"/>
      <c r="JVZ577" s="38"/>
      <c r="JWA577" s="38"/>
      <c r="JWB577" s="38"/>
      <c r="JWC577" s="38"/>
      <c r="JWD577" s="38"/>
      <c r="JWE577" s="38"/>
      <c r="JWF577" s="38"/>
      <c r="JWG577" s="38"/>
      <c r="JWH577" s="38"/>
      <c r="JWI577" s="38"/>
      <c r="JWJ577" s="38"/>
      <c r="JWK577" s="38"/>
      <c r="JWL577" s="38"/>
      <c r="JWM577" s="38"/>
      <c r="JWN577" s="38"/>
      <c r="JWO577" s="38"/>
      <c r="JWP577" s="38"/>
      <c r="JWQ577" s="38"/>
      <c r="JWR577" s="38"/>
      <c r="JWS577" s="38"/>
      <c r="JWT577" s="38"/>
      <c r="JWU577" s="38"/>
      <c r="JWV577" s="38"/>
      <c r="JWW577" s="38"/>
      <c r="JWX577" s="38"/>
      <c r="JWY577" s="38"/>
      <c r="JWZ577" s="38"/>
      <c r="JXA577" s="38"/>
      <c r="JXB577" s="38"/>
      <c r="JXC577" s="38"/>
      <c r="JXD577" s="38"/>
      <c r="JXE577" s="38"/>
      <c r="JXF577" s="38"/>
      <c r="JXG577" s="38"/>
      <c r="JXH577" s="38"/>
      <c r="JXI577" s="38"/>
      <c r="JXJ577" s="38"/>
      <c r="JXK577" s="38"/>
      <c r="JXL577" s="38"/>
      <c r="JXM577" s="38"/>
      <c r="JXN577" s="38"/>
      <c r="JXO577" s="38"/>
      <c r="JXP577" s="38"/>
      <c r="JXQ577" s="38"/>
      <c r="JXR577" s="38"/>
      <c r="JXS577" s="38"/>
      <c r="JXT577" s="38"/>
      <c r="JXU577" s="38"/>
      <c r="JXV577" s="38"/>
      <c r="JXW577" s="38"/>
      <c r="JXX577" s="38"/>
      <c r="JXY577" s="38"/>
      <c r="JXZ577" s="38"/>
      <c r="JYA577" s="38"/>
      <c r="JYB577" s="38"/>
      <c r="JYC577" s="38"/>
      <c r="JYD577" s="38"/>
      <c r="JYE577" s="38"/>
      <c r="JYF577" s="38"/>
      <c r="JYG577" s="38"/>
      <c r="JYH577" s="38"/>
      <c r="JYI577" s="38"/>
      <c r="JYJ577" s="38"/>
      <c r="JYK577" s="38"/>
      <c r="JYL577" s="38"/>
      <c r="JYM577" s="38"/>
      <c r="JYN577" s="38"/>
      <c r="JYO577" s="38"/>
      <c r="JYP577" s="38"/>
      <c r="JYQ577" s="38"/>
      <c r="JYR577" s="38"/>
      <c r="JYS577" s="38"/>
      <c r="JYT577" s="38"/>
      <c r="JYU577" s="38"/>
      <c r="JYV577" s="38"/>
      <c r="JYW577" s="38"/>
      <c r="JYX577" s="38"/>
      <c r="JYY577" s="38"/>
      <c r="JYZ577" s="38"/>
      <c r="JZA577" s="38"/>
      <c r="JZB577" s="38"/>
      <c r="JZC577" s="38"/>
      <c r="JZD577" s="38"/>
      <c r="JZE577" s="38"/>
      <c r="JZF577" s="38"/>
      <c r="JZG577" s="38"/>
      <c r="JZH577" s="38"/>
      <c r="JZI577" s="38"/>
      <c r="JZJ577" s="38"/>
      <c r="JZK577" s="38"/>
      <c r="JZL577" s="38"/>
      <c r="JZM577" s="38"/>
      <c r="JZN577" s="38"/>
      <c r="JZO577" s="38"/>
      <c r="JZP577" s="38"/>
      <c r="JZQ577" s="38"/>
      <c r="JZR577" s="38"/>
      <c r="JZS577" s="38"/>
      <c r="JZT577" s="38"/>
      <c r="JZU577" s="38"/>
      <c r="JZV577" s="38"/>
      <c r="JZW577" s="38"/>
      <c r="JZX577" s="38"/>
      <c r="JZY577" s="38"/>
      <c r="JZZ577" s="38"/>
      <c r="KAA577" s="38"/>
      <c r="KAB577" s="38"/>
      <c r="KAC577" s="38"/>
      <c r="KAD577" s="38"/>
      <c r="KAE577" s="38"/>
      <c r="KAF577" s="38"/>
      <c r="KAG577" s="38"/>
      <c r="KAH577" s="38"/>
      <c r="KAI577" s="38"/>
      <c r="KAJ577" s="38"/>
      <c r="KAK577" s="38"/>
      <c r="KAL577" s="38"/>
      <c r="KAM577" s="38"/>
      <c r="KAN577" s="38"/>
      <c r="KAO577" s="38"/>
      <c r="KAP577" s="38"/>
      <c r="KAQ577" s="38"/>
      <c r="KAR577" s="38"/>
      <c r="KAS577" s="38"/>
      <c r="KAT577" s="38"/>
      <c r="KAU577" s="38"/>
      <c r="KAV577" s="38"/>
      <c r="KAW577" s="38"/>
      <c r="KAX577" s="38"/>
      <c r="KAY577" s="38"/>
      <c r="KAZ577" s="38"/>
      <c r="KBA577" s="38"/>
      <c r="KBB577" s="38"/>
      <c r="KBC577" s="38"/>
      <c r="KBD577" s="38"/>
      <c r="KBE577" s="38"/>
      <c r="KBF577" s="38"/>
      <c r="KBG577" s="38"/>
      <c r="KBH577" s="38"/>
      <c r="KBI577" s="38"/>
      <c r="KBJ577" s="38"/>
      <c r="KBK577" s="38"/>
      <c r="KBL577" s="38"/>
      <c r="KBM577" s="38"/>
      <c r="KBN577" s="38"/>
      <c r="KBO577" s="38"/>
      <c r="KBP577" s="38"/>
      <c r="KBQ577" s="38"/>
      <c r="KBR577" s="38"/>
      <c r="KBS577" s="38"/>
      <c r="KBT577" s="38"/>
      <c r="KBU577" s="38"/>
      <c r="KBV577" s="38"/>
      <c r="KBW577" s="38"/>
      <c r="KBX577" s="38"/>
      <c r="KBY577" s="38"/>
      <c r="KBZ577" s="38"/>
      <c r="KCA577" s="38"/>
      <c r="KCB577" s="38"/>
      <c r="KCC577" s="38"/>
      <c r="KCD577" s="38"/>
      <c r="KCE577" s="38"/>
      <c r="KCF577" s="38"/>
      <c r="KCG577" s="38"/>
      <c r="KCH577" s="38"/>
      <c r="KCI577" s="38"/>
      <c r="KCJ577" s="38"/>
      <c r="KCK577" s="38"/>
      <c r="KCL577" s="38"/>
      <c r="KCM577" s="38"/>
      <c r="KCN577" s="38"/>
      <c r="KCO577" s="38"/>
      <c r="KCP577" s="38"/>
      <c r="KCQ577" s="38"/>
      <c r="KCR577" s="38"/>
      <c r="KCS577" s="38"/>
      <c r="KCT577" s="38"/>
      <c r="KCU577" s="38"/>
      <c r="KCV577" s="38"/>
      <c r="KCW577" s="38"/>
      <c r="KCX577" s="38"/>
      <c r="KCY577" s="38"/>
      <c r="KCZ577" s="38"/>
      <c r="KDA577" s="38"/>
      <c r="KDB577" s="38"/>
      <c r="KDC577" s="38"/>
      <c r="KDD577" s="38"/>
      <c r="KDE577" s="38"/>
      <c r="KDF577" s="38"/>
      <c r="KDG577" s="38"/>
      <c r="KDH577" s="38"/>
      <c r="KDI577" s="38"/>
      <c r="KDJ577" s="38"/>
      <c r="KDK577" s="38"/>
      <c r="KDL577" s="38"/>
      <c r="KDM577" s="38"/>
      <c r="KDN577" s="38"/>
      <c r="KDO577" s="38"/>
      <c r="KDP577" s="38"/>
      <c r="KDQ577" s="38"/>
      <c r="KDR577" s="38"/>
      <c r="KDS577" s="38"/>
      <c r="KDT577" s="38"/>
      <c r="KDU577" s="38"/>
      <c r="KDV577" s="38"/>
      <c r="KDW577" s="38"/>
      <c r="KDX577" s="38"/>
      <c r="KDY577" s="38"/>
      <c r="KDZ577" s="38"/>
      <c r="KEA577" s="38"/>
      <c r="KEB577" s="38"/>
      <c r="KEC577" s="38"/>
      <c r="KED577" s="38"/>
      <c r="KEE577" s="38"/>
      <c r="KEF577" s="38"/>
      <c r="KEG577" s="38"/>
      <c r="KEH577" s="38"/>
      <c r="KEI577" s="38"/>
      <c r="KEJ577" s="38"/>
      <c r="KEK577" s="38"/>
      <c r="KEL577" s="38"/>
      <c r="KEM577" s="38"/>
      <c r="KEN577" s="38"/>
      <c r="KEO577" s="38"/>
      <c r="KEP577" s="38"/>
      <c r="KEQ577" s="38"/>
      <c r="KER577" s="38"/>
      <c r="KES577" s="38"/>
      <c r="KET577" s="38"/>
      <c r="KEU577" s="38"/>
      <c r="KEV577" s="38"/>
      <c r="KEW577" s="38"/>
      <c r="KEX577" s="38"/>
      <c r="KEY577" s="38"/>
      <c r="KEZ577" s="38"/>
      <c r="KFA577" s="38"/>
      <c r="KFB577" s="38"/>
      <c r="KFC577" s="38"/>
      <c r="KFD577" s="38"/>
      <c r="KFE577" s="38"/>
      <c r="KFF577" s="38"/>
      <c r="KFG577" s="38"/>
      <c r="KFH577" s="38"/>
      <c r="KFI577" s="38"/>
      <c r="KFJ577" s="38"/>
      <c r="KFK577" s="38"/>
      <c r="KFL577" s="38"/>
      <c r="KFM577" s="38"/>
      <c r="KFN577" s="38"/>
      <c r="KFO577" s="38"/>
      <c r="KFP577" s="38"/>
      <c r="KFQ577" s="38"/>
      <c r="KFR577" s="38"/>
      <c r="KFS577" s="38"/>
      <c r="KFT577" s="38"/>
      <c r="KFU577" s="38"/>
      <c r="KFV577" s="38"/>
      <c r="KFW577" s="38"/>
      <c r="KFX577" s="38"/>
      <c r="KFY577" s="38"/>
      <c r="KFZ577" s="38"/>
      <c r="KGA577" s="38"/>
      <c r="KGB577" s="38"/>
      <c r="KGC577" s="38"/>
      <c r="KGD577" s="38"/>
      <c r="KGE577" s="38"/>
      <c r="KGF577" s="38"/>
      <c r="KGG577" s="38"/>
      <c r="KGH577" s="38"/>
      <c r="KGI577" s="38"/>
      <c r="KGJ577" s="38"/>
      <c r="KGK577" s="38"/>
      <c r="KGL577" s="38"/>
      <c r="KGM577" s="38"/>
      <c r="KGN577" s="38"/>
      <c r="KGO577" s="38"/>
      <c r="KGP577" s="38"/>
      <c r="KGQ577" s="38"/>
      <c r="KGR577" s="38"/>
      <c r="KGS577" s="38"/>
      <c r="KGT577" s="38"/>
      <c r="KGU577" s="38"/>
      <c r="KGV577" s="38"/>
      <c r="KGW577" s="38"/>
      <c r="KGX577" s="38"/>
      <c r="KGY577" s="38"/>
      <c r="KGZ577" s="38"/>
      <c r="KHA577" s="38"/>
      <c r="KHB577" s="38"/>
      <c r="KHC577" s="38"/>
      <c r="KHD577" s="38"/>
      <c r="KHE577" s="38"/>
      <c r="KHF577" s="38"/>
      <c r="KHG577" s="38"/>
      <c r="KHH577" s="38"/>
      <c r="KHI577" s="38"/>
      <c r="KHJ577" s="38"/>
      <c r="KHK577" s="38"/>
      <c r="KHL577" s="38"/>
      <c r="KHM577" s="38"/>
      <c r="KHN577" s="38"/>
      <c r="KHO577" s="38"/>
      <c r="KHP577" s="38"/>
      <c r="KHQ577" s="38"/>
      <c r="KHR577" s="38"/>
      <c r="KHS577" s="38"/>
      <c r="KHT577" s="38"/>
      <c r="KHU577" s="38"/>
      <c r="KHV577" s="38"/>
      <c r="KHW577" s="38"/>
      <c r="KHX577" s="38"/>
      <c r="KHY577" s="38"/>
      <c r="KHZ577" s="38"/>
      <c r="KIA577" s="38"/>
      <c r="KIB577" s="38"/>
      <c r="KIC577" s="38"/>
      <c r="KID577" s="38"/>
      <c r="KIE577" s="38"/>
      <c r="KIF577" s="38"/>
      <c r="KIG577" s="38"/>
      <c r="KIH577" s="38"/>
      <c r="KII577" s="38"/>
      <c r="KIJ577" s="38"/>
      <c r="KIK577" s="38"/>
      <c r="KIL577" s="38"/>
      <c r="KIM577" s="38"/>
      <c r="KIN577" s="38"/>
      <c r="KIO577" s="38"/>
      <c r="KIP577" s="38"/>
      <c r="KIQ577" s="38"/>
      <c r="KIR577" s="38"/>
      <c r="KIS577" s="38"/>
      <c r="KIT577" s="38"/>
      <c r="KIU577" s="38"/>
      <c r="KIV577" s="38"/>
      <c r="KIW577" s="38"/>
      <c r="KIX577" s="38"/>
      <c r="KIY577" s="38"/>
      <c r="KIZ577" s="38"/>
      <c r="KJA577" s="38"/>
      <c r="KJB577" s="38"/>
      <c r="KJC577" s="38"/>
      <c r="KJD577" s="38"/>
      <c r="KJE577" s="38"/>
      <c r="KJF577" s="38"/>
      <c r="KJG577" s="38"/>
      <c r="KJH577" s="38"/>
      <c r="KJI577" s="38"/>
      <c r="KJJ577" s="38"/>
      <c r="KJK577" s="38"/>
      <c r="KJL577" s="38"/>
      <c r="KJM577" s="38"/>
      <c r="KJN577" s="38"/>
      <c r="KJO577" s="38"/>
      <c r="KJP577" s="38"/>
      <c r="KJQ577" s="38"/>
      <c r="KJR577" s="38"/>
      <c r="KJS577" s="38"/>
      <c r="KJT577" s="38"/>
      <c r="KJU577" s="38"/>
      <c r="KJV577" s="38"/>
      <c r="KJW577" s="38"/>
      <c r="KJX577" s="38"/>
      <c r="KJY577" s="38"/>
      <c r="KJZ577" s="38"/>
      <c r="KKA577" s="38"/>
      <c r="KKB577" s="38"/>
      <c r="KKC577" s="38"/>
      <c r="KKD577" s="38"/>
      <c r="KKE577" s="38"/>
      <c r="KKF577" s="38"/>
      <c r="KKG577" s="38"/>
      <c r="KKH577" s="38"/>
      <c r="KKI577" s="38"/>
      <c r="KKJ577" s="38"/>
      <c r="KKK577" s="38"/>
      <c r="KKL577" s="38"/>
      <c r="KKM577" s="38"/>
      <c r="KKN577" s="38"/>
      <c r="KKO577" s="38"/>
      <c r="KKP577" s="38"/>
      <c r="KKQ577" s="38"/>
      <c r="KKR577" s="38"/>
      <c r="KKS577" s="38"/>
      <c r="KKT577" s="38"/>
      <c r="KKU577" s="38"/>
      <c r="KKV577" s="38"/>
      <c r="KKW577" s="38"/>
      <c r="KKX577" s="38"/>
      <c r="KKY577" s="38"/>
      <c r="KKZ577" s="38"/>
      <c r="KLA577" s="38"/>
      <c r="KLB577" s="38"/>
      <c r="KLC577" s="38"/>
      <c r="KLD577" s="38"/>
      <c r="KLE577" s="38"/>
      <c r="KLF577" s="38"/>
      <c r="KLG577" s="38"/>
      <c r="KLH577" s="38"/>
      <c r="KLI577" s="38"/>
      <c r="KLJ577" s="38"/>
      <c r="KLK577" s="38"/>
      <c r="KLL577" s="38"/>
      <c r="KLM577" s="38"/>
      <c r="KLN577" s="38"/>
      <c r="KLO577" s="38"/>
      <c r="KLP577" s="38"/>
      <c r="KLQ577" s="38"/>
      <c r="KLR577" s="38"/>
      <c r="KLS577" s="38"/>
      <c r="KLT577" s="38"/>
      <c r="KLU577" s="38"/>
      <c r="KLV577" s="38"/>
      <c r="KLW577" s="38"/>
      <c r="KLX577" s="38"/>
      <c r="KLY577" s="38"/>
      <c r="KLZ577" s="38"/>
      <c r="KMA577" s="38"/>
      <c r="KMB577" s="38"/>
      <c r="KMC577" s="38"/>
      <c r="KMD577" s="38"/>
      <c r="KME577" s="38"/>
      <c r="KMF577" s="38"/>
      <c r="KMG577" s="38"/>
      <c r="KMH577" s="38"/>
      <c r="KMI577" s="38"/>
      <c r="KMJ577" s="38"/>
      <c r="KMK577" s="38"/>
      <c r="KML577" s="38"/>
      <c r="KMM577" s="38"/>
      <c r="KMN577" s="38"/>
      <c r="KMO577" s="38"/>
      <c r="KMP577" s="38"/>
      <c r="KMQ577" s="38"/>
      <c r="KMR577" s="38"/>
      <c r="KMS577" s="38"/>
      <c r="KMT577" s="38"/>
      <c r="KMU577" s="38"/>
      <c r="KMV577" s="38"/>
      <c r="KMW577" s="38"/>
      <c r="KMX577" s="38"/>
      <c r="KMY577" s="38"/>
      <c r="KMZ577" s="38"/>
      <c r="KNA577" s="38"/>
      <c r="KNB577" s="38"/>
      <c r="KNC577" s="38"/>
      <c r="KND577" s="38"/>
      <c r="KNE577" s="38"/>
      <c r="KNF577" s="38"/>
      <c r="KNG577" s="38"/>
      <c r="KNH577" s="38"/>
      <c r="KNI577" s="38"/>
      <c r="KNJ577" s="38"/>
      <c r="KNK577" s="38"/>
      <c r="KNL577" s="38"/>
      <c r="KNM577" s="38"/>
      <c r="KNN577" s="38"/>
      <c r="KNO577" s="38"/>
      <c r="KNP577" s="38"/>
      <c r="KNQ577" s="38"/>
      <c r="KNR577" s="38"/>
      <c r="KNS577" s="38"/>
      <c r="KNT577" s="38"/>
      <c r="KNU577" s="38"/>
      <c r="KNV577" s="38"/>
      <c r="KNW577" s="38"/>
      <c r="KNX577" s="38"/>
      <c r="KNY577" s="38"/>
      <c r="KNZ577" s="38"/>
      <c r="KOA577" s="38"/>
      <c r="KOB577" s="38"/>
      <c r="KOC577" s="38"/>
      <c r="KOD577" s="38"/>
      <c r="KOE577" s="38"/>
      <c r="KOF577" s="38"/>
      <c r="KOG577" s="38"/>
      <c r="KOH577" s="38"/>
      <c r="KOI577" s="38"/>
      <c r="KOJ577" s="38"/>
      <c r="KOK577" s="38"/>
      <c r="KOL577" s="38"/>
      <c r="KOM577" s="38"/>
      <c r="KON577" s="38"/>
      <c r="KOO577" s="38"/>
      <c r="KOP577" s="38"/>
      <c r="KOQ577" s="38"/>
      <c r="KOR577" s="38"/>
      <c r="KOS577" s="38"/>
      <c r="KOT577" s="38"/>
      <c r="KOU577" s="38"/>
      <c r="KOV577" s="38"/>
      <c r="KOW577" s="38"/>
      <c r="KOX577" s="38"/>
      <c r="KOY577" s="38"/>
      <c r="KOZ577" s="38"/>
      <c r="KPA577" s="38"/>
      <c r="KPB577" s="38"/>
      <c r="KPC577" s="38"/>
      <c r="KPD577" s="38"/>
      <c r="KPE577" s="38"/>
      <c r="KPF577" s="38"/>
      <c r="KPG577" s="38"/>
      <c r="KPH577" s="38"/>
      <c r="KPI577" s="38"/>
      <c r="KPJ577" s="38"/>
      <c r="KPK577" s="38"/>
      <c r="KPL577" s="38"/>
      <c r="KPM577" s="38"/>
      <c r="KPN577" s="38"/>
      <c r="KPO577" s="38"/>
      <c r="KPP577" s="38"/>
      <c r="KPQ577" s="38"/>
      <c r="KPR577" s="38"/>
      <c r="KPS577" s="38"/>
      <c r="KPT577" s="38"/>
      <c r="KPU577" s="38"/>
      <c r="KPV577" s="38"/>
      <c r="KPW577" s="38"/>
      <c r="KPX577" s="38"/>
      <c r="KPY577" s="38"/>
      <c r="KPZ577" s="38"/>
      <c r="KQA577" s="38"/>
      <c r="KQB577" s="38"/>
      <c r="KQC577" s="38"/>
      <c r="KQD577" s="38"/>
      <c r="KQE577" s="38"/>
      <c r="KQF577" s="38"/>
      <c r="KQG577" s="38"/>
      <c r="KQH577" s="38"/>
      <c r="KQI577" s="38"/>
      <c r="KQJ577" s="38"/>
      <c r="KQK577" s="38"/>
      <c r="KQL577" s="38"/>
      <c r="KQM577" s="38"/>
      <c r="KQN577" s="38"/>
      <c r="KQO577" s="38"/>
      <c r="KQP577" s="38"/>
      <c r="KQQ577" s="38"/>
      <c r="KQR577" s="38"/>
      <c r="KQS577" s="38"/>
      <c r="KQT577" s="38"/>
      <c r="KQU577" s="38"/>
      <c r="KQV577" s="38"/>
      <c r="KQW577" s="38"/>
      <c r="KQX577" s="38"/>
      <c r="KQY577" s="38"/>
      <c r="KQZ577" s="38"/>
      <c r="KRA577" s="38"/>
      <c r="KRB577" s="38"/>
      <c r="KRC577" s="38"/>
      <c r="KRD577" s="38"/>
      <c r="KRE577" s="38"/>
      <c r="KRF577" s="38"/>
      <c r="KRG577" s="38"/>
      <c r="KRH577" s="38"/>
      <c r="KRI577" s="38"/>
      <c r="KRJ577" s="38"/>
      <c r="KRK577" s="38"/>
      <c r="KRL577" s="38"/>
      <c r="KRM577" s="38"/>
      <c r="KRN577" s="38"/>
      <c r="KRO577" s="38"/>
      <c r="KRP577" s="38"/>
      <c r="KRQ577" s="38"/>
      <c r="KRR577" s="38"/>
      <c r="KRS577" s="38"/>
      <c r="KRT577" s="38"/>
      <c r="KRU577" s="38"/>
      <c r="KRV577" s="38"/>
      <c r="KRW577" s="38"/>
      <c r="KRX577" s="38"/>
      <c r="KRY577" s="38"/>
      <c r="KRZ577" s="38"/>
      <c r="KSA577" s="38"/>
      <c r="KSB577" s="38"/>
      <c r="KSC577" s="38"/>
      <c r="KSD577" s="38"/>
      <c r="KSE577" s="38"/>
      <c r="KSF577" s="38"/>
      <c r="KSG577" s="38"/>
      <c r="KSH577" s="38"/>
      <c r="KSI577" s="38"/>
      <c r="KSJ577" s="38"/>
      <c r="KSK577" s="38"/>
      <c r="KSL577" s="38"/>
      <c r="KSM577" s="38"/>
      <c r="KSN577" s="38"/>
      <c r="KSO577" s="38"/>
      <c r="KSP577" s="38"/>
      <c r="KSQ577" s="38"/>
      <c r="KSR577" s="38"/>
      <c r="KSS577" s="38"/>
      <c r="KST577" s="38"/>
      <c r="KSU577" s="38"/>
      <c r="KSV577" s="38"/>
      <c r="KSW577" s="38"/>
      <c r="KSX577" s="38"/>
      <c r="KSY577" s="38"/>
      <c r="KSZ577" s="38"/>
      <c r="KTA577" s="38"/>
      <c r="KTB577" s="38"/>
      <c r="KTC577" s="38"/>
      <c r="KTD577" s="38"/>
      <c r="KTE577" s="38"/>
      <c r="KTF577" s="38"/>
      <c r="KTG577" s="38"/>
      <c r="KTH577" s="38"/>
      <c r="KTI577" s="38"/>
      <c r="KTJ577" s="38"/>
      <c r="KTK577" s="38"/>
      <c r="KTL577" s="38"/>
      <c r="KTM577" s="38"/>
      <c r="KTN577" s="38"/>
      <c r="KTO577" s="38"/>
      <c r="KTP577" s="38"/>
      <c r="KTQ577" s="38"/>
      <c r="KTR577" s="38"/>
      <c r="KTS577" s="38"/>
      <c r="KTT577" s="38"/>
      <c r="KTU577" s="38"/>
      <c r="KTV577" s="38"/>
      <c r="KTW577" s="38"/>
      <c r="KTX577" s="38"/>
      <c r="KTY577" s="38"/>
      <c r="KTZ577" s="38"/>
      <c r="KUA577" s="38"/>
      <c r="KUB577" s="38"/>
      <c r="KUC577" s="38"/>
      <c r="KUD577" s="38"/>
      <c r="KUE577" s="38"/>
      <c r="KUF577" s="38"/>
      <c r="KUG577" s="38"/>
      <c r="KUH577" s="38"/>
      <c r="KUI577" s="38"/>
      <c r="KUJ577" s="38"/>
      <c r="KUK577" s="38"/>
      <c r="KUL577" s="38"/>
      <c r="KUM577" s="38"/>
      <c r="KUN577" s="38"/>
      <c r="KUO577" s="38"/>
      <c r="KUP577" s="38"/>
      <c r="KUQ577" s="38"/>
      <c r="KUR577" s="38"/>
      <c r="KUS577" s="38"/>
      <c r="KUT577" s="38"/>
      <c r="KUU577" s="38"/>
      <c r="KUV577" s="38"/>
      <c r="KUW577" s="38"/>
      <c r="KUX577" s="38"/>
      <c r="KUY577" s="38"/>
      <c r="KUZ577" s="38"/>
      <c r="KVA577" s="38"/>
      <c r="KVB577" s="38"/>
      <c r="KVC577" s="38"/>
      <c r="KVD577" s="38"/>
      <c r="KVE577" s="38"/>
      <c r="KVF577" s="38"/>
      <c r="KVG577" s="38"/>
      <c r="KVH577" s="38"/>
      <c r="KVI577" s="38"/>
      <c r="KVJ577" s="38"/>
      <c r="KVK577" s="38"/>
      <c r="KVL577" s="38"/>
      <c r="KVM577" s="38"/>
      <c r="KVN577" s="38"/>
      <c r="KVO577" s="38"/>
      <c r="KVP577" s="38"/>
      <c r="KVQ577" s="38"/>
      <c r="KVR577" s="38"/>
      <c r="KVS577" s="38"/>
      <c r="KVT577" s="38"/>
      <c r="KVU577" s="38"/>
      <c r="KVV577" s="38"/>
      <c r="KVW577" s="38"/>
      <c r="KVX577" s="38"/>
      <c r="KVY577" s="38"/>
      <c r="KVZ577" s="38"/>
      <c r="KWA577" s="38"/>
      <c r="KWB577" s="38"/>
      <c r="KWC577" s="38"/>
      <c r="KWD577" s="38"/>
      <c r="KWE577" s="38"/>
      <c r="KWF577" s="38"/>
      <c r="KWG577" s="38"/>
      <c r="KWH577" s="38"/>
      <c r="KWI577" s="38"/>
      <c r="KWJ577" s="38"/>
      <c r="KWK577" s="38"/>
      <c r="KWL577" s="38"/>
      <c r="KWM577" s="38"/>
      <c r="KWN577" s="38"/>
      <c r="KWO577" s="38"/>
      <c r="KWP577" s="38"/>
      <c r="KWQ577" s="38"/>
      <c r="KWR577" s="38"/>
      <c r="KWS577" s="38"/>
      <c r="KWT577" s="38"/>
      <c r="KWU577" s="38"/>
      <c r="KWV577" s="38"/>
      <c r="KWW577" s="38"/>
      <c r="KWX577" s="38"/>
      <c r="KWY577" s="38"/>
      <c r="KWZ577" s="38"/>
      <c r="KXA577" s="38"/>
      <c r="KXB577" s="38"/>
      <c r="KXC577" s="38"/>
      <c r="KXD577" s="38"/>
      <c r="KXE577" s="38"/>
      <c r="KXF577" s="38"/>
      <c r="KXG577" s="38"/>
      <c r="KXH577" s="38"/>
      <c r="KXI577" s="38"/>
      <c r="KXJ577" s="38"/>
      <c r="KXK577" s="38"/>
      <c r="KXL577" s="38"/>
      <c r="KXM577" s="38"/>
      <c r="KXN577" s="38"/>
      <c r="KXO577" s="38"/>
      <c r="KXP577" s="38"/>
      <c r="KXQ577" s="38"/>
      <c r="KXR577" s="38"/>
      <c r="KXS577" s="38"/>
      <c r="KXT577" s="38"/>
      <c r="KXU577" s="38"/>
      <c r="KXV577" s="38"/>
      <c r="KXW577" s="38"/>
      <c r="KXX577" s="38"/>
      <c r="KXY577" s="38"/>
      <c r="KXZ577" s="38"/>
      <c r="KYA577" s="38"/>
      <c r="KYB577" s="38"/>
      <c r="KYC577" s="38"/>
      <c r="KYD577" s="38"/>
      <c r="KYE577" s="38"/>
      <c r="KYF577" s="38"/>
      <c r="KYG577" s="38"/>
      <c r="KYH577" s="38"/>
      <c r="KYI577" s="38"/>
      <c r="KYJ577" s="38"/>
      <c r="KYK577" s="38"/>
      <c r="KYL577" s="38"/>
      <c r="KYM577" s="38"/>
      <c r="KYN577" s="38"/>
      <c r="KYO577" s="38"/>
      <c r="KYP577" s="38"/>
      <c r="KYQ577" s="38"/>
      <c r="KYR577" s="38"/>
      <c r="KYS577" s="38"/>
      <c r="KYT577" s="38"/>
      <c r="KYU577" s="38"/>
      <c r="KYV577" s="38"/>
      <c r="KYW577" s="38"/>
      <c r="KYX577" s="38"/>
      <c r="KYY577" s="38"/>
      <c r="KYZ577" s="38"/>
      <c r="KZA577" s="38"/>
      <c r="KZB577" s="38"/>
      <c r="KZC577" s="38"/>
      <c r="KZD577" s="38"/>
      <c r="KZE577" s="38"/>
      <c r="KZF577" s="38"/>
      <c r="KZG577" s="38"/>
      <c r="KZH577" s="38"/>
      <c r="KZI577" s="38"/>
      <c r="KZJ577" s="38"/>
      <c r="KZK577" s="38"/>
      <c r="KZL577" s="38"/>
      <c r="KZM577" s="38"/>
      <c r="KZN577" s="38"/>
      <c r="KZO577" s="38"/>
      <c r="KZP577" s="38"/>
      <c r="KZQ577" s="38"/>
      <c r="KZR577" s="38"/>
      <c r="KZS577" s="38"/>
      <c r="KZT577" s="38"/>
      <c r="KZU577" s="38"/>
      <c r="KZV577" s="38"/>
      <c r="KZW577" s="38"/>
      <c r="KZX577" s="38"/>
      <c r="KZY577" s="38"/>
      <c r="KZZ577" s="38"/>
      <c r="LAA577" s="38"/>
      <c r="LAB577" s="38"/>
      <c r="LAC577" s="38"/>
      <c r="LAD577" s="38"/>
      <c r="LAE577" s="38"/>
      <c r="LAF577" s="38"/>
      <c r="LAG577" s="38"/>
      <c r="LAH577" s="38"/>
      <c r="LAI577" s="38"/>
      <c r="LAJ577" s="38"/>
      <c r="LAK577" s="38"/>
      <c r="LAL577" s="38"/>
      <c r="LAM577" s="38"/>
      <c r="LAN577" s="38"/>
      <c r="LAO577" s="38"/>
      <c r="LAP577" s="38"/>
      <c r="LAQ577" s="38"/>
      <c r="LAR577" s="38"/>
      <c r="LAS577" s="38"/>
      <c r="LAT577" s="38"/>
      <c r="LAU577" s="38"/>
      <c r="LAV577" s="38"/>
      <c r="LAW577" s="38"/>
      <c r="LAX577" s="38"/>
      <c r="LAY577" s="38"/>
      <c r="LAZ577" s="38"/>
      <c r="LBA577" s="38"/>
      <c r="LBB577" s="38"/>
      <c r="LBC577" s="38"/>
      <c r="LBD577" s="38"/>
      <c r="LBE577" s="38"/>
      <c r="LBF577" s="38"/>
      <c r="LBG577" s="38"/>
      <c r="LBH577" s="38"/>
      <c r="LBI577" s="38"/>
      <c r="LBJ577" s="38"/>
      <c r="LBK577" s="38"/>
      <c r="LBL577" s="38"/>
      <c r="LBM577" s="38"/>
      <c r="LBN577" s="38"/>
      <c r="LBO577" s="38"/>
      <c r="LBP577" s="38"/>
      <c r="LBQ577" s="38"/>
      <c r="LBR577" s="38"/>
      <c r="LBS577" s="38"/>
      <c r="LBT577" s="38"/>
      <c r="LBU577" s="38"/>
      <c r="LBV577" s="38"/>
      <c r="LBW577" s="38"/>
      <c r="LBX577" s="38"/>
      <c r="LBY577" s="38"/>
      <c r="LBZ577" s="38"/>
      <c r="LCA577" s="38"/>
      <c r="LCB577" s="38"/>
      <c r="LCC577" s="38"/>
      <c r="LCD577" s="38"/>
      <c r="LCE577" s="38"/>
      <c r="LCF577" s="38"/>
      <c r="LCG577" s="38"/>
      <c r="LCH577" s="38"/>
      <c r="LCI577" s="38"/>
      <c r="LCJ577" s="38"/>
      <c r="LCK577" s="38"/>
      <c r="LCL577" s="38"/>
      <c r="LCM577" s="38"/>
      <c r="LCN577" s="38"/>
      <c r="LCO577" s="38"/>
      <c r="LCP577" s="38"/>
      <c r="LCQ577" s="38"/>
      <c r="LCR577" s="38"/>
      <c r="LCS577" s="38"/>
      <c r="LCT577" s="38"/>
      <c r="LCU577" s="38"/>
      <c r="LCV577" s="38"/>
      <c r="LCW577" s="38"/>
      <c r="LCX577" s="38"/>
      <c r="LCY577" s="38"/>
      <c r="LCZ577" s="38"/>
      <c r="LDA577" s="38"/>
      <c r="LDB577" s="38"/>
      <c r="LDC577" s="38"/>
      <c r="LDD577" s="38"/>
      <c r="LDE577" s="38"/>
      <c r="LDF577" s="38"/>
      <c r="LDG577" s="38"/>
      <c r="LDH577" s="38"/>
      <c r="LDI577" s="38"/>
      <c r="LDJ577" s="38"/>
      <c r="LDK577" s="38"/>
      <c r="LDL577" s="38"/>
      <c r="LDM577" s="38"/>
      <c r="LDN577" s="38"/>
      <c r="LDO577" s="38"/>
      <c r="LDP577" s="38"/>
      <c r="LDQ577" s="38"/>
      <c r="LDR577" s="38"/>
      <c r="LDS577" s="38"/>
      <c r="LDT577" s="38"/>
      <c r="LDU577" s="38"/>
      <c r="LDV577" s="38"/>
      <c r="LDW577" s="38"/>
      <c r="LDX577" s="38"/>
      <c r="LDY577" s="38"/>
      <c r="LDZ577" s="38"/>
      <c r="LEA577" s="38"/>
      <c r="LEB577" s="38"/>
      <c r="LEC577" s="38"/>
      <c r="LED577" s="38"/>
      <c r="LEE577" s="38"/>
      <c r="LEF577" s="38"/>
      <c r="LEG577" s="38"/>
      <c r="LEH577" s="38"/>
      <c r="LEI577" s="38"/>
      <c r="LEJ577" s="38"/>
      <c r="LEK577" s="38"/>
      <c r="LEL577" s="38"/>
      <c r="LEM577" s="38"/>
      <c r="LEN577" s="38"/>
      <c r="LEO577" s="38"/>
      <c r="LEP577" s="38"/>
      <c r="LEQ577" s="38"/>
      <c r="LER577" s="38"/>
      <c r="LES577" s="38"/>
      <c r="LET577" s="38"/>
      <c r="LEU577" s="38"/>
      <c r="LEV577" s="38"/>
      <c r="LEW577" s="38"/>
      <c r="LEX577" s="38"/>
      <c r="LEY577" s="38"/>
      <c r="LEZ577" s="38"/>
      <c r="LFA577" s="38"/>
      <c r="LFB577" s="38"/>
      <c r="LFC577" s="38"/>
      <c r="LFD577" s="38"/>
      <c r="LFE577" s="38"/>
      <c r="LFF577" s="38"/>
      <c r="LFG577" s="38"/>
      <c r="LFH577" s="38"/>
      <c r="LFI577" s="38"/>
      <c r="LFJ577" s="38"/>
      <c r="LFK577" s="38"/>
      <c r="LFL577" s="38"/>
      <c r="LFM577" s="38"/>
      <c r="LFN577" s="38"/>
      <c r="LFO577" s="38"/>
      <c r="LFP577" s="38"/>
      <c r="LFQ577" s="38"/>
      <c r="LFR577" s="38"/>
      <c r="LFS577" s="38"/>
      <c r="LFT577" s="38"/>
      <c r="LFU577" s="38"/>
      <c r="LFV577" s="38"/>
      <c r="LFW577" s="38"/>
      <c r="LFX577" s="38"/>
      <c r="LFY577" s="38"/>
      <c r="LFZ577" s="38"/>
      <c r="LGA577" s="38"/>
      <c r="LGB577" s="38"/>
      <c r="LGC577" s="38"/>
      <c r="LGD577" s="38"/>
      <c r="LGE577" s="38"/>
      <c r="LGF577" s="38"/>
      <c r="LGG577" s="38"/>
      <c r="LGH577" s="38"/>
      <c r="LGI577" s="38"/>
      <c r="LGJ577" s="38"/>
      <c r="LGK577" s="38"/>
      <c r="LGL577" s="38"/>
      <c r="LGM577" s="38"/>
      <c r="LGN577" s="38"/>
      <c r="LGO577" s="38"/>
      <c r="LGP577" s="38"/>
      <c r="LGQ577" s="38"/>
      <c r="LGR577" s="38"/>
      <c r="LGS577" s="38"/>
      <c r="LGT577" s="38"/>
      <c r="LGU577" s="38"/>
      <c r="LGV577" s="38"/>
      <c r="LGW577" s="38"/>
      <c r="LGX577" s="38"/>
      <c r="LGY577" s="38"/>
      <c r="LGZ577" s="38"/>
      <c r="LHA577" s="38"/>
      <c r="LHB577" s="38"/>
      <c r="LHC577" s="38"/>
      <c r="LHD577" s="38"/>
      <c r="LHE577" s="38"/>
      <c r="LHF577" s="38"/>
      <c r="LHG577" s="38"/>
      <c r="LHH577" s="38"/>
      <c r="LHI577" s="38"/>
      <c r="LHJ577" s="38"/>
      <c r="LHK577" s="38"/>
      <c r="LHL577" s="38"/>
      <c r="LHM577" s="38"/>
      <c r="LHN577" s="38"/>
      <c r="LHO577" s="38"/>
      <c r="LHP577" s="38"/>
      <c r="LHQ577" s="38"/>
      <c r="LHR577" s="38"/>
      <c r="LHS577" s="38"/>
      <c r="LHT577" s="38"/>
      <c r="LHU577" s="38"/>
      <c r="LHV577" s="38"/>
      <c r="LHW577" s="38"/>
      <c r="LHX577" s="38"/>
      <c r="LHY577" s="38"/>
      <c r="LHZ577" s="38"/>
      <c r="LIA577" s="38"/>
      <c r="LIB577" s="38"/>
      <c r="LIC577" s="38"/>
      <c r="LID577" s="38"/>
      <c r="LIE577" s="38"/>
      <c r="LIF577" s="38"/>
      <c r="LIG577" s="38"/>
      <c r="LIH577" s="38"/>
      <c r="LII577" s="38"/>
      <c r="LIJ577" s="38"/>
      <c r="LIK577" s="38"/>
      <c r="LIL577" s="38"/>
      <c r="LIM577" s="38"/>
      <c r="LIN577" s="38"/>
      <c r="LIO577" s="38"/>
      <c r="LIP577" s="38"/>
      <c r="LIQ577" s="38"/>
      <c r="LIR577" s="38"/>
      <c r="LIS577" s="38"/>
      <c r="LIT577" s="38"/>
      <c r="LIU577" s="38"/>
      <c r="LIV577" s="38"/>
      <c r="LIW577" s="38"/>
      <c r="LIX577" s="38"/>
      <c r="LIY577" s="38"/>
      <c r="LIZ577" s="38"/>
      <c r="LJA577" s="38"/>
      <c r="LJB577" s="38"/>
      <c r="LJC577" s="38"/>
      <c r="LJD577" s="38"/>
      <c r="LJE577" s="38"/>
      <c r="LJF577" s="38"/>
      <c r="LJG577" s="38"/>
      <c r="LJH577" s="38"/>
      <c r="LJI577" s="38"/>
      <c r="LJJ577" s="38"/>
      <c r="LJK577" s="38"/>
      <c r="LJL577" s="38"/>
      <c r="LJM577" s="38"/>
      <c r="LJN577" s="38"/>
      <c r="LJO577" s="38"/>
      <c r="LJP577" s="38"/>
      <c r="LJQ577" s="38"/>
      <c r="LJR577" s="38"/>
      <c r="LJS577" s="38"/>
      <c r="LJT577" s="38"/>
      <c r="LJU577" s="38"/>
      <c r="LJV577" s="38"/>
      <c r="LJW577" s="38"/>
      <c r="LJX577" s="38"/>
      <c r="LJY577" s="38"/>
      <c r="LJZ577" s="38"/>
      <c r="LKA577" s="38"/>
      <c r="LKB577" s="38"/>
      <c r="LKC577" s="38"/>
      <c r="LKD577" s="38"/>
      <c r="LKE577" s="38"/>
      <c r="LKF577" s="38"/>
      <c r="LKG577" s="38"/>
      <c r="LKH577" s="38"/>
      <c r="LKI577" s="38"/>
      <c r="LKJ577" s="38"/>
      <c r="LKK577" s="38"/>
      <c r="LKL577" s="38"/>
      <c r="LKM577" s="38"/>
      <c r="LKN577" s="38"/>
      <c r="LKO577" s="38"/>
      <c r="LKP577" s="38"/>
      <c r="LKQ577" s="38"/>
      <c r="LKR577" s="38"/>
      <c r="LKS577" s="38"/>
      <c r="LKT577" s="38"/>
      <c r="LKU577" s="38"/>
      <c r="LKV577" s="38"/>
      <c r="LKW577" s="38"/>
      <c r="LKX577" s="38"/>
      <c r="LKY577" s="38"/>
      <c r="LKZ577" s="38"/>
      <c r="LLA577" s="38"/>
      <c r="LLB577" s="38"/>
      <c r="LLC577" s="38"/>
      <c r="LLD577" s="38"/>
      <c r="LLE577" s="38"/>
      <c r="LLF577" s="38"/>
      <c r="LLG577" s="38"/>
      <c r="LLH577" s="38"/>
      <c r="LLI577" s="38"/>
      <c r="LLJ577" s="38"/>
      <c r="LLK577" s="38"/>
      <c r="LLL577" s="38"/>
      <c r="LLM577" s="38"/>
      <c r="LLN577" s="38"/>
      <c r="LLO577" s="38"/>
      <c r="LLP577" s="38"/>
      <c r="LLQ577" s="38"/>
      <c r="LLR577" s="38"/>
      <c r="LLS577" s="38"/>
      <c r="LLT577" s="38"/>
      <c r="LLU577" s="38"/>
      <c r="LLV577" s="38"/>
      <c r="LLW577" s="38"/>
      <c r="LLX577" s="38"/>
      <c r="LLY577" s="38"/>
      <c r="LLZ577" s="38"/>
      <c r="LMA577" s="38"/>
      <c r="LMB577" s="38"/>
      <c r="LMC577" s="38"/>
      <c r="LMD577" s="38"/>
      <c r="LME577" s="38"/>
      <c r="LMF577" s="38"/>
      <c r="LMG577" s="38"/>
      <c r="LMH577" s="38"/>
      <c r="LMI577" s="38"/>
      <c r="LMJ577" s="38"/>
      <c r="LMK577" s="38"/>
      <c r="LML577" s="38"/>
      <c r="LMM577" s="38"/>
      <c r="LMN577" s="38"/>
      <c r="LMO577" s="38"/>
      <c r="LMP577" s="38"/>
      <c r="LMQ577" s="38"/>
      <c r="LMR577" s="38"/>
      <c r="LMS577" s="38"/>
      <c r="LMT577" s="38"/>
      <c r="LMU577" s="38"/>
      <c r="LMV577" s="38"/>
      <c r="LMW577" s="38"/>
      <c r="LMX577" s="38"/>
      <c r="LMY577" s="38"/>
      <c r="LMZ577" s="38"/>
      <c r="LNA577" s="38"/>
      <c r="LNB577" s="38"/>
      <c r="LNC577" s="38"/>
      <c r="LND577" s="38"/>
      <c r="LNE577" s="38"/>
      <c r="LNF577" s="38"/>
      <c r="LNG577" s="38"/>
      <c r="LNH577" s="38"/>
      <c r="LNI577" s="38"/>
      <c r="LNJ577" s="38"/>
      <c r="LNK577" s="38"/>
      <c r="LNL577" s="38"/>
      <c r="LNM577" s="38"/>
      <c r="LNN577" s="38"/>
      <c r="LNO577" s="38"/>
      <c r="LNP577" s="38"/>
      <c r="LNQ577" s="38"/>
      <c r="LNR577" s="38"/>
      <c r="LNS577" s="38"/>
      <c r="LNT577" s="38"/>
      <c r="LNU577" s="38"/>
      <c r="LNV577" s="38"/>
      <c r="LNW577" s="38"/>
      <c r="LNX577" s="38"/>
      <c r="LNY577" s="38"/>
      <c r="LNZ577" s="38"/>
      <c r="LOA577" s="38"/>
      <c r="LOB577" s="38"/>
      <c r="LOC577" s="38"/>
      <c r="LOD577" s="38"/>
      <c r="LOE577" s="38"/>
      <c r="LOF577" s="38"/>
      <c r="LOG577" s="38"/>
      <c r="LOH577" s="38"/>
      <c r="LOI577" s="38"/>
      <c r="LOJ577" s="38"/>
      <c r="LOK577" s="38"/>
      <c r="LOL577" s="38"/>
      <c r="LOM577" s="38"/>
      <c r="LON577" s="38"/>
      <c r="LOO577" s="38"/>
      <c r="LOP577" s="38"/>
      <c r="LOQ577" s="38"/>
      <c r="LOR577" s="38"/>
      <c r="LOS577" s="38"/>
      <c r="LOT577" s="38"/>
      <c r="LOU577" s="38"/>
      <c r="LOV577" s="38"/>
      <c r="LOW577" s="38"/>
      <c r="LOX577" s="38"/>
      <c r="LOY577" s="38"/>
      <c r="LOZ577" s="38"/>
      <c r="LPA577" s="38"/>
      <c r="LPB577" s="38"/>
      <c r="LPC577" s="38"/>
      <c r="LPD577" s="38"/>
      <c r="LPE577" s="38"/>
      <c r="LPF577" s="38"/>
      <c r="LPG577" s="38"/>
      <c r="LPH577" s="38"/>
      <c r="LPI577" s="38"/>
      <c r="LPJ577" s="38"/>
      <c r="LPK577" s="38"/>
      <c r="LPL577" s="38"/>
      <c r="LPM577" s="38"/>
      <c r="LPN577" s="38"/>
      <c r="LPO577" s="38"/>
      <c r="LPP577" s="38"/>
      <c r="LPQ577" s="38"/>
      <c r="LPR577" s="38"/>
      <c r="LPS577" s="38"/>
      <c r="LPT577" s="38"/>
      <c r="LPU577" s="38"/>
      <c r="LPV577" s="38"/>
      <c r="LPW577" s="38"/>
      <c r="LPX577" s="38"/>
      <c r="LPY577" s="38"/>
      <c r="LPZ577" s="38"/>
      <c r="LQA577" s="38"/>
      <c r="LQB577" s="38"/>
      <c r="LQC577" s="38"/>
      <c r="LQD577" s="38"/>
      <c r="LQE577" s="38"/>
      <c r="LQF577" s="38"/>
      <c r="LQG577" s="38"/>
      <c r="LQH577" s="38"/>
      <c r="LQI577" s="38"/>
      <c r="LQJ577" s="38"/>
      <c r="LQK577" s="38"/>
      <c r="LQL577" s="38"/>
      <c r="LQM577" s="38"/>
      <c r="LQN577" s="38"/>
      <c r="LQO577" s="38"/>
      <c r="LQP577" s="38"/>
      <c r="LQQ577" s="38"/>
      <c r="LQR577" s="38"/>
      <c r="LQS577" s="38"/>
      <c r="LQT577" s="38"/>
      <c r="LQU577" s="38"/>
      <c r="LQV577" s="38"/>
      <c r="LQW577" s="38"/>
      <c r="LQX577" s="38"/>
      <c r="LQY577" s="38"/>
      <c r="LQZ577" s="38"/>
      <c r="LRA577" s="38"/>
      <c r="LRB577" s="38"/>
      <c r="LRC577" s="38"/>
      <c r="LRD577" s="38"/>
      <c r="LRE577" s="38"/>
      <c r="LRF577" s="38"/>
      <c r="LRG577" s="38"/>
      <c r="LRH577" s="38"/>
      <c r="LRI577" s="38"/>
      <c r="LRJ577" s="38"/>
      <c r="LRK577" s="38"/>
      <c r="LRL577" s="38"/>
      <c r="LRM577" s="38"/>
      <c r="LRN577" s="38"/>
      <c r="LRO577" s="38"/>
      <c r="LRP577" s="38"/>
      <c r="LRQ577" s="38"/>
      <c r="LRR577" s="38"/>
      <c r="LRS577" s="38"/>
      <c r="LRT577" s="38"/>
      <c r="LRU577" s="38"/>
      <c r="LRV577" s="38"/>
      <c r="LRW577" s="38"/>
      <c r="LRX577" s="38"/>
      <c r="LRY577" s="38"/>
      <c r="LRZ577" s="38"/>
      <c r="LSA577" s="38"/>
      <c r="LSB577" s="38"/>
      <c r="LSC577" s="38"/>
      <c r="LSD577" s="38"/>
      <c r="LSE577" s="38"/>
      <c r="LSF577" s="38"/>
      <c r="LSG577" s="38"/>
      <c r="LSH577" s="38"/>
      <c r="LSI577" s="38"/>
      <c r="LSJ577" s="38"/>
      <c r="LSK577" s="38"/>
      <c r="LSL577" s="38"/>
      <c r="LSM577" s="38"/>
      <c r="LSN577" s="38"/>
      <c r="LSO577" s="38"/>
      <c r="LSP577" s="38"/>
      <c r="LSQ577" s="38"/>
      <c r="LSR577" s="38"/>
      <c r="LSS577" s="38"/>
      <c r="LST577" s="38"/>
      <c r="LSU577" s="38"/>
      <c r="LSV577" s="38"/>
      <c r="LSW577" s="38"/>
      <c r="LSX577" s="38"/>
      <c r="LSY577" s="38"/>
      <c r="LSZ577" s="38"/>
      <c r="LTA577" s="38"/>
      <c r="LTB577" s="38"/>
      <c r="LTC577" s="38"/>
      <c r="LTD577" s="38"/>
      <c r="LTE577" s="38"/>
      <c r="LTF577" s="38"/>
      <c r="LTG577" s="38"/>
      <c r="LTH577" s="38"/>
      <c r="LTI577" s="38"/>
      <c r="LTJ577" s="38"/>
      <c r="LTK577" s="38"/>
      <c r="LTL577" s="38"/>
      <c r="LTM577" s="38"/>
      <c r="LTN577" s="38"/>
      <c r="LTO577" s="38"/>
      <c r="LTP577" s="38"/>
      <c r="LTQ577" s="38"/>
      <c r="LTR577" s="38"/>
      <c r="LTS577" s="38"/>
      <c r="LTT577" s="38"/>
      <c r="LTU577" s="38"/>
      <c r="LTV577" s="38"/>
      <c r="LTW577" s="38"/>
      <c r="LTX577" s="38"/>
      <c r="LTY577" s="38"/>
      <c r="LTZ577" s="38"/>
      <c r="LUA577" s="38"/>
      <c r="LUB577" s="38"/>
      <c r="LUC577" s="38"/>
      <c r="LUD577" s="38"/>
      <c r="LUE577" s="38"/>
      <c r="LUF577" s="38"/>
      <c r="LUG577" s="38"/>
      <c r="LUH577" s="38"/>
      <c r="LUI577" s="38"/>
      <c r="LUJ577" s="38"/>
      <c r="LUK577" s="38"/>
      <c r="LUL577" s="38"/>
      <c r="LUM577" s="38"/>
      <c r="LUN577" s="38"/>
      <c r="LUO577" s="38"/>
      <c r="LUP577" s="38"/>
      <c r="LUQ577" s="38"/>
      <c r="LUR577" s="38"/>
      <c r="LUS577" s="38"/>
      <c r="LUT577" s="38"/>
      <c r="LUU577" s="38"/>
      <c r="LUV577" s="38"/>
      <c r="LUW577" s="38"/>
      <c r="LUX577" s="38"/>
      <c r="LUY577" s="38"/>
      <c r="LUZ577" s="38"/>
      <c r="LVA577" s="38"/>
      <c r="LVB577" s="38"/>
      <c r="LVC577" s="38"/>
      <c r="LVD577" s="38"/>
      <c r="LVE577" s="38"/>
      <c r="LVF577" s="38"/>
      <c r="LVG577" s="38"/>
      <c r="LVH577" s="38"/>
      <c r="LVI577" s="38"/>
      <c r="LVJ577" s="38"/>
      <c r="LVK577" s="38"/>
      <c r="LVL577" s="38"/>
      <c r="LVM577" s="38"/>
      <c r="LVN577" s="38"/>
      <c r="LVO577" s="38"/>
      <c r="LVP577" s="38"/>
      <c r="LVQ577" s="38"/>
      <c r="LVR577" s="38"/>
      <c r="LVS577" s="38"/>
      <c r="LVT577" s="38"/>
      <c r="LVU577" s="38"/>
      <c r="LVV577" s="38"/>
      <c r="LVW577" s="38"/>
      <c r="LVX577" s="38"/>
      <c r="LVY577" s="38"/>
      <c r="LVZ577" s="38"/>
      <c r="LWA577" s="38"/>
      <c r="LWB577" s="38"/>
      <c r="LWC577" s="38"/>
      <c r="LWD577" s="38"/>
      <c r="LWE577" s="38"/>
      <c r="LWF577" s="38"/>
      <c r="LWG577" s="38"/>
      <c r="LWH577" s="38"/>
      <c r="LWI577" s="38"/>
      <c r="LWJ577" s="38"/>
      <c r="LWK577" s="38"/>
      <c r="LWL577" s="38"/>
      <c r="LWM577" s="38"/>
      <c r="LWN577" s="38"/>
      <c r="LWO577" s="38"/>
      <c r="LWP577" s="38"/>
      <c r="LWQ577" s="38"/>
      <c r="LWR577" s="38"/>
      <c r="LWS577" s="38"/>
      <c r="LWT577" s="38"/>
      <c r="LWU577" s="38"/>
      <c r="LWV577" s="38"/>
      <c r="LWW577" s="38"/>
      <c r="LWX577" s="38"/>
      <c r="LWY577" s="38"/>
      <c r="LWZ577" s="38"/>
      <c r="LXA577" s="38"/>
      <c r="LXB577" s="38"/>
      <c r="LXC577" s="38"/>
      <c r="LXD577" s="38"/>
      <c r="LXE577" s="38"/>
      <c r="LXF577" s="38"/>
      <c r="LXG577" s="38"/>
      <c r="LXH577" s="38"/>
      <c r="LXI577" s="38"/>
      <c r="LXJ577" s="38"/>
      <c r="LXK577" s="38"/>
      <c r="LXL577" s="38"/>
      <c r="LXM577" s="38"/>
      <c r="LXN577" s="38"/>
      <c r="LXO577" s="38"/>
      <c r="LXP577" s="38"/>
      <c r="LXQ577" s="38"/>
      <c r="LXR577" s="38"/>
      <c r="LXS577" s="38"/>
      <c r="LXT577" s="38"/>
      <c r="LXU577" s="38"/>
      <c r="LXV577" s="38"/>
      <c r="LXW577" s="38"/>
      <c r="LXX577" s="38"/>
      <c r="LXY577" s="38"/>
      <c r="LXZ577" s="38"/>
      <c r="LYA577" s="38"/>
      <c r="LYB577" s="38"/>
      <c r="LYC577" s="38"/>
      <c r="LYD577" s="38"/>
      <c r="LYE577" s="38"/>
      <c r="LYF577" s="38"/>
      <c r="LYG577" s="38"/>
      <c r="LYH577" s="38"/>
      <c r="LYI577" s="38"/>
      <c r="LYJ577" s="38"/>
      <c r="LYK577" s="38"/>
      <c r="LYL577" s="38"/>
      <c r="LYM577" s="38"/>
      <c r="LYN577" s="38"/>
      <c r="LYO577" s="38"/>
      <c r="LYP577" s="38"/>
      <c r="LYQ577" s="38"/>
      <c r="LYR577" s="38"/>
      <c r="LYS577" s="38"/>
      <c r="LYT577" s="38"/>
      <c r="LYU577" s="38"/>
      <c r="LYV577" s="38"/>
      <c r="LYW577" s="38"/>
      <c r="LYX577" s="38"/>
      <c r="LYY577" s="38"/>
      <c r="LYZ577" s="38"/>
      <c r="LZA577" s="38"/>
      <c r="LZB577" s="38"/>
      <c r="LZC577" s="38"/>
      <c r="LZD577" s="38"/>
      <c r="LZE577" s="38"/>
      <c r="LZF577" s="38"/>
      <c r="LZG577" s="38"/>
      <c r="LZH577" s="38"/>
      <c r="LZI577" s="38"/>
      <c r="LZJ577" s="38"/>
      <c r="LZK577" s="38"/>
      <c r="LZL577" s="38"/>
      <c r="LZM577" s="38"/>
      <c r="LZN577" s="38"/>
      <c r="LZO577" s="38"/>
      <c r="LZP577" s="38"/>
      <c r="LZQ577" s="38"/>
      <c r="LZR577" s="38"/>
      <c r="LZS577" s="38"/>
      <c r="LZT577" s="38"/>
      <c r="LZU577" s="38"/>
      <c r="LZV577" s="38"/>
      <c r="LZW577" s="38"/>
      <c r="LZX577" s="38"/>
      <c r="LZY577" s="38"/>
      <c r="LZZ577" s="38"/>
      <c r="MAA577" s="38"/>
      <c r="MAB577" s="38"/>
      <c r="MAC577" s="38"/>
      <c r="MAD577" s="38"/>
      <c r="MAE577" s="38"/>
      <c r="MAF577" s="38"/>
      <c r="MAG577" s="38"/>
      <c r="MAH577" s="38"/>
      <c r="MAI577" s="38"/>
      <c r="MAJ577" s="38"/>
      <c r="MAK577" s="38"/>
      <c r="MAL577" s="38"/>
      <c r="MAM577" s="38"/>
      <c r="MAN577" s="38"/>
      <c r="MAO577" s="38"/>
      <c r="MAP577" s="38"/>
      <c r="MAQ577" s="38"/>
      <c r="MAR577" s="38"/>
      <c r="MAS577" s="38"/>
      <c r="MAT577" s="38"/>
      <c r="MAU577" s="38"/>
      <c r="MAV577" s="38"/>
      <c r="MAW577" s="38"/>
      <c r="MAX577" s="38"/>
      <c r="MAY577" s="38"/>
      <c r="MAZ577" s="38"/>
      <c r="MBA577" s="38"/>
      <c r="MBB577" s="38"/>
      <c r="MBC577" s="38"/>
      <c r="MBD577" s="38"/>
      <c r="MBE577" s="38"/>
      <c r="MBF577" s="38"/>
      <c r="MBG577" s="38"/>
      <c r="MBH577" s="38"/>
      <c r="MBI577" s="38"/>
      <c r="MBJ577" s="38"/>
      <c r="MBK577" s="38"/>
      <c r="MBL577" s="38"/>
      <c r="MBM577" s="38"/>
      <c r="MBN577" s="38"/>
      <c r="MBO577" s="38"/>
      <c r="MBP577" s="38"/>
      <c r="MBQ577" s="38"/>
      <c r="MBR577" s="38"/>
      <c r="MBS577" s="38"/>
      <c r="MBT577" s="38"/>
      <c r="MBU577" s="38"/>
      <c r="MBV577" s="38"/>
      <c r="MBW577" s="38"/>
      <c r="MBX577" s="38"/>
      <c r="MBY577" s="38"/>
      <c r="MBZ577" s="38"/>
      <c r="MCA577" s="38"/>
      <c r="MCB577" s="38"/>
      <c r="MCC577" s="38"/>
      <c r="MCD577" s="38"/>
      <c r="MCE577" s="38"/>
      <c r="MCF577" s="38"/>
      <c r="MCG577" s="38"/>
      <c r="MCH577" s="38"/>
      <c r="MCI577" s="38"/>
      <c r="MCJ577" s="38"/>
      <c r="MCK577" s="38"/>
      <c r="MCL577" s="38"/>
      <c r="MCM577" s="38"/>
      <c r="MCN577" s="38"/>
      <c r="MCO577" s="38"/>
      <c r="MCP577" s="38"/>
      <c r="MCQ577" s="38"/>
      <c r="MCR577" s="38"/>
      <c r="MCS577" s="38"/>
      <c r="MCT577" s="38"/>
      <c r="MCU577" s="38"/>
      <c r="MCV577" s="38"/>
      <c r="MCW577" s="38"/>
      <c r="MCX577" s="38"/>
      <c r="MCY577" s="38"/>
      <c r="MCZ577" s="38"/>
      <c r="MDA577" s="38"/>
      <c r="MDB577" s="38"/>
      <c r="MDC577" s="38"/>
      <c r="MDD577" s="38"/>
      <c r="MDE577" s="38"/>
      <c r="MDF577" s="38"/>
      <c r="MDG577" s="38"/>
      <c r="MDH577" s="38"/>
      <c r="MDI577" s="38"/>
      <c r="MDJ577" s="38"/>
      <c r="MDK577" s="38"/>
      <c r="MDL577" s="38"/>
      <c r="MDM577" s="38"/>
      <c r="MDN577" s="38"/>
      <c r="MDO577" s="38"/>
      <c r="MDP577" s="38"/>
      <c r="MDQ577" s="38"/>
      <c r="MDR577" s="38"/>
      <c r="MDS577" s="38"/>
      <c r="MDT577" s="38"/>
      <c r="MDU577" s="38"/>
      <c r="MDV577" s="38"/>
      <c r="MDW577" s="38"/>
      <c r="MDX577" s="38"/>
      <c r="MDY577" s="38"/>
      <c r="MDZ577" s="38"/>
      <c r="MEA577" s="38"/>
      <c r="MEB577" s="38"/>
      <c r="MEC577" s="38"/>
      <c r="MED577" s="38"/>
      <c r="MEE577" s="38"/>
      <c r="MEF577" s="38"/>
      <c r="MEG577" s="38"/>
      <c r="MEH577" s="38"/>
      <c r="MEI577" s="38"/>
      <c r="MEJ577" s="38"/>
      <c r="MEK577" s="38"/>
      <c r="MEL577" s="38"/>
      <c r="MEM577" s="38"/>
      <c r="MEN577" s="38"/>
      <c r="MEO577" s="38"/>
      <c r="MEP577" s="38"/>
      <c r="MEQ577" s="38"/>
      <c r="MER577" s="38"/>
      <c r="MES577" s="38"/>
      <c r="MET577" s="38"/>
      <c r="MEU577" s="38"/>
      <c r="MEV577" s="38"/>
      <c r="MEW577" s="38"/>
      <c r="MEX577" s="38"/>
      <c r="MEY577" s="38"/>
      <c r="MEZ577" s="38"/>
      <c r="MFA577" s="38"/>
      <c r="MFB577" s="38"/>
      <c r="MFC577" s="38"/>
      <c r="MFD577" s="38"/>
      <c r="MFE577" s="38"/>
      <c r="MFF577" s="38"/>
      <c r="MFG577" s="38"/>
      <c r="MFH577" s="38"/>
      <c r="MFI577" s="38"/>
      <c r="MFJ577" s="38"/>
      <c r="MFK577" s="38"/>
      <c r="MFL577" s="38"/>
      <c r="MFM577" s="38"/>
      <c r="MFN577" s="38"/>
      <c r="MFO577" s="38"/>
      <c r="MFP577" s="38"/>
      <c r="MFQ577" s="38"/>
      <c r="MFR577" s="38"/>
      <c r="MFS577" s="38"/>
      <c r="MFT577" s="38"/>
      <c r="MFU577" s="38"/>
      <c r="MFV577" s="38"/>
      <c r="MFW577" s="38"/>
      <c r="MFX577" s="38"/>
      <c r="MFY577" s="38"/>
      <c r="MFZ577" s="38"/>
      <c r="MGA577" s="38"/>
      <c r="MGB577" s="38"/>
      <c r="MGC577" s="38"/>
      <c r="MGD577" s="38"/>
      <c r="MGE577" s="38"/>
      <c r="MGF577" s="38"/>
      <c r="MGG577" s="38"/>
      <c r="MGH577" s="38"/>
      <c r="MGI577" s="38"/>
      <c r="MGJ577" s="38"/>
      <c r="MGK577" s="38"/>
      <c r="MGL577" s="38"/>
      <c r="MGM577" s="38"/>
      <c r="MGN577" s="38"/>
      <c r="MGO577" s="38"/>
      <c r="MGP577" s="38"/>
      <c r="MGQ577" s="38"/>
      <c r="MGR577" s="38"/>
      <c r="MGS577" s="38"/>
      <c r="MGT577" s="38"/>
      <c r="MGU577" s="38"/>
      <c r="MGV577" s="38"/>
      <c r="MGW577" s="38"/>
      <c r="MGX577" s="38"/>
      <c r="MGY577" s="38"/>
      <c r="MGZ577" s="38"/>
      <c r="MHA577" s="38"/>
      <c r="MHB577" s="38"/>
      <c r="MHC577" s="38"/>
      <c r="MHD577" s="38"/>
      <c r="MHE577" s="38"/>
      <c r="MHF577" s="38"/>
      <c r="MHG577" s="38"/>
      <c r="MHH577" s="38"/>
      <c r="MHI577" s="38"/>
      <c r="MHJ577" s="38"/>
      <c r="MHK577" s="38"/>
      <c r="MHL577" s="38"/>
      <c r="MHM577" s="38"/>
      <c r="MHN577" s="38"/>
      <c r="MHO577" s="38"/>
      <c r="MHP577" s="38"/>
      <c r="MHQ577" s="38"/>
      <c r="MHR577" s="38"/>
      <c r="MHS577" s="38"/>
      <c r="MHT577" s="38"/>
      <c r="MHU577" s="38"/>
      <c r="MHV577" s="38"/>
      <c r="MHW577" s="38"/>
      <c r="MHX577" s="38"/>
      <c r="MHY577" s="38"/>
      <c r="MHZ577" s="38"/>
      <c r="MIA577" s="38"/>
      <c r="MIB577" s="38"/>
      <c r="MIC577" s="38"/>
      <c r="MID577" s="38"/>
      <c r="MIE577" s="38"/>
      <c r="MIF577" s="38"/>
      <c r="MIG577" s="38"/>
      <c r="MIH577" s="38"/>
      <c r="MII577" s="38"/>
      <c r="MIJ577" s="38"/>
      <c r="MIK577" s="38"/>
      <c r="MIL577" s="38"/>
      <c r="MIM577" s="38"/>
      <c r="MIN577" s="38"/>
      <c r="MIO577" s="38"/>
      <c r="MIP577" s="38"/>
      <c r="MIQ577" s="38"/>
      <c r="MIR577" s="38"/>
      <c r="MIS577" s="38"/>
      <c r="MIT577" s="38"/>
      <c r="MIU577" s="38"/>
      <c r="MIV577" s="38"/>
      <c r="MIW577" s="38"/>
      <c r="MIX577" s="38"/>
      <c r="MIY577" s="38"/>
      <c r="MIZ577" s="38"/>
      <c r="MJA577" s="38"/>
      <c r="MJB577" s="38"/>
      <c r="MJC577" s="38"/>
      <c r="MJD577" s="38"/>
      <c r="MJE577" s="38"/>
      <c r="MJF577" s="38"/>
      <c r="MJG577" s="38"/>
      <c r="MJH577" s="38"/>
      <c r="MJI577" s="38"/>
      <c r="MJJ577" s="38"/>
      <c r="MJK577" s="38"/>
      <c r="MJL577" s="38"/>
      <c r="MJM577" s="38"/>
      <c r="MJN577" s="38"/>
      <c r="MJO577" s="38"/>
      <c r="MJP577" s="38"/>
      <c r="MJQ577" s="38"/>
      <c r="MJR577" s="38"/>
      <c r="MJS577" s="38"/>
      <c r="MJT577" s="38"/>
      <c r="MJU577" s="38"/>
      <c r="MJV577" s="38"/>
      <c r="MJW577" s="38"/>
      <c r="MJX577" s="38"/>
      <c r="MJY577" s="38"/>
      <c r="MJZ577" s="38"/>
      <c r="MKA577" s="38"/>
      <c r="MKB577" s="38"/>
      <c r="MKC577" s="38"/>
      <c r="MKD577" s="38"/>
      <c r="MKE577" s="38"/>
      <c r="MKF577" s="38"/>
      <c r="MKG577" s="38"/>
      <c r="MKH577" s="38"/>
      <c r="MKI577" s="38"/>
      <c r="MKJ577" s="38"/>
      <c r="MKK577" s="38"/>
      <c r="MKL577" s="38"/>
      <c r="MKM577" s="38"/>
      <c r="MKN577" s="38"/>
      <c r="MKO577" s="38"/>
      <c r="MKP577" s="38"/>
      <c r="MKQ577" s="38"/>
      <c r="MKR577" s="38"/>
      <c r="MKS577" s="38"/>
      <c r="MKT577" s="38"/>
      <c r="MKU577" s="38"/>
      <c r="MKV577" s="38"/>
      <c r="MKW577" s="38"/>
      <c r="MKX577" s="38"/>
      <c r="MKY577" s="38"/>
      <c r="MKZ577" s="38"/>
      <c r="MLA577" s="38"/>
      <c r="MLB577" s="38"/>
      <c r="MLC577" s="38"/>
      <c r="MLD577" s="38"/>
      <c r="MLE577" s="38"/>
      <c r="MLF577" s="38"/>
      <c r="MLG577" s="38"/>
      <c r="MLH577" s="38"/>
      <c r="MLI577" s="38"/>
      <c r="MLJ577" s="38"/>
      <c r="MLK577" s="38"/>
      <c r="MLL577" s="38"/>
      <c r="MLM577" s="38"/>
      <c r="MLN577" s="38"/>
      <c r="MLO577" s="38"/>
      <c r="MLP577" s="38"/>
      <c r="MLQ577" s="38"/>
      <c r="MLR577" s="38"/>
      <c r="MLS577" s="38"/>
      <c r="MLT577" s="38"/>
      <c r="MLU577" s="38"/>
      <c r="MLV577" s="38"/>
      <c r="MLW577" s="38"/>
      <c r="MLX577" s="38"/>
      <c r="MLY577" s="38"/>
      <c r="MLZ577" s="38"/>
      <c r="MMA577" s="38"/>
      <c r="MMB577" s="38"/>
      <c r="MMC577" s="38"/>
      <c r="MMD577" s="38"/>
      <c r="MME577" s="38"/>
      <c r="MMF577" s="38"/>
      <c r="MMG577" s="38"/>
      <c r="MMH577" s="38"/>
      <c r="MMI577" s="38"/>
      <c r="MMJ577" s="38"/>
      <c r="MMK577" s="38"/>
      <c r="MML577" s="38"/>
      <c r="MMM577" s="38"/>
      <c r="MMN577" s="38"/>
      <c r="MMO577" s="38"/>
      <c r="MMP577" s="38"/>
      <c r="MMQ577" s="38"/>
      <c r="MMR577" s="38"/>
      <c r="MMS577" s="38"/>
      <c r="MMT577" s="38"/>
      <c r="MMU577" s="38"/>
      <c r="MMV577" s="38"/>
      <c r="MMW577" s="38"/>
      <c r="MMX577" s="38"/>
      <c r="MMY577" s="38"/>
      <c r="MMZ577" s="38"/>
      <c r="MNA577" s="38"/>
      <c r="MNB577" s="38"/>
      <c r="MNC577" s="38"/>
      <c r="MND577" s="38"/>
      <c r="MNE577" s="38"/>
      <c r="MNF577" s="38"/>
      <c r="MNG577" s="38"/>
      <c r="MNH577" s="38"/>
      <c r="MNI577" s="38"/>
      <c r="MNJ577" s="38"/>
      <c r="MNK577" s="38"/>
      <c r="MNL577" s="38"/>
      <c r="MNM577" s="38"/>
      <c r="MNN577" s="38"/>
      <c r="MNO577" s="38"/>
      <c r="MNP577" s="38"/>
      <c r="MNQ577" s="38"/>
      <c r="MNR577" s="38"/>
      <c r="MNS577" s="38"/>
      <c r="MNT577" s="38"/>
      <c r="MNU577" s="38"/>
      <c r="MNV577" s="38"/>
      <c r="MNW577" s="38"/>
      <c r="MNX577" s="38"/>
      <c r="MNY577" s="38"/>
      <c r="MNZ577" s="38"/>
      <c r="MOA577" s="38"/>
      <c r="MOB577" s="38"/>
      <c r="MOC577" s="38"/>
      <c r="MOD577" s="38"/>
      <c r="MOE577" s="38"/>
      <c r="MOF577" s="38"/>
      <c r="MOG577" s="38"/>
      <c r="MOH577" s="38"/>
      <c r="MOI577" s="38"/>
      <c r="MOJ577" s="38"/>
      <c r="MOK577" s="38"/>
      <c r="MOL577" s="38"/>
      <c r="MOM577" s="38"/>
      <c r="MON577" s="38"/>
      <c r="MOO577" s="38"/>
      <c r="MOP577" s="38"/>
      <c r="MOQ577" s="38"/>
      <c r="MOR577" s="38"/>
      <c r="MOS577" s="38"/>
      <c r="MOT577" s="38"/>
      <c r="MOU577" s="38"/>
      <c r="MOV577" s="38"/>
      <c r="MOW577" s="38"/>
      <c r="MOX577" s="38"/>
      <c r="MOY577" s="38"/>
      <c r="MOZ577" s="38"/>
      <c r="MPA577" s="38"/>
      <c r="MPB577" s="38"/>
      <c r="MPC577" s="38"/>
      <c r="MPD577" s="38"/>
      <c r="MPE577" s="38"/>
      <c r="MPF577" s="38"/>
      <c r="MPG577" s="38"/>
      <c r="MPH577" s="38"/>
      <c r="MPI577" s="38"/>
      <c r="MPJ577" s="38"/>
      <c r="MPK577" s="38"/>
      <c r="MPL577" s="38"/>
      <c r="MPM577" s="38"/>
      <c r="MPN577" s="38"/>
      <c r="MPO577" s="38"/>
      <c r="MPP577" s="38"/>
      <c r="MPQ577" s="38"/>
      <c r="MPR577" s="38"/>
      <c r="MPS577" s="38"/>
      <c r="MPT577" s="38"/>
      <c r="MPU577" s="38"/>
      <c r="MPV577" s="38"/>
      <c r="MPW577" s="38"/>
      <c r="MPX577" s="38"/>
      <c r="MPY577" s="38"/>
      <c r="MPZ577" s="38"/>
      <c r="MQA577" s="38"/>
      <c r="MQB577" s="38"/>
      <c r="MQC577" s="38"/>
      <c r="MQD577" s="38"/>
      <c r="MQE577" s="38"/>
      <c r="MQF577" s="38"/>
      <c r="MQG577" s="38"/>
      <c r="MQH577" s="38"/>
      <c r="MQI577" s="38"/>
      <c r="MQJ577" s="38"/>
      <c r="MQK577" s="38"/>
      <c r="MQL577" s="38"/>
      <c r="MQM577" s="38"/>
      <c r="MQN577" s="38"/>
      <c r="MQO577" s="38"/>
      <c r="MQP577" s="38"/>
      <c r="MQQ577" s="38"/>
      <c r="MQR577" s="38"/>
      <c r="MQS577" s="38"/>
      <c r="MQT577" s="38"/>
      <c r="MQU577" s="38"/>
      <c r="MQV577" s="38"/>
      <c r="MQW577" s="38"/>
      <c r="MQX577" s="38"/>
      <c r="MQY577" s="38"/>
      <c r="MQZ577" s="38"/>
      <c r="MRA577" s="38"/>
      <c r="MRB577" s="38"/>
      <c r="MRC577" s="38"/>
      <c r="MRD577" s="38"/>
      <c r="MRE577" s="38"/>
      <c r="MRF577" s="38"/>
      <c r="MRG577" s="38"/>
      <c r="MRH577" s="38"/>
      <c r="MRI577" s="38"/>
      <c r="MRJ577" s="38"/>
      <c r="MRK577" s="38"/>
      <c r="MRL577" s="38"/>
      <c r="MRM577" s="38"/>
      <c r="MRN577" s="38"/>
      <c r="MRO577" s="38"/>
      <c r="MRP577" s="38"/>
      <c r="MRQ577" s="38"/>
      <c r="MRR577" s="38"/>
      <c r="MRS577" s="38"/>
      <c r="MRT577" s="38"/>
      <c r="MRU577" s="38"/>
      <c r="MRV577" s="38"/>
      <c r="MRW577" s="38"/>
      <c r="MRX577" s="38"/>
      <c r="MRY577" s="38"/>
      <c r="MRZ577" s="38"/>
      <c r="MSA577" s="38"/>
      <c r="MSB577" s="38"/>
      <c r="MSC577" s="38"/>
      <c r="MSD577" s="38"/>
      <c r="MSE577" s="38"/>
      <c r="MSF577" s="38"/>
      <c r="MSG577" s="38"/>
      <c r="MSH577" s="38"/>
      <c r="MSI577" s="38"/>
      <c r="MSJ577" s="38"/>
      <c r="MSK577" s="38"/>
      <c r="MSL577" s="38"/>
      <c r="MSM577" s="38"/>
      <c r="MSN577" s="38"/>
      <c r="MSO577" s="38"/>
      <c r="MSP577" s="38"/>
      <c r="MSQ577" s="38"/>
      <c r="MSR577" s="38"/>
      <c r="MSS577" s="38"/>
      <c r="MST577" s="38"/>
      <c r="MSU577" s="38"/>
      <c r="MSV577" s="38"/>
      <c r="MSW577" s="38"/>
      <c r="MSX577" s="38"/>
      <c r="MSY577" s="38"/>
      <c r="MSZ577" s="38"/>
      <c r="MTA577" s="38"/>
      <c r="MTB577" s="38"/>
      <c r="MTC577" s="38"/>
      <c r="MTD577" s="38"/>
      <c r="MTE577" s="38"/>
      <c r="MTF577" s="38"/>
      <c r="MTG577" s="38"/>
      <c r="MTH577" s="38"/>
      <c r="MTI577" s="38"/>
      <c r="MTJ577" s="38"/>
      <c r="MTK577" s="38"/>
      <c r="MTL577" s="38"/>
      <c r="MTM577" s="38"/>
      <c r="MTN577" s="38"/>
      <c r="MTO577" s="38"/>
      <c r="MTP577" s="38"/>
      <c r="MTQ577" s="38"/>
      <c r="MTR577" s="38"/>
      <c r="MTS577" s="38"/>
      <c r="MTT577" s="38"/>
      <c r="MTU577" s="38"/>
      <c r="MTV577" s="38"/>
      <c r="MTW577" s="38"/>
      <c r="MTX577" s="38"/>
      <c r="MTY577" s="38"/>
      <c r="MTZ577" s="38"/>
      <c r="MUA577" s="38"/>
      <c r="MUB577" s="38"/>
      <c r="MUC577" s="38"/>
      <c r="MUD577" s="38"/>
      <c r="MUE577" s="38"/>
      <c r="MUF577" s="38"/>
      <c r="MUG577" s="38"/>
      <c r="MUH577" s="38"/>
      <c r="MUI577" s="38"/>
      <c r="MUJ577" s="38"/>
      <c r="MUK577" s="38"/>
      <c r="MUL577" s="38"/>
      <c r="MUM577" s="38"/>
      <c r="MUN577" s="38"/>
      <c r="MUO577" s="38"/>
      <c r="MUP577" s="38"/>
      <c r="MUQ577" s="38"/>
      <c r="MUR577" s="38"/>
      <c r="MUS577" s="38"/>
      <c r="MUT577" s="38"/>
      <c r="MUU577" s="38"/>
      <c r="MUV577" s="38"/>
      <c r="MUW577" s="38"/>
      <c r="MUX577" s="38"/>
      <c r="MUY577" s="38"/>
      <c r="MUZ577" s="38"/>
      <c r="MVA577" s="38"/>
      <c r="MVB577" s="38"/>
      <c r="MVC577" s="38"/>
      <c r="MVD577" s="38"/>
      <c r="MVE577" s="38"/>
      <c r="MVF577" s="38"/>
      <c r="MVG577" s="38"/>
      <c r="MVH577" s="38"/>
      <c r="MVI577" s="38"/>
      <c r="MVJ577" s="38"/>
      <c r="MVK577" s="38"/>
      <c r="MVL577" s="38"/>
      <c r="MVM577" s="38"/>
      <c r="MVN577" s="38"/>
      <c r="MVO577" s="38"/>
      <c r="MVP577" s="38"/>
      <c r="MVQ577" s="38"/>
      <c r="MVR577" s="38"/>
      <c r="MVS577" s="38"/>
      <c r="MVT577" s="38"/>
      <c r="MVU577" s="38"/>
      <c r="MVV577" s="38"/>
      <c r="MVW577" s="38"/>
      <c r="MVX577" s="38"/>
      <c r="MVY577" s="38"/>
      <c r="MVZ577" s="38"/>
      <c r="MWA577" s="38"/>
      <c r="MWB577" s="38"/>
      <c r="MWC577" s="38"/>
      <c r="MWD577" s="38"/>
      <c r="MWE577" s="38"/>
      <c r="MWF577" s="38"/>
      <c r="MWG577" s="38"/>
      <c r="MWH577" s="38"/>
      <c r="MWI577" s="38"/>
      <c r="MWJ577" s="38"/>
      <c r="MWK577" s="38"/>
      <c r="MWL577" s="38"/>
      <c r="MWM577" s="38"/>
      <c r="MWN577" s="38"/>
      <c r="MWO577" s="38"/>
      <c r="MWP577" s="38"/>
      <c r="MWQ577" s="38"/>
      <c r="MWR577" s="38"/>
      <c r="MWS577" s="38"/>
      <c r="MWT577" s="38"/>
      <c r="MWU577" s="38"/>
      <c r="MWV577" s="38"/>
      <c r="MWW577" s="38"/>
      <c r="MWX577" s="38"/>
      <c r="MWY577" s="38"/>
      <c r="MWZ577" s="38"/>
      <c r="MXA577" s="38"/>
      <c r="MXB577" s="38"/>
      <c r="MXC577" s="38"/>
      <c r="MXD577" s="38"/>
      <c r="MXE577" s="38"/>
      <c r="MXF577" s="38"/>
      <c r="MXG577" s="38"/>
      <c r="MXH577" s="38"/>
      <c r="MXI577" s="38"/>
      <c r="MXJ577" s="38"/>
      <c r="MXK577" s="38"/>
      <c r="MXL577" s="38"/>
      <c r="MXM577" s="38"/>
      <c r="MXN577" s="38"/>
      <c r="MXO577" s="38"/>
      <c r="MXP577" s="38"/>
      <c r="MXQ577" s="38"/>
      <c r="MXR577" s="38"/>
      <c r="MXS577" s="38"/>
      <c r="MXT577" s="38"/>
      <c r="MXU577" s="38"/>
      <c r="MXV577" s="38"/>
      <c r="MXW577" s="38"/>
      <c r="MXX577" s="38"/>
      <c r="MXY577" s="38"/>
      <c r="MXZ577" s="38"/>
      <c r="MYA577" s="38"/>
      <c r="MYB577" s="38"/>
      <c r="MYC577" s="38"/>
      <c r="MYD577" s="38"/>
      <c r="MYE577" s="38"/>
      <c r="MYF577" s="38"/>
      <c r="MYG577" s="38"/>
      <c r="MYH577" s="38"/>
      <c r="MYI577" s="38"/>
      <c r="MYJ577" s="38"/>
      <c r="MYK577" s="38"/>
      <c r="MYL577" s="38"/>
      <c r="MYM577" s="38"/>
      <c r="MYN577" s="38"/>
      <c r="MYO577" s="38"/>
      <c r="MYP577" s="38"/>
      <c r="MYQ577" s="38"/>
      <c r="MYR577" s="38"/>
      <c r="MYS577" s="38"/>
      <c r="MYT577" s="38"/>
      <c r="MYU577" s="38"/>
      <c r="MYV577" s="38"/>
      <c r="MYW577" s="38"/>
      <c r="MYX577" s="38"/>
      <c r="MYY577" s="38"/>
      <c r="MYZ577" s="38"/>
      <c r="MZA577" s="38"/>
      <c r="MZB577" s="38"/>
      <c r="MZC577" s="38"/>
      <c r="MZD577" s="38"/>
      <c r="MZE577" s="38"/>
      <c r="MZF577" s="38"/>
      <c r="MZG577" s="38"/>
      <c r="MZH577" s="38"/>
      <c r="MZI577" s="38"/>
      <c r="MZJ577" s="38"/>
      <c r="MZK577" s="38"/>
      <c r="MZL577" s="38"/>
      <c r="MZM577" s="38"/>
      <c r="MZN577" s="38"/>
      <c r="MZO577" s="38"/>
      <c r="MZP577" s="38"/>
      <c r="MZQ577" s="38"/>
      <c r="MZR577" s="38"/>
      <c r="MZS577" s="38"/>
      <c r="MZT577" s="38"/>
      <c r="MZU577" s="38"/>
      <c r="MZV577" s="38"/>
      <c r="MZW577" s="38"/>
      <c r="MZX577" s="38"/>
      <c r="MZY577" s="38"/>
      <c r="MZZ577" s="38"/>
      <c r="NAA577" s="38"/>
      <c r="NAB577" s="38"/>
      <c r="NAC577" s="38"/>
      <c r="NAD577" s="38"/>
      <c r="NAE577" s="38"/>
      <c r="NAF577" s="38"/>
      <c r="NAG577" s="38"/>
      <c r="NAH577" s="38"/>
      <c r="NAI577" s="38"/>
      <c r="NAJ577" s="38"/>
      <c r="NAK577" s="38"/>
      <c r="NAL577" s="38"/>
      <c r="NAM577" s="38"/>
      <c r="NAN577" s="38"/>
      <c r="NAO577" s="38"/>
      <c r="NAP577" s="38"/>
      <c r="NAQ577" s="38"/>
      <c r="NAR577" s="38"/>
      <c r="NAS577" s="38"/>
      <c r="NAT577" s="38"/>
      <c r="NAU577" s="38"/>
      <c r="NAV577" s="38"/>
      <c r="NAW577" s="38"/>
      <c r="NAX577" s="38"/>
      <c r="NAY577" s="38"/>
      <c r="NAZ577" s="38"/>
      <c r="NBA577" s="38"/>
      <c r="NBB577" s="38"/>
      <c r="NBC577" s="38"/>
      <c r="NBD577" s="38"/>
      <c r="NBE577" s="38"/>
      <c r="NBF577" s="38"/>
      <c r="NBG577" s="38"/>
      <c r="NBH577" s="38"/>
      <c r="NBI577" s="38"/>
      <c r="NBJ577" s="38"/>
      <c r="NBK577" s="38"/>
      <c r="NBL577" s="38"/>
      <c r="NBM577" s="38"/>
      <c r="NBN577" s="38"/>
      <c r="NBO577" s="38"/>
      <c r="NBP577" s="38"/>
      <c r="NBQ577" s="38"/>
      <c r="NBR577" s="38"/>
      <c r="NBS577" s="38"/>
      <c r="NBT577" s="38"/>
      <c r="NBU577" s="38"/>
      <c r="NBV577" s="38"/>
      <c r="NBW577" s="38"/>
      <c r="NBX577" s="38"/>
      <c r="NBY577" s="38"/>
      <c r="NBZ577" s="38"/>
      <c r="NCA577" s="38"/>
      <c r="NCB577" s="38"/>
      <c r="NCC577" s="38"/>
      <c r="NCD577" s="38"/>
      <c r="NCE577" s="38"/>
      <c r="NCF577" s="38"/>
      <c r="NCG577" s="38"/>
      <c r="NCH577" s="38"/>
      <c r="NCI577" s="38"/>
      <c r="NCJ577" s="38"/>
      <c r="NCK577" s="38"/>
      <c r="NCL577" s="38"/>
      <c r="NCM577" s="38"/>
      <c r="NCN577" s="38"/>
      <c r="NCO577" s="38"/>
      <c r="NCP577" s="38"/>
      <c r="NCQ577" s="38"/>
      <c r="NCR577" s="38"/>
      <c r="NCS577" s="38"/>
      <c r="NCT577" s="38"/>
      <c r="NCU577" s="38"/>
      <c r="NCV577" s="38"/>
      <c r="NCW577" s="38"/>
      <c r="NCX577" s="38"/>
      <c r="NCY577" s="38"/>
      <c r="NCZ577" s="38"/>
      <c r="NDA577" s="38"/>
      <c r="NDB577" s="38"/>
      <c r="NDC577" s="38"/>
      <c r="NDD577" s="38"/>
      <c r="NDE577" s="38"/>
      <c r="NDF577" s="38"/>
      <c r="NDG577" s="38"/>
      <c r="NDH577" s="38"/>
      <c r="NDI577" s="38"/>
      <c r="NDJ577" s="38"/>
      <c r="NDK577" s="38"/>
      <c r="NDL577" s="38"/>
      <c r="NDM577" s="38"/>
      <c r="NDN577" s="38"/>
      <c r="NDO577" s="38"/>
      <c r="NDP577" s="38"/>
      <c r="NDQ577" s="38"/>
      <c r="NDR577" s="38"/>
      <c r="NDS577" s="38"/>
      <c r="NDT577" s="38"/>
      <c r="NDU577" s="38"/>
      <c r="NDV577" s="38"/>
      <c r="NDW577" s="38"/>
      <c r="NDX577" s="38"/>
      <c r="NDY577" s="38"/>
      <c r="NDZ577" s="38"/>
      <c r="NEA577" s="38"/>
      <c r="NEB577" s="38"/>
      <c r="NEC577" s="38"/>
      <c r="NED577" s="38"/>
      <c r="NEE577" s="38"/>
      <c r="NEF577" s="38"/>
      <c r="NEG577" s="38"/>
      <c r="NEH577" s="38"/>
      <c r="NEI577" s="38"/>
      <c r="NEJ577" s="38"/>
      <c r="NEK577" s="38"/>
      <c r="NEL577" s="38"/>
      <c r="NEM577" s="38"/>
      <c r="NEN577" s="38"/>
      <c r="NEO577" s="38"/>
      <c r="NEP577" s="38"/>
      <c r="NEQ577" s="38"/>
      <c r="NER577" s="38"/>
      <c r="NES577" s="38"/>
      <c r="NET577" s="38"/>
      <c r="NEU577" s="38"/>
      <c r="NEV577" s="38"/>
      <c r="NEW577" s="38"/>
      <c r="NEX577" s="38"/>
      <c r="NEY577" s="38"/>
      <c r="NEZ577" s="38"/>
      <c r="NFA577" s="38"/>
      <c r="NFB577" s="38"/>
      <c r="NFC577" s="38"/>
      <c r="NFD577" s="38"/>
      <c r="NFE577" s="38"/>
      <c r="NFF577" s="38"/>
      <c r="NFG577" s="38"/>
      <c r="NFH577" s="38"/>
      <c r="NFI577" s="38"/>
      <c r="NFJ577" s="38"/>
      <c r="NFK577" s="38"/>
      <c r="NFL577" s="38"/>
      <c r="NFM577" s="38"/>
      <c r="NFN577" s="38"/>
      <c r="NFO577" s="38"/>
      <c r="NFP577" s="38"/>
      <c r="NFQ577" s="38"/>
      <c r="NFR577" s="38"/>
      <c r="NFS577" s="38"/>
      <c r="NFT577" s="38"/>
      <c r="NFU577" s="38"/>
      <c r="NFV577" s="38"/>
      <c r="NFW577" s="38"/>
      <c r="NFX577" s="38"/>
      <c r="NFY577" s="38"/>
      <c r="NFZ577" s="38"/>
      <c r="NGA577" s="38"/>
      <c r="NGB577" s="38"/>
      <c r="NGC577" s="38"/>
      <c r="NGD577" s="38"/>
      <c r="NGE577" s="38"/>
      <c r="NGF577" s="38"/>
      <c r="NGG577" s="38"/>
      <c r="NGH577" s="38"/>
      <c r="NGI577" s="38"/>
      <c r="NGJ577" s="38"/>
      <c r="NGK577" s="38"/>
      <c r="NGL577" s="38"/>
      <c r="NGM577" s="38"/>
      <c r="NGN577" s="38"/>
      <c r="NGO577" s="38"/>
      <c r="NGP577" s="38"/>
      <c r="NGQ577" s="38"/>
      <c r="NGR577" s="38"/>
      <c r="NGS577" s="38"/>
      <c r="NGT577" s="38"/>
      <c r="NGU577" s="38"/>
      <c r="NGV577" s="38"/>
      <c r="NGW577" s="38"/>
      <c r="NGX577" s="38"/>
      <c r="NGY577" s="38"/>
      <c r="NGZ577" s="38"/>
      <c r="NHA577" s="38"/>
      <c r="NHB577" s="38"/>
      <c r="NHC577" s="38"/>
      <c r="NHD577" s="38"/>
      <c r="NHE577" s="38"/>
      <c r="NHF577" s="38"/>
      <c r="NHG577" s="38"/>
      <c r="NHH577" s="38"/>
      <c r="NHI577" s="38"/>
      <c r="NHJ577" s="38"/>
      <c r="NHK577" s="38"/>
      <c r="NHL577" s="38"/>
      <c r="NHM577" s="38"/>
      <c r="NHN577" s="38"/>
      <c r="NHO577" s="38"/>
      <c r="NHP577" s="38"/>
      <c r="NHQ577" s="38"/>
      <c r="NHR577" s="38"/>
      <c r="NHS577" s="38"/>
      <c r="NHT577" s="38"/>
      <c r="NHU577" s="38"/>
      <c r="NHV577" s="38"/>
      <c r="NHW577" s="38"/>
      <c r="NHX577" s="38"/>
      <c r="NHY577" s="38"/>
      <c r="NHZ577" s="38"/>
      <c r="NIA577" s="38"/>
      <c r="NIB577" s="38"/>
      <c r="NIC577" s="38"/>
      <c r="NID577" s="38"/>
      <c r="NIE577" s="38"/>
      <c r="NIF577" s="38"/>
      <c r="NIG577" s="38"/>
    </row>
    <row r="578" spans="1:9705" s="33" customFormat="1" x14ac:dyDescent="0.25">
      <c r="A578" s="29" t="s">
        <v>1127</v>
      </c>
      <c r="B578" s="30" t="s">
        <v>1128</v>
      </c>
      <c r="C578" s="31"/>
      <c r="D578" s="32"/>
      <c r="E578" s="103">
        <v>0</v>
      </c>
      <c r="F578" s="120">
        <f>SUBTOTAL(9,F579:F583)</f>
        <v>0</v>
      </c>
    </row>
    <row r="579" spans="1:9705" s="38" customFormat="1" ht="38.25" x14ac:dyDescent="0.25">
      <c r="A579" s="34" t="s">
        <v>1129</v>
      </c>
      <c r="B579" s="35" t="s">
        <v>1130</v>
      </c>
      <c r="C579" s="36" t="s">
        <v>22</v>
      </c>
      <c r="D579" s="37"/>
      <c r="E579" s="104">
        <v>1</v>
      </c>
      <c r="F579" s="121">
        <f>E579*$D579</f>
        <v>0</v>
      </c>
    </row>
    <row r="580" spans="1:9705" s="38" customFormat="1" ht="25.5" x14ac:dyDescent="0.25">
      <c r="A580" s="34" t="s">
        <v>1131</v>
      </c>
      <c r="B580" s="35" t="s">
        <v>1132</v>
      </c>
      <c r="C580" s="36" t="s">
        <v>22</v>
      </c>
      <c r="D580" s="37"/>
      <c r="E580" s="104">
        <v>1</v>
      </c>
      <c r="F580" s="121">
        <f>E580*$D580</f>
        <v>0</v>
      </c>
    </row>
    <row r="581" spans="1:9705" s="38" customFormat="1" ht="25.5" x14ac:dyDescent="0.25">
      <c r="A581" s="34" t="s">
        <v>1133</v>
      </c>
      <c r="B581" s="35" t="s">
        <v>1134</v>
      </c>
      <c r="C581" s="36" t="s">
        <v>22</v>
      </c>
      <c r="D581" s="37"/>
      <c r="E581" s="104">
        <v>1</v>
      </c>
      <c r="F581" s="121">
        <f>E581*$D581</f>
        <v>0</v>
      </c>
    </row>
    <row r="582" spans="1:9705" s="38" customFormat="1" ht="29.25" customHeight="1" x14ac:dyDescent="0.25">
      <c r="A582" s="34" t="s">
        <v>1135</v>
      </c>
      <c r="B582" s="35" t="s">
        <v>1136</v>
      </c>
      <c r="C582" s="36" t="s">
        <v>22</v>
      </c>
      <c r="D582" s="37"/>
      <c r="E582" s="104">
        <v>1</v>
      </c>
      <c r="F582" s="121">
        <f>E582*$D582</f>
        <v>0</v>
      </c>
    </row>
    <row r="583" spans="1:9705" s="38" customFormat="1" ht="29.25" customHeight="1" x14ac:dyDescent="0.25">
      <c r="A583" s="34" t="s">
        <v>1137</v>
      </c>
      <c r="B583" s="35" t="s">
        <v>1138</v>
      </c>
      <c r="C583" s="36" t="s">
        <v>22</v>
      </c>
      <c r="D583" s="37"/>
      <c r="E583" s="104">
        <v>1</v>
      </c>
      <c r="F583" s="121">
        <f>E583*$D583</f>
        <v>0</v>
      </c>
    </row>
    <row r="584" spans="1:9705" s="33" customFormat="1" x14ac:dyDescent="0.25">
      <c r="A584" s="29" t="s">
        <v>1139</v>
      </c>
      <c r="B584" s="30" t="s">
        <v>1140</v>
      </c>
      <c r="C584" s="31"/>
      <c r="D584" s="32"/>
      <c r="E584" s="103">
        <v>0</v>
      </c>
      <c r="F584" s="120">
        <f>SUBTOTAL(9,F585:F590)</f>
        <v>0</v>
      </c>
    </row>
    <row r="585" spans="1:9705" s="38" customFormat="1" ht="25.5" x14ac:dyDescent="0.25">
      <c r="A585" s="34" t="s">
        <v>1141</v>
      </c>
      <c r="B585" s="35" t="s">
        <v>1142</v>
      </c>
      <c r="C585" s="36" t="s">
        <v>22</v>
      </c>
      <c r="D585" s="37"/>
      <c r="E585" s="104">
        <v>1</v>
      </c>
      <c r="F585" s="121">
        <f>E585*$D585</f>
        <v>0</v>
      </c>
    </row>
    <row r="586" spans="1:9705" s="38" customFormat="1" ht="25.5" x14ac:dyDescent="0.25">
      <c r="A586" s="34" t="s">
        <v>1143</v>
      </c>
      <c r="B586" s="35" t="s">
        <v>1144</v>
      </c>
      <c r="C586" s="36" t="s">
        <v>22</v>
      </c>
      <c r="D586" s="37"/>
      <c r="E586" s="104">
        <v>1</v>
      </c>
      <c r="F586" s="121">
        <f>E586*$D586</f>
        <v>0</v>
      </c>
    </row>
    <row r="587" spans="1:9705" s="38" customFormat="1" ht="25.5" x14ac:dyDescent="0.25">
      <c r="A587" s="34" t="s">
        <v>1145</v>
      </c>
      <c r="B587" s="35" t="s">
        <v>1146</v>
      </c>
      <c r="C587" s="36" t="s">
        <v>22</v>
      </c>
      <c r="D587" s="37"/>
      <c r="E587" s="104">
        <v>1</v>
      </c>
      <c r="F587" s="121">
        <f>E587*$D587</f>
        <v>0</v>
      </c>
    </row>
    <row r="588" spans="1:9705" s="38" customFormat="1" ht="25.5" x14ac:dyDescent="0.25">
      <c r="A588" s="34" t="s">
        <v>1147</v>
      </c>
      <c r="B588" s="35" t="s">
        <v>1148</v>
      </c>
      <c r="C588" s="36" t="s">
        <v>22</v>
      </c>
      <c r="D588" s="37"/>
      <c r="E588" s="104">
        <v>1</v>
      </c>
      <c r="F588" s="121">
        <f>E588*$D588</f>
        <v>0</v>
      </c>
    </row>
    <row r="589" spans="1:9705" s="38" customFormat="1" x14ac:dyDescent="0.25">
      <c r="A589" s="34" t="s">
        <v>1149</v>
      </c>
      <c r="B589" s="35" t="s">
        <v>1150</v>
      </c>
      <c r="C589" s="36" t="s">
        <v>22</v>
      </c>
      <c r="D589" s="37"/>
      <c r="E589" s="104">
        <v>4</v>
      </c>
      <c r="F589" s="121">
        <f>E589*$D589</f>
        <v>0</v>
      </c>
    </row>
    <row r="590" spans="1:9705" s="38" customFormat="1" ht="25.5" x14ac:dyDescent="0.25">
      <c r="A590" s="34" t="s">
        <v>1151</v>
      </c>
      <c r="B590" s="35" t="s">
        <v>1152</v>
      </c>
      <c r="C590" s="36" t="s">
        <v>22</v>
      </c>
      <c r="D590" s="37"/>
      <c r="E590" s="104">
        <v>2</v>
      </c>
      <c r="F590" s="121">
        <f>E590*$D590</f>
        <v>0</v>
      </c>
    </row>
    <row r="591" spans="1:9705" s="33" customFormat="1" x14ac:dyDescent="0.25">
      <c r="A591" s="29" t="s">
        <v>1153</v>
      </c>
      <c r="B591" s="30" t="s">
        <v>1154</v>
      </c>
      <c r="C591" s="31"/>
      <c r="D591" s="32"/>
      <c r="E591" s="103">
        <v>0</v>
      </c>
      <c r="F591" s="120">
        <f>SUBTOTAL(9,F592:F595)</f>
        <v>0</v>
      </c>
    </row>
    <row r="592" spans="1:9705" s="38" customFormat="1" x14ac:dyDescent="0.25">
      <c r="A592" s="34" t="s">
        <v>1155</v>
      </c>
      <c r="B592" s="35" t="s">
        <v>1156</v>
      </c>
      <c r="C592" s="36" t="s">
        <v>731</v>
      </c>
      <c r="D592" s="37"/>
      <c r="E592" s="104">
        <v>218.4</v>
      </c>
      <c r="F592" s="121">
        <f>E592*$D592</f>
        <v>0</v>
      </c>
    </row>
    <row r="593" spans="1:6" s="38" customFormat="1" x14ac:dyDescent="0.25">
      <c r="A593" s="34" t="s">
        <v>1157</v>
      </c>
      <c r="B593" s="35" t="s">
        <v>1158</v>
      </c>
      <c r="C593" s="36" t="s">
        <v>731</v>
      </c>
      <c r="D593" s="37"/>
      <c r="E593" s="104">
        <v>130</v>
      </c>
      <c r="F593" s="121">
        <f>E593*$D593</f>
        <v>0</v>
      </c>
    </row>
    <row r="594" spans="1:6" s="38" customFormat="1" x14ac:dyDescent="0.25">
      <c r="A594" s="34" t="s">
        <v>1159</v>
      </c>
      <c r="B594" s="35" t="s">
        <v>1160</v>
      </c>
      <c r="C594" s="36" t="s">
        <v>17</v>
      </c>
      <c r="D594" s="37"/>
      <c r="E594" s="104">
        <v>31.2</v>
      </c>
      <c r="F594" s="121">
        <f>E594*$D594</f>
        <v>0</v>
      </c>
    </row>
    <row r="595" spans="1:6" s="38" customFormat="1" x14ac:dyDescent="0.25">
      <c r="A595" s="34" t="s">
        <v>1161</v>
      </c>
      <c r="B595" s="35" t="s">
        <v>1162</v>
      </c>
      <c r="C595" s="36" t="s">
        <v>731</v>
      </c>
      <c r="D595" s="37"/>
      <c r="E595" s="104">
        <v>37.44</v>
      </c>
      <c r="F595" s="121">
        <f>E595*$D595</f>
        <v>0</v>
      </c>
    </row>
    <row r="596" spans="1:6" s="33" customFormat="1" x14ac:dyDescent="0.25">
      <c r="A596" s="29" t="s">
        <v>1163</v>
      </c>
      <c r="B596" s="30" t="s">
        <v>1164</v>
      </c>
      <c r="C596" s="31"/>
      <c r="D596" s="32"/>
      <c r="E596" s="103">
        <v>0</v>
      </c>
      <c r="F596" s="120">
        <f>SUBTOTAL(9,F597:F602)</f>
        <v>0</v>
      </c>
    </row>
    <row r="597" spans="1:6" s="38" customFormat="1" x14ac:dyDescent="0.25">
      <c r="A597" s="34" t="s">
        <v>1165</v>
      </c>
      <c r="B597" s="35" t="s">
        <v>1166</v>
      </c>
      <c r="C597" s="36" t="s">
        <v>17</v>
      </c>
      <c r="D597" s="37"/>
      <c r="E597" s="104">
        <v>26</v>
      </c>
      <c r="F597" s="121">
        <f>E597*$D597</f>
        <v>0</v>
      </c>
    </row>
    <row r="598" spans="1:6" s="38" customFormat="1" x14ac:dyDescent="0.25">
      <c r="A598" s="34" t="s">
        <v>1167</v>
      </c>
      <c r="B598" s="35" t="s">
        <v>1168</v>
      </c>
      <c r="C598" s="36" t="s">
        <v>17</v>
      </c>
      <c r="D598" s="37"/>
      <c r="E598" s="104">
        <v>31.2</v>
      </c>
      <c r="F598" s="121">
        <f>E598*$D598</f>
        <v>0</v>
      </c>
    </row>
    <row r="599" spans="1:6" s="38" customFormat="1" x14ac:dyDescent="0.25">
      <c r="A599" s="34" t="s">
        <v>1169</v>
      </c>
      <c r="B599" s="35" t="s">
        <v>1170</v>
      </c>
      <c r="C599" s="36" t="s">
        <v>17</v>
      </c>
      <c r="D599" s="37"/>
      <c r="E599" s="104">
        <v>26</v>
      </c>
      <c r="F599" s="121">
        <f>E599*$D599</f>
        <v>0</v>
      </c>
    </row>
    <row r="600" spans="1:6" s="38" customFormat="1" x14ac:dyDescent="0.25">
      <c r="A600" s="34" t="s">
        <v>1171</v>
      </c>
      <c r="B600" s="35" t="s">
        <v>1172</v>
      </c>
      <c r="C600" s="36" t="s">
        <v>17</v>
      </c>
      <c r="D600" s="37"/>
      <c r="E600" s="104">
        <v>31.2</v>
      </c>
      <c r="F600" s="121">
        <f>E600*$D600</f>
        <v>0</v>
      </c>
    </row>
    <row r="601" spans="1:6" s="38" customFormat="1" x14ac:dyDescent="0.25">
      <c r="A601" s="34" t="s">
        <v>1173</v>
      </c>
      <c r="B601" s="35" t="s">
        <v>1174</v>
      </c>
      <c r="C601" s="36" t="s">
        <v>17</v>
      </c>
      <c r="D601" s="37"/>
      <c r="E601" s="104">
        <v>15.6</v>
      </c>
      <c r="F601" s="121">
        <f>E601*$D601</f>
        <v>0</v>
      </c>
    </row>
    <row r="602" spans="1:6" s="38" customFormat="1" x14ac:dyDescent="0.25">
      <c r="A602" s="34" t="s">
        <v>1175</v>
      </c>
      <c r="B602" s="35" t="s">
        <v>1176</v>
      </c>
      <c r="C602" s="36" t="s">
        <v>17</v>
      </c>
      <c r="D602" s="37"/>
      <c r="E602" s="104">
        <v>72.8</v>
      </c>
      <c r="F602" s="121">
        <f>E602*$D602</f>
        <v>0</v>
      </c>
    </row>
    <row r="603" spans="1:6" s="33" customFormat="1" x14ac:dyDescent="0.25">
      <c r="A603" s="29" t="s">
        <v>1177</v>
      </c>
      <c r="B603" s="30" t="s">
        <v>1178</v>
      </c>
      <c r="C603" s="31"/>
      <c r="D603" s="32"/>
      <c r="E603" s="103">
        <v>0</v>
      </c>
      <c r="F603" s="120">
        <f>SUBTOTAL(9,F604:F616)</f>
        <v>0</v>
      </c>
    </row>
    <row r="604" spans="1:6" s="38" customFormat="1" x14ac:dyDescent="0.25">
      <c r="A604" s="34" t="s">
        <v>1179</v>
      </c>
      <c r="B604" s="35" t="s">
        <v>1180</v>
      </c>
      <c r="C604" s="36" t="s">
        <v>22</v>
      </c>
      <c r="D604" s="37"/>
      <c r="E604" s="104">
        <v>1</v>
      </c>
      <c r="F604" s="121">
        <f>E604*$D604</f>
        <v>0</v>
      </c>
    </row>
    <row r="605" spans="1:6" s="38" customFormat="1" x14ac:dyDescent="0.25">
      <c r="A605" s="34" t="s">
        <v>1181</v>
      </c>
      <c r="B605" s="35" t="s">
        <v>1182</v>
      </c>
      <c r="C605" s="36" t="s">
        <v>22</v>
      </c>
      <c r="D605" s="37"/>
      <c r="E605" s="104">
        <v>1</v>
      </c>
      <c r="F605" s="121">
        <f>E605*$D605</f>
        <v>0</v>
      </c>
    </row>
    <row r="606" spans="1:6" s="38" customFormat="1" x14ac:dyDescent="0.25">
      <c r="A606" s="34" t="s">
        <v>1183</v>
      </c>
      <c r="B606" s="35" t="s">
        <v>1184</v>
      </c>
      <c r="C606" s="36" t="s">
        <v>22</v>
      </c>
      <c r="D606" s="37"/>
      <c r="E606" s="104">
        <v>1</v>
      </c>
      <c r="F606" s="121">
        <f>E606*$D606</f>
        <v>0</v>
      </c>
    </row>
    <row r="607" spans="1:6" s="38" customFormat="1" x14ac:dyDescent="0.25">
      <c r="A607" s="34" t="s">
        <v>1185</v>
      </c>
      <c r="B607" s="35" t="s">
        <v>1186</v>
      </c>
      <c r="C607" s="36" t="s">
        <v>22</v>
      </c>
      <c r="D607" s="37"/>
      <c r="E607" s="104">
        <v>1</v>
      </c>
      <c r="F607" s="121">
        <f>E607*$D607</f>
        <v>0</v>
      </c>
    </row>
    <row r="608" spans="1:6" s="38" customFormat="1" x14ac:dyDescent="0.25">
      <c r="A608" s="34" t="s">
        <v>1187</v>
      </c>
      <c r="B608" s="35" t="s">
        <v>1188</v>
      </c>
      <c r="C608" s="36" t="s">
        <v>22</v>
      </c>
      <c r="D608" s="37"/>
      <c r="E608" s="104">
        <v>1</v>
      </c>
      <c r="F608" s="121">
        <f>E608*$D608</f>
        <v>0</v>
      </c>
    </row>
    <row r="609" spans="1:6" s="38" customFormat="1" x14ac:dyDescent="0.25">
      <c r="A609" s="34" t="s">
        <v>1189</v>
      </c>
      <c r="B609" s="35" t="s">
        <v>1190</v>
      </c>
      <c r="C609" s="36" t="s">
        <v>22</v>
      </c>
      <c r="D609" s="37"/>
      <c r="E609" s="104">
        <v>2</v>
      </c>
      <c r="F609" s="121">
        <f>E609*$D609</f>
        <v>0</v>
      </c>
    </row>
    <row r="610" spans="1:6" s="38" customFormat="1" x14ac:dyDescent="0.25">
      <c r="A610" s="34" t="s">
        <v>1191</v>
      </c>
      <c r="B610" s="35" t="s">
        <v>1192</v>
      </c>
      <c r="C610" s="36" t="s">
        <v>22</v>
      </c>
      <c r="D610" s="37"/>
      <c r="E610" s="104">
        <v>2</v>
      </c>
      <c r="F610" s="121">
        <f>E610*$D610</f>
        <v>0</v>
      </c>
    </row>
    <row r="611" spans="1:6" s="38" customFormat="1" x14ac:dyDescent="0.25">
      <c r="A611" s="34" t="s">
        <v>1193</v>
      </c>
      <c r="B611" s="35" t="s">
        <v>1194</v>
      </c>
      <c r="C611" s="36" t="s">
        <v>22</v>
      </c>
      <c r="D611" s="37"/>
      <c r="E611" s="104">
        <v>23</v>
      </c>
      <c r="F611" s="121">
        <f>E611*$D611</f>
        <v>0</v>
      </c>
    </row>
    <row r="612" spans="1:6" s="38" customFormat="1" x14ac:dyDescent="0.25">
      <c r="A612" s="34" t="s">
        <v>1195</v>
      </c>
      <c r="B612" s="35" t="s">
        <v>1196</v>
      </c>
      <c r="C612" s="36" t="s">
        <v>22</v>
      </c>
      <c r="D612" s="37"/>
      <c r="E612" s="104">
        <v>2</v>
      </c>
      <c r="F612" s="121">
        <f>E612*$D612</f>
        <v>0</v>
      </c>
    </row>
    <row r="613" spans="1:6" s="38" customFormat="1" x14ac:dyDescent="0.25">
      <c r="A613" s="34" t="s">
        <v>1197</v>
      </c>
      <c r="B613" s="35" t="s">
        <v>1198</v>
      </c>
      <c r="C613" s="36" t="s">
        <v>22</v>
      </c>
      <c r="D613" s="37"/>
      <c r="E613" s="104">
        <v>4</v>
      </c>
      <c r="F613" s="121">
        <f>E613*$D613</f>
        <v>0</v>
      </c>
    </row>
    <row r="614" spans="1:6" s="38" customFormat="1" x14ac:dyDescent="0.25">
      <c r="A614" s="34" t="s">
        <v>1199</v>
      </c>
      <c r="B614" s="35" t="s">
        <v>1200</v>
      </c>
      <c r="C614" s="36" t="s">
        <v>22</v>
      </c>
      <c r="D614" s="37"/>
      <c r="E614" s="104">
        <v>15</v>
      </c>
      <c r="F614" s="121">
        <f>E614*$D614</f>
        <v>0</v>
      </c>
    </row>
    <row r="615" spans="1:6" s="38" customFormat="1" x14ac:dyDescent="0.25">
      <c r="A615" s="34" t="s">
        <v>1201</v>
      </c>
      <c r="B615" s="35" t="s">
        <v>1202</v>
      </c>
      <c r="C615" s="36" t="s">
        <v>22</v>
      </c>
      <c r="D615" s="37"/>
      <c r="E615" s="104">
        <v>2</v>
      </c>
      <c r="F615" s="121">
        <f>E615*$D615</f>
        <v>0</v>
      </c>
    </row>
    <row r="616" spans="1:6" s="38" customFormat="1" x14ac:dyDescent="0.25">
      <c r="A616" s="34" t="s">
        <v>1203</v>
      </c>
      <c r="B616" s="35" t="s">
        <v>1204</v>
      </c>
      <c r="C616" s="36" t="s">
        <v>22</v>
      </c>
      <c r="D616" s="37"/>
      <c r="E616" s="104">
        <v>55</v>
      </c>
      <c r="F616" s="121">
        <f>E616*$D616</f>
        <v>0</v>
      </c>
    </row>
    <row r="617" spans="1:6" s="33" customFormat="1" x14ac:dyDescent="0.25">
      <c r="A617" s="29" t="s">
        <v>1205</v>
      </c>
      <c r="B617" s="30" t="s">
        <v>1206</v>
      </c>
      <c r="C617" s="31"/>
      <c r="D617" s="32"/>
      <c r="E617" s="103">
        <v>0</v>
      </c>
      <c r="F617" s="120">
        <f>SUBTOTAL(9,F618:F622)</f>
        <v>0</v>
      </c>
    </row>
    <row r="618" spans="1:6" s="38" customFormat="1" x14ac:dyDescent="0.25">
      <c r="A618" s="34" t="s">
        <v>1207</v>
      </c>
      <c r="B618" s="35" t="s">
        <v>1208</v>
      </c>
      <c r="C618" s="36" t="s">
        <v>22</v>
      </c>
      <c r="D618" s="37"/>
      <c r="E618" s="104">
        <v>1</v>
      </c>
      <c r="F618" s="121">
        <f>E618*$D618</f>
        <v>0</v>
      </c>
    </row>
    <row r="619" spans="1:6" s="38" customFormat="1" x14ac:dyDescent="0.25">
      <c r="A619" s="34" t="s">
        <v>1209</v>
      </c>
      <c r="B619" s="35" t="s">
        <v>1210</v>
      </c>
      <c r="C619" s="36" t="s">
        <v>22</v>
      </c>
      <c r="D619" s="37"/>
      <c r="E619" s="104">
        <v>1</v>
      </c>
      <c r="F619" s="121">
        <f>E619*$D619</f>
        <v>0</v>
      </c>
    </row>
    <row r="620" spans="1:6" s="38" customFormat="1" x14ac:dyDescent="0.25">
      <c r="A620" s="34" t="s">
        <v>1211</v>
      </c>
      <c r="B620" s="35" t="s">
        <v>1212</v>
      </c>
      <c r="C620" s="36" t="s">
        <v>22</v>
      </c>
      <c r="D620" s="37"/>
      <c r="E620" s="104">
        <v>1</v>
      </c>
      <c r="F620" s="121">
        <f>E620*$D620</f>
        <v>0</v>
      </c>
    </row>
    <row r="621" spans="1:6" s="38" customFormat="1" x14ac:dyDescent="0.25">
      <c r="A621" s="34" t="s">
        <v>1213</v>
      </c>
      <c r="B621" s="35" t="s">
        <v>1214</v>
      </c>
      <c r="C621" s="36" t="s">
        <v>22</v>
      </c>
      <c r="D621" s="37"/>
      <c r="E621" s="104">
        <v>1</v>
      </c>
      <c r="F621" s="121">
        <f>E621*$D621</f>
        <v>0</v>
      </c>
    </row>
    <row r="622" spans="1:6" s="38" customFormat="1" ht="25.5" x14ac:dyDescent="0.25">
      <c r="A622" s="34" t="s">
        <v>1215</v>
      </c>
      <c r="B622" s="35" t="s">
        <v>1216</v>
      </c>
      <c r="C622" s="36" t="s">
        <v>22</v>
      </c>
      <c r="D622" s="37"/>
      <c r="E622" s="104">
        <v>4</v>
      </c>
      <c r="F622" s="121">
        <f>E622*$D622</f>
        <v>0</v>
      </c>
    </row>
    <row r="623" spans="1:6" s="33" customFormat="1" x14ac:dyDescent="0.25">
      <c r="A623" s="29" t="s">
        <v>1217</v>
      </c>
      <c r="B623" s="30" t="s">
        <v>1218</v>
      </c>
      <c r="C623" s="31"/>
      <c r="D623" s="32"/>
      <c r="E623" s="103">
        <v>0</v>
      </c>
      <c r="F623" s="120">
        <f>SUBTOTAL(9,F624:F624)</f>
        <v>0</v>
      </c>
    </row>
    <row r="624" spans="1:6" s="38" customFormat="1" x14ac:dyDescent="0.25">
      <c r="A624" s="34" t="s">
        <v>1219</v>
      </c>
      <c r="B624" s="35" t="s">
        <v>1220</v>
      </c>
      <c r="C624" s="36" t="s">
        <v>17</v>
      </c>
      <c r="D624" s="37"/>
      <c r="E624" s="104">
        <v>312</v>
      </c>
      <c r="F624" s="121">
        <f>E624*$D624</f>
        <v>0</v>
      </c>
    </row>
    <row r="625" spans="1:9705" s="28" customFormat="1" ht="29.25" customHeight="1" x14ac:dyDescent="0.25">
      <c r="A625" s="24" t="s">
        <v>1221</v>
      </c>
      <c r="B625" s="25" t="s">
        <v>1222</v>
      </c>
      <c r="C625" s="26"/>
      <c r="D625" s="27"/>
      <c r="E625" s="102">
        <v>0</v>
      </c>
      <c r="F625" s="119">
        <f>SUBTOTAL(9,F626:F658)</f>
        <v>0</v>
      </c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F625" s="38"/>
      <c r="AG625" s="38"/>
      <c r="AH625" s="38"/>
      <c r="AI625" s="38"/>
      <c r="AJ625" s="38"/>
      <c r="AK625" s="38"/>
      <c r="AL625" s="38"/>
      <c r="AM625" s="38"/>
      <c r="AN625" s="38"/>
      <c r="AO625" s="38"/>
      <c r="AP625" s="38"/>
      <c r="AQ625" s="38"/>
      <c r="AR625" s="38"/>
      <c r="AS625" s="38"/>
      <c r="AT625" s="38"/>
      <c r="AU625" s="38"/>
      <c r="AV625" s="38"/>
      <c r="AW625" s="38"/>
      <c r="AX625" s="38"/>
      <c r="AY625" s="38"/>
      <c r="AZ625" s="38"/>
      <c r="BA625" s="38"/>
      <c r="BB625" s="38"/>
      <c r="BC625" s="38"/>
      <c r="BD625" s="38"/>
      <c r="BE625" s="38"/>
      <c r="BF625" s="38"/>
      <c r="BG625" s="38"/>
      <c r="BH625" s="38"/>
      <c r="BI625" s="38"/>
      <c r="BJ625" s="38"/>
      <c r="BK625" s="38"/>
      <c r="BL625" s="38"/>
      <c r="BM625" s="38"/>
      <c r="BN625" s="38"/>
      <c r="BO625" s="38"/>
      <c r="BP625" s="38"/>
      <c r="BQ625" s="38"/>
      <c r="BR625" s="38"/>
      <c r="BS625" s="38"/>
      <c r="BT625" s="38"/>
      <c r="BU625" s="38"/>
      <c r="BV625" s="38"/>
      <c r="BW625" s="38"/>
      <c r="BX625" s="38"/>
      <c r="BY625" s="38"/>
      <c r="BZ625" s="38"/>
      <c r="CA625" s="38"/>
      <c r="CB625" s="38"/>
      <c r="CC625" s="38"/>
      <c r="CD625" s="38"/>
      <c r="CE625" s="38"/>
      <c r="CF625" s="38"/>
      <c r="CG625" s="38"/>
      <c r="CH625" s="38"/>
      <c r="CI625" s="38"/>
      <c r="CJ625" s="38"/>
      <c r="CK625" s="38"/>
      <c r="CL625" s="38"/>
      <c r="CM625" s="38"/>
      <c r="CN625" s="38"/>
      <c r="CO625" s="38"/>
      <c r="CP625" s="38"/>
      <c r="CQ625" s="38"/>
      <c r="CR625" s="38"/>
      <c r="CS625" s="38"/>
      <c r="CT625" s="38"/>
      <c r="CU625" s="38"/>
      <c r="CV625" s="38"/>
      <c r="CW625" s="38"/>
      <c r="CX625" s="38"/>
      <c r="CY625" s="38"/>
      <c r="CZ625" s="38"/>
      <c r="DA625" s="38"/>
      <c r="DB625" s="38"/>
      <c r="DC625" s="38"/>
      <c r="DD625" s="38"/>
      <c r="DE625" s="38"/>
      <c r="DF625" s="38"/>
      <c r="DG625" s="38"/>
      <c r="DH625" s="38"/>
      <c r="DI625" s="38"/>
      <c r="DJ625" s="38"/>
      <c r="DK625" s="38"/>
      <c r="DL625" s="38"/>
      <c r="DM625" s="38"/>
      <c r="DN625" s="38"/>
      <c r="DO625" s="38"/>
      <c r="DP625" s="38"/>
      <c r="DQ625" s="38"/>
      <c r="DR625" s="38"/>
      <c r="DS625" s="38"/>
      <c r="DT625" s="38"/>
      <c r="DU625" s="38"/>
      <c r="DV625" s="38"/>
      <c r="DW625" s="38"/>
      <c r="DX625" s="38"/>
      <c r="DY625" s="38"/>
      <c r="DZ625" s="38"/>
      <c r="EA625" s="38"/>
      <c r="EB625" s="38"/>
      <c r="EC625" s="38"/>
      <c r="ED625" s="38"/>
      <c r="EE625" s="38"/>
      <c r="EF625" s="38"/>
      <c r="EG625" s="38"/>
      <c r="EH625" s="38"/>
      <c r="EI625" s="38"/>
      <c r="EJ625" s="38"/>
      <c r="EK625" s="38"/>
      <c r="EL625" s="38"/>
      <c r="EM625" s="38"/>
      <c r="EN625" s="38"/>
      <c r="EO625" s="38"/>
      <c r="EP625" s="38"/>
      <c r="EQ625" s="38"/>
      <c r="ER625" s="38"/>
      <c r="ES625" s="38"/>
      <c r="ET625" s="38"/>
      <c r="EU625" s="38"/>
      <c r="EV625" s="38"/>
      <c r="EW625" s="38"/>
      <c r="EX625" s="38"/>
      <c r="EY625" s="38"/>
      <c r="EZ625" s="38"/>
      <c r="FA625" s="38"/>
      <c r="FB625" s="38"/>
      <c r="FC625" s="38"/>
      <c r="FD625" s="38"/>
      <c r="FE625" s="38"/>
      <c r="FF625" s="38"/>
      <c r="FG625" s="38"/>
      <c r="FH625" s="38"/>
      <c r="FI625" s="38"/>
      <c r="FJ625" s="38"/>
      <c r="FK625" s="38"/>
      <c r="FL625" s="38"/>
      <c r="FM625" s="38"/>
      <c r="FN625" s="38"/>
      <c r="FO625" s="38"/>
      <c r="FP625" s="38"/>
      <c r="FQ625" s="38"/>
      <c r="FR625" s="38"/>
      <c r="FS625" s="38"/>
      <c r="FT625" s="38"/>
      <c r="FU625" s="38"/>
      <c r="FV625" s="38"/>
      <c r="FW625" s="38"/>
      <c r="FX625" s="38"/>
      <c r="FY625" s="38"/>
      <c r="FZ625" s="38"/>
      <c r="GA625" s="38"/>
      <c r="GB625" s="38"/>
      <c r="GC625" s="38"/>
      <c r="GD625" s="38"/>
      <c r="GE625" s="38"/>
      <c r="GF625" s="38"/>
      <c r="GG625" s="38"/>
      <c r="GH625" s="38"/>
      <c r="GI625" s="38"/>
      <c r="GJ625" s="38"/>
      <c r="GK625" s="38"/>
      <c r="GL625" s="38"/>
      <c r="GM625" s="38"/>
      <c r="GN625" s="38"/>
      <c r="GO625" s="38"/>
      <c r="GP625" s="38"/>
      <c r="GQ625" s="38"/>
      <c r="GR625" s="38"/>
      <c r="GS625" s="38"/>
      <c r="GT625" s="38"/>
      <c r="GU625" s="38"/>
      <c r="GV625" s="38"/>
      <c r="GW625" s="38"/>
      <c r="GX625" s="38"/>
      <c r="GY625" s="38"/>
      <c r="GZ625" s="38"/>
      <c r="HA625" s="38"/>
      <c r="HB625" s="38"/>
      <c r="HC625" s="38"/>
      <c r="HD625" s="38"/>
      <c r="HE625" s="38"/>
      <c r="HF625" s="38"/>
      <c r="HG625" s="38"/>
      <c r="HH625" s="38"/>
      <c r="HI625" s="38"/>
      <c r="HJ625" s="38"/>
      <c r="HK625" s="38"/>
      <c r="HL625" s="38"/>
      <c r="HM625" s="38"/>
      <c r="HN625" s="38"/>
      <c r="HO625" s="38"/>
      <c r="HP625" s="38"/>
      <c r="HQ625" s="38"/>
      <c r="HR625" s="38"/>
      <c r="HS625" s="38"/>
      <c r="HT625" s="38"/>
      <c r="HU625" s="38"/>
      <c r="HV625" s="38"/>
      <c r="HW625" s="38"/>
      <c r="HX625" s="38"/>
      <c r="HY625" s="38"/>
      <c r="HZ625" s="38"/>
      <c r="IA625" s="38"/>
      <c r="IB625" s="38"/>
      <c r="IC625" s="38"/>
      <c r="ID625" s="38"/>
      <c r="IE625" s="38"/>
      <c r="IF625" s="38"/>
      <c r="IG625" s="38"/>
      <c r="IH625" s="38"/>
      <c r="II625" s="38"/>
      <c r="IJ625" s="38"/>
      <c r="IK625" s="38"/>
      <c r="IL625" s="38"/>
      <c r="IM625" s="38"/>
      <c r="IN625" s="38"/>
      <c r="IO625" s="38"/>
      <c r="IP625" s="38"/>
      <c r="IQ625" s="38"/>
      <c r="IR625" s="38"/>
      <c r="IS625" s="38"/>
      <c r="IT625" s="38"/>
      <c r="IU625" s="38"/>
      <c r="IV625" s="38"/>
      <c r="IW625" s="38"/>
      <c r="IX625" s="38"/>
      <c r="IY625" s="38"/>
      <c r="IZ625" s="38"/>
      <c r="JA625" s="38"/>
      <c r="JB625" s="38"/>
      <c r="JC625" s="38"/>
      <c r="JD625" s="38"/>
      <c r="JE625" s="38"/>
      <c r="JF625" s="38"/>
      <c r="JG625" s="38"/>
      <c r="JH625" s="38"/>
      <c r="JI625" s="38"/>
      <c r="JJ625" s="38"/>
      <c r="JK625" s="38"/>
      <c r="JL625" s="38"/>
      <c r="JM625" s="38"/>
      <c r="JN625" s="38"/>
      <c r="JO625" s="38"/>
      <c r="JP625" s="38"/>
      <c r="JQ625" s="38"/>
      <c r="JR625" s="38"/>
      <c r="JS625" s="38"/>
      <c r="JT625" s="38"/>
      <c r="JU625" s="38"/>
      <c r="JV625" s="38"/>
      <c r="JW625" s="38"/>
      <c r="JX625" s="38"/>
      <c r="JY625" s="38"/>
      <c r="JZ625" s="38"/>
      <c r="KA625" s="38"/>
      <c r="KB625" s="38"/>
      <c r="KC625" s="38"/>
      <c r="KD625" s="38"/>
      <c r="KE625" s="38"/>
      <c r="KF625" s="38"/>
      <c r="KG625" s="38"/>
      <c r="KH625" s="38"/>
      <c r="KI625" s="38"/>
      <c r="KJ625" s="38"/>
      <c r="KK625" s="38"/>
      <c r="KL625" s="38"/>
      <c r="KM625" s="38"/>
      <c r="KN625" s="38"/>
      <c r="KO625" s="38"/>
      <c r="KP625" s="38"/>
      <c r="KQ625" s="38"/>
      <c r="KR625" s="38"/>
      <c r="KS625" s="38"/>
      <c r="KT625" s="38"/>
      <c r="KU625" s="38"/>
      <c r="KV625" s="38"/>
      <c r="KW625" s="38"/>
      <c r="KX625" s="38"/>
      <c r="KY625" s="38"/>
      <c r="KZ625" s="38"/>
      <c r="LA625" s="38"/>
      <c r="LB625" s="38"/>
      <c r="LC625" s="38"/>
      <c r="LD625" s="38"/>
      <c r="LE625" s="38"/>
      <c r="LF625" s="38"/>
      <c r="LG625" s="38"/>
      <c r="LH625" s="38"/>
      <c r="LI625" s="38"/>
      <c r="LJ625" s="38"/>
      <c r="LK625" s="38"/>
      <c r="LL625" s="38"/>
      <c r="LM625" s="38"/>
      <c r="LN625" s="38"/>
      <c r="LO625" s="38"/>
      <c r="LP625" s="38"/>
      <c r="LQ625" s="38"/>
      <c r="LR625" s="38"/>
      <c r="LS625" s="38"/>
      <c r="LT625" s="38"/>
      <c r="LU625" s="38"/>
      <c r="LV625" s="38"/>
      <c r="LW625" s="38"/>
      <c r="LX625" s="38"/>
      <c r="LY625" s="38"/>
      <c r="LZ625" s="38"/>
      <c r="MA625" s="38"/>
      <c r="MB625" s="38"/>
      <c r="MC625" s="38"/>
      <c r="MD625" s="38"/>
      <c r="ME625" s="38"/>
      <c r="MF625" s="38"/>
      <c r="MG625" s="38"/>
      <c r="MH625" s="38"/>
      <c r="MI625" s="38"/>
      <c r="MJ625" s="38"/>
      <c r="MK625" s="38"/>
      <c r="ML625" s="38"/>
      <c r="MM625" s="38"/>
      <c r="MN625" s="38"/>
      <c r="MO625" s="38"/>
      <c r="MP625" s="38"/>
      <c r="MQ625" s="38"/>
      <c r="MR625" s="38"/>
      <c r="MS625" s="38"/>
      <c r="MT625" s="38"/>
      <c r="MU625" s="38"/>
      <c r="MV625" s="38"/>
      <c r="MW625" s="38"/>
      <c r="MX625" s="38"/>
      <c r="MY625" s="38"/>
      <c r="MZ625" s="38"/>
      <c r="NA625" s="38"/>
      <c r="NB625" s="38"/>
      <c r="NC625" s="38"/>
      <c r="ND625" s="38"/>
      <c r="NE625" s="38"/>
      <c r="NF625" s="38"/>
      <c r="NG625" s="38"/>
      <c r="NH625" s="38"/>
      <c r="NI625" s="38"/>
      <c r="NJ625" s="38"/>
      <c r="NK625" s="38"/>
      <c r="NL625" s="38"/>
      <c r="NM625" s="38"/>
      <c r="NN625" s="38"/>
      <c r="NO625" s="38"/>
      <c r="NP625" s="38"/>
      <c r="NQ625" s="38"/>
      <c r="NR625" s="38"/>
      <c r="NS625" s="38"/>
      <c r="NT625" s="38"/>
      <c r="NU625" s="38"/>
      <c r="NV625" s="38"/>
      <c r="NW625" s="38"/>
      <c r="NX625" s="38"/>
      <c r="NY625" s="38"/>
      <c r="NZ625" s="38"/>
      <c r="OA625" s="38"/>
      <c r="OB625" s="38"/>
      <c r="OC625" s="38"/>
      <c r="OD625" s="38"/>
      <c r="OE625" s="38"/>
      <c r="OF625" s="38"/>
      <c r="OG625" s="38"/>
      <c r="OH625" s="38"/>
      <c r="OI625" s="38"/>
      <c r="OJ625" s="38"/>
      <c r="OK625" s="38"/>
      <c r="OL625" s="38"/>
      <c r="OM625" s="38"/>
      <c r="ON625" s="38"/>
      <c r="OO625" s="38"/>
      <c r="OP625" s="38"/>
      <c r="OQ625" s="38"/>
      <c r="OR625" s="38"/>
      <c r="OS625" s="38"/>
      <c r="OT625" s="38"/>
      <c r="OU625" s="38"/>
      <c r="OV625" s="38"/>
      <c r="OW625" s="38"/>
      <c r="OX625" s="38"/>
      <c r="OY625" s="38"/>
      <c r="OZ625" s="38"/>
      <c r="PA625" s="38"/>
      <c r="PB625" s="38"/>
      <c r="PC625" s="38"/>
      <c r="PD625" s="38"/>
      <c r="PE625" s="38"/>
      <c r="PF625" s="38"/>
      <c r="PG625" s="38"/>
      <c r="PH625" s="38"/>
      <c r="PI625" s="38"/>
      <c r="PJ625" s="38"/>
      <c r="PK625" s="38"/>
      <c r="PL625" s="38"/>
      <c r="PM625" s="38"/>
      <c r="PN625" s="38"/>
      <c r="PO625" s="38"/>
      <c r="PP625" s="38"/>
      <c r="PQ625" s="38"/>
      <c r="PR625" s="38"/>
      <c r="PS625" s="38"/>
      <c r="PT625" s="38"/>
      <c r="PU625" s="38"/>
      <c r="PV625" s="38"/>
      <c r="PW625" s="38"/>
      <c r="PX625" s="38"/>
      <c r="PY625" s="38"/>
      <c r="PZ625" s="38"/>
      <c r="QA625" s="38"/>
      <c r="QB625" s="38"/>
      <c r="QC625" s="38"/>
      <c r="QD625" s="38"/>
      <c r="QE625" s="38"/>
      <c r="QF625" s="38"/>
      <c r="QG625" s="38"/>
      <c r="QH625" s="38"/>
      <c r="QI625" s="38"/>
      <c r="QJ625" s="38"/>
      <c r="QK625" s="38"/>
      <c r="QL625" s="38"/>
      <c r="QM625" s="38"/>
      <c r="QN625" s="38"/>
      <c r="QO625" s="38"/>
      <c r="QP625" s="38"/>
      <c r="QQ625" s="38"/>
      <c r="QR625" s="38"/>
      <c r="QS625" s="38"/>
      <c r="QT625" s="38"/>
      <c r="QU625" s="38"/>
      <c r="QV625" s="38"/>
      <c r="QW625" s="38"/>
      <c r="QX625" s="38"/>
      <c r="QY625" s="38"/>
      <c r="QZ625" s="38"/>
      <c r="RA625" s="38"/>
      <c r="RB625" s="38"/>
      <c r="RC625" s="38"/>
      <c r="RD625" s="38"/>
      <c r="RE625" s="38"/>
      <c r="RF625" s="38"/>
      <c r="RG625" s="38"/>
      <c r="RH625" s="38"/>
      <c r="RI625" s="38"/>
      <c r="RJ625" s="38"/>
      <c r="RK625" s="38"/>
      <c r="RL625" s="38"/>
      <c r="RM625" s="38"/>
      <c r="RN625" s="38"/>
      <c r="RO625" s="38"/>
      <c r="RP625" s="38"/>
      <c r="RQ625" s="38"/>
      <c r="RR625" s="38"/>
      <c r="RS625" s="38"/>
      <c r="RT625" s="38"/>
      <c r="RU625" s="38"/>
      <c r="RV625" s="38"/>
      <c r="RW625" s="38"/>
      <c r="RX625" s="38"/>
      <c r="RY625" s="38"/>
      <c r="RZ625" s="38"/>
      <c r="SA625" s="38"/>
      <c r="SB625" s="38"/>
      <c r="SC625" s="38"/>
      <c r="SD625" s="38"/>
      <c r="SE625" s="38"/>
      <c r="SF625" s="38"/>
      <c r="SG625" s="38"/>
      <c r="SH625" s="38"/>
      <c r="SI625" s="38"/>
      <c r="SJ625" s="38"/>
      <c r="SK625" s="38"/>
      <c r="SL625" s="38"/>
      <c r="SM625" s="38"/>
      <c r="SN625" s="38"/>
      <c r="SO625" s="38"/>
      <c r="SP625" s="38"/>
      <c r="SQ625" s="38"/>
      <c r="SR625" s="38"/>
      <c r="SS625" s="38"/>
      <c r="ST625" s="38"/>
      <c r="SU625" s="38"/>
      <c r="SV625" s="38"/>
      <c r="SW625" s="38"/>
      <c r="SX625" s="38"/>
      <c r="SY625" s="38"/>
      <c r="SZ625" s="38"/>
      <c r="TA625" s="38"/>
      <c r="TB625" s="38"/>
      <c r="TC625" s="38"/>
      <c r="TD625" s="38"/>
      <c r="TE625" s="38"/>
      <c r="TF625" s="38"/>
      <c r="TG625" s="38"/>
      <c r="TH625" s="38"/>
      <c r="TI625" s="38"/>
      <c r="TJ625" s="38"/>
      <c r="TK625" s="38"/>
      <c r="TL625" s="38"/>
      <c r="TM625" s="38"/>
      <c r="TN625" s="38"/>
      <c r="TO625" s="38"/>
      <c r="TP625" s="38"/>
      <c r="TQ625" s="38"/>
      <c r="TR625" s="38"/>
      <c r="TS625" s="38"/>
      <c r="TT625" s="38"/>
      <c r="TU625" s="38"/>
      <c r="TV625" s="38"/>
      <c r="TW625" s="38"/>
      <c r="TX625" s="38"/>
      <c r="TY625" s="38"/>
      <c r="TZ625" s="38"/>
      <c r="UA625" s="38"/>
      <c r="UB625" s="38"/>
      <c r="UC625" s="38"/>
      <c r="UD625" s="38"/>
      <c r="UE625" s="38"/>
      <c r="UF625" s="38"/>
      <c r="UG625" s="38"/>
      <c r="UH625" s="38"/>
      <c r="UI625" s="38"/>
      <c r="UJ625" s="38"/>
      <c r="UK625" s="38"/>
      <c r="UL625" s="38"/>
      <c r="UM625" s="38"/>
      <c r="UN625" s="38"/>
      <c r="UO625" s="38"/>
      <c r="UP625" s="38"/>
      <c r="UQ625" s="38"/>
      <c r="UR625" s="38"/>
      <c r="US625" s="38"/>
      <c r="UT625" s="38"/>
      <c r="UU625" s="38"/>
      <c r="UV625" s="38"/>
      <c r="UW625" s="38"/>
      <c r="UX625" s="38"/>
      <c r="UY625" s="38"/>
      <c r="UZ625" s="38"/>
      <c r="VA625" s="38"/>
      <c r="VB625" s="38"/>
      <c r="VC625" s="38"/>
      <c r="VD625" s="38"/>
      <c r="VE625" s="38"/>
      <c r="VF625" s="38"/>
      <c r="VG625" s="38"/>
      <c r="VH625" s="38"/>
      <c r="VI625" s="38"/>
      <c r="VJ625" s="38"/>
      <c r="VK625" s="38"/>
      <c r="VL625" s="38"/>
      <c r="VM625" s="38"/>
      <c r="VN625" s="38"/>
      <c r="VO625" s="38"/>
      <c r="VP625" s="38"/>
      <c r="VQ625" s="38"/>
      <c r="VR625" s="38"/>
      <c r="VS625" s="38"/>
      <c r="VT625" s="38"/>
      <c r="VU625" s="38"/>
      <c r="VV625" s="38"/>
      <c r="VW625" s="38"/>
      <c r="VX625" s="38"/>
      <c r="VY625" s="38"/>
      <c r="VZ625" s="38"/>
      <c r="WA625" s="38"/>
      <c r="WB625" s="38"/>
      <c r="WC625" s="38"/>
      <c r="WD625" s="38"/>
      <c r="WE625" s="38"/>
      <c r="WF625" s="38"/>
      <c r="WG625" s="38"/>
      <c r="WH625" s="38"/>
      <c r="WI625" s="38"/>
      <c r="WJ625" s="38"/>
      <c r="WK625" s="38"/>
      <c r="WL625" s="38"/>
      <c r="WM625" s="38"/>
      <c r="WN625" s="38"/>
      <c r="WO625" s="38"/>
      <c r="WP625" s="38"/>
      <c r="WQ625" s="38"/>
      <c r="WR625" s="38"/>
      <c r="WS625" s="38"/>
      <c r="WT625" s="38"/>
      <c r="WU625" s="38"/>
      <c r="WV625" s="38"/>
      <c r="WW625" s="38"/>
      <c r="WX625" s="38"/>
      <c r="WY625" s="38"/>
      <c r="WZ625" s="38"/>
      <c r="XA625" s="38"/>
      <c r="XB625" s="38"/>
      <c r="XC625" s="38"/>
      <c r="XD625" s="38"/>
      <c r="XE625" s="38"/>
      <c r="XF625" s="38"/>
      <c r="XG625" s="38"/>
      <c r="XH625" s="38"/>
      <c r="XI625" s="38"/>
      <c r="XJ625" s="38"/>
      <c r="XK625" s="38"/>
      <c r="XL625" s="38"/>
      <c r="XM625" s="38"/>
      <c r="XN625" s="38"/>
      <c r="XO625" s="38"/>
      <c r="XP625" s="38"/>
      <c r="XQ625" s="38"/>
      <c r="XR625" s="38"/>
      <c r="XS625" s="38"/>
      <c r="XT625" s="38"/>
      <c r="XU625" s="38"/>
      <c r="XV625" s="38"/>
      <c r="XW625" s="38"/>
      <c r="XX625" s="38"/>
      <c r="XY625" s="38"/>
      <c r="XZ625" s="38"/>
      <c r="YA625" s="38"/>
      <c r="YB625" s="38"/>
      <c r="YC625" s="38"/>
      <c r="YD625" s="38"/>
      <c r="YE625" s="38"/>
      <c r="YF625" s="38"/>
      <c r="YG625" s="38"/>
      <c r="YH625" s="38"/>
      <c r="YI625" s="38"/>
      <c r="YJ625" s="38"/>
      <c r="YK625" s="38"/>
      <c r="YL625" s="38"/>
      <c r="YM625" s="38"/>
      <c r="YN625" s="38"/>
      <c r="YO625" s="38"/>
      <c r="YP625" s="38"/>
      <c r="YQ625" s="38"/>
      <c r="YR625" s="38"/>
      <c r="YS625" s="38"/>
      <c r="YT625" s="38"/>
      <c r="YU625" s="38"/>
      <c r="YV625" s="38"/>
      <c r="YW625" s="38"/>
      <c r="YX625" s="38"/>
      <c r="YY625" s="38"/>
      <c r="YZ625" s="38"/>
      <c r="ZA625" s="38"/>
      <c r="ZB625" s="38"/>
      <c r="ZC625" s="38"/>
      <c r="ZD625" s="38"/>
      <c r="ZE625" s="38"/>
      <c r="ZF625" s="38"/>
      <c r="ZG625" s="38"/>
      <c r="ZH625" s="38"/>
      <c r="ZI625" s="38"/>
      <c r="ZJ625" s="38"/>
      <c r="ZK625" s="38"/>
      <c r="ZL625" s="38"/>
      <c r="ZM625" s="38"/>
      <c r="ZN625" s="38"/>
      <c r="ZO625" s="38"/>
      <c r="ZP625" s="38"/>
      <c r="ZQ625" s="38"/>
      <c r="ZR625" s="38"/>
      <c r="ZS625" s="38"/>
      <c r="ZT625" s="38"/>
      <c r="ZU625" s="38"/>
      <c r="ZV625" s="38"/>
      <c r="ZW625" s="38"/>
      <c r="ZX625" s="38"/>
      <c r="ZY625" s="38"/>
      <c r="ZZ625" s="38"/>
      <c r="AAA625" s="38"/>
      <c r="AAB625" s="38"/>
      <c r="AAC625" s="38"/>
      <c r="AAD625" s="38"/>
      <c r="AAE625" s="38"/>
      <c r="AAF625" s="38"/>
      <c r="AAG625" s="38"/>
      <c r="AAH625" s="38"/>
      <c r="AAI625" s="38"/>
      <c r="AAJ625" s="38"/>
      <c r="AAK625" s="38"/>
      <c r="AAL625" s="38"/>
      <c r="AAM625" s="38"/>
      <c r="AAN625" s="38"/>
      <c r="AAO625" s="38"/>
      <c r="AAP625" s="38"/>
      <c r="AAQ625" s="38"/>
      <c r="AAR625" s="38"/>
      <c r="AAS625" s="38"/>
      <c r="AAT625" s="38"/>
      <c r="AAU625" s="38"/>
      <c r="AAV625" s="38"/>
      <c r="AAW625" s="38"/>
      <c r="AAX625" s="38"/>
      <c r="AAY625" s="38"/>
      <c r="AAZ625" s="38"/>
      <c r="ABA625" s="38"/>
      <c r="ABB625" s="38"/>
      <c r="ABC625" s="38"/>
      <c r="ABD625" s="38"/>
      <c r="ABE625" s="38"/>
      <c r="ABF625" s="38"/>
      <c r="ABG625" s="38"/>
      <c r="ABH625" s="38"/>
      <c r="ABI625" s="38"/>
      <c r="ABJ625" s="38"/>
      <c r="ABK625" s="38"/>
      <c r="ABL625" s="38"/>
      <c r="ABM625" s="38"/>
      <c r="ABN625" s="38"/>
      <c r="ABO625" s="38"/>
      <c r="ABP625" s="38"/>
      <c r="ABQ625" s="38"/>
      <c r="ABR625" s="38"/>
      <c r="ABS625" s="38"/>
      <c r="ABT625" s="38"/>
      <c r="ABU625" s="38"/>
      <c r="ABV625" s="38"/>
      <c r="ABW625" s="38"/>
      <c r="ABX625" s="38"/>
      <c r="ABY625" s="38"/>
      <c r="ABZ625" s="38"/>
      <c r="ACA625" s="38"/>
      <c r="ACB625" s="38"/>
      <c r="ACC625" s="38"/>
      <c r="ACD625" s="38"/>
      <c r="ACE625" s="38"/>
      <c r="ACF625" s="38"/>
      <c r="ACG625" s="38"/>
      <c r="ACH625" s="38"/>
      <c r="ACI625" s="38"/>
      <c r="ACJ625" s="38"/>
      <c r="ACK625" s="38"/>
      <c r="ACL625" s="38"/>
      <c r="ACM625" s="38"/>
      <c r="ACN625" s="38"/>
      <c r="ACO625" s="38"/>
      <c r="ACP625" s="38"/>
      <c r="ACQ625" s="38"/>
      <c r="ACR625" s="38"/>
      <c r="ACS625" s="38"/>
      <c r="ACT625" s="38"/>
      <c r="ACU625" s="38"/>
      <c r="ACV625" s="38"/>
      <c r="ACW625" s="38"/>
      <c r="ACX625" s="38"/>
      <c r="ACY625" s="38"/>
      <c r="ACZ625" s="38"/>
      <c r="ADA625" s="38"/>
      <c r="ADB625" s="38"/>
      <c r="ADC625" s="38"/>
      <c r="ADD625" s="38"/>
      <c r="ADE625" s="38"/>
      <c r="ADF625" s="38"/>
      <c r="ADG625" s="38"/>
      <c r="ADH625" s="38"/>
      <c r="ADI625" s="38"/>
      <c r="ADJ625" s="38"/>
      <c r="ADK625" s="38"/>
      <c r="ADL625" s="38"/>
      <c r="ADM625" s="38"/>
      <c r="ADN625" s="38"/>
      <c r="ADO625" s="38"/>
      <c r="ADP625" s="38"/>
      <c r="ADQ625" s="38"/>
      <c r="ADR625" s="38"/>
      <c r="ADS625" s="38"/>
      <c r="ADT625" s="38"/>
      <c r="ADU625" s="38"/>
      <c r="ADV625" s="38"/>
      <c r="ADW625" s="38"/>
      <c r="ADX625" s="38"/>
      <c r="ADY625" s="38"/>
      <c r="ADZ625" s="38"/>
      <c r="AEA625" s="38"/>
      <c r="AEB625" s="38"/>
      <c r="AEC625" s="38"/>
      <c r="AED625" s="38"/>
      <c r="AEE625" s="38"/>
      <c r="AEF625" s="38"/>
      <c r="AEG625" s="38"/>
      <c r="AEH625" s="38"/>
      <c r="AEI625" s="38"/>
      <c r="AEJ625" s="38"/>
      <c r="AEK625" s="38"/>
      <c r="AEL625" s="38"/>
      <c r="AEM625" s="38"/>
      <c r="AEN625" s="38"/>
      <c r="AEO625" s="38"/>
      <c r="AEP625" s="38"/>
      <c r="AEQ625" s="38"/>
      <c r="AER625" s="38"/>
      <c r="AES625" s="38"/>
      <c r="AET625" s="38"/>
      <c r="AEU625" s="38"/>
      <c r="AEV625" s="38"/>
      <c r="AEW625" s="38"/>
      <c r="AEX625" s="38"/>
      <c r="AEY625" s="38"/>
      <c r="AEZ625" s="38"/>
      <c r="AFA625" s="38"/>
      <c r="AFB625" s="38"/>
      <c r="AFC625" s="38"/>
      <c r="AFD625" s="38"/>
      <c r="AFE625" s="38"/>
      <c r="AFF625" s="38"/>
      <c r="AFG625" s="38"/>
      <c r="AFH625" s="38"/>
      <c r="AFI625" s="38"/>
      <c r="AFJ625" s="38"/>
      <c r="AFK625" s="38"/>
      <c r="AFL625" s="38"/>
      <c r="AFM625" s="38"/>
      <c r="AFN625" s="38"/>
      <c r="AFO625" s="38"/>
      <c r="AFP625" s="38"/>
      <c r="AFQ625" s="38"/>
      <c r="AFR625" s="38"/>
      <c r="AFS625" s="38"/>
      <c r="AFT625" s="38"/>
      <c r="AFU625" s="38"/>
      <c r="AFV625" s="38"/>
      <c r="AFW625" s="38"/>
      <c r="AFX625" s="38"/>
      <c r="AFY625" s="38"/>
      <c r="AFZ625" s="38"/>
      <c r="AGA625" s="38"/>
      <c r="AGB625" s="38"/>
      <c r="AGC625" s="38"/>
      <c r="AGD625" s="38"/>
      <c r="AGE625" s="38"/>
      <c r="AGF625" s="38"/>
      <c r="AGG625" s="38"/>
      <c r="AGH625" s="38"/>
      <c r="AGI625" s="38"/>
      <c r="AGJ625" s="38"/>
      <c r="AGK625" s="38"/>
      <c r="AGL625" s="38"/>
      <c r="AGM625" s="38"/>
      <c r="AGN625" s="38"/>
      <c r="AGO625" s="38"/>
      <c r="AGP625" s="38"/>
      <c r="AGQ625" s="38"/>
      <c r="AGR625" s="38"/>
      <c r="AGS625" s="38"/>
      <c r="AGT625" s="38"/>
      <c r="AGU625" s="38"/>
      <c r="AGV625" s="38"/>
      <c r="AGW625" s="38"/>
      <c r="AGX625" s="38"/>
      <c r="AGY625" s="38"/>
      <c r="AGZ625" s="38"/>
      <c r="AHA625" s="38"/>
      <c r="AHB625" s="38"/>
      <c r="AHC625" s="38"/>
      <c r="AHD625" s="38"/>
      <c r="AHE625" s="38"/>
      <c r="AHF625" s="38"/>
      <c r="AHG625" s="38"/>
      <c r="AHH625" s="38"/>
      <c r="AHI625" s="38"/>
      <c r="AHJ625" s="38"/>
      <c r="AHK625" s="38"/>
      <c r="AHL625" s="38"/>
      <c r="AHM625" s="38"/>
      <c r="AHN625" s="38"/>
      <c r="AHO625" s="38"/>
      <c r="AHP625" s="38"/>
      <c r="AHQ625" s="38"/>
      <c r="AHR625" s="38"/>
      <c r="AHS625" s="38"/>
      <c r="AHT625" s="38"/>
      <c r="AHU625" s="38"/>
      <c r="AHV625" s="38"/>
      <c r="AHW625" s="38"/>
      <c r="AHX625" s="38"/>
      <c r="AHY625" s="38"/>
      <c r="AHZ625" s="38"/>
      <c r="AIA625" s="38"/>
      <c r="AIB625" s="38"/>
      <c r="AIC625" s="38"/>
      <c r="AID625" s="38"/>
      <c r="AIE625" s="38"/>
      <c r="AIF625" s="38"/>
      <c r="AIG625" s="38"/>
      <c r="AIH625" s="38"/>
      <c r="AII625" s="38"/>
      <c r="AIJ625" s="38"/>
      <c r="AIK625" s="38"/>
      <c r="AIL625" s="38"/>
      <c r="AIM625" s="38"/>
      <c r="AIN625" s="38"/>
      <c r="AIO625" s="38"/>
      <c r="AIP625" s="38"/>
      <c r="AIQ625" s="38"/>
      <c r="AIR625" s="38"/>
      <c r="AIS625" s="38"/>
      <c r="AIT625" s="38"/>
      <c r="AIU625" s="38"/>
      <c r="AIV625" s="38"/>
      <c r="AIW625" s="38"/>
      <c r="AIX625" s="38"/>
      <c r="AIY625" s="38"/>
      <c r="AIZ625" s="38"/>
      <c r="AJA625" s="38"/>
      <c r="AJB625" s="38"/>
      <c r="AJC625" s="38"/>
      <c r="AJD625" s="38"/>
      <c r="AJE625" s="38"/>
      <c r="AJF625" s="38"/>
      <c r="AJG625" s="38"/>
      <c r="AJH625" s="38"/>
      <c r="AJI625" s="38"/>
      <c r="AJJ625" s="38"/>
      <c r="AJK625" s="38"/>
      <c r="AJL625" s="38"/>
      <c r="AJM625" s="38"/>
      <c r="AJN625" s="38"/>
      <c r="AJO625" s="38"/>
      <c r="AJP625" s="38"/>
      <c r="AJQ625" s="38"/>
      <c r="AJR625" s="38"/>
      <c r="AJS625" s="38"/>
      <c r="AJT625" s="38"/>
      <c r="AJU625" s="38"/>
      <c r="AJV625" s="38"/>
      <c r="AJW625" s="38"/>
      <c r="AJX625" s="38"/>
      <c r="AJY625" s="38"/>
      <c r="AJZ625" s="38"/>
      <c r="AKA625" s="38"/>
      <c r="AKB625" s="38"/>
      <c r="AKC625" s="38"/>
      <c r="AKD625" s="38"/>
      <c r="AKE625" s="38"/>
      <c r="AKF625" s="38"/>
      <c r="AKG625" s="38"/>
      <c r="AKH625" s="38"/>
      <c r="AKI625" s="38"/>
      <c r="AKJ625" s="38"/>
      <c r="AKK625" s="38"/>
      <c r="AKL625" s="38"/>
      <c r="AKM625" s="38"/>
      <c r="AKN625" s="38"/>
      <c r="AKO625" s="38"/>
      <c r="AKP625" s="38"/>
      <c r="AKQ625" s="38"/>
      <c r="AKR625" s="38"/>
      <c r="AKS625" s="38"/>
      <c r="AKT625" s="38"/>
      <c r="AKU625" s="38"/>
      <c r="AKV625" s="38"/>
      <c r="AKW625" s="38"/>
      <c r="AKX625" s="38"/>
      <c r="AKY625" s="38"/>
      <c r="AKZ625" s="38"/>
      <c r="ALA625" s="38"/>
      <c r="ALB625" s="38"/>
      <c r="ALC625" s="38"/>
      <c r="ALD625" s="38"/>
      <c r="ALE625" s="38"/>
      <c r="ALF625" s="38"/>
      <c r="ALG625" s="38"/>
      <c r="ALH625" s="38"/>
      <c r="ALI625" s="38"/>
      <c r="ALJ625" s="38"/>
      <c r="ALK625" s="38"/>
      <c r="ALL625" s="38"/>
      <c r="ALM625" s="38"/>
      <c r="ALN625" s="38"/>
      <c r="ALO625" s="38"/>
      <c r="ALP625" s="38"/>
      <c r="ALQ625" s="38"/>
      <c r="ALR625" s="38"/>
      <c r="ALS625" s="38"/>
      <c r="ALT625" s="38"/>
      <c r="ALU625" s="38"/>
      <c r="ALV625" s="38"/>
      <c r="ALW625" s="38"/>
      <c r="ALX625" s="38"/>
      <c r="ALY625" s="38"/>
      <c r="ALZ625" s="38"/>
      <c r="AMA625" s="38"/>
      <c r="AMB625" s="38"/>
      <c r="AMC625" s="38"/>
      <c r="AMD625" s="38"/>
      <c r="AME625" s="38"/>
      <c r="AMF625" s="38"/>
      <c r="AMG625" s="38"/>
      <c r="AMH625" s="38"/>
      <c r="AMI625" s="38"/>
      <c r="AMJ625" s="38"/>
      <c r="AMK625" s="38"/>
      <c r="AML625" s="38"/>
      <c r="AMM625" s="38"/>
      <c r="AMN625" s="38"/>
      <c r="AMO625" s="38"/>
      <c r="AMP625" s="38"/>
      <c r="AMQ625" s="38"/>
      <c r="AMR625" s="38"/>
      <c r="AMS625" s="38"/>
      <c r="AMT625" s="38"/>
      <c r="AMU625" s="38"/>
      <c r="AMV625" s="38"/>
      <c r="AMW625" s="38"/>
      <c r="AMX625" s="38"/>
      <c r="AMY625" s="38"/>
      <c r="AMZ625" s="38"/>
      <c r="ANA625" s="38"/>
      <c r="ANB625" s="38"/>
      <c r="ANC625" s="38"/>
      <c r="AND625" s="38"/>
      <c r="ANE625" s="38"/>
      <c r="ANF625" s="38"/>
      <c r="ANG625" s="38"/>
      <c r="ANH625" s="38"/>
      <c r="ANI625" s="38"/>
      <c r="ANJ625" s="38"/>
      <c r="ANK625" s="38"/>
      <c r="ANL625" s="38"/>
      <c r="ANM625" s="38"/>
      <c r="ANN625" s="38"/>
      <c r="ANO625" s="38"/>
      <c r="ANP625" s="38"/>
      <c r="ANQ625" s="38"/>
      <c r="ANR625" s="38"/>
      <c r="ANS625" s="38"/>
      <c r="ANT625" s="38"/>
      <c r="ANU625" s="38"/>
      <c r="ANV625" s="38"/>
      <c r="ANW625" s="38"/>
      <c r="ANX625" s="38"/>
      <c r="ANY625" s="38"/>
      <c r="ANZ625" s="38"/>
      <c r="AOA625" s="38"/>
      <c r="AOB625" s="38"/>
      <c r="AOC625" s="38"/>
      <c r="AOD625" s="38"/>
      <c r="AOE625" s="38"/>
      <c r="AOF625" s="38"/>
      <c r="AOG625" s="38"/>
      <c r="AOH625" s="38"/>
      <c r="AOI625" s="38"/>
      <c r="AOJ625" s="38"/>
      <c r="AOK625" s="38"/>
      <c r="AOL625" s="38"/>
      <c r="AOM625" s="38"/>
      <c r="AON625" s="38"/>
      <c r="AOO625" s="38"/>
      <c r="AOP625" s="38"/>
      <c r="AOQ625" s="38"/>
      <c r="AOR625" s="38"/>
      <c r="AOS625" s="38"/>
      <c r="AOT625" s="38"/>
      <c r="AOU625" s="38"/>
      <c r="AOV625" s="38"/>
      <c r="AOW625" s="38"/>
      <c r="AOX625" s="38"/>
      <c r="AOY625" s="38"/>
      <c r="AOZ625" s="38"/>
      <c r="APA625" s="38"/>
      <c r="APB625" s="38"/>
      <c r="APC625" s="38"/>
      <c r="APD625" s="38"/>
      <c r="APE625" s="38"/>
      <c r="APF625" s="38"/>
      <c r="APG625" s="38"/>
      <c r="APH625" s="38"/>
      <c r="API625" s="38"/>
      <c r="APJ625" s="38"/>
      <c r="APK625" s="38"/>
      <c r="APL625" s="38"/>
      <c r="APM625" s="38"/>
      <c r="APN625" s="38"/>
      <c r="APO625" s="38"/>
      <c r="APP625" s="38"/>
      <c r="APQ625" s="38"/>
      <c r="APR625" s="38"/>
      <c r="APS625" s="38"/>
      <c r="APT625" s="38"/>
      <c r="APU625" s="38"/>
      <c r="APV625" s="38"/>
      <c r="APW625" s="38"/>
      <c r="APX625" s="38"/>
      <c r="APY625" s="38"/>
      <c r="APZ625" s="38"/>
      <c r="AQA625" s="38"/>
      <c r="AQB625" s="38"/>
      <c r="AQC625" s="38"/>
      <c r="AQD625" s="38"/>
      <c r="AQE625" s="38"/>
      <c r="AQF625" s="38"/>
      <c r="AQG625" s="38"/>
      <c r="AQH625" s="38"/>
      <c r="AQI625" s="38"/>
      <c r="AQJ625" s="38"/>
      <c r="AQK625" s="38"/>
      <c r="AQL625" s="38"/>
      <c r="AQM625" s="38"/>
      <c r="AQN625" s="38"/>
      <c r="AQO625" s="38"/>
      <c r="AQP625" s="38"/>
      <c r="AQQ625" s="38"/>
      <c r="AQR625" s="38"/>
      <c r="AQS625" s="38"/>
      <c r="AQT625" s="38"/>
      <c r="AQU625" s="38"/>
      <c r="AQV625" s="38"/>
      <c r="AQW625" s="38"/>
      <c r="AQX625" s="38"/>
      <c r="AQY625" s="38"/>
      <c r="AQZ625" s="38"/>
      <c r="ARA625" s="38"/>
      <c r="ARB625" s="38"/>
      <c r="ARC625" s="38"/>
      <c r="ARD625" s="38"/>
      <c r="ARE625" s="38"/>
      <c r="ARF625" s="38"/>
      <c r="ARG625" s="38"/>
      <c r="ARH625" s="38"/>
      <c r="ARI625" s="38"/>
      <c r="ARJ625" s="38"/>
      <c r="ARK625" s="38"/>
      <c r="ARL625" s="38"/>
      <c r="ARM625" s="38"/>
      <c r="ARN625" s="38"/>
      <c r="ARO625" s="38"/>
      <c r="ARP625" s="38"/>
      <c r="ARQ625" s="38"/>
      <c r="ARR625" s="38"/>
      <c r="ARS625" s="38"/>
      <c r="ART625" s="38"/>
      <c r="ARU625" s="38"/>
      <c r="ARV625" s="38"/>
      <c r="ARW625" s="38"/>
      <c r="ARX625" s="38"/>
      <c r="ARY625" s="38"/>
      <c r="ARZ625" s="38"/>
      <c r="ASA625" s="38"/>
      <c r="ASB625" s="38"/>
      <c r="ASC625" s="38"/>
      <c r="ASD625" s="38"/>
      <c r="ASE625" s="38"/>
      <c r="ASF625" s="38"/>
      <c r="ASG625" s="38"/>
      <c r="ASH625" s="38"/>
      <c r="ASI625" s="38"/>
      <c r="ASJ625" s="38"/>
      <c r="ASK625" s="38"/>
      <c r="ASL625" s="38"/>
      <c r="ASM625" s="38"/>
      <c r="ASN625" s="38"/>
      <c r="ASO625" s="38"/>
      <c r="ASP625" s="38"/>
      <c r="ASQ625" s="38"/>
      <c r="ASR625" s="38"/>
      <c r="ASS625" s="38"/>
      <c r="AST625" s="38"/>
      <c r="ASU625" s="38"/>
      <c r="ASV625" s="38"/>
      <c r="ASW625" s="38"/>
      <c r="ASX625" s="38"/>
      <c r="ASY625" s="38"/>
      <c r="ASZ625" s="38"/>
      <c r="ATA625" s="38"/>
      <c r="ATB625" s="38"/>
      <c r="ATC625" s="38"/>
      <c r="ATD625" s="38"/>
      <c r="ATE625" s="38"/>
      <c r="ATF625" s="38"/>
      <c r="ATG625" s="38"/>
      <c r="ATH625" s="38"/>
      <c r="ATI625" s="38"/>
      <c r="ATJ625" s="38"/>
      <c r="ATK625" s="38"/>
      <c r="ATL625" s="38"/>
      <c r="ATM625" s="38"/>
      <c r="ATN625" s="38"/>
      <c r="ATO625" s="38"/>
      <c r="ATP625" s="38"/>
      <c r="ATQ625" s="38"/>
      <c r="ATR625" s="38"/>
      <c r="ATS625" s="38"/>
      <c r="ATT625" s="38"/>
      <c r="ATU625" s="38"/>
      <c r="ATV625" s="38"/>
      <c r="ATW625" s="38"/>
      <c r="ATX625" s="38"/>
      <c r="ATY625" s="38"/>
      <c r="ATZ625" s="38"/>
      <c r="AUA625" s="38"/>
      <c r="AUB625" s="38"/>
      <c r="AUC625" s="38"/>
      <c r="AUD625" s="38"/>
      <c r="AUE625" s="38"/>
      <c r="AUF625" s="38"/>
      <c r="AUG625" s="38"/>
      <c r="AUH625" s="38"/>
      <c r="AUI625" s="38"/>
      <c r="AUJ625" s="38"/>
      <c r="AUK625" s="38"/>
      <c r="AUL625" s="38"/>
      <c r="AUM625" s="38"/>
      <c r="AUN625" s="38"/>
      <c r="AUO625" s="38"/>
      <c r="AUP625" s="38"/>
      <c r="AUQ625" s="38"/>
      <c r="AUR625" s="38"/>
      <c r="AUS625" s="38"/>
      <c r="AUT625" s="38"/>
      <c r="AUU625" s="38"/>
      <c r="AUV625" s="38"/>
      <c r="AUW625" s="38"/>
      <c r="AUX625" s="38"/>
      <c r="AUY625" s="38"/>
      <c r="AUZ625" s="38"/>
      <c r="AVA625" s="38"/>
      <c r="AVB625" s="38"/>
      <c r="AVC625" s="38"/>
      <c r="AVD625" s="38"/>
      <c r="AVE625" s="38"/>
      <c r="AVF625" s="38"/>
      <c r="AVG625" s="38"/>
      <c r="AVH625" s="38"/>
      <c r="AVI625" s="38"/>
      <c r="AVJ625" s="38"/>
      <c r="AVK625" s="38"/>
      <c r="AVL625" s="38"/>
      <c r="AVM625" s="38"/>
      <c r="AVN625" s="38"/>
      <c r="AVO625" s="38"/>
      <c r="AVP625" s="38"/>
      <c r="AVQ625" s="38"/>
      <c r="AVR625" s="38"/>
      <c r="AVS625" s="38"/>
      <c r="AVT625" s="38"/>
      <c r="AVU625" s="38"/>
      <c r="AVV625" s="38"/>
      <c r="AVW625" s="38"/>
      <c r="AVX625" s="38"/>
      <c r="AVY625" s="38"/>
      <c r="AVZ625" s="38"/>
      <c r="AWA625" s="38"/>
      <c r="AWB625" s="38"/>
      <c r="AWC625" s="38"/>
      <c r="AWD625" s="38"/>
      <c r="AWE625" s="38"/>
      <c r="AWF625" s="38"/>
      <c r="AWG625" s="38"/>
      <c r="AWH625" s="38"/>
      <c r="AWI625" s="38"/>
      <c r="AWJ625" s="38"/>
      <c r="AWK625" s="38"/>
      <c r="AWL625" s="38"/>
      <c r="AWM625" s="38"/>
      <c r="AWN625" s="38"/>
      <c r="AWO625" s="38"/>
      <c r="AWP625" s="38"/>
      <c r="AWQ625" s="38"/>
      <c r="AWR625" s="38"/>
      <c r="AWS625" s="38"/>
      <c r="AWT625" s="38"/>
      <c r="AWU625" s="38"/>
      <c r="AWV625" s="38"/>
      <c r="AWW625" s="38"/>
      <c r="AWX625" s="38"/>
      <c r="AWY625" s="38"/>
      <c r="AWZ625" s="38"/>
      <c r="AXA625" s="38"/>
      <c r="AXB625" s="38"/>
      <c r="AXC625" s="38"/>
      <c r="AXD625" s="38"/>
      <c r="AXE625" s="38"/>
      <c r="AXF625" s="38"/>
      <c r="AXG625" s="38"/>
      <c r="AXH625" s="38"/>
      <c r="AXI625" s="38"/>
      <c r="AXJ625" s="38"/>
      <c r="AXK625" s="38"/>
      <c r="AXL625" s="38"/>
      <c r="AXM625" s="38"/>
      <c r="AXN625" s="38"/>
      <c r="AXO625" s="38"/>
      <c r="AXP625" s="38"/>
      <c r="AXQ625" s="38"/>
      <c r="AXR625" s="38"/>
      <c r="AXS625" s="38"/>
      <c r="AXT625" s="38"/>
      <c r="AXU625" s="38"/>
      <c r="AXV625" s="38"/>
      <c r="AXW625" s="38"/>
      <c r="AXX625" s="38"/>
      <c r="AXY625" s="38"/>
      <c r="AXZ625" s="38"/>
      <c r="AYA625" s="38"/>
      <c r="AYB625" s="38"/>
      <c r="AYC625" s="38"/>
      <c r="AYD625" s="38"/>
      <c r="AYE625" s="38"/>
      <c r="AYF625" s="38"/>
      <c r="AYG625" s="38"/>
      <c r="AYH625" s="38"/>
      <c r="AYI625" s="38"/>
      <c r="AYJ625" s="38"/>
      <c r="AYK625" s="38"/>
      <c r="AYL625" s="38"/>
      <c r="AYM625" s="38"/>
      <c r="AYN625" s="38"/>
      <c r="AYO625" s="38"/>
      <c r="AYP625" s="38"/>
      <c r="AYQ625" s="38"/>
      <c r="AYR625" s="38"/>
      <c r="AYS625" s="38"/>
      <c r="AYT625" s="38"/>
      <c r="AYU625" s="38"/>
      <c r="AYV625" s="38"/>
      <c r="AYW625" s="38"/>
      <c r="AYX625" s="38"/>
      <c r="AYY625" s="38"/>
      <c r="AYZ625" s="38"/>
      <c r="AZA625" s="38"/>
      <c r="AZB625" s="38"/>
      <c r="AZC625" s="38"/>
      <c r="AZD625" s="38"/>
      <c r="AZE625" s="38"/>
      <c r="AZF625" s="38"/>
      <c r="AZG625" s="38"/>
      <c r="AZH625" s="38"/>
      <c r="AZI625" s="38"/>
      <c r="AZJ625" s="38"/>
      <c r="AZK625" s="38"/>
      <c r="AZL625" s="38"/>
      <c r="AZM625" s="38"/>
      <c r="AZN625" s="38"/>
      <c r="AZO625" s="38"/>
      <c r="AZP625" s="38"/>
      <c r="AZQ625" s="38"/>
      <c r="AZR625" s="38"/>
      <c r="AZS625" s="38"/>
      <c r="AZT625" s="38"/>
      <c r="AZU625" s="38"/>
      <c r="AZV625" s="38"/>
      <c r="AZW625" s="38"/>
      <c r="AZX625" s="38"/>
      <c r="AZY625" s="38"/>
      <c r="AZZ625" s="38"/>
      <c r="BAA625" s="38"/>
      <c r="BAB625" s="38"/>
      <c r="BAC625" s="38"/>
      <c r="BAD625" s="38"/>
      <c r="BAE625" s="38"/>
      <c r="BAF625" s="38"/>
      <c r="BAG625" s="38"/>
      <c r="BAH625" s="38"/>
      <c r="BAI625" s="38"/>
      <c r="BAJ625" s="38"/>
      <c r="BAK625" s="38"/>
      <c r="BAL625" s="38"/>
      <c r="BAM625" s="38"/>
      <c r="BAN625" s="38"/>
      <c r="BAO625" s="38"/>
      <c r="BAP625" s="38"/>
      <c r="BAQ625" s="38"/>
      <c r="BAR625" s="38"/>
      <c r="BAS625" s="38"/>
      <c r="BAT625" s="38"/>
      <c r="BAU625" s="38"/>
      <c r="BAV625" s="38"/>
      <c r="BAW625" s="38"/>
      <c r="BAX625" s="38"/>
      <c r="BAY625" s="38"/>
      <c r="BAZ625" s="38"/>
      <c r="BBA625" s="38"/>
      <c r="BBB625" s="38"/>
      <c r="BBC625" s="38"/>
      <c r="BBD625" s="38"/>
      <c r="BBE625" s="38"/>
      <c r="BBF625" s="38"/>
      <c r="BBG625" s="38"/>
      <c r="BBH625" s="38"/>
      <c r="BBI625" s="38"/>
      <c r="BBJ625" s="38"/>
      <c r="BBK625" s="38"/>
      <c r="BBL625" s="38"/>
      <c r="BBM625" s="38"/>
      <c r="BBN625" s="38"/>
      <c r="BBO625" s="38"/>
      <c r="BBP625" s="38"/>
      <c r="BBQ625" s="38"/>
      <c r="BBR625" s="38"/>
      <c r="BBS625" s="38"/>
      <c r="BBT625" s="38"/>
      <c r="BBU625" s="38"/>
      <c r="BBV625" s="38"/>
      <c r="BBW625" s="38"/>
      <c r="BBX625" s="38"/>
      <c r="BBY625" s="38"/>
      <c r="BBZ625" s="38"/>
      <c r="BCA625" s="38"/>
      <c r="BCB625" s="38"/>
      <c r="BCC625" s="38"/>
      <c r="BCD625" s="38"/>
      <c r="BCE625" s="38"/>
      <c r="BCF625" s="38"/>
      <c r="BCG625" s="38"/>
      <c r="BCH625" s="38"/>
      <c r="BCI625" s="38"/>
      <c r="BCJ625" s="38"/>
      <c r="BCK625" s="38"/>
      <c r="BCL625" s="38"/>
      <c r="BCM625" s="38"/>
      <c r="BCN625" s="38"/>
      <c r="BCO625" s="38"/>
      <c r="BCP625" s="38"/>
      <c r="BCQ625" s="38"/>
      <c r="BCR625" s="38"/>
      <c r="BCS625" s="38"/>
      <c r="BCT625" s="38"/>
      <c r="BCU625" s="38"/>
      <c r="BCV625" s="38"/>
      <c r="BCW625" s="38"/>
      <c r="BCX625" s="38"/>
      <c r="BCY625" s="38"/>
      <c r="BCZ625" s="38"/>
      <c r="BDA625" s="38"/>
      <c r="BDB625" s="38"/>
      <c r="BDC625" s="38"/>
      <c r="BDD625" s="38"/>
      <c r="BDE625" s="38"/>
      <c r="BDF625" s="38"/>
      <c r="BDG625" s="38"/>
      <c r="BDH625" s="38"/>
      <c r="BDI625" s="38"/>
      <c r="BDJ625" s="38"/>
      <c r="BDK625" s="38"/>
      <c r="BDL625" s="38"/>
      <c r="BDM625" s="38"/>
      <c r="BDN625" s="38"/>
      <c r="BDO625" s="38"/>
      <c r="BDP625" s="38"/>
      <c r="BDQ625" s="38"/>
      <c r="BDR625" s="38"/>
      <c r="BDS625" s="38"/>
      <c r="BDT625" s="38"/>
      <c r="BDU625" s="38"/>
      <c r="BDV625" s="38"/>
      <c r="BDW625" s="38"/>
      <c r="BDX625" s="38"/>
      <c r="BDY625" s="38"/>
      <c r="BDZ625" s="38"/>
      <c r="BEA625" s="38"/>
      <c r="BEB625" s="38"/>
      <c r="BEC625" s="38"/>
      <c r="BED625" s="38"/>
      <c r="BEE625" s="38"/>
      <c r="BEF625" s="38"/>
      <c r="BEG625" s="38"/>
      <c r="BEH625" s="38"/>
      <c r="BEI625" s="38"/>
      <c r="BEJ625" s="38"/>
      <c r="BEK625" s="38"/>
      <c r="BEL625" s="38"/>
      <c r="BEM625" s="38"/>
      <c r="BEN625" s="38"/>
      <c r="BEO625" s="38"/>
      <c r="BEP625" s="38"/>
      <c r="BEQ625" s="38"/>
      <c r="BER625" s="38"/>
      <c r="BES625" s="38"/>
      <c r="BET625" s="38"/>
      <c r="BEU625" s="38"/>
      <c r="BEV625" s="38"/>
      <c r="BEW625" s="38"/>
      <c r="BEX625" s="38"/>
      <c r="BEY625" s="38"/>
      <c r="BEZ625" s="38"/>
      <c r="BFA625" s="38"/>
      <c r="BFB625" s="38"/>
      <c r="BFC625" s="38"/>
      <c r="BFD625" s="38"/>
      <c r="BFE625" s="38"/>
      <c r="BFF625" s="38"/>
      <c r="BFG625" s="38"/>
      <c r="BFH625" s="38"/>
      <c r="BFI625" s="38"/>
      <c r="BFJ625" s="38"/>
      <c r="BFK625" s="38"/>
      <c r="BFL625" s="38"/>
      <c r="BFM625" s="38"/>
      <c r="BFN625" s="38"/>
      <c r="BFO625" s="38"/>
      <c r="BFP625" s="38"/>
      <c r="BFQ625" s="38"/>
      <c r="BFR625" s="38"/>
      <c r="BFS625" s="38"/>
      <c r="BFT625" s="38"/>
      <c r="BFU625" s="38"/>
      <c r="BFV625" s="38"/>
      <c r="BFW625" s="38"/>
      <c r="BFX625" s="38"/>
      <c r="BFY625" s="38"/>
      <c r="BFZ625" s="38"/>
      <c r="BGA625" s="38"/>
      <c r="BGB625" s="38"/>
      <c r="BGC625" s="38"/>
      <c r="BGD625" s="38"/>
      <c r="BGE625" s="38"/>
      <c r="BGF625" s="38"/>
      <c r="BGG625" s="38"/>
      <c r="BGH625" s="38"/>
      <c r="BGI625" s="38"/>
      <c r="BGJ625" s="38"/>
      <c r="BGK625" s="38"/>
      <c r="BGL625" s="38"/>
      <c r="BGM625" s="38"/>
      <c r="BGN625" s="38"/>
      <c r="BGO625" s="38"/>
      <c r="BGP625" s="38"/>
      <c r="BGQ625" s="38"/>
      <c r="BGR625" s="38"/>
      <c r="BGS625" s="38"/>
      <c r="BGT625" s="38"/>
      <c r="BGU625" s="38"/>
      <c r="BGV625" s="38"/>
      <c r="BGW625" s="38"/>
      <c r="BGX625" s="38"/>
      <c r="BGY625" s="38"/>
      <c r="BGZ625" s="38"/>
      <c r="BHA625" s="38"/>
      <c r="BHB625" s="38"/>
      <c r="BHC625" s="38"/>
      <c r="BHD625" s="38"/>
      <c r="BHE625" s="38"/>
      <c r="BHF625" s="38"/>
      <c r="BHG625" s="38"/>
      <c r="BHH625" s="38"/>
      <c r="BHI625" s="38"/>
      <c r="BHJ625" s="38"/>
      <c r="BHK625" s="38"/>
      <c r="BHL625" s="38"/>
      <c r="BHM625" s="38"/>
      <c r="BHN625" s="38"/>
      <c r="BHO625" s="38"/>
      <c r="BHP625" s="38"/>
      <c r="BHQ625" s="38"/>
      <c r="BHR625" s="38"/>
      <c r="BHS625" s="38"/>
      <c r="BHT625" s="38"/>
      <c r="BHU625" s="38"/>
      <c r="BHV625" s="38"/>
      <c r="BHW625" s="38"/>
      <c r="BHX625" s="38"/>
      <c r="BHY625" s="38"/>
      <c r="BHZ625" s="38"/>
      <c r="BIA625" s="38"/>
      <c r="BIB625" s="38"/>
      <c r="BIC625" s="38"/>
      <c r="BID625" s="38"/>
      <c r="BIE625" s="38"/>
      <c r="BIF625" s="38"/>
      <c r="BIG625" s="38"/>
      <c r="BIH625" s="38"/>
      <c r="BII625" s="38"/>
      <c r="BIJ625" s="38"/>
      <c r="BIK625" s="38"/>
      <c r="BIL625" s="38"/>
      <c r="BIM625" s="38"/>
      <c r="BIN625" s="38"/>
      <c r="BIO625" s="38"/>
      <c r="BIP625" s="38"/>
      <c r="BIQ625" s="38"/>
      <c r="BIR625" s="38"/>
      <c r="BIS625" s="38"/>
      <c r="BIT625" s="38"/>
      <c r="BIU625" s="38"/>
      <c r="BIV625" s="38"/>
      <c r="BIW625" s="38"/>
      <c r="BIX625" s="38"/>
      <c r="BIY625" s="38"/>
      <c r="BIZ625" s="38"/>
      <c r="BJA625" s="38"/>
      <c r="BJB625" s="38"/>
      <c r="BJC625" s="38"/>
      <c r="BJD625" s="38"/>
      <c r="BJE625" s="38"/>
      <c r="BJF625" s="38"/>
      <c r="BJG625" s="38"/>
      <c r="BJH625" s="38"/>
      <c r="BJI625" s="38"/>
      <c r="BJJ625" s="38"/>
      <c r="BJK625" s="38"/>
      <c r="BJL625" s="38"/>
      <c r="BJM625" s="38"/>
      <c r="BJN625" s="38"/>
      <c r="BJO625" s="38"/>
      <c r="BJP625" s="38"/>
      <c r="BJQ625" s="38"/>
      <c r="BJR625" s="38"/>
      <c r="BJS625" s="38"/>
      <c r="BJT625" s="38"/>
      <c r="BJU625" s="38"/>
      <c r="BJV625" s="38"/>
      <c r="BJW625" s="38"/>
      <c r="BJX625" s="38"/>
      <c r="BJY625" s="38"/>
      <c r="BJZ625" s="38"/>
      <c r="BKA625" s="38"/>
      <c r="BKB625" s="38"/>
      <c r="BKC625" s="38"/>
      <c r="BKD625" s="38"/>
      <c r="BKE625" s="38"/>
      <c r="BKF625" s="38"/>
      <c r="BKG625" s="38"/>
      <c r="BKH625" s="38"/>
      <c r="BKI625" s="38"/>
      <c r="BKJ625" s="38"/>
      <c r="BKK625" s="38"/>
      <c r="BKL625" s="38"/>
      <c r="BKM625" s="38"/>
      <c r="BKN625" s="38"/>
      <c r="BKO625" s="38"/>
      <c r="BKP625" s="38"/>
      <c r="BKQ625" s="38"/>
      <c r="BKR625" s="38"/>
      <c r="BKS625" s="38"/>
      <c r="BKT625" s="38"/>
      <c r="BKU625" s="38"/>
      <c r="BKV625" s="38"/>
      <c r="BKW625" s="38"/>
      <c r="BKX625" s="38"/>
      <c r="BKY625" s="38"/>
      <c r="BKZ625" s="38"/>
      <c r="BLA625" s="38"/>
      <c r="BLB625" s="38"/>
      <c r="BLC625" s="38"/>
      <c r="BLD625" s="38"/>
      <c r="BLE625" s="38"/>
      <c r="BLF625" s="38"/>
      <c r="BLG625" s="38"/>
      <c r="BLH625" s="38"/>
      <c r="BLI625" s="38"/>
      <c r="BLJ625" s="38"/>
      <c r="BLK625" s="38"/>
      <c r="BLL625" s="38"/>
      <c r="BLM625" s="38"/>
      <c r="BLN625" s="38"/>
      <c r="BLO625" s="38"/>
      <c r="BLP625" s="38"/>
      <c r="BLQ625" s="38"/>
      <c r="BLR625" s="38"/>
      <c r="BLS625" s="38"/>
      <c r="BLT625" s="38"/>
      <c r="BLU625" s="38"/>
      <c r="BLV625" s="38"/>
      <c r="BLW625" s="38"/>
      <c r="BLX625" s="38"/>
      <c r="BLY625" s="38"/>
      <c r="BLZ625" s="38"/>
      <c r="BMA625" s="38"/>
      <c r="BMB625" s="38"/>
      <c r="BMC625" s="38"/>
      <c r="BMD625" s="38"/>
      <c r="BME625" s="38"/>
      <c r="BMF625" s="38"/>
      <c r="BMG625" s="38"/>
      <c r="BMH625" s="38"/>
      <c r="BMI625" s="38"/>
      <c r="BMJ625" s="38"/>
      <c r="BMK625" s="38"/>
      <c r="BML625" s="38"/>
      <c r="BMM625" s="38"/>
      <c r="BMN625" s="38"/>
      <c r="BMO625" s="38"/>
      <c r="BMP625" s="38"/>
      <c r="BMQ625" s="38"/>
      <c r="BMR625" s="38"/>
      <c r="BMS625" s="38"/>
      <c r="BMT625" s="38"/>
      <c r="BMU625" s="38"/>
      <c r="BMV625" s="38"/>
      <c r="BMW625" s="38"/>
      <c r="BMX625" s="38"/>
      <c r="BMY625" s="38"/>
      <c r="BMZ625" s="38"/>
      <c r="BNA625" s="38"/>
      <c r="BNB625" s="38"/>
      <c r="BNC625" s="38"/>
      <c r="BND625" s="38"/>
      <c r="BNE625" s="38"/>
      <c r="BNF625" s="38"/>
      <c r="BNG625" s="38"/>
      <c r="BNH625" s="38"/>
      <c r="BNI625" s="38"/>
      <c r="BNJ625" s="38"/>
      <c r="BNK625" s="38"/>
      <c r="BNL625" s="38"/>
      <c r="BNM625" s="38"/>
      <c r="BNN625" s="38"/>
      <c r="BNO625" s="38"/>
      <c r="BNP625" s="38"/>
      <c r="BNQ625" s="38"/>
      <c r="BNR625" s="38"/>
      <c r="BNS625" s="38"/>
      <c r="BNT625" s="38"/>
      <c r="BNU625" s="38"/>
      <c r="BNV625" s="38"/>
      <c r="BNW625" s="38"/>
      <c r="BNX625" s="38"/>
      <c r="BNY625" s="38"/>
      <c r="BNZ625" s="38"/>
      <c r="BOA625" s="38"/>
      <c r="BOB625" s="38"/>
      <c r="BOC625" s="38"/>
      <c r="BOD625" s="38"/>
      <c r="BOE625" s="38"/>
      <c r="BOF625" s="38"/>
      <c r="BOG625" s="38"/>
      <c r="BOH625" s="38"/>
      <c r="BOI625" s="38"/>
      <c r="BOJ625" s="38"/>
      <c r="BOK625" s="38"/>
      <c r="BOL625" s="38"/>
      <c r="BOM625" s="38"/>
      <c r="BON625" s="38"/>
      <c r="BOO625" s="38"/>
      <c r="BOP625" s="38"/>
      <c r="BOQ625" s="38"/>
      <c r="BOR625" s="38"/>
      <c r="BOS625" s="38"/>
      <c r="BOT625" s="38"/>
      <c r="BOU625" s="38"/>
      <c r="BOV625" s="38"/>
      <c r="BOW625" s="38"/>
      <c r="BOX625" s="38"/>
      <c r="BOY625" s="38"/>
      <c r="BOZ625" s="38"/>
      <c r="BPA625" s="38"/>
      <c r="BPB625" s="38"/>
      <c r="BPC625" s="38"/>
      <c r="BPD625" s="38"/>
      <c r="BPE625" s="38"/>
      <c r="BPF625" s="38"/>
      <c r="BPG625" s="38"/>
      <c r="BPH625" s="38"/>
      <c r="BPI625" s="38"/>
      <c r="BPJ625" s="38"/>
      <c r="BPK625" s="38"/>
      <c r="BPL625" s="38"/>
      <c r="BPM625" s="38"/>
      <c r="BPN625" s="38"/>
      <c r="BPO625" s="38"/>
      <c r="BPP625" s="38"/>
      <c r="BPQ625" s="38"/>
      <c r="BPR625" s="38"/>
      <c r="BPS625" s="38"/>
      <c r="BPT625" s="38"/>
      <c r="BPU625" s="38"/>
      <c r="BPV625" s="38"/>
      <c r="BPW625" s="38"/>
      <c r="BPX625" s="38"/>
      <c r="BPY625" s="38"/>
      <c r="BPZ625" s="38"/>
      <c r="BQA625" s="38"/>
      <c r="BQB625" s="38"/>
      <c r="BQC625" s="38"/>
      <c r="BQD625" s="38"/>
      <c r="BQE625" s="38"/>
      <c r="BQF625" s="38"/>
      <c r="BQG625" s="38"/>
      <c r="BQH625" s="38"/>
      <c r="BQI625" s="38"/>
      <c r="BQJ625" s="38"/>
      <c r="BQK625" s="38"/>
      <c r="BQL625" s="38"/>
      <c r="BQM625" s="38"/>
      <c r="BQN625" s="38"/>
      <c r="BQO625" s="38"/>
      <c r="BQP625" s="38"/>
      <c r="BQQ625" s="38"/>
      <c r="BQR625" s="38"/>
      <c r="BQS625" s="38"/>
      <c r="BQT625" s="38"/>
      <c r="BQU625" s="38"/>
      <c r="BQV625" s="38"/>
      <c r="BQW625" s="38"/>
      <c r="BQX625" s="38"/>
      <c r="BQY625" s="38"/>
      <c r="BQZ625" s="38"/>
      <c r="BRA625" s="38"/>
      <c r="BRB625" s="38"/>
      <c r="BRC625" s="38"/>
      <c r="BRD625" s="38"/>
      <c r="BRE625" s="38"/>
      <c r="BRF625" s="38"/>
      <c r="BRG625" s="38"/>
      <c r="BRH625" s="38"/>
      <c r="BRI625" s="38"/>
      <c r="BRJ625" s="38"/>
      <c r="BRK625" s="38"/>
      <c r="BRL625" s="38"/>
      <c r="BRM625" s="38"/>
      <c r="BRN625" s="38"/>
      <c r="BRO625" s="38"/>
      <c r="BRP625" s="38"/>
      <c r="BRQ625" s="38"/>
      <c r="BRR625" s="38"/>
      <c r="BRS625" s="38"/>
      <c r="BRT625" s="38"/>
      <c r="BRU625" s="38"/>
      <c r="BRV625" s="38"/>
      <c r="BRW625" s="38"/>
      <c r="BRX625" s="38"/>
      <c r="BRY625" s="38"/>
      <c r="BRZ625" s="38"/>
      <c r="BSA625" s="38"/>
      <c r="BSB625" s="38"/>
      <c r="BSC625" s="38"/>
      <c r="BSD625" s="38"/>
      <c r="BSE625" s="38"/>
      <c r="BSF625" s="38"/>
      <c r="BSG625" s="38"/>
      <c r="BSH625" s="38"/>
      <c r="BSI625" s="38"/>
      <c r="BSJ625" s="38"/>
      <c r="BSK625" s="38"/>
      <c r="BSL625" s="38"/>
      <c r="BSM625" s="38"/>
      <c r="BSN625" s="38"/>
      <c r="BSO625" s="38"/>
      <c r="BSP625" s="38"/>
      <c r="BSQ625" s="38"/>
      <c r="BSR625" s="38"/>
      <c r="BSS625" s="38"/>
      <c r="BST625" s="38"/>
      <c r="BSU625" s="38"/>
      <c r="BSV625" s="38"/>
      <c r="BSW625" s="38"/>
      <c r="BSX625" s="38"/>
      <c r="BSY625" s="38"/>
      <c r="BSZ625" s="38"/>
      <c r="BTA625" s="38"/>
      <c r="BTB625" s="38"/>
      <c r="BTC625" s="38"/>
      <c r="BTD625" s="38"/>
      <c r="BTE625" s="38"/>
      <c r="BTF625" s="38"/>
      <c r="BTG625" s="38"/>
      <c r="BTH625" s="38"/>
      <c r="BTI625" s="38"/>
      <c r="BTJ625" s="38"/>
      <c r="BTK625" s="38"/>
      <c r="BTL625" s="38"/>
      <c r="BTM625" s="38"/>
      <c r="BTN625" s="38"/>
      <c r="BTO625" s="38"/>
      <c r="BTP625" s="38"/>
      <c r="BTQ625" s="38"/>
      <c r="BTR625" s="38"/>
      <c r="BTS625" s="38"/>
      <c r="BTT625" s="38"/>
      <c r="BTU625" s="38"/>
      <c r="BTV625" s="38"/>
      <c r="BTW625" s="38"/>
      <c r="BTX625" s="38"/>
      <c r="BTY625" s="38"/>
      <c r="BTZ625" s="38"/>
      <c r="BUA625" s="38"/>
      <c r="BUB625" s="38"/>
      <c r="BUC625" s="38"/>
      <c r="BUD625" s="38"/>
      <c r="BUE625" s="38"/>
      <c r="BUF625" s="38"/>
      <c r="BUG625" s="38"/>
      <c r="BUH625" s="38"/>
      <c r="BUI625" s="38"/>
      <c r="BUJ625" s="38"/>
      <c r="BUK625" s="38"/>
      <c r="BUL625" s="38"/>
      <c r="BUM625" s="38"/>
      <c r="BUN625" s="38"/>
      <c r="BUO625" s="38"/>
      <c r="BUP625" s="38"/>
      <c r="BUQ625" s="38"/>
      <c r="BUR625" s="38"/>
      <c r="BUS625" s="38"/>
      <c r="BUT625" s="38"/>
      <c r="BUU625" s="38"/>
      <c r="BUV625" s="38"/>
      <c r="BUW625" s="38"/>
      <c r="BUX625" s="38"/>
      <c r="BUY625" s="38"/>
      <c r="BUZ625" s="38"/>
      <c r="BVA625" s="38"/>
      <c r="BVB625" s="38"/>
      <c r="BVC625" s="38"/>
      <c r="BVD625" s="38"/>
      <c r="BVE625" s="38"/>
      <c r="BVF625" s="38"/>
      <c r="BVG625" s="38"/>
      <c r="BVH625" s="38"/>
      <c r="BVI625" s="38"/>
      <c r="BVJ625" s="38"/>
      <c r="BVK625" s="38"/>
      <c r="BVL625" s="38"/>
      <c r="BVM625" s="38"/>
      <c r="BVN625" s="38"/>
      <c r="BVO625" s="38"/>
      <c r="BVP625" s="38"/>
      <c r="BVQ625" s="38"/>
      <c r="BVR625" s="38"/>
      <c r="BVS625" s="38"/>
      <c r="BVT625" s="38"/>
      <c r="BVU625" s="38"/>
      <c r="BVV625" s="38"/>
      <c r="BVW625" s="38"/>
      <c r="BVX625" s="38"/>
      <c r="BVY625" s="38"/>
      <c r="BVZ625" s="38"/>
      <c r="BWA625" s="38"/>
      <c r="BWB625" s="38"/>
      <c r="BWC625" s="38"/>
      <c r="BWD625" s="38"/>
      <c r="BWE625" s="38"/>
      <c r="BWF625" s="38"/>
      <c r="BWG625" s="38"/>
      <c r="BWH625" s="38"/>
      <c r="BWI625" s="38"/>
      <c r="BWJ625" s="38"/>
      <c r="BWK625" s="38"/>
      <c r="BWL625" s="38"/>
      <c r="BWM625" s="38"/>
      <c r="BWN625" s="38"/>
      <c r="BWO625" s="38"/>
      <c r="BWP625" s="38"/>
      <c r="BWQ625" s="38"/>
      <c r="BWR625" s="38"/>
      <c r="BWS625" s="38"/>
      <c r="BWT625" s="38"/>
      <c r="BWU625" s="38"/>
      <c r="BWV625" s="38"/>
      <c r="BWW625" s="38"/>
      <c r="BWX625" s="38"/>
      <c r="BWY625" s="38"/>
      <c r="BWZ625" s="38"/>
      <c r="BXA625" s="38"/>
      <c r="BXB625" s="38"/>
      <c r="BXC625" s="38"/>
      <c r="BXD625" s="38"/>
      <c r="BXE625" s="38"/>
      <c r="BXF625" s="38"/>
      <c r="BXG625" s="38"/>
      <c r="BXH625" s="38"/>
      <c r="BXI625" s="38"/>
      <c r="BXJ625" s="38"/>
      <c r="BXK625" s="38"/>
      <c r="BXL625" s="38"/>
      <c r="BXM625" s="38"/>
      <c r="BXN625" s="38"/>
      <c r="BXO625" s="38"/>
      <c r="BXP625" s="38"/>
      <c r="BXQ625" s="38"/>
      <c r="BXR625" s="38"/>
      <c r="BXS625" s="38"/>
      <c r="BXT625" s="38"/>
      <c r="BXU625" s="38"/>
      <c r="BXV625" s="38"/>
      <c r="BXW625" s="38"/>
      <c r="BXX625" s="38"/>
      <c r="BXY625" s="38"/>
      <c r="BXZ625" s="38"/>
      <c r="BYA625" s="38"/>
      <c r="BYB625" s="38"/>
      <c r="BYC625" s="38"/>
      <c r="BYD625" s="38"/>
      <c r="BYE625" s="38"/>
      <c r="BYF625" s="38"/>
      <c r="BYG625" s="38"/>
      <c r="BYH625" s="38"/>
      <c r="BYI625" s="38"/>
      <c r="BYJ625" s="38"/>
      <c r="BYK625" s="38"/>
      <c r="BYL625" s="38"/>
      <c r="BYM625" s="38"/>
      <c r="BYN625" s="38"/>
      <c r="BYO625" s="38"/>
      <c r="BYP625" s="38"/>
      <c r="BYQ625" s="38"/>
      <c r="BYR625" s="38"/>
      <c r="BYS625" s="38"/>
      <c r="BYT625" s="38"/>
      <c r="BYU625" s="38"/>
      <c r="BYV625" s="38"/>
      <c r="BYW625" s="38"/>
      <c r="BYX625" s="38"/>
      <c r="BYY625" s="38"/>
      <c r="BYZ625" s="38"/>
      <c r="BZA625" s="38"/>
      <c r="BZB625" s="38"/>
      <c r="BZC625" s="38"/>
      <c r="BZD625" s="38"/>
      <c r="BZE625" s="38"/>
      <c r="BZF625" s="38"/>
      <c r="BZG625" s="38"/>
      <c r="BZH625" s="38"/>
      <c r="BZI625" s="38"/>
      <c r="BZJ625" s="38"/>
      <c r="BZK625" s="38"/>
      <c r="BZL625" s="38"/>
      <c r="BZM625" s="38"/>
      <c r="BZN625" s="38"/>
      <c r="BZO625" s="38"/>
      <c r="BZP625" s="38"/>
      <c r="BZQ625" s="38"/>
      <c r="BZR625" s="38"/>
      <c r="BZS625" s="38"/>
      <c r="BZT625" s="38"/>
      <c r="BZU625" s="38"/>
      <c r="BZV625" s="38"/>
      <c r="BZW625" s="38"/>
      <c r="BZX625" s="38"/>
      <c r="BZY625" s="38"/>
      <c r="BZZ625" s="38"/>
      <c r="CAA625" s="38"/>
      <c r="CAB625" s="38"/>
      <c r="CAC625" s="38"/>
      <c r="CAD625" s="38"/>
      <c r="CAE625" s="38"/>
      <c r="CAF625" s="38"/>
      <c r="CAG625" s="38"/>
      <c r="CAH625" s="38"/>
      <c r="CAI625" s="38"/>
      <c r="CAJ625" s="38"/>
      <c r="CAK625" s="38"/>
      <c r="CAL625" s="38"/>
      <c r="CAM625" s="38"/>
      <c r="CAN625" s="38"/>
      <c r="CAO625" s="38"/>
      <c r="CAP625" s="38"/>
      <c r="CAQ625" s="38"/>
      <c r="CAR625" s="38"/>
      <c r="CAS625" s="38"/>
      <c r="CAT625" s="38"/>
      <c r="CAU625" s="38"/>
      <c r="CAV625" s="38"/>
      <c r="CAW625" s="38"/>
      <c r="CAX625" s="38"/>
      <c r="CAY625" s="38"/>
      <c r="CAZ625" s="38"/>
      <c r="CBA625" s="38"/>
      <c r="CBB625" s="38"/>
      <c r="CBC625" s="38"/>
      <c r="CBD625" s="38"/>
      <c r="CBE625" s="38"/>
      <c r="CBF625" s="38"/>
      <c r="CBG625" s="38"/>
      <c r="CBH625" s="38"/>
      <c r="CBI625" s="38"/>
      <c r="CBJ625" s="38"/>
      <c r="CBK625" s="38"/>
      <c r="CBL625" s="38"/>
      <c r="CBM625" s="38"/>
      <c r="CBN625" s="38"/>
      <c r="CBO625" s="38"/>
      <c r="CBP625" s="38"/>
      <c r="CBQ625" s="38"/>
      <c r="CBR625" s="38"/>
      <c r="CBS625" s="38"/>
      <c r="CBT625" s="38"/>
      <c r="CBU625" s="38"/>
      <c r="CBV625" s="38"/>
      <c r="CBW625" s="38"/>
      <c r="CBX625" s="38"/>
      <c r="CBY625" s="38"/>
      <c r="CBZ625" s="38"/>
      <c r="CCA625" s="38"/>
      <c r="CCB625" s="38"/>
      <c r="CCC625" s="38"/>
      <c r="CCD625" s="38"/>
      <c r="CCE625" s="38"/>
      <c r="CCF625" s="38"/>
      <c r="CCG625" s="38"/>
      <c r="CCH625" s="38"/>
      <c r="CCI625" s="38"/>
      <c r="CCJ625" s="38"/>
      <c r="CCK625" s="38"/>
      <c r="CCL625" s="38"/>
      <c r="CCM625" s="38"/>
      <c r="CCN625" s="38"/>
      <c r="CCO625" s="38"/>
      <c r="CCP625" s="38"/>
      <c r="CCQ625" s="38"/>
      <c r="CCR625" s="38"/>
      <c r="CCS625" s="38"/>
      <c r="CCT625" s="38"/>
      <c r="CCU625" s="38"/>
      <c r="CCV625" s="38"/>
      <c r="CCW625" s="38"/>
      <c r="CCX625" s="38"/>
      <c r="CCY625" s="38"/>
      <c r="CCZ625" s="38"/>
      <c r="CDA625" s="38"/>
      <c r="CDB625" s="38"/>
      <c r="CDC625" s="38"/>
      <c r="CDD625" s="38"/>
      <c r="CDE625" s="38"/>
      <c r="CDF625" s="38"/>
      <c r="CDG625" s="38"/>
      <c r="CDH625" s="38"/>
      <c r="CDI625" s="38"/>
      <c r="CDJ625" s="38"/>
      <c r="CDK625" s="38"/>
      <c r="CDL625" s="38"/>
      <c r="CDM625" s="38"/>
      <c r="CDN625" s="38"/>
      <c r="CDO625" s="38"/>
      <c r="CDP625" s="38"/>
      <c r="CDQ625" s="38"/>
      <c r="CDR625" s="38"/>
      <c r="CDS625" s="38"/>
      <c r="CDT625" s="38"/>
      <c r="CDU625" s="38"/>
      <c r="CDV625" s="38"/>
      <c r="CDW625" s="38"/>
      <c r="CDX625" s="38"/>
      <c r="CDY625" s="38"/>
      <c r="CDZ625" s="38"/>
      <c r="CEA625" s="38"/>
      <c r="CEB625" s="38"/>
      <c r="CEC625" s="38"/>
      <c r="CED625" s="38"/>
      <c r="CEE625" s="38"/>
      <c r="CEF625" s="38"/>
      <c r="CEG625" s="38"/>
      <c r="CEH625" s="38"/>
      <c r="CEI625" s="38"/>
      <c r="CEJ625" s="38"/>
      <c r="CEK625" s="38"/>
      <c r="CEL625" s="38"/>
      <c r="CEM625" s="38"/>
      <c r="CEN625" s="38"/>
      <c r="CEO625" s="38"/>
      <c r="CEP625" s="38"/>
      <c r="CEQ625" s="38"/>
      <c r="CER625" s="38"/>
      <c r="CES625" s="38"/>
      <c r="CET625" s="38"/>
      <c r="CEU625" s="38"/>
      <c r="CEV625" s="38"/>
      <c r="CEW625" s="38"/>
      <c r="CEX625" s="38"/>
      <c r="CEY625" s="38"/>
      <c r="CEZ625" s="38"/>
      <c r="CFA625" s="38"/>
      <c r="CFB625" s="38"/>
      <c r="CFC625" s="38"/>
      <c r="CFD625" s="38"/>
      <c r="CFE625" s="38"/>
      <c r="CFF625" s="38"/>
      <c r="CFG625" s="38"/>
      <c r="CFH625" s="38"/>
      <c r="CFI625" s="38"/>
      <c r="CFJ625" s="38"/>
      <c r="CFK625" s="38"/>
      <c r="CFL625" s="38"/>
      <c r="CFM625" s="38"/>
      <c r="CFN625" s="38"/>
      <c r="CFO625" s="38"/>
      <c r="CFP625" s="38"/>
      <c r="CFQ625" s="38"/>
      <c r="CFR625" s="38"/>
      <c r="CFS625" s="38"/>
      <c r="CFT625" s="38"/>
      <c r="CFU625" s="38"/>
      <c r="CFV625" s="38"/>
      <c r="CFW625" s="38"/>
      <c r="CFX625" s="38"/>
      <c r="CFY625" s="38"/>
      <c r="CFZ625" s="38"/>
      <c r="CGA625" s="38"/>
      <c r="CGB625" s="38"/>
      <c r="CGC625" s="38"/>
      <c r="CGD625" s="38"/>
      <c r="CGE625" s="38"/>
      <c r="CGF625" s="38"/>
      <c r="CGG625" s="38"/>
      <c r="CGH625" s="38"/>
      <c r="CGI625" s="38"/>
      <c r="CGJ625" s="38"/>
      <c r="CGK625" s="38"/>
      <c r="CGL625" s="38"/>
      <c r="CGM625" s="38"/>
      <c r="CGN625" s="38"/>
      <c r="CGO625" s="38"/>
      <c r="CGP625" s="38"/>
      <c r="CGQ625" s="38"/>
      <c r="CGR625" s="38"/>
      <c r="CGS625" s="38"/>
      <c r="CGT625" s="38"/>
      <c r="CGU625" s="38"/>
      <c r="CGV625" s="38"/>
      <c r="CGW625" s="38"/>
      <c r="CGX625" s="38"/>
      <c r="CGY625" s="38"/>
      <c r="CGZ625" s="38"/>
      <c r="CHA625" s="38"/>
      <c r="CHB625" s="38"/>
      <c r="CHC625" s="38"/>
      <c r="CHD625" s="38"/>
      <c r="CHE625" s="38"/>
      <c r="CHF625" s="38"/>
      <c r="CHG625" s="38"/>
      <c r="CHH625" s="38"/>
      <c r="CHI625" s="38"/>
      <c r="CHJ625" s="38"/>
      <c r="CHK625" s="38"/>
      <c r="CHL625" s="38"/>
      <c r="CHM625" s="38"/>
      <c r="CHN625" s="38"/>
      <c r="CHO625" s="38"/>
      <c r="CHP625" s="38"/>
      <c r="CHQ625" s="38"/>
      <c r="CHR625" s="38"/>
      <c r="CHS625" s="38"/>
      <c r="CHT625" s="38"/>
      <c r="CHU625" s="38"/>
      <c r="CHV625" s="38"/>
      <c r="CHW625" s="38"/>
      <c r="CHX625" s="38"/>
      <c r="CHY625" s="38"/>
      <c r="CHZ625" s="38"/>
      <c r="CIA625" s="38"/>
      <c r="CIB625" s="38"/>
      <c r="CIC625" s="38"/>
      <c r="CID625" s="38"/>
      <c r="CIE625" s="38"/>
      <c r="CIF625" s="38"/>
      <c r="CIG625" s="38"/>
      <c r="CIH625" s="38"/>
      <c r="CII625" s="38"/>
      <c r="CIJ625" s="38"/>
      <c r="CIK625" s="38"/>
      <c r="CIL625" s="38"/>
      <c r="CIM625" s="38"/>
      <c r="CIN625" s="38"/>
      <c r="CIO625" s="38"/>
      <c r="CIP625" s="38"/>
      <c r="CIQ625" s="38"/>
      <c r="CIR625" s="38"/>
      <c r="CIS625" s="38"/>
      <c r="CIT625" s="38"/>
      <c r="CIU625" s="38"/>
      <c r="CIV625" s="38"/>
      <c r="CIW625" s="38"/>
      <c r="CIX625" s="38"/>
      <c r="CIY625" s="38"/>
      <c r="CIZ625" s="38"/>
      <c r="CJA625" s="38"/>
      <c r="CJB625" s="38"/>
      <c r="CJC625" s="38"/>
      <c r="CJD625" s="38"/>
      <c r="CJE625" s="38"/>
      <c r="CJF625" s="38"/>
      <c r="CJG625" s="38"/>
      <c r="CJH625" s="38"/>
      <c r="CJI625" s="38"/>
      <c r="CJJ625" s="38"/>
      <c r="CJK625" s="38"/>
      <c r="CJL625" s="38"/>
      <c r="CJM625" s="38"/>
      <c r="CJN625" s="38"/>
      <c r="CJO625" s="38"/>
      <c r="CJP625" s="38"/>
      <c r="CJQ625" s="38"/>
      <c r="CJR625" s="38"/>
      <c r="CJS625" s="38"/>
      <c r="CJT625" s="38"/>
      <c r="CJU625" s="38"/>
      <c r="CJV625" s="38"/>
      <c r="CJW625" s="38"/>
      <c r="CJX625" s="38"/>
      <c r="CJY625" s="38"/>
      <c r="CJZ625" s="38"/>
      <c r="CKA625" s="38"/>
      <c r="CKB625" s="38"/>
      <c r="CKC625" s="38"/>
      <c r="CKD625" s="38"/>
      <c r="CKE625" s="38"/>
      <c r="CKF625" s="38"/>
      <c r="CKG625" s="38"/>
      <c r="CKH625" s="38"/>
      <c r="CKI625" s="38"/>
      <c r="CKJ625" s="38"/>
      <c r="CKK625" s="38"/>
      <c r="CKL625" s="38"/>
      <c r="CKM625" s="38"/>
      <c r="CKN625" s="38"/>
      <c r="CKO625" s="38"/>
      <c r="CKP625" s="38"/>
      <c r="CKQ625" s="38"/>
      <c r="CKR625" s="38"/>
      <c r="CKS625" s="38"/>
      <c r="CKT625" s="38"/>
      <c r="CKU625" s="38"/>
      <c r="CKV625" s="38"/>
      <c r="CKW625" s="38"/>
      <c r="CKX625" s="38"/>
      <c r="CKY625" s="38"/>
      <c r="CKZ625" s="38"/>
      <c r="CLA625" s="38"/>
      <c r="CLB625" s="38"/>
      <c r="CLC625" s="38"/>
      <c r="CLD625" s="38"/>
      <c r="CLE625" s="38"/>
      <c r="CLF625" s="38"/>
      <c r="CLG625" s="38"/>
      <c r="CLH625" s="38"/>
      <c r="CLI625" s="38"/>
      <c r="CLJ625" s="38"/>
      <c r="CLK625" s="38"/>
      <c r="CLL625" s="38"/>
      <c r="CLM625" s="38"/>
      <c r="CLN625" s="38"/>
      <c r="CLO625" s="38"/>
      <c r="CLP625" s="38"/>
      <c r="CLQ625" s="38"/>
      <c r="CLR625" s="38"/>
      <c r="CLS625" s="38"/>
      <c r="CLT625" s="38"/>
      <c r="CLU625" s="38"/>
      <c r="CLV625" s="38"/>
      <c r="CLW625" s="38"/>
      <c r="CLX625" s="38"/>
      <c r="CLY625" s="38"/>
      <c r="CLZ625" s="38"/>
      <c r="CMA625" s="38"/>
      <c r="CMB625" s="38"/>
      <c r="CMC625" s="38"/>
      <c r="CMD625" s="38"/>
      <c r="CME625" s="38"/>
      <c r="CMF625" s="38"/>
      <c r="CMG625" s="38"/>
      <c r="CMH625" s="38"/>
      <c r="CMI625" s="38"/>
      <c r="CMJ625" s="38"/>
      <c r="CMK625" s="38"/>
      <c r="CML625" s="38"/>
      <c r="CMM625" s="38"/>
      <c r="CMN625" s="38"/>
      <c r="CMO625" s="38"/>
      <c r="CMP625" s="38"/>
      <c r="CMQ625" s="38"/>
      <c r="CMR625" s="38"/>
      <c r="CMS625" s="38"/>
      <c r="CMT625" s="38"/>
      <c r="CMU625" s="38"/>
      <c r="CMV625" s="38"/>
      <c r="CMW625" s="38"/>
      <c r="CMX625" s="38"/>
      <c r="CMY625" s="38"/>
      <c r="CMZ625" s="38"/>
      <c r="CNA625" s="38"/>
      <c r="CNB625" s="38"/>
      <c r="CNC625" s="38"/>
      <c r="CND625" s="38"/>
      <c r="CNE625" s="38"/>
      <c r="CNF625" s="38"/>
      <c r="CNG625" s="38"/>
      <c r="CNH625" s="38"/>
      <c r="CNI625" s="38"/>
      <c r="CNJ625" s="38"/>
      <c r="CNK625" s="38"/>
      <c r="CNL625" s="38"/>
      <c r="CNM625" s="38"/>
      <c r="CNN625" s="38"/>
      <c r="CNO625" s="38"/>
      <c r="CNP625" s="38"/>
      <c r="CNQ625" s="38"/>
      <c r="CNR625" s="38"/>
      <c r="CNS625" s="38"/>
      <c r="CNT625" s="38"/>
      <c r="CNU625" s="38"/>
      <c r="CNV625" s="38"/>
      <c r="CNW625" s="38"/>
      <c r="CNX625" s="38"/>
      <c r="CNY625" s="38"/>
      <c r="CNZ625" s="38"/>
      <c r="COA625" s="38"/>
      <c r="COB625" s="38"/>
      <c r="COC625" s="38"/>
      <c r="COD625" s="38"/>
      <c r="COE625" s="38"/>
      <c r="COF625" s="38"/>
      <c r="COG625" s="38"/>
      <c r="COH625" s="38"/>
      <c r="COI625" s="38"/>
      <c r="COJ625" s="38"/>
      <c r="COK625" s="38"/>
      <c r="COL625" s="38"/>
      <c r="COM625" s="38"/>
      <c r="CON625" s="38"/>
      <c r="COO625" s="38"/>
      <c r="COP625" s="38"/>
      <c r="COQ625" s="38"/>
      <c r="COR625" s="38"/>
      <c r="COS625" s="38"/>
      <c r="COT625" s="38"/>
      <c r="COU625" s="38"/>
      <c r="COV625" s="38"/>
      <c r="COW625" s="38"/>
      <c r="COX625" s="38"/>
      <c r="COY625" s="38"/>
      <c r="COZ625" s="38"/>
      <c r="CPA625" s="38"/>
      <c r="CPB625" s="38"/>
      <c r="CPC625" s="38"/>
      <c r="CPD625" s="38"/>
      <c r="CPE625" s="38"/>
      <c r="CPF625" s="38"/>
      <c r="CPG625" s="38"/>
      <c r="CPH625" s="38"/>
      <c r="CPI625" s="38"/>
      <c r="CPJ625" s="38"/>
      <c r="CPK625" s="38"/>
      <c r="CPL625" s="38"/>
      <c r="CPM625" s="38"/>
      <c r="CPN625" s="38"/>
      <c r="CPO625" s="38"/>
      <c r="CPP625" s="38"/>
      <c r="CPQ625" s="38"/>
      <c r="CPR625" s="38"/>
      <c r="CPS625" s="38"/>
      <c r="CPT625" s="38"/>
      <c r="CPU625" s="38"/>
      <c r="CPV625" s="38"/>
      <c r="CPW625" s="38"/>
      <c r="CPX625" s="38"/>
      <c r="CPY625" s="38"/>
      <c r="CPZ625" s="38"/>
      <c r="CQA625" s="38"/>
      <c r="CQB625" s="38"/>
      <c r="CQC625" s="38"/>
      <c r="CQD625" s="38"/>
      <c r="CQE625" s="38"/>
      <c r="CQF625" s="38"/>
      <c r="CQG625" s="38"/>
      <c r="CQH625" s="38"/>
      <c r="CQI625" s="38"/>
      <c r="CQJ625" s="38"/>
      <c r="CQK625" s="38"/>
      <c r="CQL625" s="38"/>
      <c r="CQM625" s="38"/>
      <c r="CQN625" s="38"/>
      <c r="CQO625" s="38"/>
      <c r="CQP625" s="38"/>
      <c r="CQQ625" s="38"/>
      <c r="CQR625" s="38"/>
      <c r="CQS625" s="38"/>
      <c r="CQT625" s="38"/>
      <c r="CQU625" s="38"/>
      <c r="CQV625" s="38"/>
      <c r="CQW625" s="38"/>
      <c r="CQX625" s="38"/>
      <c r="CQY625" s="38"/>
      <c r="CQZ625" s="38"/>
      <c r="CRA625" s="38"/>
      <c r="CRB625" s="38"/>
      <c r="CRC625" s="38"/>
      <c r="CRD625" s="38"/>
      <c r="CRE625" s="38"/>
      <c r="CRF625" s="38"/>
      <c r="CRG625" s="38"/>
      <c r="CRH625" s="38"/>
      <c r="CRI625" s="38"/>
      <c r="CRJ625" s="38"/>
      <c r="CRK625" s="38"/>
      <c r="CRL625" s="38"/>
      <c r="CRM625" s="38"/>
      <c r="CRN625" s="38"/>
      <c r="CRO625" s="38"/>
      <c r="CRP625" s="38"/>
      <c r="CRQ625" s="38"/>
      <c r="CRR625" s="38"/>
      <c r="CRS625" s="38"/>
      <c r="CRT625" s="38"/>
      <c r="CRU625" s="38"/>
      <c r="CRV625" s="38"/>
      <c r="CRW625" s="38"/>
      <c r="CRX625" s="38"/>
      <c r="CRY625" s="38"/>
      <c r="CRZ625" s="38"/>
      <c r="CSA625" s="38"/>
      <c r="CSB625" s="38"/>
      <c r="CSC625" s="38"/>
      <c r="CSD625" s="38"/>
      <c r="CSE625" s="38"/>
      <c r="CSF625" s="38"/>
      <c r="CSG625" s="38"/>
      <c r="CSH625" s="38"/>
      <c r="CSI625" s="38"/>
      <c r="CSJ625" s="38"/>
      <c r="CSK625" s="38"/>
      <c r="CSL625" s="38"/>
      <c r="CSM625" s="38"/>
      <c r="CSN625" s="38"/>
      <c r="CSO625" s="38"/>
      <c r="CSP625" s="38"/>
      <c r="CSQ625" s="38"/>
      <c r="CSR625" s="38"/>
      <c r="CSS625" s="38"/>
      <c r="CST625" s="38"/>
      <c r="CSU625" s="38"/>
      <c r="CSV625" s="38"/>
      <c r="CSW625" s="38"/>
      <c r="CSX625" s="38"/>
      <c r="CSY625" s="38"/>
      <c r="CSZ625" s="38"/>
      <c r="CTA625" s="38"/>
      <c r="CTB625" s="38"/>
      <c r="CTC625" s="38"/>
      <c r="CTD625" s="38"/>
      <c r="CTE625" s="38"/>
      <c r="CTF625" s="38"/>
      <c r="CTG625" s="38"/>
      <c r="CTH625" s="38"/>
      <c r="CTI625" s="38"/>
      <c r="CTJ625" s="38"/>
      <c r="CTK625" s="38"/>
      <c r="CTL625" s="38"/>
      <c r="CTM625" s="38"/>
      <c r="CTN625" s="38"/>
      <c r="CTO625" s="38"/>
      <c r="CTP625" s="38"/>
      <c r="CTQ625" s="38"/>
      <c r="CTR625" s="38"/>
      <c r="CTS625" s="38"/>
      <c r="CTT625" s="38"/>
      <c r="CTU625" s="38"/>
      <c r="CTV625" s="38"/>
      <c r="CTW625" s="38"/>
      <c r="CTX625" s="38"/>
      <c r="CTY625" s="38"/>
      <c r="CTZ625" s="38"/>
      <c r="CUA625" s="38"/>
      <c r="CUB625" s="38"/>
      <c r="CUC625" s="38"/>
      <c r="CUD625" s="38"/>
      <c r="CUE625" s="38"/>
      <c r="CUF625" s="38"/>
      <c r="CUG625" s="38"/>
      <c r="CUH625" s="38"/>
      <c r="CUI625" s="38"/>
      <c r="CUJ625" s="38"/>
      <c r="CUK625" s="38"/>
      <c r="CUL625" s="38"/>
      <c r="CUM625" s="38"/>
      <c r="CUN625" s="38"/>
      <c r="CUO625" s="38"/>
      <c r="CUP625" s="38"/>
      <c r="CUQ625" s="38"/>
      <c r="CUR625" s="38"/>
      <c r="CUS625" s="38"/>
      <c r="CUT625" s="38"/>
      <c r="CUU625" s="38"/>
      <c r="CUV625" s="38"/>
      <c r="CUW625" s="38"/>
      <c r="CUX625" s="38"/>
      <c r="CUY625" s="38"/>
      <c r="CUZ625" s="38"/>
      <c r="CVA625" s="38"/>
      <c r="CVB625" s="38"/>
      <c r="CVC625" s="38"/>
      <c r="CVD625" s="38"/>
      <c r="CVE625" s="38"/>
      <c r="CVF625" s="38"/>
      <c r="CVG625" s="38"/>
      <c r="CVH625" s="38"/>
      <c r="CVI625" s="38"/>
      <c r="CVJ625" s="38"/>
      <c r="CVK625" s="38"/>
      <c r="CVL625" s="38"/>
      <c r="CVM625" s="38"/>
      <c r="CVN625" s="38"/>
      <c r="CVO625" s="38"/>
      <c r="CVP625" s="38"/>
      <c r="CVQ625" s="38"/>
      <c r="CVR625" s="38"/>
      <c r="CVS625" s="38"/>
      <c r="CVT625" s="38"/>
      <c r="CVU625" s="38"/>
      <c r="CVV625" s="38"/>
      <c r="CVW625" s="38"/>
      <c r="CVX625" s="38"/>
      <c r="CVY625" s="38"/>
      <c r="CVZ625" s="38"/>
      <c r="CWA625" s="38"/>
      <c r="CWB625" s="38"/>
      <c r="CWC625" s="38"/>
      <c r="CWD625" s="38"/>
      <c r="CWE625" s="38"/>
      <c r="CWF625" s="38"/>
      <c r="CWG625" s="38"/>
      <c r="CWH625" s="38"/>
      <c r="CWI625" s="38"/>
      <c r="CWJ625" s="38"/>
      <c r="CWK625" s="38"/>
      <c r="CWL625" s="38"/>
      <c r="CWM625" s="38"/>
      <c r="CWN625" s="38"/>
      <c r="CWO625" s="38"/>
      <c r="CWP625" s="38"/>
      <c r="CWQ625" s="38"/>
      <c r="CWR625" s="38"/>
      <c r="CWS625" s="38"/>
      <c r="CWT625" s="38"/>
      <c r="CWU625" s="38"/>
      <c r="CWV625" s="38"/>
      <c r="CWW625" s="38"/>
      <c r="CWX625" s="38"/>
      <c r="CWY625" s="38"/>
      <c r="CWZ625" s="38"/>
      <c r="CXA625" s="38"/>
      <c r="CXB625" s="38"/>
      <c r="CXC625" s="38"/>
      <c r="CXD625" s="38"/>
      <c r="CXE625" s="38"/>
      <c r="CXF625" s="38"/>
      <c r="CXG625" s="38"/>
      <c r="CXH625" s="38"/>
      <c r="CXI625" s="38"/>
      <c r="CXJ625" s="38"/>
      <c r="CXK625" s="38"/>
      <c r="CXL625" s="38"/>
      <c r="CXM625" s="38"/>
      <c r="CXN625" s="38"/>
      <c r="CXO625" s="38"/>
      <c r="CXP625" s="38"/>
      <c r="CXQ625" s="38"/>
      <c r="CXR625" s="38"/>
      <c r="CXS625" s="38"/>
      <c r="CXT625" s="38"/>
      <c r="CXU625" s="38"/>
      <c r="CXV625" s="38"/>
      <c r="CXW625" s="38"/>
      <c r="CXX625" s="38"/>
      <c r="CXY625" s="38"/>
      <c r="CXZ625" s="38"/>
      <c r="CYA625" s="38"/>
      <c r="CYB625" s="38"/>
      <c r="CYC625" s="38"/>
      <c r="CYD625" s="38"/>
      <c r="CYE625" s="38"/>
      <c r="CYF625" s="38"/>
      <c r="CYG625" s="38"/>
      <c r="CYH625" s="38"/>
      <c r="CYI625" s="38"/>
      <c r="CYJ625" s="38"/>
      <c r="CYK625" s="38"/>
      <c r="CYL625" s="38"/>
      <c r="CYM625" s="38"/>
      <c r="CYN625" s="38"/>
      <c r="CYO625" s="38"/>
      <c r="CYP625" s="38"/>
      <c r="CYQ625" s="38"/>
      <c r="CYR625" s="38"/>
      <c r="CYS625" s="38"/>
      <c r="CYT625" s="38"/>
      <c r="CYU625" s="38"/>
      <c r="CYV625" s="38"/>
      <c r="CYW625" s="38"/>
      <c r="CYX625" s="38"/>
      <c r="CYY625" s="38"/>
      <c r="CYZ625" s="38"/>
      <c r="CZA625" s="38"/>
      <c r="CZB625" s="38"/>
      <c r="CZC625" s="38"/>
      <c r="CZD625" s="38"/>
      <c r="CZE625" s="38"/>
      <c r="CZF625" s="38"/>
      <c r="CZG625" s="38"/>
      <c r="CZH625" s="38"/>
      <c r="CZI625" s="38"/>
      <c r="CZJ625" s="38"/>
      <c r="CZK625" s="38"/>
      <c r="CZL625" s="38"/>
      <c r="CZM625" s="38"/>
      <c r="CZN625" s="38"/>
      <c r="CZO625" s="38"/>
      <c r="CZP625" s="38"/>
      <c r="CZQ625" s="38"/>
      <c r="CZR625" s="38"/>
      <c r="CZS625" s="38"/>
      <c r="CZT625" s="38"/>
      <c r="CZU625" s="38"/>
      <c r="CZV625" s="38"/>
      <c r="CZW625" s="38"/>
      <c r="CZX625" s="38"/>
      <c r="CZY625" s="38"/>
      <c r="CZZ625" s="38"/>
      <c r="DAA625" s="38"/>
      <c r="DAB625" s="38"/>
      <c r="DAC625" s="38"/>
      <c r="DAD625" s="38"/>
      <c r="DAE625" s="38"/>
      <c r="DAF625" s="38"/>
      <c r="DAG625" s="38"/>
      <c r="DAH625" s="38"/>
      <c r="DAI625" s="38"/>
      <c r="DAJ625" s="38"/>
      <c r="DAK625" s="38"/>
      <c r="DAL625" s="38"/>
      <c r="DAM625" s="38"/>
      <c r="DAN625" s="38"/>
      <c r="DAO625" s="38"/>
      <c r="DAP625" s="38"/>
      <c r="DAQ625" s="38"/>
      <c r="DAR625" s="38"/>
      <c r="DAS625" s="38"/>
      <c r="DAT625" s="38"/>
      <c r="DAU625" s="38"/>
      <c r="DAV625" s="38"/>
      <c r="DAW625" s="38"/>
      <c r="DAX625" s="38"/>
      <c r="DAY625" s="38"/>
      <c r="DAZ625" s="38"/>
      <c r="DBA625" s="38"/>
      <c r="DBB625" s="38"/>
      <c r="DBC625" s="38"/>
      <c r="DBD625" s="38"/>
      <c r="DBE625" s="38"/>
      <c r="DBF625" s="38"/>
      <c r="DBG625" s="38"/>
      <c r="DBH625" s="38"/>
      <c r="DBI625" s="38"/>
      <c r="DBJ625" s="38"/>
      <c r="DBK625" s="38"/>
      <c r="DBL625" s="38"/>
      <c r="DBM625" s="38"/>
      <c r="DBN625" s="38"/>
      <c r="DBO625" s="38"/>
      <c r="DBP625" s="38"/>
      <c r="DBQ625" s="38"/>
      <c r="DBR625" s="38"/>
      <c r="DBS625" s="38"/>
      <c r="DBT625" s="38"/>
      <c r="DBU625" s="38"/>
      <c r="DBV625" s="38"/>
      <c r="DBW625" s="38"/>
      <c r="DBX625" s="38"/>
      <c r="DBY625" s="38"/>
      <c r="DBZ625" s="38"/>
      <c r="DCA625" s="38"/>
      <c r="DCB625" s="38"/>
      <c r="DCC625" s="38"/>
      <c r="DCD625" s="38"/>
      <c r="DCE625" s="38"/>
      <c r="DCF625" s="38"/>
      <c r="DCG625" s="38"/>
      <c r="DCH625" s="38"/>
      <c r="DCI625" s="38"/>
      <c r="DCJ625" s="38"/>
      <c r="DCK625" s="38"/>
      <c r="DCL625" s="38"/>
      <c r="DCM625" s="38"/>
      <c r="DCN625" s="38"/>
      <c r="DCO625" s="38"/>
      <c r="DCP625" s="38"/>
      <c r="DCQ625" s="38"/>
      <c r="DCR625" s="38"/>
      <c r="DCS625" s="38"/>
      <c r="DCT625" s="38"/>
      <c r="DCU625" s="38"/>
      <c r="DCV625" s="38"/>
      <c r="DCW625" s="38"/>
      <c r="DCX625" s="38"/>
      <c r="DCY625" s="38"/>
      <c r="DCZ625" s="38"/>
      <c r="DDA625" s="38"/>
      <c r="DDB625" s="38"/>
      <c r="DDC625" s="38"/>
      <c r="DDD625" s="38"/>
      <c r="DDE625" s="38"/>
      <c r="DDF625" s="38"/>
      <c r="DDG625" s="38"/>
      <c r="DDH625" s="38"/>
      <c r="DDI625" s="38"/>
      <c r="DDJ625" s="38"/>
      <c r="DDK625" s="38"/>
      <c r="DDL625" s="38"/>
      <c r="DDM625" s="38"/>
      <c r="DDN625" s="38"/>
      <c r="DDO625" s="38"/>
      <c r="DDP625" s="38"/>
      <c r="DDQ625" s="38"/>
      <c r="DDR625" s="38"/>
      <c r="DDS625" s="38"/>
      <c r="DDT625" s="38"/>
      <c r="DDU625" s="38"/>
      <c r="DDV625" s="38"/>
      <c r="DDW625" s="38"/>
      <c r="DDX625" s="38"/>
      <c r="DDY625" s="38"/>
      <c r="DDZ625" s="38"/>
      <c r="DEA625" s="38"/>
      <c r="DEB625" s="38"/>
      <c r="DEC625" s="38"/>
      <c r="DED625" s="38"/>
      <c r="DEE625" s="38"/>
      <c r="DEF625" s="38"/>
      <c r="DEG625" s="38"/>
      <c r="DEH625" s="38"/>
      <c r="DEI625" s="38"/>
      <c r="DEJ625" s="38"/>
      <c r="DEK625" s="38"/>
      <c r="DEL625" s="38"/>
      <c r="DEM625" s="38"/>
      <c r="DEN625" s="38"/>
      <c r="DEO625" s="38"/>
      <c r="DEP625" s="38"/>
      <c r="DEQ625" s="38"/>
      <c r="DER625" s="38"/>
      <c r="DES625" s="38"/>
      <c r="DET625" s="38"/>
      <c r="DEU625" s="38"/>
      <c r="DEV625" s="38"/>
      <c r="DEW625" s="38"/>
      <c r="DEX625" s="38"/>
      <c r="DEY625" s="38"/>
      <c r="DEZ625" s="38"/>
      <c r="DFA625" s="38"/>
      <c r="DFB625" s="38"/>
      <c r="DFC625" s="38"/>
      <c r="DFD625" s="38"/>
      <c r="DFE625" s="38"/>
      <c r="DFF625" s="38"/>
      <c r="DFG625" s="38"/>
      <c r="DFH625" s="38"/>
      <c r="DFI625" s="38"/>
      <c r="DFJ625" s="38"/>
      <c r="DFK625" s="38"/>
      <c r="DFL625" s="38"/>
      <c r="DFM625" s="38"/>
      <c r="DFN625" s="38"/>
      <c r="DFO625" s="38"/>
      <c r="DFP625" s="38"/>
      <c r="DFQ625" s="38"/>
      <c r="DFR625" s="38"/>
      <c r="DFS625" s="38"/>
      <c r="DFT625" s="38"/>
      <c r="DFU625" s="38"/>
      <c r="DFV625" s="38"/>
      <c r="DFW625" s="38"/>
      <c r="DFX625" s="38"/>
      <c r="DFY625" s="38"/>
      <c r="DFZ625" s="38"/>
      <c r="DGA625" s="38"/>
      <c r="DGB625" s="38"/>
      <c r="DGC625" s="38"/>
      <c r="DGD625" s="38"/>
      <c r="DGE625" s="38"/>
      <c r="DGF625" s="38"/>
      <c r="DGG625" s="38"/>
      <c r="DGH625" s="38"/>
      <c r="DGI625" s="38"/>
      <c r="DGJ625" s="38"/>
      <c r="DGK625" s="38"/>
      <c r="DGL625" s="38"/>
      <c r="DGM625" s="38"/>
      <c r="DGN625" s="38"/>
      <c r="DGO625" s="38"/>
      <c r="DGP625" s="38"/>
      <c r="DGQ625" s="38"/>
      <c r="DGR625" s="38"/>
      <c r="DGS625" s="38"/>
      <c r="DGT625" s="38"/>
      <c r="DGU625" s="38"/>
      <c r="DGV625" s="38"/>
      <c r="DGW625" s="38"/>
      <c r="DGX625" s="38"/>
      <c r="DGY625" s="38"/>
      <c r="DGZ625" s="38"/>
      <c r="DHA625" s="38"/>
      <c r="DHB625" s="38"/>
      <c r="DHC625" s="38"/>
      <c r="DHD625" s="38"/>
      <c r="DHE625" s="38"/>
      <c r="DHF625" s="38"/>
      <c r="DHG625" s="38"/>
      <c r="DHH625" s="38"/>
      <c r="DHI625" s="38"/>
      <c r="DHJ625" s="38"/>
      <c r="DHK625" s="38"/>
      <c r="DHL625" s="38"/>
      <c r="DHM625" s="38"/>
      <c r="DHN625" s="38"/>
      <c r="DHO625" s="38"/>
      <c r="DHP625" s="38"/>
      <c r="DHQ625" s="38"/>
      <c r="DHR625" s="38"/>
      <c r="DHS625" s="38"/>
      <c r="DHT625" s="38"/>
      <c r="DHU625" s="38"/>
      <c r="DHV625" s="38"/>
      <c r="DHW625" s="38"/>
      <c r="DHX625" s="38"/>
      <c r="DHY625" s="38"/>
      <c r="DHZ625" s="38"/>
      <c r="DIA625" s="38"/>
      <c r="DIB625" s="38"/>
      <c r="DIC625" s="38"/>
      <c r="DID625" s="38"/>
      <c r="DIE625" s="38"/>
      <c r="DIF625" s="38"/>
      <c r="DIG625" s="38"/>
      <c r="DIH625" s="38"/>
      <c r="DII625" s="38"/>
      <c r="DIJ625" s="38"/>
      <c r="DIK625" s="38"/>
      <c r="DIL625" s="38"/>
      <c r="DIM625" s="38"/>
      <c r="DIN625" s="38"/>
      <c r="DIO625" s="38"/>
      <c r="DIP625" s="38"/>
      <c r="DIQ625" s="38"/>
      <c r="DIR625" s="38"/>
      <c r="DIS625" s="38"/>
      <c r="DIT625" s="38"/>
      <c r="DIU625" s="38"/>
      <c r="DIV625" s="38"/>
      <c r="DIW625" s="38"/>
      <c r="DIX625" s="38"/>
      <c r="DIY625" s="38"/>
      <c r="DIZ625" s="38"/>
      <c r="DJA625" s="38"/>
      <c r="DJB625" s="38"/>
      <c r="DJC625" s="38"/>
      <c r="DJD625" s="38"/>
      <c r="DJE625" s="38"/>
      <c r="DJF625" s="38"/>
      <c r="DJG625" s="38"/>
      <c r="DJH625" s="38"/>
      <c r="DJI625" s="38"/>
      <c r="DJJ625" s="38"/>
      <c r="DJK625" s="38"/>
      <c r="DJL625" s="38"/>
      <c r="DJM625" s="38"/>
      <c r="DJN625" s="38"/>
      <c r="DJO625" s="38"/>
      <c r="DJP625" s="38"/>
      <c r="DJQ625" s="38"/>
      <c r="DJR625" s="38"/>
      <c r="DJS625" s="38"/>
      <c r="DJT625" s="38"/>
      <c r="DJU625" s="38"/>
      <c r="DJV625" s="38"/>
      <c r="DJW625" s="38"/>
      <c r="DJX625" s="38"/>
      <c r="DJY625" s="38"/>
      <c r="DJZ625" s="38"/>
      <c r="DKA625" s="38"/>
      <c r="DKB625" s="38"/>
      <c r="DKC625" s="38"/>
      <c r="DKD625" s="38"/>
      <c r="DKE625" s="38"/>
      <c r="DKF625" s="38"/>
      <c r="DKG625" s="38"/>
      <c r="DKH625" s="38"/>
      <c r="DKI625" s="38"/>
      <c r="DKJ625" s="38"/>
      <c r="DKK625" s="38"/>
      <c r="DKL625" s="38"/>
      <c r="DKM625" s="38"/>
      <c r="DKN625" s="38"/>
      <c r="DKO625" s="38"/>
      <c r="DKP625" s="38"/>
      <c r="DKQ625" s="38"/>
      <c r="DKR625" s="38"/>
      <c r="DKS625" s="38"/>
      <c r="DKT625" s="38"/>
      <c r="DKU625" s="38"/>
      <c r="DKV625" s="38"/>
      <c r="DKW625" s="38"/>
      <c r="DKX625" s="38"/>
      <c r="DKY625" s="38"/>
      <c r="DKZ625" s="38"/>
      <c r="DLA625" s="38"/>
      <c r="DLB625" s="38"/>
      <c r="DLC625" s="38"/>
      <c r="DLD625" s="38"/>
      <c r="DLE625" s="38"/>
      <c r="DLF625" s="38"/>
      <c r="DLG625" s="38"/>
      <c r="DLH625" s="38"/>
      <c r="DLI625" s="38"/>
      <c r="DLJ625" s="38"/>
      <c r="DLK625" s="38"/>
      <c r="DLL625" s="38"/>
      <c r="DLM625" s="38"/>
      <c r="DLN625" s="38"/>
      <c r="DLO625" s="38"/>
      <c r="DLP625" s="38"/>
      <c r="DLQ625" s="38"/>
      <c r="DLR625" s="38"/>
      <c r="DLS625" s="38"/>
      <c r="DLT625" s="38"/>
      <c r="DLU625" s="38"/>
      <c r="DLV625" s="38"/>
      <c r="DLW625" s="38"/>
      <c r="DLX625" s="38"/>
      <c r="DLY625" s="38"/>
      <c r="DLZ625" s="38"/>
      <c r="DMA625" s="38"/>
      <c r="DMB625" s="38"/>
      <c r="DMC625" s="38"/>
      <c r="DMD625" s="38"/>
      <c r="DME625" s="38"/>
      <c r="DMF625" s="38"/>
      <c r="DMG625" s="38"/>
      <c r="DMH625" s="38"/>
      <c r="DMI625" s="38"/>
      <c r="DMJ625" s="38"/>
      <c r="DMK625" s="38"/>
      <c r="DML625" s="38"/>
      <c r="DMM625" s="38"/>
      <c r="DMN625" s="38"/>
      <c r="DMO625" s="38"/>
      <c r="DMP625" s="38"/>
      <c r="DMQ625" s="38"/>
      <c r="DMR625" s="38"/>
      <c r="DMS625" s="38"/>
      <c r="DMT625" s="38"/>
      <c r="DMU625" s="38"/>
      <c r="DMV625" s="38"/>
      <c r="DMW625" s="38"/>
      <c r="DMX625" s="38"/>
      <c r="DMY625" s="38"/>
      <c r="DMZ625" s="38"/>
      <c r="DNA625" s="38"/>
      <c r="DNB625" s="38"/>
      <c r="DNC625" s="38"/>
      <c r="DND625" s="38"/>
      <c r="DNE625" s="38"/>
      <c r="DNF625" s="38"/>
      <c r="DNG625" s="38"/>
      <c r="DNH625" s="38"/>
      <c r="DNI625" s="38"/>
      <c r="DNJ625" s="38"/>
      <c r="DNK625" s="38"/>
      <c r="DNL625" s="38"/>
      <c r="DNM625" s="38"/>
      <c r="DNN625" s="38"/>
      <c r="DNO625" s="38"/>
      <c r="DNP625" s="38"/>
      <c r="DNQ625" s="38"/>
      <c r="DNR625" s="38"/>
      <c r="DNS625" s="38"/>
      <c r="DNT625" s="38"/>
      <c r="DNU625" s="38"/>
      <c r="DNV625" s="38"/>
      <c r="DNW625" s="38"/>
      <c r="DNX625" s="38"/>
      <c r="DNY625" s="38"/>
      <c r="DNZ625" s="38"/>
      <c r="DOA625" s="38"/>
      <c r="DOB625" s="38"/>
      <c r="DOC625" s="38"/>
      <c r="DOD625" s="38"/>
      <c r="DOE625" s="38"/>
      <c r="DOF625" s="38"/>
      <c r="DOG625" s="38"/>
      <c r="DOH625" s="38"/>
      <c r="DOI625" s="38"/>
      <c r="DOJ625" s="38"/>
      <c r="DOK625" s="38"/>
      <c r="DOL625" s="38"/>
      <c r="DOM625" s="38"/>
      <c r="DON625" s="38"/>
      <c r="DOO625" s="38"/>
      <c r="DOP625" s="38"/>
      <c r="DOQ625" s="38"/>
      <c r="DOR625" s="38"/>
      <c r="DOS625" s="38"/>
      <c r="DOT625" s="38"/>
      <c r="DOU625" s="38"/>
      <c r="DOV625" s="38"/>
      <c r="DOW625" s="38"/>
      <c r="DOX625" s="38"/>
      <c r="DOY625" s="38"/>
      <c r="DOZ625" s="38"/>
      <c r="DPA625" s="38"/>
      <c r="DPB625" s="38"/>
      <c r="DPC625" s="38"/>
      <c r="DPD625" s="38"/>
      <c r="DPE625" s="38"/>
      <c r="DPF625" s="38"/>
      <c r="DPG625" s="38"/>
      <c r="DPH625" s="38"/>
      <c r="DPI625" s="38"/>
      <c r="DPJ625" s="38"/>
      <c r="DPK625" s="38"/>
      <c r="DPL625" s="38"/>
      <c r="DPM625" s="38"/>
      <c r="DPN625" s="38"/>
      <c r="DPO625" s="38"/>
      <c r="DPP625" s="38"/>
      <c r="DPQ625" s="38"/>
      <c r="DPR625" s="38"/>
      <c r="DPS625" s="38"/>
      <c r="DPT625" s="38"/>
      <c r="DPU625" s="38"/>
      <c r="DPV625" s="38"/>
      <c r="DPW625" s="38"/>
      <c r="DPX625" s="38"/>
      <c r="DPY625" s="38"/>
      <c r="DPZ625" s="38"/>
      <c r="DQA625" s="38"/>
      <c r="DQB625" s="38"/>
      <c r="DQC625" s="38"/>
      <c r="DQD625" s="38"/>
      <c r="DQE625" s="38"/>
      <c r="DQF625" s="38"/>
      <c r="DQG625" s="38"/>
      <c r="DQH625" s="38"/>
      <c r="DQI625" s="38"/>
      <c r="DQJ625" s="38"/>
      <c r="DQK625" s="38"/>
      <c r="DQL625" s="38"/>
      <c r="DQM625" s="38"/>
      <c r="DQN625" s="38"/>
      <c r="DQO625" s="38"/>
      <c r="DQP625" s="38"/>
      <c r="DQQ625" s="38"/>
      <c r="DQR625" s="38"/>
      <c r="DQS625" s="38"/>
      <c r="DQT625" s="38"/>
      <c r="DQU625" s="38"/>
      <c r="DQV625" s="38"/>
      <c r="DQW625" s="38"/>
      <c r="DQX625" s="38"/>
      <c r="DQY625" s="38"/>
      <c r="DQZ625" s="38"/>
      <c r="DRA625" s="38"/>
      <c r="DRB625" s="38"/>
      <c r="DRC625" s="38"/>
      <c r="DRD625" s="38"/>
      <c r="DRE625" s="38"/>
      <c r="DRF625" s="38"/>
      <c r="DRG625" s="38"/>
      <c r="DRH625" s="38"/>
      <c r="DRI625" s="38"/>
      <c r="DRJ625" s="38"/>
      <c r="DRK625" s="38"/>
      <c r="DRL625" s="38"/>
      <c r="DRM625" s="38"/>
      <c r="DRN625" s="38"/>
      <c r="DRO625" s="38"/>
      <c r="DRP625" s="38"/>
      <c r="DRQ625" s="38"/>
      <c r="DRR625" s="38"/>
      <c r="DRS625" s="38"/>
      <c r="DRT625" s="38"/>
      <c r="DRU625" s="38"/>
      <c r="DRV625" s="38"/>
      <c r="DRW625" s="38"/>
      <c r="DRX625" s="38"/>
      <c r="DRY625" s="38"/>
      <c r="DRZ625" s="38"/>
      <c r="DSA625" s="38"/>
      <c r="DSB625" s="38"/>
      <c r="DSC625" s="38"/>
      <c r="DSD625" s="38"/>
      <c r="DSE625" s="38"/>
      <c r="DSF625" s="38"/>
      <c r="DSG625" s="38"/>
      <c r="DSH625" s="38"/>
      <c r="DSI625" s="38"/>
      <c r="DSJ625" s="38"/>
      <c r="DSK625" s="38"/>
      <c r="DSL625" s="38"/>
      <c r="DSM625" s="38"/>
      <c r="DSN625" s="38"/>
      <c r="DSO625" s="38"/>
      <c r="DSP625" s="38"/>
      <c r="DSQ625" s="38"/>
      <c r="DSR625" s="38"/>
      <c r="DSS625" s="38"/>
      <c r="DST625" s="38"/>
      <c r="DSU625" s="38"/>
      <c r="DSV625" s="38"/>
      <c r="DSW625" s="38"/>
      <c r="DSX625" s="38"/>
      <c r="DSY625" s="38"/>
      <c r="DSZ625" s="38"/>
      <c r="DTA625" s="38"/>
      <c r="DTB625" s="38"/>
      <c r="DTC625" s="38"/>
      <c r="DTD625" s="38"/>
      <c r="DTE625" s="38"/>
      <c r="DTF625" s="38"/>
      <c r="DTG625" s="38"/>
      <c r="DTH625" s="38"/>
      <c r="DTI625" s="38"/>
      <c r="DTJ625" s="38"/>
      <c r="DTK625" s="38"/>
      <c r="DTL625" s="38"/>
      <c r="DTM625" s="38"/>
      <c r="DTN625" s="38"/>
      <c r="DTO625" s="38"/>
      <c r="DTP625" s="38"/>
      <c r="DTQ625" s="38"/>
      <c r="DTR625" s="38"/>
      <c r="DTS625" s="38"/>
      <c r="DTT625" s="38"/>
      <c r="DTU625" s="38"/>
      <c r="DTV625" s="38"/>
      <c r="DTW625" s="38"/>
      <c r="DTX625" s="38"/>
      <c r="DTY625" s="38"/>
      <c r="DTZ625" s="38"/>
      <c r="DUA625" s="38"/>
      <c r="DUB625" s="38"/>
      <c r="DUC625" s="38"/>
      <c r="DUD625" s="38"/>
      <c r="DUE625" s="38"/>
      <c r="DUF625" s="38"/>
      <c r="DUG625" s="38"/>
      <c r="DUH625" s="38"/>
      <c r="DUI625" s="38"/>
      <c r="DUJ625" s="38"/>
      <c r="DUK625" s="38"/>
      <c r="DUL625" s="38"/>
      <c r="DUM625" s="38"/>
      <c r="DUN625" s="38"/>
      <c r="DUO625" s="38"/>
      <c r="DUP625" s="38"/>
      <c r="DUQ625" s="38"/>
      <c r="DUR625" s="38"/>
      <c r="DUS625" s="38"/>
      <c r="DUT625" s="38"/>
      <c r="DUU625" s="38"/>
      <c r="DUV625" s="38"/>
      <c r="DUW625" s="38"/>
      <c r="DUX625" s="38"/>
      <c r="DUY625" s="38"/>
      <c r="DUZ625" s="38"/>
      <c r="DVA625" s="38"/>
      <c r="DVB625" s="38"/>
      <c r="DVC625" s="38"/>
      <c r="DVD625" s="38"/>
      <c r="DVE625" s="38"/>
      <c r="DVF625" s="38"/>
      <c r="DVG625" s="38"/>
      <c r="DVH625" s="38"/>
      <c r="DVI625" s="38"/>
      <c r="DVJ625" s="38"/>
      <c r="DVK625" s="38"/>
      <c r="DVL625" s="38"/>
      <c r="DVM625" s="38"/>
      <c r="DVN625" s="38"/>
      <c r="DVO625" s="38"/>
      <c r="DVP625" s="38"/>
      <c r="DVQ625" s="38"/>
      <c r="DVR625" s="38"/>
      <c r="DVS625" s="38"/>
      <c r="DVT625" s="38"/>
      <c r="DVU625" s="38"/>
      <c r="DVV625" s="38"/>
      <c r="DVW625" s="38"/>
      <c r="DVX625" s="38"/>
      <c r="DVY625" s="38"/>
      <c r="DVZ625" s="38"/>
      <c r="DWA625" s="38"/>
      <c r="DWB625" s="38"/>
      <c r="DWC625" s="38"/>
      <c r="DWD625" s="38"/>
      <c r="DWE625" s="38"/>
      <c r="DWF625" s="38"/>
      <c r="DWG625" s="38"/>
      <c r="DWH625" s="38"/>
      <c r="DWI625" s="38"/>
      <c r="DWJ625" s="38"/>
      <c r="DWK625" s="38"/>
      <c r="DWL625" s="38"/>
      <c r="DWM625" s="38"/>
      <c r="DWN625" s="38"/>
      <c r="DWO625" s="38"/>
      <c r="DWP625" s="38"/>
      <c r="DWQ625" s="38"/>
      <c r="DWR625" s="38"/>
      <c r="DWS625" s="38"/>
      <c r="DWT625" s="38"/>
      <c r="DWU625" s="38"/>
      <c r="DWV625" s="38"/>
      <c r="DWW625" s="38"/>
      <c r="DWX625" s="38"/>
      <c r="DWY625" s="38"/>
      <c r="DWZ625" s="38"/>
      <c r="DXA625" s="38"/>
      <c r="DXB625" s="38"/>
      <c r="DXC625" s="38"/>
      <c r="DXD625" s="38"/>
      <c r="DXE625" s="38"/>
      <c r="DXF625" s="38"/>
      <c r="DXG625" s="38"/>
      <c r="DXH625" s="38"/>
      <c r="DXI625" s="38"/>
      <c r="DXJ625" s="38"/>
      <c r="DXK625" s="38"/>
      <c r="DXL625" s="38"/>
      <c r="DXM625" s="38"/>
      <c r="DXN625" s="38"/>
      <c r="DXO625" s="38"/>
      <c r="DXP625" s="38"/>
      <c r="DXQ625" s="38"/>
      <c r="DXR625" s="38"/>
      <c r="DXS625" s="38"/>
      <c r="DXT625" s="38"/>
      <c r="DXU625" s="38"/>
      <c r="DXV625" s="38"/>
      <c r="DXW625" s="38"/>
      <c r="DXX625" s="38"/>
      <c r="DXY625" s="38"/>
      <c r="DXZ625" s="38"/>
      <c r="DYA625" s="38"/>
      <c r="DYB625" s="38"/>
      <c r="DYC625" s="38"/>
      <c r="DYD625" s="38"/>
      <c r="DYE625" s="38"/>
      <c r="DYF625" s="38"/>
      <c r="DYG625" s="38"/>
      <c r="DYH625" s="38"/>
      <c r="DYI625" s="38"/>
      <c r="DYJ625" s="38"/>
      <c r="DYK625" s="38"/>
      <c r="DYL625" s="38"/>
      <c r="DYM625" s="38"/>
      <c r="DYN625" s="38"/>
      <c r="DYO625" s="38"/>
      <c r="DYP625" s="38"/>
      <c r="DYQ625" s="38"/>
      <c r="DYR625" s="38"/>
      <c r="DYS625" s="38"/>
      <c r="DYT625" s="38"/>
      <c r="DYU625" s="38"/>
      <c r="DYV625" s="38"/>
      <c r="DYW625" s="38"/>
      <c r="DYX625" s="38"/>
      <c r="DYY625" s="38"/>
      <c r="DYZ625" s="38"/>
      <c r="DZA625" s="38"/>
      <c r="DZB625" s="38"/>
      <c r="DZC625" s="38"/>
      <c r="DZD625" s="38"/>
      <c r="DZE625" s="38"/>
      <c r="DZF625" s="38"/>
      <c r="DZG625" s="38"/>
      <c r="DZH625" s="38"/>
      <c r="DZI625" s="38"/>
      <c r="DZJ625" s="38"/>
      <c r="DZK625" s="38"/>
      <c r="DZL625" s="38"/>
      <c r="DZM625" s="38"/>
      <c r="DZN625" s="38"/>
      <c r="DZO625" s="38"/>
      <c r="DZP625" s="38"/>
      <c r="DZQ625" s="38"/>
      <c r="DZR625" s="38"/>
      <c r="DZS625" s="38"/>
      <c r="DZT625" s="38"/>
      <c r="DZU625" s="38"/>
      <c r="DZV625" s="38"/>
      <c r="DZW625" s="38"/>
      <c r="DZX625" s="38"/>
      <c r="DZY625" s="38"/>
      <c r="DZZ625" s="38"/>
      <c r="EAA625" s="38"/>
      <c r="EAB625" s="38"/>
      <c r="EAC625" s="38"/>
      <c r="EAD625" s="38"/>
      <c r="EAE625" s="38"/>
      <c r="EAF625" s="38"/>
      <c r="EAG625" s="38"/>
      <c r="EAH625" s="38"/>
      <c r="EAI625" s="38"/>
      <c r="EAJ625" s="38"/>
      <c r="EAK625" s="38"/>
      <c r="EAL625" s="38"/>
      <c r="EAM625" s="38"/>
      <c r="EAN625" s="38"/>
      <c r="EAO625" s="38"/>
      <c r="EAP625" s="38"/>
      <c r="EAQ625" s="38"/>
      <c r="EAR625" s="38"/>
      <c r="EAS625" s="38"/>
      <c r="EAT625" s="38"/>
      <c r="EAU625" s="38"/>
      <c r="EAV625" s="38"/>
      <c r="EAW625" s="38"/>
      <c r="EAX625" s="38"/>
      <c r="EAY625" s="38"/>
      <c r="EAZ625" s="38"/>
      <c r="EBA625" s="38"/>
      <c r="EBB625" s="38"/>
      <c r="EBC625" s="38"/>
      <c r="EBD625" s="38"/>
      <c r="EBE625" s="38"/>
      <c r="EBF625" s="38"/>
      <c r="EBG625" s="38"/>
      <c r="EBH625" s="38"/>
      <c r="EBI625" s="38"/>
      <c r="EBJ625" s="38"/>
      <c r="EBK625" s="38"/>
      <c r="EBL625" s="38"/>
      <c r="EBM625" s="38"/>
      <c r="EBN625" s="38"/>
      <c r="EBO625" s="38"/>
      <c r="EBP625" s="38"/>
      <c r="EBQ625" s="38"/>
      <c r="EBR625" s="38"/>
      <c r="EBS625" s="38"/>
      <c r="EBT625" s="38"/>
      <c r="EBU625" s="38"/>
      <c r="EBV625" s="38"/>
      <c r="EBW625" s="38"/>
      <c r="EBX625" s="38"/>
      <c r="EBY625" s="38"/>
      <c r="EBZ625" s="38"/>
      <c r="ECA625" s="38"/>
      <c r="ECB625" s="38"/>
      <c r="ECC625" s="38"/>
      <c r="ECD625" s="38"/>
      <c r="ECE625" s="38"/>
      <c r="ECF625" s="38"/>
      <c r="ECG625" s="38"/>
      <c r="ECH625" s="38"/>
      <c r="ECI625" s="38"/>
      <c r="ECJ625" s="38"/>
      <c r="ECK625" s="38"/>
      <c r="ECL625" s="38"/>
      <c r="ECM625" s="38"/>
      <c r="ECN625" s="38"/>
      <c r="ECO625" s="38"/>
      <c r="ECP625" s="38"/>
      <c r="ECQ625" s="38"/>
      <c r="ECR625" s="38"/>
      <c r="ECS625" s="38"/>
      <c r="ECT625" s="38"/>
      <c r="ECU625" s="38"/>
      <c r="ECV625" s="38"/>
      <c r="ECW625" s="38"/>
      <c r="ECX625" s="38"/>
      <c r="ECY625" s="38"/>
      <c r="ECZ625" s="38"/>
      <c r="EDA625" s="38"/>
      <c r="EDB625" s="38"/>
      <c r="EDC625" s="38"/>
      <c r="EDD625" s="38"/>
      <c r="EDE625" s="38"/>
      <c r="EDF625" s="38"/>
      <c r="EDG625" s="38"/>
      <c r="EDH625" s="38"/>
      <c r="EDI625" s="38"/>
      <c r="EDJ625" s="38"/>
      <c r="EDK625" s="38"/>
      <c r="EDL625" s="38"/>
      <c r="EDM625" s="38"/>
      <c r="EDN625" s="38"/>
      <c r="EDO625" s="38"/>
      <c r="EDP625" s="38"/>
      <c r="EDQ625" s="38"/>
      <c r="EDR625" s="38"/>
      <c r="EDS625" s="38"/>
      <c r="EDT625" s="38"/>
      <c r="EDU625" s="38"/>
      <c r="EDV625" s="38"/>
      <c r="EDW625" s="38"/>
      <c r="EDX625" s="38"/>
      <c r="EDY625" s="38"/>
      <c r="EDZ625" s="38"/>
      <c r="EEA625" s="38"/>
      <c r="EEB625" s="38"/>
      <c r="EEC625" s="38"/>
      <c r="EED625" s="38"/>
      <c r="EEE625" s="38"/>
      <c r="EEF625" s="38"/>
      <c r="EEG625" s="38"/>
      <c r="EEH625" s="38"/>
      <c r="EEI625" s="38"/>
      <c r="EEJ625" s="38"/>
      <c r="EEK625" s="38"/>
      <c r="EEL625" s="38"/>
      <c r="EEM625" s="38"/>
      <c r="EEN625" s="38"/>
      <c r="EEO625" s="38"/>
      <c r="EEP625" s="38"/>
      <c r="EEQ625" s="38"/>
      <c r="EER625" s="38"/>
      <c r="EES625" s="38"/>
      <c r="EET625" s="38"/>
      <c r="EEU625" s="38"/>
      <c r="EEV625" s="38"/>
      <c r="EEW625" s="38"/>
      <c r="EEX625" s="38"/>
      <c r="EEY625" s="38"/>
      <c r="EEZ625" s="38"/>
      <c r="EFA625" s="38"/>
      <c r="EFB625" s="38"/>
      <c r="EFC625" s="38"/>
      <c r="EFD625" s="38"/>
      <c r="EFE625" s="38"/>
      <c r="EFF625" s="38"/>
      <c r="EFG625" s="38"/>
      <c r="EFH625" s="38"/>
      <c r="EFI625" s="38"/>
      <c r="EFJ625" s="38"/>
      <c r="EFK625" s="38"/>
      <c r="EFL625" s="38"/>
      <c r="EFM625" s="38"/>
      <c r="EFN625" s="38"/>
      <c r="EFO625" s="38"/>
      <c r="EFP625" s="38"/>
      <c r="EFQ625" s="38"/>
      <c r="EFR625" s="38"/>
      <c r="EFS625" s="38"/>
      <c r="EFT625" s="38"/>
      <c r="EFU625" s="38"/>
      <c r="EFV625" s="38"/>
      <c r="EFW625" s="38"/>
      <c r="EFX625" s="38"/>
      <c r="EFY625" s="38"/>
      <c r="EFZ625" s="38"/>
      <c r="EGA625" s="38"/>
      <c r="EGB625" s="38"/>
      <c r="EGC625" s="38"/>
      <c r="EGD625" s="38"/>
      <c r="EGE625" s="38"/>
      <c r="EGF625" s="38"/>
      <c r="EGG625" s="38"/>
      <c r="EGH625" s="38"/>
      <c r="EGI625" s="38"/>
      <c r="EGJ625" s="38"/>
      <c r="EGK625" s="38"/>
      <c r="EGL625" s="38"/>
      <c r="EGM625" s="38"/>
      <c r="EGN625" s="38"/>
      <c r="EGO625" s="38"/>
      <c r="EGP625" s="38"/>
      <c r="EGQ625" s="38"/>
      <c r="EGR625" s="38"/>
      <c r="EGS625" s="38"/>
      <c r="EGT625" s="38"/>
      <c r="EGU625" s="38"/>
      <c r="EGV625" s="38"/>
      <c r="EGW625" s="38"/>
      <c r="EGX625" s="38"/>
      <c r="EGY625" s="38"/>
      <c r="EGZ625" s="38"/>
      <c r="EHA625" s="38"/>
      <c r="EHB625" s="38"/>
      <c r="EHC625" s="38"/>
      <c r="EHD625" s="38"/>
      <c r="EHE625" s="38"/>
      <c r="EHF625" s="38"/>
      <c r="EHG625" s="38"/>
      <c r="EHH625" s="38"/>
      <c r="EHI625" s="38"/>
      <c r="EHJ625" s="38"/>
      <c r="EHK625" s="38"/>
      <c r="EHL625" s="38"/>
      <c r="EHM625" s="38"/>
      <c r="EHN625" s="38"/>
      <c r="EHO625" s="38"/>
      <c r="EHP625" s="38"/>
      <c r="EHQ625" s="38"/>
      <c r="EHR625" s="38"/>
      <c r="EHS625" s="38"/>
      <c r="EHT625" s="38"/>
      <c r="EHU625" s="38"/>
      <c r="EHV625" s="38"/>
      <c r="EHW625" s="38"/>
      <c r="EHX625" s="38"/>
      <c r="EHY625" s="38"/>
      <c r="EHZ625" s="38"/>
      <c r="EIA625" s="38"/>
      <c r="EIB625" s="38"/>
      <c r="EIC625" s="38"/>
      <c r="EID625" s="38"/>
      <c r="EIE625" s="38"/>
      <c r="EIF625" s="38"/>
      <c r="EIG625" s="38"/>
      <c r="EIH625" s="38"/>
      <c r="EII625" s="38"/>
      <c r="EIJ625" s="38"/>
      <c r="EIK625" s="38"/>
      <c r="EIL625" s="38"/>
      <c r="EIM625" s="38"/>
      <c r="EIN625" s="38"/>
      <c r="EIO625" s="38"/>
      <c r="EIP625" s="38"/>
      <c r="EIQ625" s="38"/>
      <c r="EIR625" s="38"/>
      <c r="EIS625" s="38"/>
      <c r="EIT625" s="38"/>
      <c r="EIU625" s="38"/>
      <c r="EIV625" s="38"/>
      <c r="EIW625" s="38"/>
      <c r="EIX625" s="38"/>
      <c r="EIY625" s="38"/>
      <c r="EIZ625" s="38"/>
      <c r="EJA625" s="38"/>
      <c r="EJB625" s="38"/>
      <c r="EJC625" s="38"/>
      <c r="EJD625" s="38"/>
      <c r="EJE625" s="38"/>
      <c r="EJF625" s="38"/>
      <c r="EJG625" s="38"/>
      <c r="EJH625" s="38"/>
      <c r="EJI625" s="38"/>
      <c r="EJJ625" s="38"/>
      <c r="EJK625" s="38"/>
      <c r="EJL625" s="38"/>
      <c r="EJM625" s="38"/>
      <c r="EJN625" s="38"/>
      <c r="EJO625" s="38"/>
      <c r="EJP625" s="38"/>
      <c r="EJQ625" s="38"/>
      <c r="EJR625" s="38"/>
      <c r="EJS625" s="38"/>
      <c r="EJT625" s="38"/>
      <c r="EJU625" s="38"/>
      <c r="EJV625" s="38"/>
      <c r="EJW625" s="38"/>
      <c r="EJX625" s="38"/>
      <c r="EJY625" s="38"/>
      <c r="EJZ625" s="38"/>
      <c r="EKA625" s="38"/>
      <c r="EKB625" s="38"/>
      <c r="EKC625" s="38"/>
      <c r="EKD625" s="38"/>
      <c r="EKE625" s="38"/>
      <c r="EKF625" s="38"/>
      <c r="EKG625" s="38"/>
      <c r="EKH625" s="38"/>
      <c r="EKI625" s="38"/>
      <c r="EKJ625" s="38"/>
      <c r="EKK625" s="38"/>
      <c r="EKL625" s="38"/>
      <c r="EKM625" s="38"/>
      <c r="EKN625" s="38"/>
      <c r="EKO625" s="38"/>
      <c r="EKP625" s="38"/>
      <c r="EKQ625" s="38"/>
      <c r="EKR625" s="38"/>
      <c r="EKS625" s="38"/>
      <c r="EKT625" s="38"/>
      <c r="EKU625" s="38"/>
      <c r="EKV625" s="38"/>
      <c r="EKW625" s="38"/>
      <c r="EKX625" s="38"/>
      <c r="EKY625" s="38"/>
      <c r="EKZ625" s="38"/>
      <c r="ELA625" s="38"/>
      <c r="ELB625" s="38"/>
      <c r="ELC625" s="38"/>
      <c r="ELD625" s="38"/>
      <c r="ELE625" s="38"/>
      <c r="ELF625" s="38"/>
      <c r="ELG625" s="38"/>
      <c r="ELH625" s="38"/>
      <c r="ELI625" s="38"/>
      <c r="ELJ625" s="38"/>
      <c r="ELK625" s="38"/>
      <c r="ELL625" s="38"/>
      <c r="ELM625" s="38"/>
      <c r="ELN625" s="38"/>
      <c r="ELO625" s="38"/>
      <c r="ELP625" s="38"/>
      <c r="ELQ625" s="38"/>
      <c r="ELR625" s="38"/>
      <c r="ELS625" s="38"/>
      <c r="ELT625" s="38"/>
      <c r="ELU625" s="38"/>
      <c r="ELV625" s="38"/>
      <c r="ELW625" s="38"/>
      <c r="ELX625" s="38"/>
      <c r="ELY625" s="38"/>
      <c r="ELZ625" s="38"/>
      <c r="EMA625" s="38"/>
      <c r="EMB625" s="38"/>
      <c r="EMC625" s="38"/>
      <c r="EMD625" s="38"/>
      <c r="EME625" s="38"/>
      <c r="EMF625" s="38"/>
      <c r="EMG625" s="38"/>
      <c r="EMH625" s="38"/>
      <c r="EMI625" s="38"/>
      <c r="EMJ625" s="38"/>
      <c r="EMK625" s="38"/>
      <c r="EML625" s="38"/>
      <c r="EMM625" s="38"/>
      <c r="EMN625" s="38"/>
      <c r="EMO625" s="38"/>
      <c r="EMP625" s="38"/>
      <c r="EMQ625" s="38"/>
      <c r="EMR625" s="38"/>
      <c r="EMS625" s="38"/>
      <c r="EMT625" s="38"/>
      <c r="EMU625" s="38"/>
      <c r="EMV625" s="38"/>
      <c r="EMW625" s="38"/>
      <c r="EMX625" s="38"/>
      <c r="EMY625" s="38"/>
      <c r="EMZ625" s="38"/>
      <c r="ENA625" s="38"/>
      <c r="ENB625" s="38"/>
      <c r="ENC625" s="38"/>
      <c r="END625" s="38"/>
      <c r="ENE625" s="38"/>
      <c r="ENF625" s="38"/>
      <c r="ENG625" s="38"/>
      <c r="ENH625" s="38"/>
      <c r="ENI625" s="38"/>
      <c r="ENJ625" s="38"/>
      <c r="ENK625" s="38"/>
      <c r="ENL625" s="38"/>
      <c r="ENM625" s="38"/>
      <c r="ENN625" s="38"/>
      <c r="ENO625" s="38"/>
      <c r="ENP625" s="38"/>
      <c r="ENQ625" s="38"/>
      <c r="ENR625" s="38"/>
      <c r="ENS625" s="38"/>
      <c r="ENT625" s="38"/>
      <c r="ENU625" s="38"/>
      <c r="ENV625" s="38"/>
      <c r="ENW625" s="38"/>
      <c r="ENX625" s="38"/>
      <c r="ENY625" s="38"/>
      <c r="ENZ625" s="38"/>
      <c r="EOA625" s="38"/>
      <c r="EOB625" s="38"/>
      <c r="EOC625" s="38"/>
      <c r="EOD625" s="38"/>
      <c r="EOE625" s="38"/>
      <c r="EOF625" s="38"/>
      <c r="EOG625" s="38"/>
      <c r="EOH625" s="38"/>
      <c r="EOI625" s="38"/>
      <c r="EOJ625" s="38"/>
      <c r="EOK625" s="38"/>
      <c r="EOL625" s="38"/>
      <c r="EOM625" s="38"/>
      <c r="EON625" s="38"/>
      <c r="EOO625" s="38"/>
      <c r="EOP625" s="38"/>
      <c r="EOQ625" s="38"/>
      <c r="EOR625" s="38"/>
      <c r="EOS625" s="38"/>
      <c r="EOT625" s="38"/>
      <c r="EOU625" s="38"/>
      <c r="EOV625" s="38"/>
      <c r="EOW625" s="38"/>
      <c r="EOX625" s="38"/>
      <c r="EOY625" s="38"/>
      <c r="EOZ625" s="38"/>
      <c r="EPA625" s="38"/>
      <c r="EPB625" s="38"/>
      <c r="EPC625" s="38"/>
      <c r="EPD625" s="38"/>
      <c r="EPE625" s="38"/>
      <c r="EPF625" s="38"/>
      <c r="EPG625" s="38"/>
      <c r="EPH625" s="38"/>
      <c r="EPI625" s="38"/>
      <c r="EPJ625" s="38"/>
      <c r="EPK625" s="38"/>
      <c r="EPL625" s="38"/>
      <c r="EPM625" s="38"/>
      <c r="EPN625" s="38"/>
      <c r="EPO625" s="38"/>
      <c r="EPP625" s="38"/>
      <c r="EPQ625" s="38"/>
      <c r="EPR625" s="38"/>
      <c r="EPS625" s="38"/>
      <c r="EPT625" s="38"/>
      <c r="EPU625" s="38"/>
      <c r="EPV625" s="38"/>
      <c r="EPW625" s="38"/>
      <c r="EPX625" s="38"/>
      <c r="EPY625" s="38"/>
      <c r="EPZ625" s="38"/>
      <c r="EQA625" s="38"/>
      <c r="EQB625" s="38"/>
      <c r="EQC625" s="38"/>
      <c r="EQD625" s="38"/>
      <c r="EQE625" s="38"/>
      <c r="EQF625" s="38"/>
      <c r="EQG625" s="38"/>
      <c r="EQH625" s="38"/>
      <c r="EQI625" s="38"/>
      <c r="EQJ625" s="38"/>
      <c r="EQK625" s="38"/>
      <c r="EQL625" s="38"/>
      <c r="EQM625" s="38"/>
      <c r="EQN625" s="38"/>
      <c r="EQO625" s="38"/>
      <c r="EQP625" s="38"/>
      <c r="EQQ625" s="38"/>
      <c r="EQR625" s="38"/>
      <c r="EQS625" s="38"/>
      <c r="EQT625" s="38"/>
      <c r="EQU625" s="38"/>
      <c r="EQV625" s="38"/>
      <c r="EQW625" s="38"/>
      <c r="EQX625" s="38"/>
      <c r="EQY625" s="38"/>
      <c r="EQZ625" s="38"/>
      <c r="ERA625" s="38"/>
      <c r="ERB625" s="38"/>
      <c r="ERC625" s="38"/>
      <c r="ERD625" s="38"/>
      <c r="ERE625" s="38"/>
      <c r="ERF625" s="38"/>
      <c r="ERG625" s="38"/>
      <c r="ERH625" s="38"/>
      <c r="ERI625" s="38"/>
      <c r="ERJ625" s="38"/>
      <c r="ERK625" s="38"/>
      <c r="ERL625" s="38"/>
      <c r="ERM625" s="38"/>
      <c r="ERN625" s="38"/>
      <c r="ERO625" s="38"/>
      <c r="ERP625" s="38"/>
      <c r="ERQ625" s="38"/>
      <c r="ERR625" s="38"/>
      <c r="ERS625" s="38"/>
      <c r="ERT625" s="38"/>
      <c r="ERU625" s="38"/>
      <c r="ERV625" s="38"/>
      <c r="ERW625" s="38"/>
      <c r="ERX625" s="38"/>
      <c r="ERY625" s="38"/>
      <c r="ERZ625" s="38"/>
      <c r="ESA625" s="38"/>
      <c r="ESB625" s="38"/>
      <c r="ESC625" s="38"/>
      <c r="ESD625" s="38"/>
      <c r="ESE625" s="38"/>
      <c r="ESF625" s="38"/>
      <c r="ESG625" s="38"/>
      <c r="ESH625" s="38"/>
      <c r="ESI625" s="38"/>
      <c r="ESJ625" s="38"/>
      <c r="ESK625" s="38"/>
      <c r="ESL625" s="38"/>
      <c r="ESM625" s="38"/>
      <c r="ESN625" s="38"/>
      <c r="ESO625" s="38"/>
      <c r="ESP625" s="38"/>
      <c r="ESQ625" s="38"/>
      <c r="ESR625" s="38"/>
      <c r="ESS625" s="38"/>
      <c r="EST625" s="38"/>
      <c r="ESU625" s="38"/>
      <c r="ESV625" s="38"/>
      <c r="ESW625" s="38"/>
      <c r="ESX625" s="38"/>
      <c r="ESY625" s="38"/>
      <c r="ESZ625" s="38"/>
      <c r="ETA625" s="38"/>
      <c r="ETB625" s="38"/>
      <c r="ETC625" s="38"/>
      <c r="ETD625" s="38"/>
      <c r="ETE625" s="38"/>
      <c r="ETF625" s="38"/>
      <c r="ETG625" s="38"/>
      <c r="ETH625" s="38"/>
      <c r="ETI625" s="38"/>
      <c r="ETJ625" s="38"/>
      <c r="ETK625" s="38"/>
      <c r="ETL625" s="38"/>
      <c r="ETM625" s="38"/>
      <c r="ETN625" s="38"/>
      <c r="ETO625" s="38"/>
      <c r="ETP625" s="38"/>
      <c r="ETQ625" s="38"/>
      <c r="ETR625" s="38"/>
      <c r="ETS625" s="38"/>
      <c r="ETT625" s="38"/>
      <c r="ETU625" s="38"/>
      <c r="ETV625" s="38"/>
      <c r="ETW625" s="38"/>
      <c r="ETX625" s="38"/>
      <c r="ETY625" s="38"/>
      <c r="ETZ625" s="38"/>
      <c r="EUA625" s="38"/>
      <c r="EUB625" s="38"/>
      <c r="EUC625" s="38"/>
      <c r="EUD625" s="38"/>
      <c r="EUE625" s="38"/>
      <c r="EUF625" s="38"/>
      <c r="EUG625" s="38"/>
      <c r="EUH625" s="38"/>
      <c r="EUI625" s="38"/>
      <c r="EUJ625" s="38"/>
      <c r="EUK625" s="38"/>
      <c r="EUL625" s="38"/>
      <c r="EUM625" s="38"/>
      <c r="EUN625" s="38"/>
      <c r="EUO625" s="38"/>
      <c r="EUP625" s="38"/>
      <c r="EUQ625" s="38"/>
      <c r="EUR625" s="38"/>
      <c r="EUS625" s="38"/>
      <c r="EUT625" s="38"/>
      <c r="EUU625" s="38"/>
      <c r="EUV625" s="38"/>
      <c r="EUW625" s="38"/>
      <c r="EUX625" s="38"/>
      <c r="EUY625" s="38"/>
      <c r="EUZ625" s="38"/>
      <c r="EVA625" s="38"/>
      <c r="EVB625" s="38"/>
      <c r="EVC625" s="38"/>
      <c r="EVD625" s="38"/>
      <c r="EVE625" s="38"/>
      <c r="EVF625" s="38"/>
      <c r="EVG625" s="38"/>
      <c r="EVH625" s="38"/>
      <c r="EVI625" s="38"/>
      <c r="EVJ625" s="38"/>
      <c r="EVK625" s="38"/>
      <c r="EVL625" s="38"/>
      <c r="EVM625" s="38"/>
      <c r="EVN625" s="38"/>
      <c r="EVO625" s="38"/>
      <c r="EVP625" s="38"/>
      <c r="EVQ625" s="38"/>
      <c r="EVR625" s="38"/>
      <c r="EVS625" s="38"/>
      <c r="EVT625" s="38"/>
      <c r="EVU625" s="38"/>
      <c r="EVV625" s="38"/>
      <c r="EVW625" s="38"/>
      <c r="EVX625" s="38"/>
      <c r="EVY625" s="38"/>
      <c r="EVZ625" s="38"/>
      <c r="EWA625" s="38"/>
      <c r="EWB625" s="38"/>
      <c r="EWC625" s="38"/>
      <c r="EWD625" s="38"/>
      <c r="EWE625" s="38"/>
      <c r="EWF625" s="38"/>
      <c r="EWG625" s="38"/>
      <c r="EWH625" s="38"/>
      <c r="EWI625" s="38"/>
      <c r="EWJ625" s="38"/>
      <c r="EWK625" s="38"/>
      <c r="EWL625" s="38"/>
      <c r="EWM625" s="38"/>
      <c r="EWN625" s="38"/>
      <c r="EWO625" s="38"/>
      <c r="EWP625" s="38"/>
      <c r="EWQ625" s="38"/>
      <c r="EWR625" s="38"/>
      <c r="EWS625" s="38"/>
      <c r="EWT625" s="38"/>
      <c r="EWU625" s="38"/>
      <c r="EWV625" s="38"/>
      <c r="EWW625" s="38"/>
      <c r="EWX625" s="38"/>
      <c r="EWY625" s="38"/>
      <c r="EWZ625" s="38"/>
      <c r="EXA625" s="38"/>
      <c r="EXB625" s="38"/>
      <c r="EXC625" s="38"/>
      <c r="EXD625" s="38"/>
      <c r="EXE625" s="38"/>
      <c r="EXF625" s="38"/>
      <c r="EXG625" s="38"/>
      <c r="EXH625" s="38"/>
      <c r="EXI625" s="38"/>
      <c r="EXJ625" s="38"/>
      <c r="EXK625" s="38"/>
      <c r="EXL625" s="38"/>
      <c r="EXM625" s="38"/>
      <c r="EXN625" s="38"/>
      <c r="EXO625" s="38"/>
      <c r="EXP625" s="38"/>
      <c r="EXQ625" s="38"/>
      <c r="EXR625" s="38"/>
      <c r="EXS625" s="38"/>
      <c r="EXT625" s="38"/>
      <c r="EXU625" s="38"/>
      <c r="EXV625" s="38"/>
      <c r="EXW625" s="38"/>
      <c r="EXX625" s="38"/>
      <c r="EXY625" s="38"/>
      <c r="EXZ625" s="38"/>
      <c r="EYA625" s="38"/>
      <c r="EYB625" s="38"/>
      <c r="EYC625" s="38"/>
      <c r="EYD625" s="38"/>
      <c r="EYE625" s="38"/>
      <c r="EYF625" s="38"/>
      <c r="EYG625" s="38"/>
      <c r="EYH625" s="38"/>
      <c r="EYI625" s="38"/>
      <c r="EYJ625" s="38"/>
      <c r="EYK625" s="38"/>
      <c r="EYL625" s="38"/>
      <c r="EYM625" s="38"/>
      <c r="EYN625" s="38"/>
      <c r="EYO625" s="38"/>
      <c r="EYP625" s="38"/>
      <c r="EYQ625" s="38"/>
      <c r="EYR625" s="38"/>
      <c r="EYS625" s="38"/>
      <c r="EYT625" s="38"/>
      <c r="EYU625" s="38"/>
      <c r="EYV625" s="38"/>
      <c r="EYW625" s="38"/>
      <c r="EYX625" s="38"/>
      <c r="EYY625" s="38"/>
      <c r="EYZ625" s="38"/>
      <c r="EZA625" s="38"/>
      <c r="EZB625" s="38"/>
      <c r="EZC625" s="38"/>
      <c r="EZD625" s="38"/>
      <c r="EZE625" s="38"/>
      <c r="EZF625" s="38"/>
      <c r="EZG625" s="38"/>
      <c r="EZH625" s="38"/>
      <c r="EZI625" s="38"/>
      <c r="EZJ625" s="38"/>
      <c r="EZK625" s="38"/>
      <c r="EZL625" s="38"/>
      <c r="EZM625" s="38"/>
      <c r="EZN625" s="38"/>
      <c r="EZO625" s="38"/>
      <c r="EZP625" s="38"/>
      <c r="EZQ625" s="38"/>
      <c r="EZR625" s="38"/>
      <c r="EZS625" s="38"/>
      <c r="EZT625" s="38"/>
      <c r="EZU625" s="38"/>
      <c r="EZV625" s="38"/>
      <c r="EZW625" s="38"/>
      <c r="EZX625" s="38"/>
      <c r="EZY625" s="38"/>
      <c r="EZZ625" s="38"/>
      <c r="FAA625" s="38"/>
      <c r="FAB625" s="38"/>
      <c r="FAC625" s="38"/>
      <c r="FAD625" s="38"/>
      <c r="FAE625" s="38"/>
      <c r="FAF625" s="38"/>
      <c r="FAG625" s="38"/>
      <c r="FAH625" s="38"/>
      <c r="FAI625" s="38"/>
      <c r="FAJ625" s="38"/>
      <c r="FAK625" s="38"/>
      <c r="FAL625" s="38"/>
      <c r="FAM625" s="38"/>
      <c r="FAN625" s="38"/>
      <c r="FAO625" s="38"/>
      <c r="FAP625" s="38"/>
      <c r="FAQ625" s="38"/>
      <c r="FAR625" s="38"/>
      <c r="FAS625" s="38"/>
      <c r="FAT625" s="38"/>
      <c r="FAU625" s="38"/>
      <c r="FAV625" s="38"/>
      <c r="FAW625" s="38"/>
      <c r="FAX625" s="38"/>
      <c r="FAY625" s="38"/>
      <c r="FAZ625" s="38"/>
      <c r="FBA625" s="38"/>
      <c r="FBB625" s="38"/>
      <c r="FBC625" s="38"/>
      <c r="FBD625" s="38"/>
      <c r="FBE625" s="38"/>
      <c r="FBF625" s="38"/>
      <c r="FBG625" s="38"/>
      <c r="FBH625" s="38"/>
      <c r="FBI625" s="38"/>
      <c r="FBJ625" s="38"/>
      <c r="FBK625" s="38"/>
      <c r="FBL625" s="38"/>
      <c r="FBM625" s="38"/>
      <c r="FBN625" s="38"/>
      <c r="FBO625" s="38"/>
      <c r="FBP625" s="38"/>
      <c r="FBQ625" s="38"/>
      <c r="FBR625" s="38"/>
      <c r="FBS625" s="38"/>
      <c r="FBT625" s="38"/>
      <c r="FBU625" s="38"/>
      <c r="FBV625" s="38"/>
      <c r="FBW625" s="38"/>
      <c r="FBX625" s="38"/>
      <c r="FBY625" s="38"/>
      <c r="FBZ625" s="38"/>
      <c r="FCA625" s="38"/>
      <c r="FCB625" s="38"/>
      <c r="FCC625" s="38"/>
      <c r="FCD625" s="38"/>
      <c r="FCE625" s="38"/>
      <c r="FCF625" s="38"/>
      <c r="FCG625" s="38"/>
      <c r="FCH625" s="38"/>
      <c r="FCI625" s="38"/>
      <c r="FCJ625" s="38"/>
      <c r="FCK625" s="38"/>
      <c r="FCL625" s="38"/>
      <c r="FCM625" s="38"/>
      <c r="FCN625" s="38"/>
      <c r="FCO625" s="38"/>
      <c r="FCP625" s="38"/>
      <c r="FCQ625" s="38"/>
      <c r="FCR625" s="38"/>
      <c r="FCS625" s="38"/>
      <c r="FCT625" s="38"/>
      <c r="FCU625" s="38"/>
      <c r="FCV625" s="38"/>
      <c r="FCW625" s="38"/>
      <c r="FCX625" s="38"/>
      <c r="FCY625" s="38"/>
      <c r="FCZ625" s="38"/>
      <c r="FDA625" s="38"/>
      <c r="FDB625" s="38"/>
      <c r="FDC625" s="38"/>
      <c r="FDD625" s="38"/>
      <c r="FDE625" s="38"/>
      <c r="FDF625" s="38"/>
      <c r="FDG625" s="38"/>
      <c r="FDH625" s="38"/>
      <c r="FDI625" s="38"/>
      <c r="FDJ625" s="38"/>
      <c r="FDK625" s="38"/>
      <c r="FDL625" s="38"/>
      <c r="FDM625" s="38"/>
      <c r="FDN625" s="38"/>
      <c r="FDO625" s="38"/>
      <c r="FDP625" s="38"/>
      <c r="FDQ625" s="38"/>
      <c r="FDR625" s="38"/>
      <c r="FDS625" s="38"/>
      <c r="FDT625" s="38"/>
      <c r="FDU625" s="38"/>
      <c r="FDV625" s="38"/>
      <c r="FDW625" s="38"/>
      <c r="FDX625" s="38"/>
      <c r="FDY625" s="38"/>
      <c r="FDZ625" s="38"/>
      <c r="FEA625" s="38"/>
      <c r="FEB625" s="38"/>
      <c r="FEC625" s="38"/>
      <c r="FED625" s="38"/>
      <c r="FEE625" s="38"/>
      <c r="FEF625" s="38"/>
      <c r="FEG625" s="38"/>
      <c r="FEH625" s="38"/>
      <c r="FEI625" s="38"/>
      <c r="FEJ625" s="38"/>
      <c r="FEK625" s="38"/>
      <c r="FEL625" s="38"/>
      <c r="FEM625" s="38"/>
      <c r="FEN625" s="38"/>
      <c r="FEO625" s="38"/>
      <c r="FEP625" s="38"/>
      <c r="FEQ625" s="38"/>
      <c r="FER625" s="38"/>
      <c r="FES625" s="38"/>
      <c r="FET625" s="38"/>
      <c r="FEU625" s="38"/>
      <c r="FEV625" s="38"/>
      <c r="FEW625" s="38"/>
      <c r="FEX625" s="38"/>
      <c r="FEY625" s="38"/>
      <c r="FEZ625" s="38"/>
      <c r="FFA625" s="38"/>
      <c r="FFB625" s="38"/>
      <c r="FFC625" s="38"/>
      <c r="FFD625" s="38"/>
      <c r="FFE625" s="38"/>
      <c r="FFF625" s="38"/>
      <c r="FFG625" s="38"/>
      <c r="FFH625" s="38"/>
      <c r="FFI625" s="38"/>
      <c r="FFJ625" s="38"/>
      <c r="FFK625" s="38"/>
      <c r="FFL625" s="38"/>
      <c r="FFM625" s="38"/>
      <c r="FFN625" s="38"/>
      <c r="FFO625" s="38"/>
      <c r="FFP625" s="38"/>
      <c r="FFQ625" s="38"/>
      <c r="FFR625" s="38"/>
      <c r="FFS625" s="38"/>
      <c r="FFT625" s="38"/>
      <c r="FFU625" s="38"/>
      <c r="FFV625" s="38"/>
      <c r="FFW625" s="38"/>
      <c r="FFX625" s="38"/>
      <c r="FFY625" s="38"/>
      <c r="FFZ625" s="38"/>
      <c r="FGA625" s="38"/>
      <c r="FGB625" s="38"/>
      <c r="FGC625" s="38"/>
      <c r="FGD625" s="38"/>
      <c r="FGE625" s="38"/>
      <c r="FGF625" s="38"/>
      <c r="FGG625" s="38"/>
      <c r="FGH625" s="38"/>
      <c r="FGI625" s="38"/>
      <c r="FGJ625" s="38"/>
      <c r="FGK625" s="38"/>
      <c r="FGL625" s="38"/>
      <c r="FGM625" s="38"/>
      <c r="FGN625" s="38"/>
      <c r="FGO625" s="38"/>
      <c r="FGP625" s="38"/>
      <c r="FGQ625" s="38"/>
      <c r="FGR625" s="38"/>
      <c r="FGS625" s="38"/>
      <c r="FGT625" s="38"/>
      <c r="FGU625" s="38"/>
      <c r="FGV625" s="38"/>
      <c r="FGW625" s="38"/>
      <c r="FGX625" s="38"/>
      <c r="FGY625" s="38"/>
      <c r="FGZ625" s="38"/>
      <c r="FHA625" s="38"/>
      <c r="FHB625" s="38"/>
      <c r="FHC625" s="38"/>
      <c r="FHD625" s="38"/>
      <c r="FHE625" s="38"/>
      <c r="FHF625" s="38"/>
      <c r="FHG625" s="38"/>
      <c r="FHH625" s="38"/>
      <c r="FHI625" s="38"/>
      <c r="FHJ625" s="38"/>
      <c r="FHK625" s="38"/>
      <c r="FHL625" s="38"/>
      <c r="FHM625" s="38"/>
      <c r="FHN625" s="38"/>
      <c r="FHO625" s="38"/>
      <c r="FHP625" s="38"/>
      <c r="FHQ625" s="38"/>
      <c r="FHR625" s="38"/>
      <c r="FHS625" s="38"/>
      <c r="FHT625" s="38"/>
      <c r="FHU625" s="38"/>
      <c r="FHV625" s="38"/>
      <c r="FHW625" s="38"/>
      <c r="FHX625" s="38"/>
      <c r="FHY625" s="38"/>
      <c r="FHZ625" s="38"/>
      <c r="FIA625" s="38"/>
      <c r="FIB625" s="38"/>
      <c r="FIC625" s="38"/>
      <c r="FID625" s="38"/>
      <c r="FIE625" s="38"/>
      <c r="FIF625" s="38"/>
      <c r="FIG625" s="38"/>
      <c r="FIH625" s="38"/>
      <c r="FII625" s="38"/>
      <c r="FIJ625" s="38"/>
      <c r="FIK625" s="38"/>
      <c r="FIL625" s="38"/>
      <c r="FIM625" s="38"/>
      <c r="FIN625" s="38"/>
      <c r="FIO625" s="38"/>
      <c r="FIP625" s="38"/>
      <c r="FIQ625" s="38"/>
      <c r="FIR625" s="38"/>
      <c r="FIS625" s="38"/>
      <c r="FIT625" s="38"/>
      <c r="FIU625" s="38"/>
      <c r="FIV625" s="38"/>
      <c r="FIW625" s="38"/>
      <c r="FIX625" s="38"/>
      <c r="FIY625" s="38"/>
      <c r="FIZ625" s="38"/>
      <c r="FJA625" s="38"/>
      <c r="FJB625" s="38"/>
      <c r="FJC625" s="38"/>
      <c r="FJD625" s="38"/>
      <c r="FJE625" s="38"/>
      <c r="FJF625" s="38"/>
      <c r="FJG625" s="38"/>
      <c r="FJH625" s="38"/>
      <c r="FJI625" s="38"/>
      <c r="FJJ625" s="38"/>
      <c r="FJK625" s="38"/>
      <c r="FJL625" s="38"/>
      <c r="FJM625" s="38"/>
      <c r="FJN625" s="38"/>
      <c r="FJO625" s="38"/>
      <c r="FJP625" s="38"/>
      <c r="FJQ625" s="38"/>
      <c r="FJR625" s="38"/>
      <c r="FJS625" s="38"/>
      <c r="FJT625" s="38"/>
      <c r="FJU625" s="38"/>
      <c r="FJV625" s="38"/>
      <c r="FJW625" s="38"/>
      <c r="FJX625" s="38"/>
      <c r="FJY625" s="38"/>
      <c r="FJZ625" s="38"/>
      <c r="FKA625" s="38"/>
      <c r="FKB625" s="38"/>
      <c r="FKC625" s="38"/>
      <c r="FKD625" s="38"/>
      <c r="FKE625" s="38"/>
      <c r="FKF625" s="38"/>
      <c r="FKG625" s="38"/>
      <c r="FKH625" s="38"/>
      <c r="FKI625" s="38"/>
      <c r="FKJ625" s="38"/>
      <c r="FKK625" s="38"/>
      <c r="FKL625" s="38"/>
      <c r="FKM625" s="38"/>
      <c r="FKN625" s="38"/>
      <c r="FKO625" s="38"/>
      <c r="FKP625" s="38"/>
      <c r="FKQ625" s="38"/>
      <c r="FKR625" s="38"/>
      <c r="FKS625" s="38"/>
      <c r="FKT625" s="38"/>
      <c r="FKU625" s="38"/>
      <c r="FKV625" s="38"/>
      <c r="FKW625" s="38"/>
      <c r="FKX625" s="38"/>
      <c r="FKY625" s="38"/>
      <c r="FKZ625" s="38"/>
      <c r="FLA625" s="38"/>
      <c r="FLB625" s="38"/>
      <c r="FLC625" s="38"/>
      <c r="FLD625" s="38"/>
      <c r="FLE625" s="38"/>
      <c r="FLF625" s="38"/>
      <c r="FLG625" s="38"/>
      <c r="FLH625" s="38"/>
      <c r="FLI625" s="38"/>
      <c r="FLJ625" s="38"/>
      <c r="FLK625" s="38"/>
      <c r="FLL625" s="38"/>
      <c r="FLM625" s="38"/>
      <c r="FLN625" s="38"/>
      <c r="FLO625" s="38"/>
      <c r="FLP625" s="38"/>
      <c r="FLQ625" s="38"/>
      <c r="FLR625" s="38"/>
      <c r="FLS625" s="38"/>
      <c r="FLT625" s="38"/>
      <c r="FLU625" s="38"/>
      <c r="FLV625" s="38"/>
      <c r="FLW625" s="38"/>
      <c r="FLX625" s="38"/>
      <c r="FLY625" s="38"/>
      <c r="FLZ625" s="38"/>
      <c r="FMA625" s="38"/>
      <c r="FMB625" s="38"/>
      <c r="FMC625" s="38"/>
      <c r="FMD625" s="38"/>
      <c r="FME625" s="38"/>
      <c r="FMF625" s="38"/>
      <c r="FMG625" s="38"/>
      <c r="FMH625" s="38"/>
      <c r="FMI625" s="38"/>
      <c r="FMJ625" s="38"/>
      <c r="FMK625" s="38"/>
      <c r="FML625" s="38"/>
      <c r="FMM625" s="38"/>
      <c r="FMN625" s="38"/>
      <c r="FMO625" s="38"/>
      <c r="FMP625" s="38"/>
      <c r="FMQ625" s="38"/>
      <c r="FMR625" s="38"/>
      <c r="FMS625" s="38"/>
      <c r="FMT625" s="38"/>
      <c r="FMU625" s="38"/>
      <c r="FMV625" s="38"/>
      <c r="FMW625" s="38"/>
      <c r="FMX625" s="38"/>
      <c r="FMY625" s="38"/>
      <c r="FMZ625" s="38"/>
      <c r="FNA625" s="38"/>
      <c r="FNB625" s="38"/>
      <c r="FNC625" s="38"/>
      <c r="FND625" s="38"/>
      <c r="FNE625" s="38"/>
      <c r="FNF625" s="38"/>
      <c r="FNG625" s="38"/>
      <c r="FNH625" s="38"/>
      <c r="FNI625" s="38"/>
      <c r="FNJ625" s="38"/>
      <c r="FNK625" s="38"/>
      <c r="FNL625" s="38"/>
      <c r="FNM625" s="38"/>
      <c r="FNN625" s="38"/>
      <c r="FNO625" s="38"/>
      <c r="FNP625" s="38"/>
      <c r="FNQ625" s="38"/>
      <c r="FNR625" s="38"/>
      <c r="FNS625" s="38"/>
      <c r="FNT625" s="38"/>
      <c r="FNU625" s="38"/>
      <c r="FNV625" s="38"/>
      <c r="FNW625" s="38"/>
      <c r="FNX625" s="38"/>
      <c r="FNY625" s="38"/>
      <c r="FNZ625" s="38"/>
      <c r="FOA625" s="38"/>
      <c r="FOB625" s="38"/>
      <c r="FOC625" s="38"/>
      <c r="FOD625" s="38"/>
      <c r="FOE625" s="38"/>
      <c r="FOF625" s="38"/>
      <c r="FOG625" s="38"/>
      <c r="FOH625" s="38"/>
      <c r="FOI625" s="38"/>
      <c r="FOJ625" s="38"/>
      <c r="FOK625" s="38"/>
      <c r="FOL625" s="38"/>
      <c r="FOM625" s="38"/>
      <c r="FON625" s="38"/>
      <c r="FOO625" s="38"/>
      <c r="FOP625" s="38"/>
      <c r="FOQ625" s="38"/>
      <c r="FOR625" s="38"/>
      <c r="FOS625" s="38"/>
      <c r="FOT625" s="38"/>
      <c r="FOU625" s="38"/>
      <c r="FOV625" s="38"/>
      <c r="FOW625" s="38"/>
      <c r="FOX625" s="38"/>
      <c r="FOY625" s="38"/>
      <c r="FOZ625" s="38"/>
      <c r="FPA625" s="38"/>
      <c r="FPB625" s="38"/>
      <c r="FPC625" s="38"/>
      <c r="FPD625" s="38"/>
      <c r="FPE625" s="38"/>
      <c r="FPF625" s="38"/>
      <c r="FPG625" s="38"/>
      <c r="FPH625" s="38"/>
      <c r="FPI625" s="38"/>
      <c r="FPJ625" s="38"/>
      <c r="FPK625" s="38"/>
      <c r="FPL625" s="38"/>
      <c r="FPM625" s="38"/>
      <c r="FPN625" s="38"/>
      <c r="FPO625" s="38"/>
      <c r="FPP625" s="38"/>
      <c r="FPQ625" s="38"/>
      <c r="FPR625" s="38"/>
      <c r="FPS625" s="38"/>
      <c r="FPT625" s="38"/>
      <c r="FPU625" s="38"/>
      <c r="FPV625" s="38"/>
      <c r="FPW625" s="38"/>
      <c r="FPX625" s="38"/>
      <c r="FPY625" s="38"/>
      <c r="FPZ625" s="38"/>
      <c r="FQA625" s="38"/>
      <c r="FQB625" s="38"/>
      <c r="FQC625" s="38"/>
      <c r="FQD625" s="38"/>
      <c r="FQE625" s="38"/>
      <c r="FQF625" s="38"/>
      <c r="FQG625" s="38"/>
      <c r="FQH625" s="38"/>
      <c r="FQI625" s="38"/>
      <c r="FQJ625" s="38"/>
      <c r="FQK625" s="38"/>
      <c r="FQL625" s="38"/>
      <c r="FQM625" s="38"/>
      <c r="FQN625" s="38"/>
      <c r="FQO625" s="38"/>
      <c r="FQP625" s="38"/>
      <c r="FQQ625" s="38"/>
      <c r="FQR625" s="38"/>
      <c r="FQS625" s="38"/>
      <c r="FQT625" s="38"/>
      <c r="FQU625" s="38"/>
      <c r="FQV625" s="38"/>
      <c r="FQW625" s="38"/>
      <c r="FQX625" s="38"/>
      <c r="FQY625" s="38"/>
      <c r="FQZ625" s="38"/>
      <c r="FRA625" s="38"/>
      <c r="FRB625" s="38"/>
      <c r="FRC625" s="38"/>
      <c r="FRD625" s="38"/>
      <c r="FRE625" s="38"/>
      <c r="FRF625" s="38"/>
      <c r="FRG625" s="38"/>
      <c r="FRH625" s="38"/>
      <c r="FRI625" s="38"/>
      <c r="FRJ625" s="38"/>
      <c r="FRK625" s="38"/>
      <c r="FRL625" s="38"/>
      <c r="FRM625" s="38"/>
      <c r="FRN625" s="38"/>
      <c r="FRO625" s="38"/>
      <c r="FRP625" s="38"/>
      <c r="FRQ625" s="38"/>
      <c r="FRR625" s="38"/>
      <c r="FRS625" s="38"/>
      <c r="FRT625" s="38"/>
      <c r="FRU625" s="38"/>
      <c r="FRV625" s="38"/>
      <c r="FRW625" s="38"/>
      <c r="FRX625" s="38"/>
      <c r="FRY625" s="38"/>
      <c r="FRZ625" s="38"/>
      <c r="FSA625" s="38"/>
      <c r="FSB625" s="38"/>
      <c r="FSC625" s="38"/>
      <c r="FSD625" s="38"/>
      <c r="FSE625" s="38"/>
      <c r="FSF625" s="38"/>
      <c r="FSG625" s="38"/>
      <c r="FSH625" s="38"/>
      <c r="FSI625" s="38"/>
      <c r="FSJ625" s="38"/>
      <c r="FSK625" s="38"/>
      <c r="FSL625" s="38"/>
      <c r="FSM625" s="38"/>
      <c r="FSN625" s="38"/>
      <c r="FSO625" s="38"/>
      <c r="FSP625" s="38"/>
      <c r="FSQ625" s="38"/>
      <c r="FSR625" s="38"/>
      <c r="FSS625" s="38"/>
      <c r="FST625" s="38"/>
      <c r="FSU625" s="38"/>
      <c r="FSV625" s="38"/>
      <c r="FSW625" s="38"/>
      <c r="FSX625" s="38"/>
      <c r="FSY625" s="38"/>
      <c r="FSZ625" s="38"/>
      <c r="FTA625" s="38"/>
      <c r="FTB625" s="38"/>
      <c r="FTC625" s="38"/>
      <c r="FTD625" s="38"/>
      <c r="FTE625" s="38"/>
      <c r="FTF625" s="38"/>
      <c r="FTG625" s="38"/>
      <c r="FTH625" s="38"/>
      <c r="FTI625" s="38"/>
      <c r="FTJ625" s="38"/>
      <c r="FTK625" s="38"/>
      <c r="FTL625" s="38"/>
      <c r="FTM625" s="38"/>
      <c r="FTN625" s="38"/>
      <c r="FTO625" s="38"/>
      <c r="FTP625" s="38"/>
      <c r="FTQ625" s="38"/>
      <c r="FTR625" s="38"/>
      <c r="FTS625" s="38"/>
      <c r="FTT625" s="38"/>
      <c r="FTU625" s="38"/>
      <c r="FTV625" s="38"/>
      <c r="FTW625" s="38"/>
      <c r="FTX625" s="38"/>
      <c r="FTY625" s="38"/>
      <c r="FTZ625" s="38"/>
      <c r="FUA625" s="38"/>
      <c r="FUB625" s="38"/>
      <c r="FUC625" s="38"/>
      <c r="FUD625" s="38"/>
      <c r="FUE625" s="38"/>
      <c r="FUF625" s="38"/>
      <c r="FUG625" s="38"/>
      <c r="FUH625" s="38"/>
      <c r="FUI625" s="38"/>
      <c r="FUJ625" s="38"/>
      <c r="FUK625" s="38"/>
      <c r="FUL625" s="38"/>
      <c r="FUM625" s="38"/>
      <c r="FUN625" s="38"/>
      <c r="FUO625" s="38"/>
      <c r="FUP625" s="38"/>
      <c r="FUQ625" s="38"/>
      <c r="FUR625" s="38"/>
      <c r="FUS625" s="38"/>
      <c r="FUT625" s="38"/>
      <c r="FUU625" s="38"/>
      <c r="FUV625" s="38"/>
      <c r="FUW625" s="38"/>
      <c r="FUX625" s="38"/>
      <c r="FUY625" s="38"/>
      <c r="FUZ625" s="38"/>
      <c r="FVA625" s="38"/>
      <c r="FVB625" s="38"/>
      <c r="FVC625" s="38"/>
      <c r="FVD625" s="38"/>
      <c r="FVE625" s="38"/>
      <c r="FVF625" s="38"/>
      <c r="FVG625" s="38"/>
      <c r="FVH625" s="38"/>
      <c r="FVI625" s="38"/>
      <c r="FVJ625" s="38"/>
      <c r="FVK625" s="38"/>
      <c r="FVL625" s="38"/>
      <c r="FVM625" s="38"/>
      <c r="FVN625" s="38"/>
      <c r="FVO625" s="38"/>
      <c r="FVP625" s="38"/>
      <c r="FVQ625" s="38"/>
      <c r="FVR625" s="38"/>
      <c r="FVS625" s="38"/>
      <c r="FVT625" s="38"/>
      <c r="FVU625" s="38"/>
      <c r="FVV625" s="38"/>
      <c r="FVW625" s="38"/>
      <c r="FVX625" s="38"/>
      <c r="FVY625" s="38"/>
      <c r="FVZ625" s="38"/>
      <c r="FWA625" s="38"/>
      <c r="FWB625" s="38"/>
      <c r="FWC625" s="38"/>
      <c r="FWD625" s="38"/>
      <c r="FWE625" s="38"/>
      <c r="FWF625" s="38"/>
      <c r="FWG625" s="38"/>
      <c r="FWH625" s="38"/>
      <c r="FWI625" s="38"/>
      <c r="FWJ625" s="38"/>
      <c r="FWK625" s="38"/>
      <c r="FWL625" s="38"/>
      <c r="FWM625" s="38"/>
      <c r="FWN625" s="38"/>
      <c r="FWO625" s="38"/>
      <c r="FWP625" s="38"/>
      <c r="FWQ625" s="38"/>
      <c r="FWR625" s="38"/>
      <c r="FWS625" s="38"/>
      <c r="FWT625" s="38"/>
      <c r="FWU625" s="38"/>
      <c r="FWV625" s="38"/>
      <c r="FWW625" s="38"/>
      <c r="FWX625" s="38"/>
      <c r="FWY625" s="38"/>
      <c r="FWZ625" s="38"/>
      <c r="FXA625" s="38"/>
      <c r="FXB625" s="38"/>
      <c r="FXC625" s="38"/>
      <c r="FXD625" s="38"/>
      <c r="FXE625" s="38"/>
      <c r="FXF625" s="38"/>
      <c r="FXG625" s="38"/>
      <c r="FXH625" s="38"/>
      <c r="FXI625" s="38"/>
      <c r="FXJ625" s="38"/>
      <c r="FXK625" s="38"/>
      <c r="FXL625" s="38"/>
      <c r="FXM625" s="38"/>
      <c r="FXN625" s="38"/>
      <c r="FXO625" s="38"/>
      <c r="FXP625" s="38"/>
      <c r="FXQ625" s="38"/>
      <c r="FXR625" s="38"/>
      <c r="FXS625" s="38"/>
      <c r="FXT625" s="38"/>
      <c r="FXU625" s="38"/>
      <c r="FXV625" s="38"/>
      <c r="FXW625" s="38"/>
      <c r="FXX625" s="38"/>
      <c r="FXY625" s="38"/>
      <c r="FXZ625" s="38"/>
      <c r="FYA625" s="38"/>
      <c r="FYB625" s="38"/>
      <c r="FYC625" s="38"/>
      <c r="FYD625" s="38"/>
      <c r="FYE625" s="38"/>
      <c r="FYF625" s="38"/>
      <c r="FYG625" s="38"/>
      <c r="FYH625" s="38"/>
      <c r="FYI625" s="38"/>
      <c r="FYJ625" s="38"/>
      <c r="FYK625" s="38"/>
      <c r="FYL625" s="38"/>
      <c r="FYM625" s="38"/>
      <c r="FYN625" s="38"/>
      <c r="FYO625" s="38"/>
      <c r="FYP625" s="38"/>
      <c r="FYQ625" s="38"/>
      <c r="FYR625" s="38"/>
      <c r="FYS625" s="38"/>
      <c r="FYT625" s="38"/>
      <c r="FYU625" s="38"/>
      <c r="FYV625" s="38"/>
      <c r="FYW625" s="38"/>
      <c r="FYX625" s="38"/>
      <c r="FYY625" s="38"/>
      <c r="FYZ625" s="38"/>
      <c r="FZA625" s="38"/>
      <c r="FZB625" s="38"/>
      <c r="FZC625" s="38"/>
      <c r="FZD625" s="38"/>
      <c r="FZE625" s="38"/>
      <c r="FZF625" s="38"/>
      <c r="FZG625" s="38"/>
      <c r="FZH625" s="38"/>
      <c r="FZI625" s="38"/>
      <c r="FZJ625" s="38"/>
      <c r="FZK625" s="38"/>
      <c r="FZL625" s="38"/>
      <c r="FZM625" s="38"/>
      <c r="FZN625" s="38"/>
      <c r="FZO625" s="38"/>
      <c r="FZP625" s="38"/>
      <c r="FZQ625" s="38"/>
      <c r="FZR625" s="38"/>
      <c r="FZS625" s="38"/>
      <c r="FZT625" s="38"/>
      <c r="FZU625" s="38"/>
      <c r="FZV625" s="38"/>
      <c r="FZW625" s="38"/>
      <c r="FZX625" s="38"/>
      <c r="FZY625" s="38"/>
      <c r="FZZ625" s="38"/>
      <c r="GAA625" s="38"/>
      <c r="GAB625" s="38"/>
      <c r="GAC625" s="38"/>
      <c r="GAD625" s="38"/>
      <c r="GAE625" s="38"/>
      <c r="GAF625" s="38"/>
      <c r="GAG625" s="38"/>
      <c r="GAH625" s="38"/>
      <c r="GAI625" s="38"/>
      <c r="GAJ625" s="38"/>
      <c r="GAK625" s="38"/>
      <c r="GAL625" s="38"/>
      <c r="GAM625" s="38"/>
      <c r="GAN625" s="38"/>
      <c r="GAO625" s="38"/>
      <c r="GAP625" s="38"/>
      <c r="GAQ625" s="38"/>
      <c r="GAR625" s="38"/>
      <c r="GAS625" s="38"/>
      <c r="GAT625" s="38"/>
      <c r="GAU625" s="38"/>
      <c r="GAV625" s="38"/>
      <c r="GAW625" s="38"/>
      <c r="GAX625" s="38"/>
      <c r="GAY625" s="38"/>
      <c r="GAZ625" s="38"/>
      <c r="GBA625" s="38"/>
      <c r="GBB625" s="38"/>
      <c r="GBC625" s="38"/>
      <c r="GBD625" s="38"/>
      <c r="GBE625" s="38"/>
      <c r="GBF625" s="38"/>
      <c r="GBG625" s="38"/>
      <c r="GBH625" s="38"/>
      <c r="GBI625" s="38"/>
      <c r="GBJ625" s="38"/>
      <c r="GBK625" s="38"/>
      <c r="GBL625" s="38"/>
      <c r="GBM625" s="38"/>
      <c r="GBN625" s="38"/>
      <c r="GBO625" s="38"/>
      <c r="GBP625" s="38"/>
      <c r="GBQ625" s="38"/>
      <c r="GBR625" s="38"/>
      <c r="GBS625" s="38"/>
      <c r="GBT625" s="38"/>
      <c r="GBU625" s="38"/>
      <c r="GBV625" s="38"/>
      <c r="GBW625" s="38"/>
      <c r="GBX625" s="38"/>
      <c r="GBY625" s="38"/>
      <c r="GBZ625" s="38"/>
      <c r="GCA625" s="38"/>
      <c r="GCB625" s="38"/>
      <c r="GCC625" s="38"/>
      <c r="GCD625" s="38"/>
      <c r="GCE625" s="38"/>
      <c r="GCF625" s="38"/>
      <c r="GCG625" s="38"/>
      <c r="GCH625" s="38"/>
      <c r="GCI625" s="38"/>
      <c r="GCJ625" s="38"/>
      <c r="GCK625" s="38"/>
      <c r="GCL625" s="38"/>
      <c r="GCM625" s="38"/>
      <c r="GCN625" s="38"/>
      <c r="GCO625" s="38"/>
      <c r="GCP625" s="38"/>
      <c r="GCQ625" s="38"/>
      <c r="GCR625" s="38"/>
      <c r="GCS625" s="38"/>
      <c r="GCT625" s="38"/>
      <c r="GCU625" s="38"/>
      <c r="GCV625" s="38"/>
      <c r="GCW625" s="38"/>
      <c r="GCX625" s="38"/>
      <c r="GCY625" s="38"/>
      <c r="GCZ625" s="38"/>
      <c r="GDA625" s="38"/>
      <c r="GDB625" s="38"/>
      <c r="GDC625" s="38"/>
      <c r="GDD625" s="38"/>
      <c r="GDE625" s="38"/>
      <c r="GDF625" s="38"/>
      <c r="GDG625" s="38"/>
      <c r="GDH625" s="38"/>
      <c r="GDI625" s="38"/>
      <c r="GDJ625" s="38"/>
      <c r="GDK625" s="38"/>
      <c r="GDL625" s="38"/>
      <c r="GDM625" s="38"/>
      <c r="GDN625" s="38"/>
      <c r="GDO625" s="38"/>
      <c r="GDP625" s="38"/>
      <c r="GDQ625" s="38"/>
      <c r="GDR625" s="38"/>
      <c r="GDS625" s="38"/>
      <c r="GDT625" s="38"/>
      <c r="GDU625" s="38"/>
      <c r="GDV625" s="38"/>
      <c r="GDW625" s="38"/>
      <c r="GDX625" s="38"/>
      <c r="GDY625" s="38"/>
      <c r="GDZ625" s="38"/>
      <c r="GEA625" s="38"/>
      <c r="GEB625" s="38"/>
      <c r="GEC625" s="38"/>
      <c r="GED625" s="38"/>
      <c r="GEE625" s="38"/>
      <c r="GEF625" s="38"/>
      <c r="GEG625" s="38"/>
      <c r="GEH625" s="38"/>
      <c r="GEI625" s="38"/>
      <c r="GEJ625" s="38"/>
      <c r="GEK625" s="38"/>
      <c r="GEL625" s="38"/>
      <c r="GEM625" s="38"/>
      <c r="GEN625" s="38"/>
      <c r="GEO625" s="38"/>
      <c r="GEP625" s="38"/>
      <c r="GEQ625" s="38"/>
      <c r="GER625" s="38"/>
      <c r="GES625" s="38"/>
      <c r="GET625" s="38"/>
      <c r="GEU625" s="38"/>
      <c r="GEV625" s="38"/>
      <c r="GEW625" s="38"/>
      <c r="GEX625" s="38"/>
      <c r="GEY625" s="38"/>
      <c r="GEZ625" s="38"/>
      <c r="GFA625" s="38"/>
      <c r="GFB625" s="38"/>
      <c r="GFC625" s="38"/>
      <c r="GFD625" s="38"/>
      <c r="GFE625" s="38"/>
      <c r="GFF625" s="38"/>
      <c r="GFG625" s="38"/>
      <c r="GFH625" s="38"/>
      <c r="GFI625" s="38"/>
      <c r="GFJ625" s="38"/>
      <c r="GFK625" s="38"/>
      <c r="GFL625" s="38"/>
      <c r="GFM625" s="38"/>
      <c r="GFN625" s="38"/>
      <c r="GFO625" s="38"/>
      <c r="GFP625" s="38"/>
      <c r="GFQ625" s="38"/>
      <c r="GFR625" s="38"/>
      <c r="GFS625" s="38"/>
      <c r="GFT625" s="38"/>
      <c r="GFU625" s="38"/>
      <c r="GFV625" s="38"/>
      <c r="GFW625" s="38"/>
      <c r="GFX625" s="38"/>
      <c r="GFY625" s="38"/>
      <c r="GFZ625" s="38"/>
      <c r="GGA625" s="38"/>
      <c r="GGB625" s="38"/>
      <c r="GGC625" s="38"/>
      <c r="GGD625" s="38"/>
      <c r="GGE625" s="38"/>
      <c r="GGF625" s="38"/>
      <c r="GGG625" s="38"/>
      <c r="GGH625" s="38"/>
      <c r="GGI625" s="38"/>
      <c r="GGJ625" s="38"/>
      <c r="GGK625" s="38"/>
      <c r="GGL625" s="38"/>
      <c r="GGM625" s="38"/>
      <c r="GGN625" s="38"/>
      <c r="GGO625" s="38"/>
      <c r="GGP625" s="38"/>
      <c r="GGQ625" s="38"/>
      <c r="GGR625" s="38"/>
      <c r="GGS625" s="38"/>
      <c r="GGT625" s="38"/>
      <c r="GGU625" s="38"/>
      <c r="GGV625" s="38"/>
      <c r="GGW625" s="38"/>
      <c r="GGX625" s="38"/>
      <c r="GGY625" s="38"/>
      <c r="GGZ625" s="38"/>
      <c r="GHA625" s="38"/>
      <c r="GHB625" s="38"/>
      <c r="GHC625" s="38"/>
      <c r="GHD625" s="38"/>
      <c r="GHE625" s="38"/>
      <c r="GHF625" s="38"/>
      <c r="GHG625" s="38"/>
      <c r="GHH625" s="38"/>
      <c r="GHI625" s="38"/>
      <c r="GHJ625" s="38"/>
      <c r="GHK625" s="38"/>
      <c r="GHL625" s="38"/>
      <c r="GHM625" s="38"/>
      <c r="GHN625" s="38"/>
      <c r="GHO625" s="38"/>
      <c r="GHP625" s="38"/>
      <c r="GHQ625" s="38"/>
      <c r="GHR625" s="38"/>
      <c r="GHS625" s="38"/>
      <c r="GHT625" s="38"/>
      <c r="GHU625" s="38"/>
      <c r="GHV625" s="38"/>
      <c r="GHW625" s="38"/>
      <c r="GHX625" s="38"/>
      <c r="GHY625" s="38"/>
      <c r="GHZ625" s="38"/>
      <c r="GIA625" s="38"/>
      <c r="GIB625" s="38"/>
      <c r="GIC625" s="38"/>
      <c r="GID625" s="38"/>
      <c r="GIE625" s="38"/>
      <c r="GIF625" s="38"/>
      <c r="GIG625" s="38"/>
      <c r="GIH625" s="38"/>
      <c r="GII625" s="38"/>
      <c r="GIJ625" s="38"/>
      <c r="GIK625" s="38"/>
      <c r="GIL625" s="38"/>
      <c r="GIM625" s="38"/>
      <c r="GIN625" s="38"/>
      <c r="GIO625" s="38"/>
      <c r="GIP625" s="38"/>
      <c r="GIQ625" s="38"/>
      <c r="GIR625" s="38"/>
      <c r="GIS625" s="38"/>
      <c r="GIT625" s="38"/>
      <c r="GIU625" s="38"/>
      <c r="GIV625" s="38"/>
      <c r="GIW625" s="38"/>
      <c r="GIX625" s="38"/>
      <c r="GIY625" s="38"/>
      <c r="GIZ625" s="38"/>
      <c r="GJA625" s="38"/>
      <c r="GJB625" s="38"/>
      <c r="GJC625" s="38"/>
      <c r="GJD625" s="38"/>
      <c r="GJE625" s="38"/>
      <c r="GJF625" s="38"/>
      <c r="GJG625" s="38"/>
      <c r="GJH625" s="38"/>
      <c r="GJI625" s="38"/>
      <c r="GJJ625" s="38"/>
      <c r="GJK625" s="38"/>
      <c r="GJL625" s="38"/>
      <c r="GJM625" s="38"/>
      <c r="GJN625" s="38"/>
      <c r="GJO625" s="38"/>
      <c r="GJP625" s="38"/>
      <c r="GJQ625" s="38"/>
      <c r="GJR625" s="38"/>
      <c r="GJS625" s="38"/>
      <c r="GJT625" s="38"/>
      <c r="GJU625" s="38"/>
      <c r="GJV625" s="38"/>
      <c r="GJW625" s="38"/>
      <c r="GJX625" s="38"/>
      <c r="GJY625" s="38"/>
      <c r="GJZ625" s="38"/>
      <c r="GKA625" s="38"/>
      <c r="GKB625" s="38"/>
      <c r="GKC625" s="38"/>
      <c r="GKD625" s="38"/>
      <c r="GKE625" s="38"/>
      <c r="GKF625" s="38"/>
      <c r="GKG625" s="38"/>
      <c r="GKH625" s="38"/>
      <c r="GKI625" s="38"/>
      <c r="GKJ625" s="38"/>
      <c r="GKK625" s="38"/>
      <c r="GKL625" s="38"/>
      <c r="GKM625" s="38"/>
      <c r="GKN625" s="38"/>
      <c r="GKO625" s="38"/>
      <c r="GKP625" s="38"/>
      <c r="GKQ625" s="38"/>
      <c r="GKR625" s="38"/>
      <c r="GKS625" s="38"/>
      <c r="GKT625" s="38"/>
      <c r="GKU625" s="38"/>
      <c r="GKV625" s="38"/>
      <c r="GKW625" s="38"/>
      <c r="GKX625" s="38"/>
      <c r="GKY625" s="38"/>
      <c r="GKZ625" s="38"/>
      <c r="GLA625" s="38"/>
      <c r="GLB625" s="38"/>
      <c r="GLC625" s="38"/>
      <c r="GLD625" s="38"/>
      <c r="GLE625" s="38"/>
      <c r="GLF625" s="38"/>
      <c r="GLG625" s="38"/>
      <c r="GLH625" s="38"/>
      <c r="GLI625" s="38"/>
      <c r="GLJ625" s="38"/>
      <c r="GLK625" s="38"/>
      <c r="GLL625" s="38"/>
      <c r="GLM625" s="38"/>
      <c r="GLN625" s="38"/>
      <c r="GLO625" s="38"/>
      <c r="GLP625" s="38"/>
      <c r="GLQ625" s="38"/>
      <c r="GLR625" s="38"/>
      <c r="GLS625" s="38"/>
      <c r="GLT625" s="38"/>
      <c r="GLU625" s="38"/>
      <c r="GLV625" s="38"/>
      <c r="GLW625" s="38"/>
      <c r="GLX625" s="38"/>
      <c r="GLY625" s="38"/>
      <c r="GLZ625" s="38"/>
      <c r="GMA625" s="38"/>
      <c r="GMB625" s="38"/>
      <c r="GMC625" s="38"/>
      <c r="GMD625" s="38"/>
      <c r="GME625" s="38"/>
      <c r="GMF625" s="38"/>
      <c r="GMG625" s="38"/>
      <c r="GMH625" s="38"/>
      <c r="GMI625" s="38"/>
      <c r="GMJ625" s="38"/>
      <c r="GMK625" s="38"/>
      <c r="GML625" s="38"/>
      <c r="GMM625" s="38"/>
      <c r="GMN625" s="38"/>
      <c r="GMO625" s="38"/>
      <c r="GMP625" s="38"/>
      <c r="GMQ625" s="38"/>
      <c r="GMR625" s="38"/>
      <c r="GMS625" s="38"/>
      <c r="GMT625" s="38"/>
      <c r="GMU625" s="38"/>
      <c r="GMV625" s="38"/>
      <c r="GMW625" s="38"/>
      <c r="GMX625" s="38"/>
      <c r="GMY625" s="38"/>
      <c r="GMZ625" s="38"/>
      <c r="GNA625" s="38"/>
      <c r="GNB625" s="38"/>
      <c r="GNC625" s="38"/>
      <c r="GND625" s="38"/>
      <c r="GNE625" s="38"/>
      <c r="GNF625" s="38"/>
      <c r="GNG625" s="38"/>
      <c r="GNH625" s="38"/>
      <c r="GNI625" s="38"/>
      <c r="GNJ625" s="38"/>
      <c r="GNK625" s="38"/>
      <c r="GNL625" s="38"/>
      <c r="GNM625" s="38"/>
      <c r="GNN625" s="38"/>
      <c r="GNO625" s="38"/>
      <c r="GNP625" s="38"/>
      <c r="GNQ625" s="38"/>
      <c r="GNR625" s="38"/>
      <c r="GNS625" s="38"/>
      <c r="GNT625" s="38"/>
      <c r="GNU625" s="38"/>
      <c r="GNV625" s="38"/>
      <c r="GNW625" s="38"/>
      <c r="GNX625" s="38"/>
      <c r="GNY625" s="38"/>
      <c r="GNZ625" s="38"/>
      <c r="GOA625" s="38"/>
      <c r="GOB625" s="38"/>
      <c r="GOC625" s="38"/>
      <c r="GOD625" s="38"/>
      <c r="GOE625" s="38"/>
      <c r="GOF625" s="38"/>
      <c r="GOG625" s="38"/>
      <c r="GOH625" s="38"/>
      <c r="GOI625" s="38"/>
      <c r="GOJ625" s="38"/>
      <c r="GOK625" s="38"/>
      <c r="GOL625" s="38"/>
      <c r="GOM625" s="38"/>
      <c r="GON625" s="38"/>
      <c r="GOO625" s="38"/>
      <c r="GOP625" s="38"/>
      <c r="GOQ625" s="38"/>
      <c r="GOR625" s="38"/>
      <c r="GOS625" s="38"/>
      <c r="GOT625" s="38"/>
      <c r="GOU625" s="38"/>
      <c r="GOV625" s="38"/>
      <c r="GOW625" s="38"/>
      <c r="GOX625" s="38"/>
      <c r="GOY625" s="38"/>
      <c r="GOZ625" s="38"/>
      <c r="GPA625" s="38"/>
      <c r="GPB625" s="38"/>
      <c r="GPC625" s="38"/>
      <c r="GPD625" s="38"/>
      <c r="GPE625" s="38"/>
      <c r="GPF625" s="38"/>
      <c r="GPG625" s="38"/>
      <c r="GPH625" s="38"/>
      <c r="GPI625" s="38"/>
      <c r="GPJ625" s="38"/>
      <c r="GPK625" s="38"/>
      <c r="GPL625" s="38"/>
      <c r="GPM625" s="38"/>
      <c r="GPN625" s="38"/>
      <c r="GPO625" s="38"/>
      <c r="GPP625" s="38"/>
      <c r="GPQ625" s="38"/>
      <c r="GPR625" s="38"/>
      <c r="GPS625" s="38"/>
      <c r="GPT625" s="38"/>
      <c r="GPU625" s="38"/>
      <c r="GPV625" s="38"/>
      <c r="GPW625" s="38"/>
      <c r="GPX625" s="38"/>
      <c r="GPY625" s="38"/>
      <c r="GPZ625" s="38"/>
      <c r="GQA625" s="38"/>
      <c r="GQB625" s="38"/>
      <c r="GQC625" s="38"/>
      <c r="GQD625" s="38"/>
      <c r="GQE625" s="38"/>
      <c r="GQF625" s="38"/>
      <c r="GQG625" s="38"/>
      <c r="GQH625" s="38"/>
      <c r="GQI625" s="38"/>
      <c r="GQJ625" s="38"/>
      <c r="GQK625" s="38"/>
      <c r="GQL625" s="38"/>
      <c r="GQM625" s="38"/>
      <c r="GQN625" s="38"/>
      <c r="GQO625" s="38"/>
      <c r="GQP625" s="38"/>
      <c r="GQQ625" s="38"/>
      <c r="GQR625" s="38"/>
      <c r="GQS625" s="38"/>
      <c r="GQT625" s="38"/>
      <c r="GQU625" s="38"/>
      <c r="GQV625" s="38"/>
      <c r="GQW625" s="38"/>
      <c r="GQX625" s="38"/>
      <c r="GQY625" s="38"/>
      <c r="GQZ625" s="38"/>
      <c r="GRA625" s="38"/>
      <c r="GRB625" s="38"/>
      <c r="GRC625" s="38"/>
      <c r="GRD625" s="38"/>
      <c r="GRE625" s="38"/>
      <c r="GRF625" s="38"/>
      <c r="GRG625" s="38"/>
      <c r="GRH625" s="38"/>
      <c r="GRI625" s="38"/>
      <c r="GRJ625" s="38"/>
      <c r="GRK625" s="38"/>
      <c r="GRL625" s="38"/>
      <c r="GRM625" s="38"/>
      <c r="GRN625" s="38"/>
      <c r="GRO625" s="38"/>
      <c r="GRP625" s="38"/>
      <c r="GRQ625" s="38"/>
      <c r="GRR625" s="38"/>
      <c r="GRS625" s="38"/>
      <c r="GRT625" s="38"/>
      <c r="GRU625" s="38"/>
      <c r="GRV625" s="38"/>
      <c r="GRW625" s="38"/>
      <c r="GRX625" s="38"/>
      <c r="GRY625" s="38"/>
      <c r="GRZ625" s="38"/>
      <c r="GSA625" s="38"/>
      <c r="GSB625" s="38"/>
      <c r="GSC625" s="38"/>
      <c r="GSD625" s="38"/>
      <c r="GSE625" s="38"/>
      <c r="GSF625" s="38"/>
      <c r="GSG625" s="38"/>
      <c r="GSH625" s="38"/>
      <c r="GSI625" s="38"/>
      <c r="GSJ625" s="38"/>
      <c r="GSK625" s="38"/>
      <c r="GSL625" s="38"/>
      <c r="GSM625" s="38"/>
      <c r="GSN625" s="38"/>
      <c r="GSO625" s="38"/>
      <c r="GSP625" s="38"/>
      <c r="GSQ625" s="38"/>
      <c r="GSR625" s="38"/>
      <c r="GSS625" s="38"/>
      <c r="GST625" s="38"/>
      <c r="GSU625" s="38"/>
      <c r="GSV625" s="38"/>
      <c r="GSW625" s="38"/>
      <c r="GSX625" s="38"/>
      <c r="GSY625" s="38"/>
      <c r="GSZ625" s="38"/>
      <c r="GTA625" s="38"/>
      <c r="GTB625" s="38"/>
      <c r="GTC625" s="38"/>
      <c r="GTD625" s="38"/>
      <c r="GTE625" s="38"/>
      <c r="GTF625" s="38"/>
      <c r="GTG625" s="38"/>
      <c r="GTH625" s="38"/>
      <c r="GTI625" s="38"/>
      <c r="GTJ625" s="38"/>
      <c r="GTK625" s="38"/>
      <c r="GTL625" s="38"/>
      <c r="GTM625" s="38"/>
      <c r="GTN625" s="38"/>
      <c r="GTO625" s="38"/>
      <c r="GTP625" s="38"/>
      <c r="GTQ625" s="38"/>
      <c r="GTR625" s="38"/>
      <c r="GTS625" s="38"/>
      <c r="GTT625" s="38"/>
      <c r="GTU625" s="38"/>
      <c r="GTV625" s="38"/>
      <c r="GTW625" s="38"/>
      <c r="GTX625" s="38"/>
      <c r="GTY625" s="38"/>
      <c r="GTZ625" s="38"/>
      <c r="GUA625" s="38"/>
      <c r="GUB625" s="38"/>
      <c r="GUC625" s="38"/>
      <c r="GUD625" s="38"/>
      <c r="GUE625" s="38"/>
      <c r="GUF625" s="38"/>
      <c r="GUG625" s="38"/>
      <c r="GUH625" s="38"/>
      <c r="GUI625" s="38"/>
      <c r="GUJ625" s="38"/>
      <c r="GUK625" s="38"/>
      <c r="GUL625" s="38"/>
      <c r="GUM625" s="38"/>
      <c r="GUN625" s="38"/>
      <c r="GUO625" s="38"/>
      <c r="GUP625" s="38"/>
      <c r="GUQ625" s="38"/>
      <c r="GUR625" s="38"/>
      <c r="GUS625" s="38"/>
      <c r="GUT625" s="38"/>
      <c r="GUU625" s="38"/>
      <c r="GUV625" s="38"/>
      <c r="GUW625" s="38"/>
      <c r="GUX625" s="38"/>
      <c r="GUY625" s="38"/>
      <c r="GUZ625" s="38"/>
      <c r="GVA625" s="38"/>
      <c r="GVB625" s="38"/>
      <c r="GVC625" s="38"/>
      <c r="GVD625" s="38"/>
      <c r="GVE625" s="38"/>
      <c r="GVF625" s="38"/>
      <c r="GVG625" s="38"/>
      <c r="GVH625" s="38"/>
      <c r="GVI625" s="38"/>
      <c r="GVJ625" s="38"/>
      <c r="GVK625" s="38"/>
      <c r="GVL625" s="38"/>
      <c r="GVM625" s="38"/>
      <c r="GVN625" s="38"/>
      <c r="GVO625" s="38"/>
      <c r="GVP625" s="38"/>
      <c r="GVQ625" s="38"/>
      <c r="GVR625" s="38"/>
      <c r="GVS625" s="38"/>
      <c r="GVT625" s="38"/>
      <c r="GVU625" s="38"/>
      <c r="GVV625" s="38"/>
      <c r="GVW625" s="38"/>
      <c r="GVX625" s="38"/>
      <c r="GVY625" s="38"/>
      <c r="GVZ625" s="38"/>
      <c r="GWA625" s="38"/>
      <c r="GWB625" s="38"/>
      <c r="GWC625" s="38"/>
      <c r="GWD625" s="38"/>
      <c r="GWE625" s="38"/>
      <c r="GWF625" s="38"/>
      <c r="GWG625" s="38"/>
      <c r="GWH625" s="38"/>
      <c r="GWI625" s="38"/>
      <c r="GWJ625" s="38"/>
      <c r="GWK625" s="38"/>
      <c r="GWL625" s="38"/>
      <c r="GWM625" s="38"/>
      <c r="GWN625" s="38"/>
      <c r="GWO625" s="38"/>
      <c r="GWP625" s="38"/>
      <c r="GWQ625" s="38"/>
      <c r="GWR625" s="38"/>
      <c r="GWS625" s="38"/>
      <c r="GWT625" s="38"/>
      <c r="GWU625" s="38"/>
      <c r="GWV625" s="38"/>
      <c r="GWW625" s="38"/>
      <c r="GWX625" s="38"/>
      <c r="GWY625" s="38"/>
      <c r="GWZ625" s="38"/>
      <c r="GXA625" s="38"/>
      <c r="GXB625" s="38"/>
      <c r="GXC625" s="38"/>
      <c r="GXD625" s="38"/>
      <c r="GXE625" s="38"/>
      <c r="GXF625" s="38"/>
      <c r="GXG625" s="38"/>
      <c r="GXH625" s="38"/>
      <c r="GXI625" s="38"/>
      <c r="GXJ625" s="38"/>
      <c r="GXK625" s="38"/>
      <c r="GXL625" s="38"/>
      <c r="GXM625" s="38"/>
      <c r="GXN625" s="38"/>
      <c r="GXO625" s="38"/>
      <c r="GXP625" s="38"/>
      <c r="GXQ625" s="38"/>
      <c r="GXR625" s="38"/>
      <c r="GXS625" s="38"/>
      <c r="GXT625" s="38"/>
      <c r="GXU625" s="38"/>
      <c r="GXV625" s="38"/>
      <c r="GXW625" s="38"/>
      <c r="GXX625" s="38"/>
      <c r="GXY625" s="38"/>
      <c r="GXZ625" s="38"/>
      <c r="GYA625" s="38"/>
      <c r="GYB625" s="38"/>
      <c r="GYC625" s="38"/>
      <c r="GYD625" s="38"/>
      <c r="GYE625" s="38"/>
      <c r="GYF625" s="38"/>
      <c r="GYG625" s="38"/>
      <c r="GYH625" s="38"/>
      <c r="GYI625" s="38"/>
      <c r="GYJ625" s="38"/>
      <c r="GYK625" s="38"/>
      <c r="GYL625" s="38"/>
      <c r="GYM625" s="38"/>
      <c r="GYN625" s="38"/>
      <c r="GYO625" s="38"/>
      <c r="GYP625" s="38"/>
      <c r="GYQ625" s="38"/>
      <c r="GYR625" s="38"/>
      <c r="GYS625" s="38"/>
      <c r="GYT625" s="38"/>
      <c r="GYU625" s="38"/>
      <c r="GYV625" s="38"/>
      <c r="GYW625" s="38"/>
      <c r="GYX625" s="38"/>
      <c r="GYY625" s="38"/>
      <c r="GYZ625" s="38"/>
      <c r="GZA625" s="38"/>
      <c r="GZB625" s="38"/>
      <c r="GZC625" s="38"/>
      <c r="GZD625" s="38"/>
      <c r="GZE625" s="38"/>
      <c r="GZF625" s="38"/>
      <c r="GZG625" s="38"/>
      <c r="GZH625" s="38"/>
      <c r="GZI625" s="38"/>
      <c r="GZJ625" s="38"/>
      <c r="GZK625" s="38"/>
      <c r="GZL625" s="38"/>
      <c r="GZM625" s="38"/>
      <c r="GZN625" s="38"/>
      <c r="GZO625" s="38"/>
      <c r="GZP625" s="38"/>
      <c r="GZQ625" s="38"/>
      <c r="GZR625" s="38"/>
      <c r="GZS625" s="38"/>
      <c r="GZT625" s="38"/>
      <c r="GZU625" s="38"/>
      <c r="GZV625" s="38"/>
      <c r="GZW625" s="38"/>
      <c r="GZX625" s="38"/>
      <c r="GZY625" s="38"/>
      <c r="GZZ625" s="38"/>
      <c r="HAA625" s="38"/>
      <c r="HAB625" s="38"/>
      <c r="HAC625" s="38"/>
      <c r="HAD625" s="38"/>
      <c r="HAE625" s="38"/>
      <c r="HAF625" s="38"/>
      <c r="HAG625" s="38"/>
      <c r="HAH625" s="38"/>
      <c r="HAI625" s="38"/>
      <c r="HAJ625" s="38"/>
      <c r="HAK625" s="38"/>
      <c r="HAL625" s="38"/>
      <c r="HAM625" s="38"/>
      <c r="HAN625" s="38"/>
      <c r="HAO625" s="38"/>
      <c r="HAP625" s="38"/>
      <c r="HAQ625" s="38"/>
      <c r="HAR625" s="38"/>
      <c r="HAS625" s="38"/>
      <c r="HAT625" s="38"/>
      <c r="HAU625" s="38"/>
      <c r="HAV625" s="38"/>
      <c r="HAW625" s="38"/>
      <c r="HAX625" s="38"/>
      <c r="HAY625" s="38"/>
      <c r="HAZ625" s="38"/>
      <c r="HBA625" s="38"/>
      <c r="HBB625" s="38"/>
      <c r="HBC625" s="38"/>
      <c r="HBD625" s="38"/>
      <c r="HBE625" s="38"/>
      <c r="HBF625" s="38"/>
      <c r="HBG625" s="38"/>
      <c r="HBH625" s="38"/>
      <c r="HBI625" s="38"/>
      <c r="HBJ625" s="38"/>
      <c r="HBK625" s="38"/>
      <c r="HBL625" s="38"/>
      <c r="HBM625" s="38"/>
      <c r="HBN625" s="38"/>
      <c r="HBO625" s="38"/>
      <c r="HBP625" s="38"/>
      <c r="HBQ625" s="38"/>
      <c r="HBR625" s="38"/>
      <c r="HBS625" s="38"/>
      <c r="HBT625" s="38"/>
      <c r="HBU625" s="38"/>
      <c r="HBV625" s="38"/>
      <c r="HBW625" s="38"/>
      <c r="HBX625" s="38"/>
      <c r="HBY625" s="38"/>
      <c r="HBZ625" s="38"/>
      <c r="HCA625" s="38"/>
      <c r="HCB625" s="38"/>
      <c r="HCC625" s="38"/>
      <c r="HCD625" s="38"/>
      <c r="HCE625" s="38"/>
      <c r="HCF625" s="38"/>
      <c r="HCG625" s="38"/>
      <c r="HCH625" s="38"/>
      <c r="HCI625" s="38"/>
      <c r="HCJ625" s="38"/>
      <c r="HCK625" s="38"/>
      <c r="HCL625" s="38"/>
      <c r="HCM625" s="38"/>
      <c r="HCN625" s="38"/>
      <c r="HCO625" s="38"/>
      <c r="HCP625" s="38"/>
      <c r="HCQ625" s="38"/>
      <c r="HCR625" s="38"/>
      <c r="HCS625" s="38"/>
      <c r="HCT625" s="38"/>
      <c r="HCU625" s="38"/>
      <c r="HCV625" s="38"/>
      <c r="HCW625" s="38"/>
      <c r="HCX625" s="38"/>
      <c r="HCY625" s="38"/>
      <c r="HCZ625" s="38"/>
      <c r="HDA625" s="38"/>
      <c r="HDB625" s="38"/>
      <c r="HDC625" s="38"/>
      <c r="HDD625" s="38"/>
      <c r="HDE625" s="38"/>
      <c r="HDF625" s="38"/>
      <c r="HDG625" s="38"/>
      <c r="HDH625" s="38"/>
      <c r="HDI625" s="38"/>
      <c r="HDJ625" s="38"/>
      <c r="HDK625" s="38"/>
      <c r="HDL625" s="38"/>
      <c r="HDM625" s="38"/>
      <c r="HDN625" s="38"/>
      <c r="HDO625" s="38"/>
      <c r="HDP625" s="38"/>
      <c r="HDQ625" s="38"/>
      <c r="HDR625" s="38"/>
      <c r="HDS625" s="38"/>
      <c r="HDT625" s="38"/>
      <c r="HDU625" s="38"/>
      <c r="HDV625" s="38"/>
      <c r="HDW625" s="38"/>
      <c r="HDX625" s="38"/>
      <c r="HDY625" s="38"/>
      <c r="HDZ625" s="38"/>
      <c r="HEA625" s="38"/>
      <c r="HEB625" s="38"/>
      <c r="HEC625" s="38"/>
      <c r="HED625" s="38"/>
      <c r="HEE625" s="38"/>
      <c r="HEF625" s="38"/>
      <c r="HEG625" s="38"/>
      <c r="HEH625" s="38"/>
      <c r="HEI625" s="38"/>
      <c r="HEJ625" s="38"/>
      <c r="HEK625" s="38"/>
      <c r="HEL625" s="38"/>
      <c r="HEM625" s="38"/>
      <c r="HEN625" s="38"/>
      <c r="HEO625" s="38"/>
      <c r="HEP625" s="38"/>
      <c r="HEQ625" s="38"/>
      <c r="HER625" s="38"/>
      <c r="HES625" s="38"/>
      <c r="HET625" s="38"/>
      <c r="HEU625" s="38"/>
      <c r="HEV625" s="38"/>
      <c r="HEW625" s="38"/>
      <c r="HEX625" s="38"/>
      <c r="HEY625" s="38"/>
      <c r="HEZ625" s="38"/>
      <c r="HFA625" s="38"/>
      <c r="HFB625" s="38"/>
      <c r="HFC625" s="38"/>
      <c r="HFD625" s="38"/>
      <c r="HFE625" s="38"/>
      <c r="HFF625" s="38"/>
      <c r="HFG625" s="38"/>
      <c r="HFH625" s="38"/>
      <c r="HFI625" s="38"/>
      <c r="HFJ625" s="38"/>
      <c r="HFK625" s="38"/>
      <c r="HFL625" s="38"/>
      <c r="HFM625" s="38"/>
      <c r="HFN625" s="38"/>
      <c r="HFO625" s="38"/>
      <c r="HFP625" s="38"/>
      <c r="HFQ625" s="38"/>
      <c r="HFR625" s="38"/>
      <c r="HFS625" s="38"/>
      <c r="HFT625" s="38"/>
      <c r="HFU625" s="38"/>
      <c r="HFV625" s="38"/>
      <c r="HFW625" s="38"/>
      <c r="HFX625" s="38"/>
      <c r="HFY625" s="38"/>
      <c r="HFZ625" s="38"/>
      <c r="HGA625" s="38"/>
      <c r="HGB625" s="38"/>
      <c r="HGC625" s="38"/>
      <c r="HGD625" s="38"/>
      <c r="HGE625" s="38"/>
      <c r="HGF625" s="38"/>
      <c r="HGG625" s="38"/>
      <c r="HGH625" s="38"/>
      <c r="HGI625" s="38"/>
      <c r="HGJ625" s="38"/>
      <c r="HGK625" s="38"/>
      <c r="HGL625" s="38"/>
      <c r="HGM625" s="38"/>
      <c r="HGN625" s="38"/>
      <c r="HGO625" s="38"/>
      <c r="HGP625" s="38"/>
      <c r="HGQ625" s="38"/>
      <c r="HGR625" s="38"/>
      <c r="HGS625" s="38"/>
      <c r="HGT625" s="38"/>
      <c r="HGU625" s="38"/>
      <c r="HGV625" s="38"/>
      <c r="HGW625" s="38"/>
      <c r="HGX625" s="38"/>
      <c r="HGY625" s="38"/>
      <c r="HGZ625" s="38"/>
      <c r="HHA625" s="38"/>
      <c r="HHB625" s="38"/>
      <c r="HHC625" s="38"/>
      <c r="HHD625" s="38"/>
      <c r="HHE625" s="38"/>
      <c r="HHF625" s="38"/>
      <c r="HHG625" s="38"/>
      <c r="HHH625" s="38"/>
      <c r="HHI625" s="38"/>
      <c r="HHJ625" s="38"/>
      <c r="HHK625" s="38"/>
      <c r="HHL625" s="38"/>
      <c r="HHM625" s="38"/>
      <c r="HHN625" s="38"/>
      <c r="HHO625" s="38"/>
      <c r="HHP625" s="38"/>
      <c r="HHQ625" s="38"/>
      <c r="HHR625" s="38"/>
      <c r="HHS625" s="38"/>
      <c r="HHT625" s="38"/>
      <c r="HHU625" s="38"/>
      <c r="HHV625" s="38"/>
      <c r="HHW625" s="38"/>
      <c r="HHX625" s="38"/>
      <c r="HHY625" s="38"/>
      <c r="HHZ625" s="38"/>
      <c r="HIA625" s="38"/>
      <c r="HIB625" s="38"/>
      <c r="HIC625" s="38"/>
      <c r="HID625" s="38"/>
      <c r="HIE625" s="38"/>
      <c r="HIF625" s="38"/>
      <c r="HIG625" s="38"/>
      <c r="HIH625" s="38"/>
      <c r="HII625" s="38"/>
      <c r="HIJ625" s="38"/>
      <c r="HIK625" s="38"/>
      <c r="HIL625" s="38"/>
      <c r="HIM625" s="38"/>
      <c r="HIN625" s="38"/>
      <c r="HIO625" s="38"/>
      <c r="HIP625" s="38"/>
      <c r="HIQ625" s="38"/>
      <c r="HIR625" s="38"/>
      <c r="HIS625" s="38"/>
      <c r="HIT625" s="38"/>
      <c r="HIU625" s="38"/>
      <c r="HIV625" s="38"/>
      <c r="HIW625" s="38"/>
      <c r="HIX625" s="38"/>
      <c r="HIY625" s="38"/>
      <c r="HIZ625" s="38"/>
      <c r="HJA625" s="38"/>
      <c r="HJB625" s="38"/>
      <c r="HJC625" s="38"/>
      <c r="HJD625" s="38"/>
      <c r="HJE625" s="38"/>
      <c r="HJF625" s="38"/>
      <c r="HJG625" s="38"/>
      <c r="HJH625" s="38"/>
      <c r="HJI625" s="38"/>
      <c r="HJJ625" s="38"/>
      <c r="HJK625" s="38"/>
      <c r="HJL625" s="38"/>
      <c r="HJM625" s="38"/>
      <c r="HJN625" s="38"/>
      <c r="HJO625" s="38"/>
      <c r="HJP625" s="38"/>
      <c r="HJQ625" s="38"/>
      <c r="HJR625" s="38"/>
      <c r="HJS625" s="38"/>
      <c r="HJT625" s="38"/>
      <c r="HJU625" s="38"/>
      <c r="HJV625" s="38"/>
      <c r="HJW625" s="38"/>
      <c r="HJX625" s="38"/>
      <c r="HJY625" s="38"/>
      <c r="HJZ625" s="38"/>
      <c r="HKA625" s="38"/>
      <c r="HKB625" s="38"/>
      <c r="HKC625" s="38"/>
      <c r="HKD625" s="38"/>
      <c r="HKE625" s="38"/>
      <c r="HKF625" s="38"/>
      <c r="HKG625" s="38"/>
      <c r="HKH625" s="38"/>
      <c r="HKI625" s="38"/>
      <c r="HKJ625" s="38"/>
      <c r="HKK625" s="38"/>
      <c r="HKL625" s="38"/>
      <c r="HKM625" s="38"/>
      <c r="HKN625" s="38"/>
      <c r="HKO625" s="38"/>
      <c r="HKP625" s="38"/>
      <c r="HKQ625" s="38"/>
      <c r="HKR625" s="38"/>
      <c r="HKS625" s="38"/>
      <c r="HKT625" s="38"/>
      <c r="HKU625" s="38"/>
      <c r="HKV625" s="38"/>
      <c r="HKW625" s="38"/>
      <c r="HKX625" s="38"/>
      <c r="HKY625" s="38"/>
      <c r="HKZ625" s="38"/>
      <c r="HLA625" s="38"/>
      <c r="HLB625" s="38"/>
      <c r="HLC625" s="38"/>
      <c r="HLD625" s="38"/>
      <c r="HLE625" s="38"/>
      <c r="HLF625" s="38"/>
      <c r="HLG625" s="38"/>
      <c r="HLH625" s="38"/>
      <c r="HLI625" s="38"/>
      <c r="HLJ625" s="38"/>
      <c r="HLK625" s="38"/>
      <c r="HLL625" s="38"/>
      <c r="HLM625" s="38"/>
      <c r="HLN625" s="38"/>
      <c r="HLO625" s="38"/>
      <c r="HLP625" s="38"/>
      <c r="HLQ625" s="38"/>
      <c r="HLR625" s="38"/>
      <c r="HLS625" s="38"/>
      <c r="HLT625" s="38"/>
      <c r="HLU625" s="38"/>
      <c r="HLV625" s="38"/>
      <c r="HLW625" s="38"/>
      <c r="HLX625" s="38"/>
      <c r="HLY625" s="38"/>
      <c r="HLZ625" s="38"/>
      <c r="HMA625" s="38"/>
      <c r="HMB625" s="38"/>
      <c r="HMC625" s="38"/>
      <c r="HMD625" s="38"/>
      <c r="HME625" s="38"/>
      <c r="HMF625" s="38"/>
      <c r="HMG625" s="38"/>
      <c r="HMH625" s="38"/>
      <c r="HMI625" s="38"/>
      <c r="HMJ625" s="38"/>
      <c r="HMK625" s="38"/>
      <c r="HML625" s="38"/>
      <c r="HMM625" s="38"/>
      <c r="HMN625" s="38"/>
      <c r="HMO625" s="38"/>
      <c r="HMP625" s="38"/>
      <c r="HMQ625" s="38"/>
      <c r="HMR625" s="38"/>
      <c r="HMS625" s="38"/>
      <c r="HMT625" s="38"/>
      <c r="HMU625" s="38"/>
      <c r="HMV625" s="38"/>
      <c r="HMW625" s="38"/>
      <c r="HMX625" s="38"/>
      <c r="HMY625" s="38"/>
      <c r="HMZ625" s="38"/>
      <c r="HNA625" s="38"/>
      <c r="HNB625" s="38"/>
      <c r="HNC625" s="38"/>
      <c r="HND625" s="38"/>
      <c r="HNE625" s="38"/>
      <c r="HNF625" s="38"/>
      <c r="HNG625" s="38"/>
      <c r="HNH625" s="38"/>
      <c r="HNI625" s="38"/>
      <c r="HNJ625" s="38"/>
      <c r="HNK625" s="38"/>
      <c r="HNL625" s="38"/>
      <c r="HNM625" s="38"/>
      <c r="HNN625" s="38"/>
      <c r="HNO625" s="38"/>
      <c r="HNP625" s="38"/>
      <c r="HNQ625" s="38"/>
      <c r="HNR625" s="38"/>
      <c r="HNS625" s="38"/>
      <c r="HNT625" s="38"/>
      <c r="HNU625" s="38"/>
      <c r="HNV625" s="38"/>
      <c r="HNW625" s="38"/>
      <c r="HNX625" s="38"/>
      <c r="HNY625" s="38"/>
      <c r="HNZ625" s="38"/>
      <c r="HOA625" s="38"/>
      <c r="HOB625" s="38"/>
      <c r="HOC625" s="38"/>
      <c r="HOD625" s="38"/>
      <c r="HOE625" s="38"/>
      <c r="HOF625" s="38"/>
      <c r="HOG625" s="38"/>
      <c r="HOH625" s="38"/>
      <c r="HOI625" s="38"/>
      <c r="HOJ625" s="38"/>
      <c r="HOK625" s="38"/>
      <c r="HOL625" s="38"/>
      <c r="HOM625" s="38"/>
      <c r="HON625" s="38"/>
      <c r="HOO625" s="38"/>
      <c r="HOP625" s="38"/>
      <c r="HOQ625" s="38"/>
      <c r="HOR625" s="38"/>
      <c r="HOS625" s="38"/>
      <c r="HOT625" s="38"/>
      <c r="HOU625" s="38"/>
      <c r="HOV625" s="38"/>
      <c r="HOW625" s="38"/>
      <c r="HOX625" s="38"/>
      <c r="HOY625" s="38"/>
      <c r="HOZ625" s="38"/>
      <c r="HPA625" s="38"/>
      <c r="HPB625" s="38"/>
      <c r="HPC625" s="38"/>
      <c r="HPD625" s="38"/>
      <c r="HPE625" s="38"/>
      <c r="HPF625" s="38"/>
      <c r="HPG625" s="38"/>
      <c r="HPH625" s="38"/>
      <c r="HPI625" s="38"/>
      <c r="HPJ625" s="38"/>
      <c r="HPK625" s="38"/>
      <c r="HPL625" s="38"/>
      <c r="HPM625" s="38"/>
      <c r="HPN625" s="38"/>
      <c r="HPO625" s="38"/>
      <c r="HPP625" s="38"/>
      <c r="HPQ625" s="38"/>
      <c r="HPR625" s="38"/>
      <c r="HPS625" s="38"/>
      <c r="HPT625" s="38"/>
      <c r="HPU625" s="38"/>
      <c r="HPV625" s="38"/>
      <c r="HPW625" s="38"/>
      <c r="HPX625" s="38"/>
      <c r="HPY625" s="38"/>
      <c r="HPZ625" s="38"/>
      <c r="HQA625" s="38"/>
      <c r="HQB625" s="38"/>
      <c r="HQC625" s="38"/>
      <c r="HQD625" s="38"/>
      <c r="HQE625" s="38"/>
      <c r="HQF625" s="38"/>
      <c r="HQG625" s="38"/>
      <c r="HQH625" s="38"/>
      <c r="HQI625" s="38"/>
      <c r="HQJ625" s="38"/>
      <c r="HQK625" s="38"/>
      <c r="HQL625" s="38"/>
      <c r="HQM625" s="38"/>
      <c r="HQN625" s="38"/>
      <c r="HQO625" s="38"/>
      <c r="HQP625" s="38"/>
      <c r="HQQ625" s="38"/>
      <c r="HQR625" s="38"/>
      <c r="HQS625" s="38"/>
      <c r="HQT625" s="38"/>
      <c r="HQU625" s="38"/>
      <c r="HQV625" s="38"/>
      <c r="HQW625" s="38"/>
      <c r="HQX625" s="38"/>
      <c r="HQY625" s="38"/>
      <c r="HQZ625" s="38"/>
      <c r="HRA625" s="38"/>
      <c r="HRB625" s="38"/>
      <c r="HRC625" s="38"/>
      <c r="HRD625" s="38"/>
      <c r="HRE625" s="38"/>
      <c r="HRF625" s="38"/>
      <c r="HRG625" s="38"/>
      <c r="HRH625" s="38"/>
      <c r="HRI625" s="38"/>
      <c r="HRJ625" s="38"/>
      <c r="HRK625" s="38"/>
      <c r="HRL625" s="38"/>
      <c r="HRM625" s="38"/>
      <c r="HRN625" s="38"/>
      <c r="HRO625" s="38"/>
      <c r="HRP625" s="38"/>
      <c r="HRQ625" s="38"/>
      <c r="HRR625" s="38"/>
      <c r="HRS625" s="38"/>
      <c r="HRT625" s="38"/>
      <c r="HRU625" s="38"/>
      <c r="HRV625" s="38"/>
      <c r="HRW625" s="38"/>
      <c r="HRX625" s="38"/>
      <c r="HRY625" s="38"/>
      <c r="HRZ625" s="38"/>
      <c r="HSA625" s="38"/>
      <c r="HSB625" s="38"/>
      <c r="HSC625" s="38"/>
      <c r="HSD625" s="38"/>
      <c r="HSE625" s="38"/>
      <c r="HSF625" s="38"/>
      <c r="HSG625" s="38"/>
      <c r="HSH625" s="38"/>
      <c r="HSI625" s="38"/>
      <c r="HSJ625" s="38"/>
      <c r="HSK625" s="38"/>
      <c r="HSL625" s="38"/>
      <c r="HSM625" s="38"/>
      <c r="HSN625" s="38"/>
      <c r="HSO625" s="38"/>
      <c r="HSP625" s="38"/>
      <c r="HSQ625" s="38"/>
      <c r="HSR625" s="38"/>
      <c r="HSS625" s="38"/>
      <c r="HST625" s="38"/>
      <c r="HSU625" s="38"/>
      <c r="HSV625" s="38"/>
      <c r="HSW625" s="38"/>
      <c r="HSX625" s="38"/>
      <c r="HSY625" s="38"/>
      <c r="HSZ625" s="38"/>
      <c r="HTA625" s="38"/>
      <c r="HTB625" s="38"/>
      <c r="HTC625" s="38"/>
      <c r="HTD625" s="38"/>
      <c r="HTE625" s="38"/>
      <c r="HTF625" s="38"/>
      <c r="HTG625" s="38"/>
      <c r="HTH625" s="38"/>
      <c r="HTI625" s="38"/>
      <c r="HTJ625" s="38"/>
      <c r="HTK625" s="38"/>
      <c r="HTL625" s="38"/>
      <c r="HTM625" s="38"/>
      <c r="HTN625" s="38"/>
      <c r="HTO625" s="38"/>
      <c r="HTP625" s="38"/>
      <c r="HTQ625" s="38"/>
      <c r="HTR625" s="38"/>
      <c r="HTS625" s="38"/>
      <c r="HTT625" s="38"/>
      <c r="HTU625" s="38"/>
      <c r="HTV625" s="38"/>
      <c r="HTW625" s="38"/>
      <c r="HTX625" s="38"/>
      <c r="HTY625" s="38"/>
      <c r="HTZ625" s="38"/>
      <c r="HUA625" s="38"/>
      <c r="HUB625" s="38"/>
      <c r="HUC625" s="38"/>
      <c r="HUD625" s="38"/>
      <c r="HUE625" s="38"/>
      <c r="HUF625" s="38"/>
      <c r="HUG625" s="38"/>
      <c r="HUH625" s="38"/>
      <c r="HUI625" s="38"/>
      <c r="HUJ625" s="38"/>
      <c r="HUK625" s="38"/>
      <c r="HUL625" s="38"/>
      <c r="HUM625" s="38"/>
      <c r="HUN625" s="38"/>
      <c r="HUO625" s="38"/>
      <c r="HUP625" s="38"/>
      <c r="HUQ625" s="38"/>
      <c r="HUR625" s="38"/>
      <c r="HUS625" s="38"/>
      <c r="HUT625" s="38"/>
      <c r="HUU625" s="38"/>
      <c r="HUV625" s="38"/>
      <c r="HUW625" s="38"/>
      <c r="HUX625" s="38"/>
      <c r="HUY625" s="38"/>
      <c r="HUZ625" s="38"/>
      <c r="HVA625" s="38"/>
      <c r="HVB625" s="38"/>
      <c r="HVC625" s="38"/>
      <c r="HVD625" s="38"/>
      <c r="HVE625" s="38"/>
      <c r="HVF625" s="38"/>
      <c r="HVG625" s="38"/>
      <c r="HVH625" s="38"/>
      <c r="HVI625" s="38"/>
      <c r="HVJ625" s="38"/>
      <c r="HVK625" s="38"/>
      <c r="HVL625" s="38"/>
      <c r="HVM625" s="38"/>
      <c r="HVN625" s="38"/>
      <c r="HVO625" s="38"/>
      <c r="HVP625" s="38"/>
      <c r="HVQ625" s="38"/>
      <c r="HVR625" s="38"/>
      <c r="HVS625" s="38"/>
      <c r="HVT625" s="38"/>
      <c r="HVU625" s="38"/>
      <c r="HVV625" s="38"/>
      <c r="HVW625" s="38"/>
      <c r="HVX625" s="38"/>
      <c r="HVY625" s="38"/>
      <c r="HVZ625" s="38"/>
      <c r="HWA625" s="38"/>
      <c r="HWB625" s="38"/>
      <c r="HWC625" s="38"/>
      <c r="HWD625" s="38"/>
      <c r="HWE625" s="38"/>
      <c r="HWF625" s="38"/>
      <c r="HWG625" s="38"/>
      <c r="HWH625" s="38"/>
      <c r="HWI625" s="38"/>
      <c r="HWJ625" s="38"/>
      <c r="HWK625" s="38"/>
      <c r="HWL625" s="38"/>
      <c r="HWM625" s="38"/>
      <c r="HWN625" s="38"/>
      <c r="HWO625" s="38"/>
      <c r="HWP625" s="38"/>
      <c r="HWQ625" s="38"/>
      <c r="HWR625" s="38"/>
      <c r="HWS625" s="38"/>
      <c r="HWT625" s="38"/>
      <c r="HWU625" s="38"/>
      <c r="HWV625" s="38"/>
      <c r="HWW625" s="38"/>
      <c r="HWX625" s="38"/>
      <c r="HWY625" s="38"/>
      <c r="HWZ625" s="38"/>
      <c r="HXA625" s="38"/>
      <c r="HXB625" s="38"/>
      <c r="HXC625" s="38"/>
      <c r="HXD625" s="38"/>
      <c r="HXE625" s="38"/>
      <c r="HXF625" s="38"/>
      <c r="HXG625" s="38"/>
      <c r="HXH625" s="38"/>
      <c r="HXI625" s="38"/>
      <c r="HXJ625" s="38"/>
      <c r="HXK625" s="38"/>
      <c r="HXL625" s="38"/>
      <c r="HXM625" s="38"/>
      <c r="HXN625" s="38"/>
      <c r="HXO625" s="38"/>
      <c r="HXP625" s="38"/>
      <c r="HXQ625" s="38"/>
      <c r="HXR625" s="38"/>
      <c r="HXS625" s="38"/>
      <c r="HXT625" s="38"/>
      <c r="HXU625" s="38"/>
      <c r="HXV625" s="38"/>
      <c r="HXW625" s="38"/>
      <c r="HXX625" s="38"/>
      <c r="HXY625" s="38"/>
      <c r="HXZ625" s="38"/>
      <c r="HYA625" s="38"/>
      <c r="HYB625" s="38"/>
      <c r="HYC625" s="38"/>
      <c r="HYD625" s="38"/>
      <c r="HYE625" s="38"/>
      <c r="HYF625" s="38"/>
      <c r="HYG625" s="38"/>
      <c r="HYH625" s="38"/>
      <c r="HYI625" s="38"/>
      <c r="HYJ625" s="38"/>
      <c r="HYK625" s="38"/>
      <c r="HYL625" s="38"/>
      <c r="HYM625" s="38"/>
      <c r="HYN625" s="38"/>
      <c r="HYO625" s="38"/>
      <c r="HYP625" s="38"/>
      <c r="HYQ625" s="38"/>
      <c r="HYR625" s="38"/>
      <c r="HYS625" s="38"/>
      <c r="HYT625" s="38"/>
      <c r="HYU625" s="38"/>
      <c r="HYV625" s="38"/>
      <c r="HYW625" s="38"/>
      <c r="HYX625" s="38"/>
      <c r="HYY625" s="38"/>
      <c r="HYZ625" s="38"/>
      <c r="HZA625" s="38"/>
      <c r="HZB625" s="38"/>
      <c r="HZC625" s="38"/>
      <c r="HZD625" s="38"/>
      <c r="HZE625" s="38"/>
      <c r="HZF625" s="38"/>
      <c r="HZG625" s="38"/>
      <c r="HZH625" s="38"/>
      <c r="HZI625" s="38"/>
      <c r="HZJ625" s="38"/>
      <c r="HZK625" s="38"/>
      <c r="HZL625" s="38"/>
      <c r="HZM625" s="38"/>
      <c r="HZN625" s="38"/>
      <c r="HZO625" s="38"/>
      <c r="HZP625" s="38"/>
      <c r="HZQ625" s="38"/>
      <c r="HZR625" s="38"/>
      <c r="HZS625" s="38"/>
      <c r="HZT625" s="38"/>
      <c r="HZU625" s="38"/>
      <c r="HZV625" s="38"/>
      <c r="HZW625" s="38"/>
      <c r="HZX625" s="38"/>
      <c r="HZY625" s="38"/>
      <c r="HZZ625" s="38"/>
      <c r="IAA625" s="38"/>
      <c r="IAB625" s="38"/>
      <c r="IAC625" s="38"/>
      <c r="IAD625" s="38"/>
      <c r="IAE625" s="38"/>
      <c r="IAF625" s="38"/>
      <c r="IAG625" s="38"/>
      <c r="IAH625" s="38"/>
      <c r="IAI625" s="38"/>
      <c r="IAJ625" s="38"/>
      <c r="IAK625" s="38"/>
      <c r="IAL625" s="38"/>
      <c r="IAM625" s="38"/>
      <c r="IAN625" s="38"/>
      <c r="IAO625" s="38"/>
      <c r="IAP625" s="38"/>
      <c r="IAQ625" s="38"/>
      <c r="IAR625" s="38"/>
      <c r="IAS625" s="38"/>
      <c r="IAT625" s="38"/>
      <c r="IAU625" s="38"/>
      <c r="IAV625" s="38"/>
      <c r="IAW625" s="38"/>
      <c r="IAX625" s="38"/>
      <c r="IAY625" s="38"/>
      <c r="IAZ625" s="38"/>
      <c r="IBA625" s="38"/>
      <c r="IBB625" s="38"/>
      <c r="IBC625" s="38"/>
      <c r="IBD625" s="38"/>
      <c r="IBE625" s="38"/>
      <c r="IBF625" s="38"/>
      <c r="IBG625" s="38"/>
      <c r="IBH625" s="38"/>
      <c r="IBI625" s="38"/>
      <c r="IBJ625" s="38"/>
      <c r="IBK625" s="38"/>
      <c r="IBL625" s="38"/>
      <c r="IBM625" s="38"/>
      <c r="IBN625" s="38"/>
      <c r="IBO625" s="38"/>
      <c r="IBP625" s="38"/>
      <c r="IBQ625" s="38"/>
      <c r="IBR625" s="38"/>
      <c r="IBS625" s="38"/>
      <c r="IBT625" s="38"/>
      <c r="IBU625" s="38"/>
      <c r="IBV625" s="38"/>
      <c r="IBW625" s="38"/>
      <c r="IBX625" s="38"/>
      <c r="IBY625" s="38"/>
      <c r="IBZ625" s="38"/>
      <c r="ICA625" s="38"/>
      <c r="ICB625" s="38"/>
      <c r="ICC625" s="38"/>
      <c r="ICD625" s="38"/>
      <c r="ICE625" s="38"/>
      <c r="ICF625" s="38"/>
      <c r="ICG625" s="38"/>
      <c r="ICH625" s="38"/>
      <c r="ICI625" s="38"/>
      <c r="ICJ625" s="38"/>
      <c r="ICK625" s="38"/>
      <c r="ICL625" s="38"/>
      <c r="ICM625" s="38"/>
      <c r="ICN625" s="38"/>
      <c r="ICO625" s="38"/>
      <c r="ICP625" s="38"/>
      <c r="ICQ625" s="38"/>
      <c r="ICR625" s="38"/>
      <c r="ICS625" s="38"/>
      <c r="ICT625" s="38"/>
      <c r="ICU625" s="38"/>
      <c r="ICV625" s="38"/>
      <c r="ICW625" s="38"/>
      <c r="ICX625" s="38"/>
      <c r="ICY625" s="38"/>
      <c r="ICZ625" s="38"/>
      <c r="IDA625" s="38"/>
      <c r="IDB625" s="38"/>
      <c r="IDC625" s="38"/>
      <c r="IDD625" s="38"/>
      <c r="IDE625" s="38"/>
      <c r="IDF625" s="38"/>
      <c r="IDG625" s="38"/>
      <c r="IDH625" s="38"/>
      <c r="IDI625" s="38"/>
      <c r="IDJ625" s="38"/>
      <c r="IDK625" s="38"/>
      <c r="IDL625" s="38"/>
      <c r="IDM625" s="38"/>
      <c r="IDN625" s="38"/>
      <c r="IDO625" s="38"/>
      <c r="IDP625" s="38"/>
      <c r="IDQ625" s="38"/>
      <c r="IDR625" s="38"/>
      <c r="IDS625" s="38"/>
      <c r="IDT625" s="38"/>
      <c r="IDU625" s="38"/>
      <c r="IDV625" s="38"/>
      <c r="IDW625" s="38"/>
      <c r="IDX625" s="38"/>
      <c r="IDY625" s="38"/>
      <c r="IDZ625" s="38"/>
      <c r="IEA625" s="38"/>
      <c r="IEB625" s="38"/>
      <c r="IEC625" s="38"/>
      <c r="IED625" s="38"/>
      <c r="IEE625" s="38"/>
      <c r="IEF625" s="38"/>
      <c r="IEG625" s="38"/>
      <c r="IEH625" s="38"/>
      <c r="IEI625" s="38"/>
      <c r="IEJ625" s="38"/>
      <c r="IEK625" s="38"/>
      <c r="IEL625" s="38"/>
      <c r="IEM625" s="38"/>
      <c r="IEN625" s="38"/>
      <c r="IEO625" s="38"/>
      <c r="IEP625" s="38"/>
      <c r="IEQ625" s="38"/>
      <c r="IER625" s="38"/>
      <c r="IES625" s="38"/>
      <c r="IET625" s="38"/>
      <c r="IEU625" s="38"/>
      <c r="IEV625" s="38"/>
      <c r="IEW625" s="38"/>
      <c r="IEX625" s="38"/>
      <c r="IEY625" s="38"/>
      <c r="IEZ625" s="38"/>
      <c r="IFA625" s="38"/>
      <c r="IFB625" s="38"/>
      <c r="IFC625" s="38"/>
      <c r="IFD625" s="38"/>
      <c r="IFE625" s="38"/>
      <c r="IFF625" s="38"/>
      <c r="IFG625" s="38"/>
      <c r="IFH625" s="38"/>
      <c r="IFI625" s="38"/>
      <c r="IFJ625" s="38"/>
      <c r="IFK625" s="38"/>
      <c r="IFL625" s="38"/>
      <c r="IFM625" s="38"/>
      <c r="IFN625" s="38"/>
      <c r="IFO625" s="38"/>
      <c r="IFP625" s="38"/>
      <c r="IFQ625" s="38"/>
      <c r="IFR625" s="38"/>
      <c r="IFS625" s="38"/>
      <c r="IFT625" s="38"/>
      <c r="IFU625" s="38"/>
      <c r="IFV625" s="38"/>
      <c r="IFW625" s="38"/>
      <c r="IFX625" s="38"/>
      <c r="IFY625" s="38"/>
      <c r="IFZ625" s="38"/>
      <c r="IGA625" s="38"/>
      <c r="IGB625" s="38"/>
      <c r="IGC625" s="38"/>
      <c r="IGD625" s="38"/>
      <c r="IGE625" s="38"/>
      <c r="IGF625" s="38"/>
      <c r="IGG625" s="38"/>
      <c r="IGH625" s="38"/>
      <c r="IGI625" s="38"/>
      <c r="IGJ625" s="38"/>
      <c r="IGK625" s="38"/>
      <c r="IGL625" s="38"/>
      <c r="IGM625" s="38"/>
      <c r="IGN625" s="38"/>
      <c r="IGO625" s="38"/>
      <c r="IGP625" s="38"/>
      <c r="IGQ625" s="38"/>
      <c r="IGR625" s="38"/>
      <c r="IGS625" s="38"/>
      <c r="IGT625" s="38"/>
      <c r="IGU625" s="38"/>
      <c r="IGV625" s="38"/>
      <c r="IGW625" s="38"/>
      <c r="IGX625" s="38"/>
      <c r="IGY625" s="38"/>
      <c r="IGZ625" s="38"/>
      <c r="IHA625" s="38"/>
      <c r="IHB625" s="38"/>
      <c r="IHC625" s="38"/>
      <c r="IHD625" s="38"/>
      <c r="IHE625" s="38"/>
      <c r="IHF625" s="38"/>
      <c r="IHG625" s="38"/>
      <c r="IHH625" s="38"/>
      <c r="IHI625" s="38"/>
      <c r="IHJ625" s="38"/>
      <c r="IHK625" s="38"/>
      <c r="IHL625" s="38"/>
      <c r="IHM625" s="38"/>
      <c r="IHN625" s="38"/>
      <c r="IHO625" s="38"/>
      <c r="IHP625" s="38"/>
      <c r="IHQ625" s="38"/>
      <c r="IHR625" s="38"/>
      <c r="IHS625" s="38"/>
      <c r="IHT625" s="38"/>
      <c r="IHU625" s="38"/>
      <c r="IHV625" s="38"/>
      <c r="IHW625" s="38"/>
      <c r="IHX625" s="38"/>
      <c r="IHY625" s="38"/>
      <c r="IHZ625" s="38"/>
      <c r="IIA625" s="38"/>
      <c r="IIB625" s="38"/>
      <c r="IIC625" s="38"/>
      <c r="IID625" s="38"/>
      <c r="IIE625" s="38"/>
      <c r="IIF625" s="38"/>
      <c r="IIG625" s="38"/>
      <c r="IIH625" s="38"/>
      <c r="III625" s="38"/>
      <c r="IIJ625" s="38"/>
      <c r="IIK625" s="38"/>
      <c r="IIL625" s="38"/>
      <c r="IIM625" s="38"/>
      <c r="IIN625" s="38"/>
      <c r="IIO625" s="38"/>
      <c r="IIP625" s="38"/>
      <c r="IIQ625" s="38"/>
      <c r="IIR625" s="38"/>
      <c r="IIS625" s="38"/>
      <c r="IIT625" s="38"/>
      <c r="IIU625" s="38"/>
      <c r="IIV625" s="38"/>
      <c r="IIW625" s="38"/>
      <c r="IIX625" s="38"/>
      <c r="IIY625" s="38"/>
      <c r="IIZ625" s="38"/>
      <c r="IJA625" s="38"/>
      <c r="IJB625" s="38"/>
      <c r="IJC625" s="38"/>
      <c r="IJD625" s="38"/>
      <c r="IJE625" s="38"/>
      <c r="IJF625" s="38"/>
      <c r="IJG625" s="38"/>
      <c r="IJH625" s="38"/>
      <c r="IJI625" s="38"/>
      <c r="IJJ625" s="38"/>
      <c r="IJK625" s="38"/>
      <c r="IJL625" s="38"/>
      <c r="IJM625" s="38"/>
      <c r="IJN625" s="38"/>
      <c r="IJO625" s="38"/>
      <c r="IJP625" s="38"/>
      <c r="IJQ625" s="38"/>
      <c r="IJR625" s="38"/>
      <c r="IJS625" s="38"/>
      <c r="IJT625" s="38"/>
      <c r="IJU625" s="38"/>
      <c r="IJV625" s="38"/>
      <c r="IJW625" s="38"/>
      <c r="IJX625" s="38"/>
      <c r="IJY625" s="38"/>
      <c r="IJZ625" s="38"/>
      <c r="IKA625" s="38"/>
      <c r="IKB625" s="38"/>
      <c r="IKC625" s="38"/>
      <c r="IKD625" s="38"/>
      <c r="IKE625" s="38"/>
      <c r="IKF625" s="38"/>
      <c r="IKG625" s="38"/>
      <c r="IKH625" s="38"/>
      <c r="IKI625" s="38"/>
      <c r="IKJ625" s="38"/>
      <c r="IKK625" s="38"/>
      <c r="IKL625" s="38"/>
      <c r="IKM625" s="38"/>
      <c r="IKN625" s="38"/>
      <c r="IKO625" s="38"/>
      <c r="IKP625" s="38"/>
      <c r="IKQ625" s="38"/>
      <c r="IKR625" s="38"/>
      <c r="IKS625" s="38"/>
      <c r="IKT625" s="38"/>
      <c r="IKU625" s="38"/>
      <c r="IKV625" s="38"/>
      <c r="IKW625" s="38"/>
      <c r="IKX625" s="38"/>
      <c r="IKY625" s="38"/>
      <c r="IKZ625" s="38"/>
      <c r="ILA625" s="38"/>
      <c r="ILB625" s="38"/>
      <c r="ILC625" s="38"/>
      <c r="ILD625" s="38"/>
      <c r="ILE625" s="38"/>
      <c r="ILF625" s="38"/>
      <c r="ILG625" s="38"/>
      <c r="ILH625" s="38"/>
      <c r="ILI625" s="38"/>
      <c r="ILJ625" s="38"/>
      <c r="ILK625" s="38"/>
      <c r="ILL625" s="38"/>
      <c r="ILM625" s="38"/>
      <c r="ILN625" s="38"/>
      <c r="ILO625" s="38"/>
      <c r="ILP625" s="38"/>
      <c r="ILQ625" s="38"/>
      <c r="ILR625" s="38"/>
      <c r="ILS625" s="38"/>
      <c r="ILT625" s="38"/>
      <c r="ILU625" s="38"/>
      <c r="ILV625" s="38"/>
      <c r="ILW625" s="38"/>
      <c r="ILX625" s="38"/>
      <c r="ILY625" s="38"/>
      <c r="ILZ625" s="38"/>
      <c r="IMA625" s="38"/>
      <c r="IMB625" s="38"/>
      <c r="IMC625" s="38"/>
      <c r="IMD625" s="38"/>
      <c r="IME625" s="38"/>
      <c r="IMF625" s="38"/>
      <c r="IMG625" s="38"/>
      <c r="IMH625" s="38"/>
      <c r="IMI625" s="38"/>
      <c r="IMJ625" s="38"/>
      <c r="IMK625" s="38"/>
      <c r="IML625" s="38"/>
      <c r="IMM625" s="38"/>
      <c r="IMN625" s="38"/>
      <c r="IMO625" s="38"/>
      <c r="IMP625" s="38"/>
      <c r="IMQ625" s="38"/>
      <c r="IMR625" s="38"/>
      <c r="IMS625" s="38"/>
      <c r="IMT625" s="38"/>
      <c r="IMU625" s="38"/>
      <c r="IMV625" s="38"/>
      <c r="IMW625" s="38"/>
      <c r="IMX625" s="38"/>
      <c r="IMY625" s="38"/>
      <c r="IMZ625" s="38"/>
      <c r="INA625" s="38"/>
      <c r="INB625" s="38"/>
      <c r="INC625" s="38"/>
      <c r="IND625" s="38"/>
      <c r="INE625" s="38"/>
      <c r="INF625" s="38"/>
      <c r="ING625" s="38"/>
      <c r="INH625" s="38"/>
      <c r="INI625" s="38"/>
      <c r="INJ625" s="38"/>
      <c r="INK625" s="38"/>
      <c r="INL625" s="38"/>
      <c r="INM625" s="38"/>
      <c r="INN625" s="38"/>
      <c r="INO625" s="38"/>
      <c r="INP625" s="38"/>
      <c r="INQ625" s="38"/>
      <c r="INR625" s="38"/>
      <c r="INS625" s="38"/>
      <c r="INT625" s="38"/>
      <c r="INU625" s="38"/>
      <c r="INV625" s="38"/>
      <c r="INW625" s="38"/>
      <c r="INX625" s="38"/>
      <c r="INY625" s="38"/>
      <c r="INZ625" s="38"/>
      <c r="IOA625" s="38"/>
      <c r="IOB625" s="38"/>
      <c r="IOC625" s="38"/>
      <c r="IOD625" s="38"/>
      <c r="IOE625" s="38"/>
      <c r="IOF625" s="38"/>
      <c r="IOG625" s="38"/>
      <c r="IOH625" s="38"/>
      <c r="IOI625" s="38"/>
      <c r="IOJ625" s="38"/>
      <c r="IOK625" s="38"/>
      <c r="IOL625" s="38"/>
      <c r="IOM625" s="38"/>
      <c r="ION625" s="38"/>
      <c r="IOO625" s="38"/>
      <c r="IOP625" s="38"/>
      <c r="IOQ625" s="38"/>
      <c r="IOR625" s="38"/>
      <c r="IOS625" s="38"/>
      <c r="IOT625" s="38"/>
      <c r="IOU625" s="38"/>
      <c r="IOV625" s="38"/>
      <c r="IOW625" s="38"/>
      <c r="IOX625" s="38"/>
      <c r="IOY625" s="38"/>
      <c r="IOZ625" s="38"/>
      <c r="IPA625" s="38"/>
      <c r="IPB625" s="38"/>
      <c r="IPC625" s="38"/>
      <c r="IPD625" s="38"/>
      <c r="IPE625" s="38"/>
      <c r="IPF625" s="38"/>
      <c r="IPG625" s="38"/>
      <c r="IPH625" s="38"/>
      <c r="IPI625" s="38"/>
      <c r="IPJ625" s="38"/>
      <c r="IPK625" s="38"/>
      <c r="IPL625" s="38"/>
      <c r="IPM625" s="38"/>
      <c r="IPN625" s="38"/>
      <c r="IPO625" s="38"/>
      <c r="IPP625" s="38"/>
      <c r="IPQ625" s="38"/>
      <c r="IPR625" s="38"/>
      <c r="IPS625" s="38"/>
      <c r="IPT625" s="38"/>
      <c r="IPU625" s="38"/>
      <c r="IPV625" s="38"/>
      <c r="IPW625" s="38"/>
      <c r="IPX625" s="38"/>
      <c r="IPY625" s="38"/>
      <c r="IPZ625" s="38"/>
      <c r="IQA625" s="38"/>
      <c r="IQB625" s="38"/>
      <c r="IQC625" s="38"/>
      <c r="IQD625" s="38"/>
      <c r="IQE625" s="38"/>
      <c r="IQF625" s="38"/>
      <c r="IQG625" s="38"/>
      <c r="IQH625" s="38"/>
      <c r="IQI625" s="38"/>
      <c r="IQJ625" s="38"/>
      <c r="IQK625" s="38"/>
      <c r="IQL625" s="38"/>
      <c r="IQM625" s="38"/>
      <c r="IQN625" s="38"/>
      <c r="IQO625" s="38"/>
      <c r="IQP625" s="38"/>
      <c r="IQQ625" s="38"/>
      <c r="IQR625" s="38"/>
      <c r="IQS625" s="38"/>
      <c r="IQT625" s="38"/>
      <c r="IQU625" s="38"/>
      <c r="IQV625" s="38"/>
      <c r="IQW625" s="38"/>
      <c r="IQX625" s="38"/>
      <c r="IQY625" s="38"/>
      <c r="IQZ625" s="38"/>
      <c r="IRA625" s="38"/>
      <c r="IRB625" s="38"/>
      <c r="IRC625" s="38"/>
      <c r="IRD625" s="38"/>
      <c r="IRE625" s="38"/>
      <c r="IRF625" s="38"/>
      <c r="IRG625" s="38"/>
      <c r="IRH625" s="38"/>
      <c r="IRI625" s="38"/>
      <c r="IRJ625" s="38"/>
      <c r="IRK625" s="38"/>
      <c r="IRL625" s="38"/>
      <c r="IRM625" s="38"/>
      <c r="IRN625" s="38"/>
      <c r="IRO625" s="38"/>
      <c r="IRP625" s="38"/>
      <c r="IRQ625" s="38"/>
      <c r="IRR625" s="38"/>
      <c r="IRS625" s="38"/>
      <c r="IRT625" s="38"/>
      <c r="IRU625" s="38"/>
      <c r="IRV625" s="38"/>
      <c r="IRW625" s="38"/>
      <c r="IRX625" s="38"/>
      <c r="IRY625" s="38"/>
      <c r="IRZ625" s="38"/>
      <c r="ISA625" s="38"/>
      <c r="ISB625" s="38"/>
      <c r="ISC625" s="38"/>
      <c r="ISD625" s="38"/>
      <c r="ISE625" s="38"/>
      <c r="ISF625" s="38"/>
      <c r="ISG625" s="38"/>
      <c r="ISH625" s="38"/>
      <c r="ISI625" s="38"/>
      <c r="ISJ625" s="38"/>
      <c r="ISK625" s="38"/>
      <c r="ISL625" s="38"/>
      <c r="ISM625" s="38"/>
      <c r="ISN625" s="38"/>
      <c r="ISO625" s="38"/>
      <c r="ISP625" s="38"/>
      <c r="ISQ625" s="38"/>
      <c r="ISR625" s="38"/>
      <c r="ISS625" s="38"/>
      <c r="IST625" s="38"/>
      <c r="ISU625" s="38"/>
      <c r="ISV625" s="38"/>
      <c r="ISW625" s="38"/>
      <c r="ISX625" s="38"/>
      <c r="ISY625" s="38"/>
      <c r="ISZ625" s="38"/>
      <c r="ITA625" s="38"/>
      <c r="ITB625" s="38"/>
      <c r="ITC625" s="38"/>
      <c r="ITD625" s="38"/>
      <c r="ITE625" s="38"/>
      <c r="ITF625" s="38"/>
      <c r="ITG625" s="38"/>
      <c r="ITH625" s="38"/>
      <c r="ITI625" s="38"/>
      <c r="ITJ625" s="38"/>
      <c r="ITK625" s="38"/>
      <c r="ITL625" s="38"/>
      <c r="ITM625" s="38"/>
      <c r="ITN625" s="38"/>
      <c r="ITO625" s="38"/>
      <c r="ITP625" s="38"/>
      <c r="ITQ625" s="38"/>
      <c r="ITR625" s="38"/>
      <c r="ITS625" s="38"/>
      <c r="ITT625" s="38"/>
      <c r="ITU625" s="38"/>
      <c r="ITV625" s="38"/>
      <c r="ITW625" s="38"/>
      <c r="ITX625" s="38"/>
      <c r="ITY625" s="38"/>
      <c r="ITZ625" s="38"/>
      <c r="IUA625" s="38"/>
      <c r="IUB625" s="38"/>
      <c r="IUC625" s="38"/>
      <c r="IUD625" s="38"/>
      <c r="IUE625" s="38"/>
      <c r="IUF625" s="38"/>
      <c r="IUG625" s="38"/>
      <c r="IUH625" s="38"/>
      <c r="IUI625" s="38"/>
      <c r="IUJ625" s="38"/>
      <c r="IUK625" s="38"/>
      <c r="IUL625" s="38"/>
      <c r="IUM625" s="38"/>
      <c r="IUN625" s="38"/>
      <c r="IUO625" s="38"/>
      <c r="IUP625" s="38"/>
      <c r="IUQ625" s="38"/>
      <c r="IUR625" s="38"/>
      <c r="IUS625" s="38"/>
      <c r="IUT625" s="38"/>
      <c r="IUU625" s="38"/>
      <c r="IUV625" s="38"/>
      <c r="IUW625" s="38"/>
      <c r="IUX625" s="38"/>
      <c r="IUY625" s="38"/>
      <c r="IUZ625" s="38"/>
      <c r="IVA625" s="38"/>
      <c r="IVB625" s="38"/>
      <c r="IVC625" s="38"/>
      <c r="IVD625" s="38"/>
      <c r="IVE625" s="38"/>
      <c r="IVF625" s="38"/>
      <c r="IVG625" s="38"/>
      <c r="IVH625" s="38"/>
      <c r="IVI625" s="38"/>
      <c r="IVJ625" s="38"/>
      <c r="IVK625" s="38"/>
      <c r="IVL625" s="38"/>
      <c r="IVM625" s="38"/>
      <c r="IVN625" s="38"/>
      <c r="IVO625" s="38"/>
      <c r="IVP625" s="38"/>
      <c r="IVQ625" s="38"/>
      <c r="IVR625" s="38"/>
      <c r="IVS625" s="38"/>
      <c r="IVT625" s="38"/>
      <c r="IVU625" s="38"/>
      <c r="IVV625" s="38"/>
      <c r="IVW625" s="38"/>
      <c r="IVX625" s="38"/>
      <c r="IVY625" s="38"/>
      <c r="IVZ625" s="38"/>
      <c r="IWA625" s="38"/>
      <c r="IWB625" s="38"/>
      <c r="IWC625" s="38"/>
      <c r="IWD625" s="38"/>
      <c r="IWE625" s="38"/>
      <c r="IWF625" s="38"/>
      <c r="IWG625" s="38"/>
      <c r="IWH625" s="38"/>
      <c r="IWI625" s="38"/>
      <c r="IWJ625" s="38"/>
      <c r="IWK625" s="38"/>
      <c r="IWL625" s="38"/>
      <c r="IWM625" s="38"/>
      <c r="IWN625" s="38"/>
      <c r="IWO625" s="38"/>
      <c r="IWP625" s="38"/>
      <c r="IWQ625" s="38"/>
      <c r="IWR625" s="38"/>
      <c r="IWS625" s="38"/>
      <c r="IWT625" s="38"/>
      <c r="IWU625" s="38"/>
      <c r="IWV625" s="38"/>
      <c r="IWW625" s="38"/>
      <c r="IWX625" s="38"/>
      <c r="IWY625" s="38"/>
      <c r="IWZ625" s="38"/>
      <c r="IXA625" s="38"/>
      <c r="IXB625" s="38"/>
      <c r="IXC625" s="38"/>
      <c r="IXD625" s="38"/>
      <c r="IXE625" s="38"/>
      <c r="IXF625" s="38"/>
      <c r="IXG625" s="38"/>
      <c r="IXH625" s="38"/>
      <c r="IXI625" s="38"/>
      <c r="IXJ625" s="38"/>
      <c r="IXK625" s="38"/>
      <c r="IXL625" s="38"/>
      <c r="IXM625" s="38"/>
      <c r="IXN625" s="38"/>
      <c r="IXO625" s="38"/>
      <c r="IXP625" s="38"/>
      <c r="IXQ625" s="38"/>
      <c r="IXR625" s="38"/>
      <c r="IXS625" s="38"/>
      <c r="IXT625" s="38"/>
      <c r="IXU625" s="38"/>
      <c r="IXV625" s="38"/>
      <c r="IXW625" s="38"/>
      <c r="IXX625" s="38"/>
      <c r="IXY625" s="38"/>
      <c r="IXZ625" s="38"/>
      <c r="IYA625" s="38"/>
      <c r="IYB625" s="38"/>
      <c r="IYC625" s="38"/>
      <c r="IYD625" s="38"/>
      <c r="IYE625" s="38"/>
      <c r="IYF625" s="38"/>
      <c r="IYG625" s="38"/>
      <c r="IYH625" s="38"/>
      <c r="IYI625" s="38"/>
      <c r="IYJ625" s="38"/>
      <c r="IYK625" s="38"/>
      <c r="IYL625" s="38"/>
      <c r="IYM625" s="38"/>
      <c r="IYN625" s="38"/>
      <c r="IYO625" s="38"/>
      <c r="IYP625" s="38"/>
      <c r="IYQ625" s="38"/>
      <c r="IYR625" s="38"/>
      <c r="IYS625" s="38"/>
      <c r="IYT625" s="38"/>
      <c r="IYU625" s="38"/>
      <c r="IYV625" s="38"/>
      <c r="IYW625" s="38"/>
      <c r="IYX625" s="38"/>
      <c r="IYY625" s="38"/>
      <c r="IYZ625" s="38"/>
      <c r="IZA625" s="38"/>
      <c r="IZB625" s="38"/>
      <c r="IZC625" s="38"/>
      <c r="IZD625" s="38"/>
      <c r="IZE625" s="38"/>
      <c r="IZF625" s="38"/>
      <c r="IZG625" s="38"/>
      <c r="IZH625" s="38"/>
      <c r="IZI625" s="38"/>
      <c r="IZJ625" s="38"/>
      <c r="IZK625" s="38"/>
      <c r="IZL625" s="38"/>
      <c r="IZM625" s="38"/>
      <c r="IZN625" s="38"/>
      <c r="IZO625" s="38"/>
      <c r="IZP625" s="38"/>
      <c r="IZQ625" s="38"/>
      <c r="IZR625" s="38"/>
      <c r="IZS625" s="38"/>
      <c r="IZT625" s="38"/>
      <c r="IZU625" s="38"/>
      <c r="IZV625" s="38"/>
      <c r="IZW625" s="38"/>
      <c r="IZX625" s="38"/>
      <c r="IZY625" s="38"/>
      <c r="IZZ625" s="38"/>
      <c r="JAA625" s="38"/>
      <c r="JAB625" s="38"/>
      <c r="JAC625" s="38"/>
      <c r="JAD625" s="38"/>
      <c r="JAE625" s="38"/>
      <c r="JAF625" s="38"/>
      <c r="JAG625" s="38"/>
      <c r="JAH625" s="38"/>
      <c r="JAI625" s="38"/>
      <c r="JAJ625" s="38"/>
      <c r="JAK625" s="38"/>
      <c r="JAL625" s="38"/>
      <c r="JAM625" s="38"/>
      <c r="JAN625" s="38"/>
      <c r="JAO625" s="38"/>
      <c r="JAP625" s="38"/>
      <c r="JAQ625" s="38"/>
      <c r="JAR625" s="38"/>
      <c r="JAS625" s="38"/>
      <c r="JAT625" s="38"/>
      <c r="JAU625" s="38"/>
      <c r="JAV625" s="38"/>
      <c r="JAW625" s="38"/>
      <c r="JAX625" s="38"/>
      <c r="JAY625" s="38"/>
      <c r="JAZ625" s="38"/>
      <c r="JBA625" s="38"/>
      <c r="JBB625" s="38"/>
      <c r="JBC625" s="38"/>
      <c r="JBD625" s="38"/>
      <c r="JBE625" s="38"/>
      <c r="JBF625" s="38"/>
      <c r="JBG625" s="38"/>
      <c r="JBH625" s="38"/>
      <c r="JBI625" s="38"/>
      <c r="JBJ625" s="38"/>
      <c r="JBK625" s="38"/>
      <c r="JBL625" s="38"/>
      <c r="JBM625" s="38"/>
      <c r="JBN625" s="38"/>
      <c r="JBO625" s="38"/>
      <c r="JBP625" s="38"/>
      <c r="JBQ625" s="38"/>
      <c r="JBR625" s="38"/>
      <c r="JBS625" s="38"/>
      <c r="JBT625" s="38"/>
      <c r="JBU625" s="38"/>
      <c r="JBV625" s="38"/>
      <c r="JBW625" s="38"/>
      <c r="JBX625" s="38"/>
      <c r="JBY625" s="38"/>
      <c r="JBZ625" s="38"/>
      <c r="JCA625" s="38"/>
      <c r="JCB625" s="38"/>
      <c r="JCC625" s="38"/>
      <c r="JCD625" s="38"/>
      <c r="JCE625" s="38"/>
      <c r="JCF625" s="38"/>
      <c r="JCG625" s="38"/>
      <c r="JCH625" s="38"/>
      <c r="JCI625" s="38"/>
      <c r="JCJ625" s="38"/>
      <c r="JCK625" s="38"/>
      <c r="JCL625" s="38"/>
      <c r="JCM625" s="38"/>
      <c r="JCN625" s="38"/>
      <c r="JCO625" s="38"/>
      <c r="JCP625" s="38"/>
      <c r="JCQ625" s="38"/>
      <c r="JCR625" s="38"/>
      <c r="JCS625" s="38"/>
      <c r="JCT625" s="38"/>
      <c r="JCU625" s="38"/>
      <c r="JCV625" s="38"/>
      <c r="JCW625" s="38"/>
      <c r="JCX625" s="38"/>
      <c r="JCY625" s="38"/>
      <c r="JCZ625" s="38"/>
      <c r="JDA625" s="38"/>
      <c r="JDB625" s="38"/>
      <c r="JDC625" s="38"/>
      <c r="JDD625" s="38"/>
      <c r="JDE625" s="38"/>
      <c r="JDF625" s="38"/>
      <c r="JDG625" s="38"/>
      <c r="JDH625" s="38"/>
      <c r="JDI625" s="38"/>
      <c r="JDJ625" s="38"/>
      <c r="JDK625" s="38"/>
      <c r="JDL625" s="38"/>
      <c r="JDM625" s="38"/>
      <c r="JDN625" s="38"/>
      <c r="JDO625" s="38"/>
      <c r="JDP625" s="38"/>
      <c r="JDQ625" s="38"/>
      <c r="JDR625" s="38"/>
      <c r="JDS625" s="38"/>
      <c r="JDT625" s="38"/>
      <c r="JDU625" s="38"/>
      <c r="JDV625" s="38"/>
      <c r="JDW625" s="38"/>
      <c r="JDX625" s="38"/>
      <c r="JDY625" s="38"/>
      <c r="JDZ625" s="38"/>
      <c r="JEA625" s="38"/>
      <c r="JEB625" s="38"/>
      <c r="JEC625" s="38"/>
      <c r="JED625" s="38"/>
      <c r="JEE625" s="38"/>
      <c r="JEF625" s="38"/>
      <c r="JEG625" s="38"/>
      <c r="JEH625" s="38"/>
      <c r="JEI625" s="38"/>
      <c r="JEJ625" s="38"/>
      <c r="JEK625" s="38"/>
      <c r="JEL625" s="38"/>
      <c r="JEM625" s="38"/>
      <c r="JEN625" s="38"/>
      <c r="JEO625" s="38"/>
      <c r="JEP625" s="38"/>
      <c r="JEQ625" s="38"/>
      <c r="JER625" s="38"/>
      <c r="JES625" s="38"/>
      <c r="JET625" s="38"/>
      <c r="JEU625" s="38"/>
      <c r="JEV625" s="38"/>
      <c r="JEW625" s="38"/>
      <c r="JEX625" s="38"/>
      <c r="JEY625" s="38"/>
      <c r="JEZ625" s="38"/>
      <c r="JFA625" s="38"/>
      <c r="JFB625" s="38"/>
      <c r="JFC625" s="38"/>
      <c r="JFD625" s="38"/>
      <c r="JFE625" s="38"/>
      <c r="JFF625" s="38"/>
      <c r="JFG625" s="38"/>
      <c r="JFH625" s="38"/>
      <c r="JFI625" s="38"/>
      <c r="JFJ625" s="38"/>
      <c r="JFK625" s="38"/>
      <c r="JFL625" s="38"/>
      <c r="JFM625" s="38"/>
      <c r="JFN625" s="38"/>
      <c r="JFO625" s="38"/>
      <c r="JFP625" s="38"/>
      <c r="JFQ625" s="38"/>
      <c r="JFR625" s="38"/>
      <c r="JFS625" s="38"/>
      <c r="JFT625" s="38"/>
      <c r="JFU625" s="38"/>
      <c r="JFV625" s="38"/>
      <c r="JFW625" s="38"/>
      <c r="JFX625" s="38"/>
      <c r="JFY625" s="38"/>
      <c r="JFZ625" s="38"/>
      <c r="JGA625" s="38"/>
      <c r="JGB625" s="38"/>
      <c r="JGC625" s="38"/>
      <c r="JGD625" s="38"/>
      <c r="JGE625" s="38"/>
      <c r="JGF625" s="38"/>
      <c r="JGG625" s="38"/>
      <c r="JGH625" s="38"/>
      <c r="JGI625" s="38"/>
      <c r="JGJ625" s="38"/>
      <c r="JGK625" s="38"/>
      <c r="JGL625" s="38"/>
      <c r="JGM625" s="38"/>
      <c r="JGN625" s="38"/>
      <c r="JGO625" s="38"/>
      <c r="JGP625" s="38"/>
      <c r="JGQ625" s="38"/>
      <c r="JGR625" s="38"/>
      <c r="JGS625" s="38"/>
      <c r="JGT625" s="38"/>
      <c r="JGU625" s="38"/>
      <c r="JGV625" s="38"/>
      <c r="JGW625" s="38"/>
      <c r="JGX625" s="38"/>
      <c r="JGY625" s="38"/>
      <c r="JGZ625" s="38"/>
      <c r="JHA625" s="38"/>
      <c r="JHB625" s="38"/>
      <c r="JHC625" s="38"/>
      <c r="JHD625" s="38"/>
      <c r="JHE625" s="38"/>
      <c r="JHF625" s="38"/>
      <c r="JHG625" s="38"/>
      <c r="JHH625" s="38"/>
      <c r="JHI625" s="38"/>
      <c r="JHJ625" s="38"/>
      <c r="JHK625" s="38"/>
      <c r="JHL625" s="38"/>
      <c r="JHM625" s="38"/>
      <c r="JHN625" s="38"/>
      <c r="JHO625" s="38"/>
      <c r="JHP625" s="38"/>
      <c r="JHQ625" s="38"/>
      <c r="JHR625" s="38"/>
      <c r="JHS625" s="38"/>
      <c r="JHT625" s="38"/>
      <c r="JHU625" s="38"/>
      <c r="JHV625" s="38"/>
      <c r="JHW625" s="38"/>
      <c r="JHX625" s="38"/>
      <c r="JHY625" s="38"/>
      <c r="JHZ625" s="38"/>
      <c r="JIA625" s="38"/>
      <c r="JIB625" s="38"/>
      <c r="JIC625" s="38"/>
      <c r="JID625" s="38"/>
      <c r="JIE625" s="38"/>
      <c r="JIF625" s="38"/>
      <c r="JIG625" s="38"/>
      <c r="JIH625" s="38"/>
      <c r="JII625" s="38"/>
      <c r="JIJ625" s="38"/>
      <c r="JIK625" s="38"/>
      <c r="JIL625" s="38"/>
      <c r="JIM625" s="38"/>
      <c r="JIN625" s="38"/>
      <c r="JIO625" s="38"/>
      <c r="JIP625" s="38"/>
      <c r="JIQ625" s="38"/>
      <c r="JIR625" s="38"/>
      <c r="JIS625" s="38"/>
      <c r="JIT625" s="38"/>
      <c r="JIU625" s="38"/>
      <c r="JIV625" s="38"/>
      <c r="JIW625" s="38"/>
      <c r="JIX625" s="38"/>
      <c r="JIY625" s="38"/>
      <c r="JIZ625" s="38"/>
      <c r="JJA625" s="38"/>
      <c r="JJB625" s="38"/>
      <c r="JJC625" s="38"/>
      <c r="JJD625" s="38"/>
      <c r="JJE625" s="38"/>
      <c r="JJF625" s="38"/>
      <c r="JJG625" s="38"/>
      <c r="JJH625" s="38"/>
      <c r="JJI625" s="38"/>
      <c r="JJJ625" s="38"/>
      <c r="JJK625" s="38"/>
      <c r="JJL625" s="38"/>
      <c r="JJM625" s="38"/>
      <c r="JJN625" s="38"/>
      <c r="JJO625" s="38"/>
      <c r="JJP625" s="38"/>
      <c r="JJQ625" s="38"/>
      <c r="JJR625" s="38"/>
      <c r="JJS625" s="38"/>
      <c r="JJT625" s="38"/>
      <c r="JJU625" s="38"/>
      <c r="JJV625" s="38"/>
      <c r="JJW625" s="38"/>
      <c r="JJX625" s="38"/>
      <c r="JJY625" s="38"/>
      <c r="JJZ625" s="38"/>
      <c r="JKA625" s="38"/>
      <c r="JKB625" s="38"/>
      <c r="JKC625" s="38"/>
      <c r="JKD625" s="38"/>
      <c r="JKE625" s="38"/>
      <c r="JKF625" s="38"/>
      <c r="JKG625" s="38"/>
      <c r="JKH625" s="38"/>
      <c r="JKI625" s="38"/>
      <c r="JKJ625" s="38"/>
      <c r="JKK625" s="38"/>
      <c r="JKL625" s="38"/>
      <c r="JKM625" s="38"/>
      <c r="JKN625" s="38"/>
      <c r="JKO625" s="38"/>
      <c r="JKP625" s="38"/>
      <c r="JKQ625" s="38"/>
      <c r="JKR625" s="38"/>
      <c r="JKS625" s="38"/>
      <c r="JKT625" s="38"/>
      <c r="JKU625" s="38"/>
      <c r="JKV625" s="38"/>
      <c r="JKW625" s="38"/>
      <c r="JKX625" s="38"/>
      <c r="JKY625" s="38"/>
      <c r="JKZ625" s="38"/>
      <c r="JLA625" s="38"/>
      <c r="JLB625" s="38"/>
      <c r="JLC625" s="38"/>
      <c r="JLD625" s="38"/>
      <c r="JLE625" s="38"/>
      <c r="JLF625" s="38"/>
      <c r="JLG625" s="38"/>
      <c r="JLH625" s="38"/>
      <c r="JLI625" s="38"/>
      <c r="JLJ625" s="38"/>
      <c r="JLK625" s="38"/>
      <c r="JLL625" s="38"/>
      <c r="JLM625" s="38"/>
      <c r="JLN625" s="38"/>
      <c r="JLO625" s="38"/>
      <c r="JLP625" s="38"/>
      <c r="JLQ625" s="38"/>
      <c r="JLR625" s="38"/>
      <c r="JLS625" s="38"/>
      <c r="JLT625" s="38"/>
      <c r="JLU625" s="38"/>
      <c r="JLV625" s="38"/>
      <c r="JLW625" s="38"/>
      <c r="JLX625" s="38"/>
      <c r="JLY625" s="38"/>
      <c r="JLZ625" s="38"/>
      <c r="JMA625" s="38"/>
      <c r="JMB625" s="38"/>
      <c r="JMC625" s="38"/>
      <c r="JMD625" s="38"/>
      <c r="JME625" s="38"/>
      <c r="JMF625" s="38"/>
      <c r="JMG625" s="38"/>
      <c r="JMH625" s="38"/>
      <c r="JMI625" s="38"/>
      <c r="JMJ625" s="38"/>
      <c r="JMK625" s="38"/>
      <c r="JML625" s="38"/>
      <c r="JMM625" s="38"/>
      <c r="JMN625" s="38"/>
      <c r="JMO625" s="38"/>
      <c r="JMP625" s="38"/>
      <c r="JMQ625" s="38"/>
      <c r="JMR625" s="38"/>
      <c r="JMS625" s="38"/>
      <c r="JMT625" s="38"/>
      <c r="JMU625" s="38"/>
      <c r="JMV625" s="38"/>
      <c r="JMW625" s="38"/>
      <c r="JMX625" s="38"/>
      <c r="JMY625" s="38"/>
      <c r="JMZ625" s="38"/>
      <c r="JNA625" s="38"/>
      <c r="JNB625" s="38"/>
      <c r="JNC625" s="38"/>
      <c r="JND625" s="38"/>
      <c r="JNE625" s="38"/>
      <c r="JNF625" s="38"/>
      <c r="JNG625" s="38"/>
      <c r="JNH625" s="38"/>
      <c r="JNI625" s="38"/>
      <c r="JNJ625" s="38"/>
      <c r="JNK625" s="38"/>
      <c r="JNL625" s="38"/>
      <c r="JNM625" s="38"/>
      <c r="JNN625" s="38"/>
      <c r="JNO625" s="38"/>
      <c r="JNP625" s="38"/>
      <c r="JNQ625" s="38"/>
      <c r="JNR625" s="38"/>
      <c r="JNS625" s="38"/>
      <c r="JNT625" s="38"/>
      <c r="JNU625" s="38"/>
      <c r="JNV625" s="38"/>
      <c r="JNW625" s="38"/>
      <c r="JNX625" s="38"/>
      <c r="JNY625" s="38"/>
      <c r="JNZ625" s="38"/>
      <c r="JOA625" s="38"/>
      <c r="JOB625" s="38"/>
      <c r="JOC625" s="38"/>
      <c r="JOD625" s="38"/>
      <c r="JOE625" s="38"/>
      <c r="JOF625" s="38"/>
      <c r="JOG625" s="38"/>
      <c r="JOH625" s="38"/>
      <c r="JOI625" s="38"/>
      <c r="JOJ625" s="38"/>
      <c r="JOK625" s="38"/>
      <c r="JOL625" s="38"/>
      <c r="JOM625" s="38"/>
      <c r="JON625" s="38"/>
      <c r="JOO625" s="38"/>
      <c r="JOP625" s="38"/>
      <c r="JOQ625" s="38"/>
      <c r="JOR625" s="38"/>
      <c r="JOS625" s="38"/>
      <c r="JOT625" s="38"/>
      <c r="JOU625" s="38"/>
      <c r="JOV625" s="38"/>
      <c r="JOW625" s="38"/>
      <c r="JOX625" s="38"/>
      <c r="JOY625" s="38"/>
      <c r="JOZ625" s="38"/>
      <c r="JPA625" s="38"/>
      <c r="JPB625" s="38"/>
      <c r="JPC625" s="38"/>
      <c r="JPD625" s="38"/>
      <c r="JPE625" s="38"/>
      <c r="JPF625" s="38"/>
      <c r="JPG625" s="38"/>
      <c r="JPH625" s="38"/>
      <c r="JPI625" s="38"/>
      <c r="JPJ625" s="38"/>
      <c r="JPK625" s="38"/>
      <c r="JPL625" s="38"/>
      <c r="JPM625" s="38"/>
      <c r="JPN625" s="38"/>
      <c r="JPO625" s="38"/>
      <c r="JPP625" s="38"/>
      <c r="JPQ625" s="38"/>
      <c r="JPR625" s="38"/>
      <c r="JPS625" s="38"/>
      <c r="JPT625" s="38"/>
      <c r="JPU625" s="38"/>
      <c r="JPV625" s="38"/>
      <c r="JPW625" s="38"/>
      <c r="JPX625" s="38"/>
      <c r="JPY625" s="38"/>
      <c r="JPZ625" s="38"/>
      <c r="JQA625" s="38"/>
      <c r="JQB625" s="38"/>
      <c r="JQC625" s="38"/>
      <c r="JQD625" s="38"/>
      <c r="JQE625" s="38"/>
      <c r="JQF625" s="38"/>
      <c r="JQG625" s="38"/>
      <c r="JQH625" s="38"/>
      <c r="JQI625" s="38"/>
      <c r="JQJ625" s="38"/>
      <c r="JQK625" s="38"/>
      <c r="JQL625" s="38"/>
      <c r="JQM625" s="38"/>
      <c r="JQN625" s="38"/>
      <c r="JQO625" s="38"/>
      <c r="JQP625" s="38"/>
      <c r="JQQ625" s="38"/>
      <c r="JQR625" s="38"/>
      <c r="JQS625" s="38"/>
      <c r="JQT625" s="38"/>
      <c r="JQU625" s="38"/>
      <c r="JQV625" s="38"/>
      <c r="JQW625" s="38"/>
      <c r="JQX625" s="38"/>
      <c r="JQY625" s="38"/>
      <c r="JQZ625" s="38"/>
      <c r="JRA625" s="38"/>
      <c r="JRB625" s="38"/>
      <c r="JRC625" s="38"/>
      <c r="JRD625" s="38"/>
      <c r="JRE625" s="38"/>
      <c r="JRF625" s="38"/>
      <c r="JRG625" s="38"/>
      <c r="JRH625" s="38"/>
      <c r="JRI625" s="38"/>
      <c r="JRJ625" s="38"/>
      <c r="JRK625" s="38"/>
      <c r="JRL625" s="38"/>
      <c r="JRM625" s="38"/>
      <c r="JRN625" s="38"/>
      <c r="JRO625" s="38"/>
      <c r="JRP625" s="38"/>
      <c r="JRQ625" s="38"/>
      <c r="JRR625" s="38"/>
      <c r="JRS625" s="38"/>
      <c r="JRT625" s="38"/>
      <c r="JRU625" s="38"/>
      <c r="JRV625" s="38"/>
      <c r="JRW625" s="38"/>
      <c r="JRX625" s="38"/>
      <c r="JRY625" s="38"/>
      <c r="JRZ625" s="38"/>
      <c r="JSA625" s="38"/>
      <c r="JSB625" s="38"/>
      <c r="JSC625" s="38"/>
      <c r="JSD625" s="38"/>
      <c r="JSE625" s="38"/>
      <c r="JSF625" s="38"/>
      <c r="JSG625" s="38"/>
      <c r="JSH625" s="38"/>
      <c r="JSI625" s="38"/>
      <c r="JSJ625" s="38"/>
      <c r="JSK625" s="38"/>
      <c r="JSL625" s="38"/>
      <c r="JSM625" s="38"/>
      <c r="JSN625" s="38"/>
      <c r="JSO625" s="38"/>
      <c r="JSP625" s="38"/>
      <c r="JSQ625" s="38"/>
      <c r="JSR625" s="38"/>
      <c r="JSS625" s="38"/>
      <c r="JST625" s="38"/>
      <c r="JSU625" s="38"/>
      <c r="JSV625" s="38"/>
      <c r="JSW625" s="38"/>
      <c r="JSX625" s="38"/>
      <c r="JSY625" s="38"/>
      <c r="JSZ625" s="38"/>
      <c r="JTA625" s="38"/>
      <c r="JTB625" s="38"/>
      <c r="JTC625" s="38"/>
      <c r="JTD625" s="38"/>
      <c r="JTE625" s="38"/>
      <c r="JTF625" s="38"/>
      <c r="JTG625" s="38"/>
      <c r="JTH625" s="38"/>
      <c r="JTI625" s="38"/>
      <c r="JTJ625" s="38"/>
      <c r="JTK625" s="38"/>
      <c r="JTL625" s="38"/>
      <c r="JTM625" s="38"/>
      <c r="JTN625" s="38"/>
      <c r="JTO625" s="38"/>
      <c r="JTP625" s="38"/>
      <c r="JTQ625" s="38"/>
      <c r="JTR625" s="38"/>
      <c r="JTS625" s="38"/>
      <c r="JTT625" s="38"/>
      <c r="JTU625" s="38"/>
      <c r="JTV625" s="38"/>
      <c r="JTW625" s="38"/>
      <c r="JTX625" s="38"/>
      <c r="JTY625" s="38"/>
      <c r="JTZ625" s="38"/>
      <c r="JUA625" s="38"/>
      <c r="JUB625" s="38"/>
      <c r="JUC625" s="38"/>
      <c r="JUD625" s="38"/>
      <c r="JUE625" s="38"/>
      <c r="JUF625" s="38"/>
      <c r="JUG625" s="38"/>
      <c r="JUH625" s="38"/>
      <c r="JUI625" s="38"/>
      <c r="JUJ625" s="38"/>
      <c r="JUK625" s="38"/>
      <c r="JUL625" s="38"/>
      <c r="JUM625" s="38"/>
      <c r="JUN625" s="38"/>
      <c r="JUO625" s="38"/>
      <c r="JUP625" s="38"/>
      <c r="JUQ625" s="38"/>
      <c r="JUR625" s="38"/>
      <c r="JUS625" s="38"/>
      <c r="JUT625" s="38"/>
      <c r="JUU625" s="38"/>
      <c r="JUV625" s="38"/>
      <c r="JUW625" s="38"/>
      <c r="JUX625" s="38"/>
      <c r="JUY625" s="38"/>
      <c r="JUZ625" s="38"/>
      <c r="JVA625" s="38"/>
      <c r="JVB625" s="38"/>
      <c r="JVC625" s="38"/>
      <c r="JVD625" s="38"/>
      <c r="JVE625" s="38"/>
      <c r="JVF625" s="38"/>
      <c r="JVG625" s="38"/>
      <c r="JVH625" s="38"/>
      <c r="JVI625" s="38"/>
      <c r="JVJ625" s="38"/>
      <c r="JVK625" s="38"/>
      <c r="JVL625" s="38"/>
      <c r="JVM625" s="38"/>
      <c r="JVN625" s="38"/>
      <c r="JVO625" s="38"/>
      <c r="JVP625" s="38"/>
      <c r="JVQ625" s="38"/>
      <c r="JVR625" s="38"/>
      <c r="JVS625" s="38"/>
      <c r="JVT625" s="38"/>
      <c r="JVU625" s="38"/>
      <c r="JVV625" s="38"/>
      <c r="JVW625" s="38"/>
      <c r="JVX625" s="38"/>
      <c r="JVY625" s="38"/>
      <c r="JVZ625" s="38"/>
      <c r="JWA625" s="38"/>
      <c r="JWB625" s="38"/>
      <c r="JWC625" s="38"/>
      <c r="JWD625" s="38"/>
      <c r="JWE625" s="38"/>
      <c r="JWF625" s="38"/>
      <c r="JWG625" s="38"/>
      <c r="JWH625" s="38"/>
      <c r="JWI625" s="38"/>
      <c r="JWJ625" s="38"/>
      <c r="JWK625" s="38"/>
      <c r="JWL625" s="38"/>
      <c r="JWM625" s="38"/>
      <c r="JWN625" s="38"/>
      <c r="JWO625" s="38"/>
      <c r="JWP625" s="38"/>
      <c r="JWQ625" s="38"/>
      <c r="JWR625" s="38"/>
      <c r="JWS625" s="38"/>
      <c r="JWT625" s="38"/>
      <c r="JWU625" s="38"/>
      <c r="JWV625" s="38"/>
      <c r="JWW625" s="38"/>
      <c r="JWX625" s="38"/>
      <c r="JWY625" s="38"/>
      <c r="JWZ625" s="38"/>
      <c r="JXA625" s="38"/>
      <c r="JXB625" s="38"/>
      <c r="JXC625" s="38"/>
      <c r="JXD625" s="38"/>
      <c r="JXE625" s="38"/>
      <c r="JXF625" s="38"/>
      <c r="JXG625" s="38"/>
      <c r="JXH625" s="38"/>
      <c r="JXI625" s="38"/>
      <c r="JXJ625" s="38"/>
      <c r="JXK625" s="38"/>
      <c r="JXL625" s="38"/>
      <c r="JXM625" s="38"/>
      <c r="JXN625" s="38"/>
      <c r="JXO625" s="38"/>
      <c r="JXP625" s="38"/>
      <c r="JXQ625" s="38"/>
      <c r="JXR625" s="38"/>
      <c r="JXS625" s="38"/>
      <c r="JXT625" s="38"/>
      <c r="JXU625" s="38"/>
      <c r="JXV625" s="38"/>
      <c r="JXW625" s="38"/>
      <c r="JXX625" s="38"/>
      <c r="JXY625" s="38"/>
      <c r="JXZ625" s="38"/>
      <c r="JYA625" s="38"/>
      <c r="JYB625" s="38"/>
      <c r="JYC625" s="38"/>
      <c r="JYD625" s="38"/>
      <c r="JYE625" s="38"/>
      <c r="JYF625" s="38"/>
      <c r="JYG625" s="38"/>
      <c r="JYH625" s="38"/>
      <c r="JYI625" s="38"/>
      <c r="JYJ625" s="38"/>
      <c r="JYK625" s="38"/>
      <c r="JYL625" s="38"/>
      <c r="JYM625" s="38"/>
      <c r="JYN625" s="38"/>
      <c r="JYO625" s="38"/>
      <c r="JYP625" s="38"/>
      <c r="JYQ625" s="38"/>
      <c r="JYR625" s="38"/>
      <c r="JYS625" s="38"/>
      <c r="JYT625" s="38"/>
      <c r="JYU625" s="38"/>
      <c r="JYV625" s="38"/>
      <c r="JYW625" s="38"/>
      <c r="JYX625" s="38"/>
      <c r="JYY625" s="38"/>
      <c r="JYZ625" s="38"/>
      <c r="JZA625" s="38"/>
      <c r="JZB625" s="38"/>
      <c r="JZC625" s="38"/>
      <c r="JZD625" s="38"/>
      <c r="JZE625" s="38"/>
      <c r="JZF625" s="38"/>
      <c r="JZG625" s="38"/>
      <c r="JZH625" s="38"/>
      <c r="JZI625" s="38"/>
      <c r="JZJ625" s="38"/>
      <c r="JZK625" s="38"/>
      <c r="JZL625" s="38"/>
      <c r="JZM625" s="38"/>
      <c r="JZN625" s="38"/>
      <c r="JZO625" s="38"/>
      <c r="JZP625" s="38"/>
      <c r="JZQ625" s="38"/>
      <c r="JZR625" s="38"/>
      <c r="JZS625" s="38"/>
      <c r="JZT625" s="38"/>
      <c r="JZU625" s="38"/>
      <c r="JZV625" s="38"/>
      <c r="JZW625" s="38"/>
      <c r="JZX625" s="38"/>
      <c r="JZY625" s="38"/>
      <c r="JZZ625" s="38"/>
      <c r="KAA625" s="38"/>
      <c r="KAB625" s="38"/>
      <c r="KAC625" s="38"/>
      <c r="KAD625" s="38"/>
      <c r="KAE625" s="38"/>
      <c r="KAF625" s="38"/>
      <c r="KAG625" s="38"/>
      <c r="KAH625" s="38"/>
      <c r="KAI625" s="38"/>
      <c r="KAJ625" s="38"/>
      <c r="KAK625" s="38"/>
      <c r="KAL625" s="38"/>
      <c r="KAM625" s="38"/>
      <c r="KAN625" s="38"/>
      <c r="KAO625" s="38"/>
      <c r="KAP625" s="38"/>
      <c r="KAQ625" s="38"/>
      <c r="KAR625" s="38"/>
      <c r="KAS625" s="38"/>
      <c r="KAT625" s="38"/>
      <c r="KAU625" s="38"/>
      <c r="KAV625" s="38"/>
      <c r="KAW625" s="38"/>
      <c r="KAX625" s="38"/>
      <c r="KAY625" s="38"/>
      <c r="KAZ625" s="38"/>
      <c r="KBA625" s="38"/>
      <c r="KBB625" s="38"/>
      <c r="KBC625" s="38"/>
      <c r="KBD625" s="38"/>
      <c r="KBE625" s="38"/>
      <c r="KBF625" s="38"/>
      <c r="KBG625" s="38"/>
      <c r="KBH625" s="38"/>
      <c r="KBI625" s="38"/>
      <c r="KBJ625" s="38"/>
      <c r="KBK625" s="38"/>
      <c r="KBL625" s="38"/>
      <c r="KBM625" s="38"/>
      <c r="KBN625" s="38"/>
      <c r="KBO625" s="38"/>
      <c r="KBP625" s="38"/>
      <c r="KBQ625" s="38"/>
      <c r="KBR625" s="38"/>
      <c r="KBS625" s="38"/>
      <c r="KBT625" s="38"/>
      <c r="KBU625" s="38"/>
      <c r="KBV625" s="38"/>
      <c r="KBW625" s="38"/>
      <c r="KBX625" s="38"/>
      <c r="KBY625" s="38"/>
      <c r="KBZ625" s="38"/>
      <c r="KCA625" s="38"/>
      <c r="KCB625" s="38"/>
      <c r="KCC625" s="38"/>
      <c r="KCD625" s="38"/>
      <c r="KCE625" s="38"/>
      <c r="KCF625" s="38"/>
      <c r="KCG625" s="38"/>
      <c r="KCH625" s="38"/>
      <c r="KCI625" s="38"/>
      <c r="KCJ625" s="38"/>
      <c r="KCK625" s="38"/>
      <c r="KCL625" s="38"/>
      <c r="KCM625" s="38"/>
      <c r="KCN625" s="38"/>
      <c r="KCO625" s="38"/>
      <c r="KCP625" s="38"/>
      <c r="KCQ625" s="38"/>
      <c r="KCR625" s="38"/>
      <c r="KCS625" s="38"/>
      <c r="KCT625" s="38"/>
      <c r="KCU625" s="38"/>
      <c r="KCV625" s="38"/>
      <c r="KCW625" s="38"/>
      <c r="KCX625" s="38"/>
      <c r="KCY625" s="38"/>
      <c r="KCZ625" s="38"/>
      <c r="KDA625" s="38"/>
      <c r="KDB625" s="38"/>
      <c r="KDC625" s="38"/>
      <c r="KDD625" s="38"/>
      <c r="KDE625" s="38"/>
      <c r="KDF625" s="38"/>
      <c r="KDG625" s="38"/>
      <c r="KDH625" s="38"/>
      <c r="KDI625" s="38"/>
      <c r="KDJ625" s="38"/>
      <c r="KDK625" s="38"/>
      <c r="KDL625" s="38"/>
      <c r="KDM625" s="38"/>
      <c r="KDN625" s="38"/>
      <c r="KDO625" s="38"/>
      <c r="KDP625" s="38"/>
      <c r="KDQ625" s="38"/>
      <c r="KDR625" s="38"/>
      <c r="KDS625" s="38"/>
      <c r="KDT625" s="38"/>
      <c r="KDU625" s="38"/>
      <c r="KDV625" s="38"/>
      <c r="KDW625" s="38"/>
      <c r="KDX625" s="38"/>
      <c r="KDY625" s="38"/>
      <c r="KDZ625" s="38"/>
      <c r="KEA625" s="38"/>
      <c r="KEB625" s="38"/>
      <c r="KEC625" s="38"/>
      <c r="KED625" s="38"/>
      <c r="KEE625" s="38"/>
      <c r="KEF625" s="38"/>
      <c r="KEG625" s="38"/>
      <c r="KEH625" s="38"/>
      <c r="KEI625" s="38"/>
      <c r="KEJ625" s="38"/>
      <c r="KEK625" s="38"/>
      <c r="KEL625" s="38"/>
      <c r="KEM625" s="38"/>
      <c r="KEN625" s="38"/>
      <c r="KEO625" s="38"/>
      <c r="KEP625" s="38"/>
      <c r="KEQ625" s="38"/>
      <c r="KER625" s="38"/>
      <c r="KES625" s="38"/>
      <c r="KET625" s="38"/>
      <c r="KEU625" s="38"/>
      <c r="KEV625" s="38"/>
      <c r="KEW625" s="38"/>
      <c r="KEX625" s="38"/>
      <c r="KEY625" s="38"/>
      <c r="KEZ625" s="38"/>
      <c r="KFA625" s="38"/>
      <c r="KFB625" s="38"/>
      <c r="KFC625" s="38"/>
      <c r="KFD625" s="38"/>
      <c r="KFE625" s="38"/>
      <c r="KFF625" s="38"/>
      <c r="KFG625" s="38"/>
      <c r="KFH625" s="38"/>
      <c r="KFI625" s="38"/>
      <c r="KFJ625" s="38"/>
      <c r="KFK625" s="38"/>
      <c r="KFL625" s="38"/>
      <c r="KFM625" s="38"/>
      <c r="KFN625" s="38"/>
      <c r="KFO625" s="38"/>
      <c r="KFP625" s="38"/>
      <c r="KFQ625" s="38"/>
      <c r="KFR625" s="38"/>
      <c r="KFS625" s="38"/>
      <c r="KFT625" s="38"/>
      <c r="KFU625" s="38"/>
      <c r="KFV625" s="38"/>
      <c r="KFW625" s="38"/>
      <c r="KFX625" s="38"/>
      <c r="KFY625" s="38"/>
      <c r="KFZ625" s="38"/>
      <c r="KGA625" s="38"/>
      <c r="KGB625" s="38"/>
      <c r="KGC625" s="38"/>
      <c r="KGD625" s="38"/>
      <c r="KGE625" s="38"/>
      <c r="KGF625" s="38"/>
      <c r="KGG625" s="38"/>
      <c r="KGH625" s="38"/>
      <c r="KGI625" s="38"/>
      <c r="KGJ625" s="38"/>
      <c r="KGK625" s="38"/>
      <c r="KGL625" s="38"/>
      <c r="KGM625" s="38"/>
      <c r="KGN625" s="38"/>
      <c r="KGO625" s="38"/>
      <c r="KGP625" s="38"/>
      <c r="KGQ625" s="38"/>
      <c r="KGR625" s="38"/>
      <c r="KGS625" s="38"/>
      <c r="KGT625" s="38"/>
      <c r="KGU625" s="38"/>
      <c r="KGV625" s="38"/>
      <c r="KGW625" s="38"/>
      <c r="KGX625" s="38"/>
      <c r="KGY625" s="38"/>
      <c r="KGZ625" s="38"/>
      <c r="KHA625" s="38"/>
      <c r="KHB625" s="38"/>
      <c r="KHC625" s="38"/>
      <c r="KHD625" s="38"/>
      <c r="KHE625" s="38"/>
      <c r="KHF625" s="38"/>
      <c r="KHG625" s="38"/>
      <c r="KHH625" s="38"/>
      <c r="KHI625" s="38"/>
      <c r="KHJ625" s="38"/>
      <c r="KHK625" s="38"/>
      <c r="KHL625" s="38"/>
      <c r="KHM625" s="38"/>
      <c r="KHN625" s="38"/>
      <c r="KHO625" s="38"/>
      <c r="KHP625" s="38"/>
      <c r="KHQ625" s="38"/>
      <c r="KHR625" s="38"/>
      <c r="KHS625" s="38"/>
      <c r="KHT625" s="38"/>
      <c r="KHU625" s="38"/>
      <c r="KHV625" s="38"/>
      <c r="KHW625" s="38"/>
      <c r="KHX625" s="38"/>
      <c r="KHY625" s="38"/>
      <c r="KHZ625" s="38"/>
      <c r="KIA625" s="38"/>
      <c r="KIB625" s="38"/>
      <c r="KIC625" s="38"/>
      <c r="KID625" s="38"/>
      <c r="KIE625" s="38"/>
      <c r="KIF625" s="38"/>
      <c r="KIG625" s="38"/>
      <c r="KIH625" s="38"/>
      <c r="KII625" s="38"/>
      <c r="KIJ625" s="38"/>
      <c r="KIK625" s="38"/>
      <c r="KIL625" s="38"/>
      <c r="KIM625" s="38"/>
      <c r="KIN625" s="38"/>
      <c r="KIO625" s="38"/>
      <c r="KIP625" s="38"/>
      <c r="KIQ625" s="38"/>
      <c r="KIR625" s="38"/>
      <c r="KIS625" s="38"/>
      <c r="KIT625" s="38"/>
      <c r="KIU625" s="38"/>
      <c r="KIV625" s="38"/>
      <c r="KIW625" s="38"/>
      <c r="KIX625" s="38"/>
      <c r="KIY625" s="38"/>
      <c r="KIZ625" s="38"/>
      <c r="KJA625" s="38"/>
      <c r="KJB625" s="38"/>
      <c r="KJC625" s="38"/>
      <c r="KJD625" s="38"/>
      <c r="KJE625" s="38"/>
      <c r="KJF625" s="38"/>
      <c r="KJG625" s="38"/>
      <c r="KJH625" s="38"/>
      <c r="KJI625" s="38"/>
      <c r="KJJ625" s="38"/>
      <c r="KJK625" s="38"/>
      <c r="KJL625" s="38"/>
      <c r="KJM625" s="38"/>
      <c r="KJN625" s="38"/>
      <c r="KJO625" s="38"/>
      <c r="KJP625" s="38"/>
      <c r="KJQ625" s="38"/>
      <c r="KJR625" s="38"/>
      <c r="KJS625" s="38"/>
      <c r="KJT625" s="38"/>
      <c r="KJU625" s="38"/>
      <c r="KJV625" s="38"/>
      <c r="KJW625" s="38"/>
      <c r="KJX625" s="38"/>
      <c r="KJY625" s="38"/>
      <c r="KJZ625" s="38"/>
      <c r="KKA625" s="38"/>
      <c r="KKB625" s="38"/>
      <c r="KKC625" s="38"/>
      <c r="KKD625" s="38"/>
      <c r="KKE625" s="38"/>
      <c r="KKF625" s="38"/>
      <c r="KKG625" s="38"/>
      <c r="KKH625" s="38"/>
      <c r="KKI625" s="38"/>
      <c r="KKJ625" s="38"/>
      <c r="KKK625" s="38"/>
      <c r="KKL625" s="38"/>
      <c r="KKM625" s="38"/>
      <c r="KKN625" s="38"/>
      <c r="KKO625" s="38"/>
      <c r="KKP625" s="38"/>
      <c r="KKQ625" s="38"/>
      <c r="KKR625" s="38"/>
      <c r="KKS625" s="38"/>
      <c r="KKT625" s="38"/>
      <c r="KKU625" s="38"/>
      <c r="KKV625" s="38"/>
      <c r="KKW625" s="38"/>
      <c r="KKX625" s="38"/>
      <c r="KKY625" s="38"/>
      <c r="KKZ625" s="38"/>
      <c r="KLA625" s="38"/>
      <c r="KLB625" s="38"/>
      <c r="KLC625" s="38"/>
      <c r="KLD625" s="38"/>
      <c r="KLE625" s="38"/>
      <c r="KLF625" s="38"/>
      <c r="KLG625" s="38"/>
      <c r="KLH625" s="38"/>
      <c r="KLI625" s="38"/>
      <c r="KLJ625" s="38"/>
      <c r="KLK625" s="38"/>
      <c r="KLL625" s="38"/>
      <c r="KLM625" s="38"/>
      <c r="KLN625" s="38"/>
      <c r="KLO625" s="38"/>
      <c r="KLP625" s="38"/>
      <c r="KLQ625" s="38"/>
      <c r="KLR625" s="38"/>
      <c r="KLS625" s="38"/>
      <c r="KLT625" s="38"/>
      <c r="KLU625" s="38"/>
      <c r="KLV625" s="38"/>
      <c r="KLW625" s="38"/>
      <c r="KLX625" s="38"/>
      <c r="KLY625" s="38"/>
      <c r="KLZ625" s="38"/>
      <c r="KMA625" s="38"/>
      <c r="KMB625" s="38"/>
      <c r="KMC625" s="38"/>
      <c r="KMD625" s="38"/>
      <c r="KME625" s="38"/>
      <c r="KMF625" s="38"/>
      <c r="KMG625" s="38"/>
      <c r="KMH625" s="38"/>
      <c r="KMI625" s="38"/>
      <c r="KMJ625" s="38"/>
      <c r="KMK625" s="38"/>
      <c r="KML625" s="38"/>
      <c r="KMM625" s="38"/>
      <c r="KMN625" s="38"/>
      <c r="KMO625" s="38"/>
      <c r="KMP625" s="38"/>
      <c r="KMQ625" s="38"/>
      <c r="KMR625" s="38"/>
      <c r="KMS625" s="38"/>
      <c r="KMT625" s="38"/>
      <c r="KMU625" s="38"/>
      <c r="KMV625" s="38"/>
      <c r="KMW625" s="38"/>
      <c r="KMX625" s="38"/>
      <c r="KMY625" s="38"/>
      <c r="KMZ625" s="38"/>
      <c r="KNA625" s="38"/>
      <c r="KNB625" s="38"/>
      <c r="KNC625" s="38"/>
      <c r="KND625" s="38"/>
      <c r="KNE625" s="38"/>
      <c r="KNF625" s="38"/>
      <c r="KNG625" s="38"/>
      <c r="KNH625" s="38"/>
      <c r="KNI625" s="38"/>
      <c r="KNJ625" s="38"/>
      <c r="KNK625" s="38"/>
      <c r="KNL625" s="38"/>
      <c r="KNM625" s="38"/>
      <c r="KNN625" s="38"/>
      <c r="KNO625" s="38"/>
      <c r="KNP625" s="38"/>
      <c r="KNQ625" s="38"/>
      <c r="KNR625" s="38"/>
      <c r="KNS625" s="38"/>
      <c r="KNT625" s="38"/>
      <c r="KNU625" s="38"/>
      <c r="KNV625" s="38"/>
      <c r="KNW625" s="38"/>
      <c r="KNX625" s="38"/>
      <c r="KNY625" s="38"/>
      <c r="KNZ625" s="38"/>
      <c r="KOA625" s="38"/>
      <c r="KOB625" s="38"/>
      <c r="KOC625" s="38"/>
      <c r="KOD625" s="38"/>
      <c r="KOE625" s="38"/>
      <c r="KOF625" s="38"/>
      <c r="KOG625" s="38"/>
      <c r="KOH625" s="38"/>
      <c r="KOI625" s="38"/>
      <c r="KOJ625" s="38"/>
      <c r="KOK625" s="38"/>
      <c r="KOL625" s="38"/>
      <c r="KOM625" s="38"/>
      <c r="KON625" s="38"/>
      <c r="KOO625" s="38"/>
      <c r="KOP625" s="38"/>
      <c r="KOQ625" s="38"/>
      <c r="KOR625" s="38"/>
      <c r="KOS625" s="38"/>
      <c r="KOT625" s="38"/>
      <c r="KOU625" s="38"/>
      <c r="KOV625" s="38"/>
      <c r="KOW625" s="38"/>
      <c r="KOX625" s="38"/>
      <c r="KOY625" s="38"/>
      <c r="KOZ625" s="38"/>
      <c r="KPA625" s="38"/>
      <c r="KPB625" s="38"/>
      <c r="KPC625" s="38"/>
      <c r="KPD625" s="38"/>
      <c r="KPE625" s="38"/>
      <c r="KPF625" s="38"/>
      <c r="KPG625" s="38"/>
      <c r="KPH625" s="38"/>
      <c r="KPI625" s="38"/>
      <c r="KPJ625" s="38"/>
      <c r="KPK625" s="38"/>
      <c r="KPL625" s="38"/>
      <c r="KPM625" s="38"/>
      <c r="KPN625" s="38"/>
      <c r="KPO625" s="38"/>
      <c r="KPP625" s="38"/>
      <c r="KPQ625" s="38"/>
      <c r="KPR625" s="38"/>
      <c r="KPS625" s="38"/>
      <c r="KPT625" s="38"/>
      <c r="KPU625" s="38"/>
      <c r="KPV625" s="38"/>
      <c r="KPW625" s="38"/>
      <c r="KPX625" s="38"/>
      <c r="KPY625" s="38"/>
      <c r="KPZ625" s="38"/>
      <c r="KQA625" s="38"/>
      <c r="KQB625" s="38"/>
      <c r="KQC625" s="38"/>
      <c r="KQD625" s="38"/>
      <c r="KQE625" s="38"/>
      <c r="KQF625" s="38"/>
      <c r="KQG625" s="38"/>
      <c r="KQH625" s="38"/>
      <c r="KQI625" s="38"/>
      <c r="KQJ625" s="38"/>
      <c r="KQK625" s="38"/>
      <c r="KQL625" s="38"/>
      <c r="KQM625" s="38"/>
      <c r="KQN625" s="38"/>
      <c r="KQO625" s="38"/>
      <c r="KQP625" s="38"/>
      <c r="KQQ625" s="38"/>
      <c r="KQR625" s="38"/>
      <c r="KQS625" s="38"/>
      <c r="KQT625" s="38"/>
      <c r="KQU625" s="38"/>
      <c r="KQV625" s="38"/>
      <c r="KQW625" s="38"/>
      <c r="KQX625" s="38"/>
      <c r="KQY625" s="38"/>
      <c r="KQZ625" s="38"/>
      <c r="KRA625" s="38"/>
      <c r="KRB625" s="38"/>
      <c r="KRC625" s="38"/>
      <c r="KRD625" s="38"/>
      <c r="KRE625" s="38"/>
      <c r="KRF625" s="38"/>
      <c r="KRG625" s="38"/>
      <c r="KRH625" s="38"/>
      <c r="KRI625" s="38"/>
      <c r="KRJ625" s="38"/>
      <c r="KRK625" s="38"/>
      <c r="KRL625" s="38"/>
      <c r="KRM625" s="38"/>
      <c r="KRN625" s="38"/>
      <c r="KRO625" s="38"/>
      <c r="KRP625" s="38"/>
      <c r="KRQ625" s="38"/>
      <c r="KRR625" s="38"/>
      <c r="KRS625" s="38"/>
      <c r="KRT625" s="38"/>
      <c r="KRU625" s="38"/>
      <c r="KRV625" s="38"/>
      <c r="KRW625" s="38"/>
      <c r="KRX625" s="38"/>
      <c r="KRY625" s="38"/>
      <c r="KRZ625" s="38"/>
      <c r="KSA625" s="38"/>
      <c r="KSB625" s="38"/>
      <c r="KSC625" s="38"/>
      <c r="KSD625" s="38"/>
      <c r="KSE625" s="38"/>
      <c r="KSF625" s="38"/>
      <c r="KSG625" s="38"/>
      <c r="KSH625" s="38"/>
      <c r="KSI625" s="38"/>
      <c r="KSJ625" s="38"/>
      <c r="KSK625" s="38"/>
      <c r="KSL625" s="38"/>
      <c r="KSM625" s="38"/>
      <c r="KSN625" s="38"/>
      <c r="KSO625" s="38"/>
      <c r="KSP625" s="38"/>
      <c r="KSQ625" s="38"/>
      <c r="KSR625" s="38"/>
      <c r="KSS625" s="38"/>
      <c r="KST625" s="38"/>
      <c r="KSU625" s="38"/>
      <c r="KSV625" s="38"/>
      <c r="KSW625" s="38"/>
      <c r="KSX625" s="38"/>
      <c r="KSY625" s="38"/>
      <c r="KSZ625" s="38"/>
      <c r="KTA625" s="38"/>
      <c r="KTB625" s="38"/>
      <c r="KTC625" s="38"/>
      <c r="KTD625" s="38"/>
      <c r="KTE625" s="38"/>
      <c r="KTF625" s="38"/>
      <c r="KTG625" s="38"/>
      <c r="KTH625" s="38"/>
      <c r="KTI625" s="38"/>
      <c r="KTJ625" s="38"/>
      <c r="KTK625" s="38"/>
      <c r="KTL625" s="38"/>
      <c r="KTM625" s="38"/>
      <c r="KTN625" s="38"/>
      <c r="KTO625" s="38"/>
      <c r="KTP625" s="38"/>
      <c r="KTQ625" s="38"/>
      <c r="KTR625" s="38"/>
      <c r="KTS625" s="38"/>
      <c r="KTT625" s="38"/>
      <c r="KTU625" s="38"/>
      <c r="KTV625" s="38"/>
      <c r="KTW625" s="38"/>
      <c r="KTX625" s="38"/>
      <c r="KTY625" s="38"/>
      <c r="KTZ625" s="38"/>
      <c r="KUA625" s="38"/>
      <c r="KUB625" s="38"/>
      <c r="KUC625" s="38"/>
      <c r="KUD625" s="38"/>
      <c r="KUE625" s="38"/>
      <c r="KUF625" s="38"/>
      <c r="KUG625" s="38"/>
      <c r="KUH625" s="38"/>
      <c r="KUI625" s="38"/>
      <c r="KUJ625" s="38"/>
      <c r="KUK625" s="38"/>
      <c r="KUL625" s="38"/>
      <c r="KUM625" s="38"/>
      <c r="KUN625" s="38"/>
      <c r="KUO625" s="38"/>
      <c r="KUP625" s="38"/>
      <c r="KUQ625" s="38"/>
      <c r="KUR625" s="38"/>
      <c r="KUS625" s="38"/>
      <c r="KUT625" s="38"/>
      <c r="KUU625" s="38"/>
      <c r="KUV625" s="38"/>
      <c r="KUW625" s="38"/>
      <c r="KUX625" s="38"/>
      <c r="KUY625" s="38"/>
      <c r="KUZ625" s="38"/>
      <c r="KVA625" s="38"/>
      <c r="KVB625" s="38"/>
      <c r="KVC625" s="38"/>
      <c r="KVD625" s="38"/>
      <c r="KVE625" s="38"/>
      <c r="KVF625" s="38"/>
      <c r="KVG625" s="38"/>
      <c r="KVH625" s="38"/>
      <c r="KVI625" s="38"/>
      <c r="KVJ625" s="38"/>
      <c r="KVK625" s="38"/>
      <c r="KVL625" s="38"/>
      <c r="KVM625" s="38"/>
      <c r="KVN625" s="38"/>
      <c r="KVO625" s="38"/>
      <c r="KVP625" s="38"/>
      <c r="KVQ625" s="38"/>
      <c r="KVR625" s="38"/>
      <c r="KVS625" s="38"/>
      <c r="KVT625" s="38"/>
      <c r="KVU625" s="38"/>
      <c r="KVV625" s="38"/>
      <c r="KVW625" s="38"/>
      <c r="KVX625" s="38"/>
      <c r="KVY625" s="38"/>
      <c r="KVZ625" s="38"/>
      <c r="KWA625" s="38"/>
      <c r="KWB625" s="38"/>
      <c r="KWC625" s="38"/>
      <c r="KWD625" s="38"/>
      <c r="KWE625" s="38"/>
      <c r="KWF625" s="38"/>
      <c r="KWG625" s="38"/>
      <c r="KWH625" s="38"/>
      <c r="KWI625" s="38"/>
      <c r="KWJ625" s="38"/>
      <c r="KWK625" s="38"/>
      <c r="KWL625" s="38"/>
      <c r="KWM625" s="38"/>
      <c r="KWN625" s="38"/>
      <c r="KWO625" s="38"/>
      <c r="KWP625" s="38"/>
      <c r="KWQ625" s="38"/>
      <c r="KWR625" s="38"/>
      <c r="KWS625" s="38"/>
      <c r="KWT625" s="38"/>
      <c r="KWU625" s="38"/>
      <c r="KWV625" s="38"/>
      <c r="KWW625" s="38"/>
      <c r="KWX625" s="38"/>
      <c r="KWY625" s="38"/>
      <c r="KWZ625" s="38"/>
      <c r="KXA625" s="38"/>
      <c r="KXB625" s="38"/>
      <c r="KXC625" s="38"/>
      <c r="KXD625" s="38"/>
      <c r="KXE625" s="38"/>
      <c r="KXF625" s="38"/>
      <c r="KXG625" s="38"/>
      <c r="KXH625" s="38"/>
      <c r="KXI625" s="38"/>
      <c r="KXJ625" s="38"/>
      <c r="KXK625" s="38"/>
      <c r="KXL625" s="38"/>
      <c r="KXM625" s="38"/>
      <c r="KXN625" s="38"/>
      <c r="KXO625" s="38"/>
      <c r="KXP625" s="38"/>
      <c r="KXQ625" s="38"/>
      <c r="KXR625" s="38"/>
      <c r="KXS625" s="38"/>
      <c r="KXT625" s="38"/>
      <c r="KXU625" s="38"/>
      <c r="KXV625" s="38"/>
      <c r="KXW625" s="38"/>
      <c r="KXX625" s="38"/>
      <c r="KXY625" s="38"/>
      <c r="KXZ625" s="38"/>
      <c r="KYA625" s="38"/>
      <c r="KYB625" s="38"/>
      <c r="KYC625" s="38"/>
      <c r="KYD625" s="38"/>
      <c r="KYE625" s="38"/>
      <c r="KYF625" s="38"/>
      <c r="KYG625" s="38"/>
      <c r="KYH625" s="38"/>
      <c r="KYI625" s="38"/>
      <c r="KYJ625" s="38"/>
      <c r="KYK625" s="38"/>
      <c r="KYL625" s="38"/>
      <c r="KYM625" s="38"/>
      <c r="KYN625" s="38"/>
      <c r="KYO625" s="38"/>
      <c r="KYP625" s="38"/>
      <c r="KYQ625" s="38"/>
      <c r="KYR625" s="38"/>
      <c r="KYS625" s="38"/>
      <c r="KYT625" s="38"/>
      <c r="KYU625" s="38"/>
      <c r="KYV625" s="38"/>
      <c r="KYW625" s="38"/>
      <c r="KYX625" s="38"/>
      <c r="KYY625" s="38"/>
      <c r="KYZ625" s="38"/>
      <c r="KZA625" s="38"/>
      <c r="KZB625" s="38"/>
      <c r="KZC625" s="38"/>
      <c r="KZD625" s="38"/>
      <c r="KZE625" s="38"/>
      <c r="KZF625" s="38"/>
      <c r="KZG625" s="38"/>
      <c r="KZH625" s="38"/>
      <c r="KZI625" s="38"/>
      <c r="KZJ625" s="38"/>
      <c r="KZK625" s="38"/>
      <c r="KZL625" s="38"/>
      <c r="KZM625" s="38"/>
      <c r="KZN625" s="38"/>
      <c r="KZO625" s="38"/>
      <c r="KZP625" s="38"/>
      <c r="KZQ625" s="38"/>
      <c r="KZR625" s="38"/>
      <c r="KZS625" s="38"/>
      <c r="KZT625" s="38"/>
      <c r="KZU625" s="38"/>
      <c r="KZV625" s="38"/>
      <c r="KZW625" s="38"/>
      <c r="KZX625" s="38"/>
      <c r="KZY625" s="38"/>
      <c r="KZZ625" s="38"/>
      <c r="LAA625" s="38"/>
      <c r="LAB625" s="38"/>
      <c r="LAC625" s="38"/>
      <c r="LAD625" s="38"/>
      <c r="LAE625" s="38"/>
      <c r="LAF625" s="38"/>
      <c r="LAG625" s="38"/>
      <c r="LAH625" s="38"/>
      <c r="LAI625" s="38"/>
      <c r="LAJ625" s="38"/>
      <c r="LAK625" s="38"/>
      <c r="LAL625" s="38"/>
      <c r="LAM625" s="38"/>
      <c r="LAN625" s="38"/>
      <c r="LAO625" s="38"/>
      <c r="LAP625" s="38"/>
      <c r="LAQ625" s="38"/>
      <c r="LAR625" s="38"/>
      <c r="LAS625" s="38"/>
      <c r="LAT625" s="38"/>
      <c r="LAU625" s="38"/>
      <c r="LAV625" s="38"/>
      <c r="LAW625" s="38"/>
      <c r="LAX625" s="38"/>
      <c r="LAY625" s="38"/>
      <c r="LAZ625" s="38"/>
      <c r="LBA625" s="38"/>
      <c r="LBB625" s="38"/>
      <c r="LBC625" s="38"/>
      <c r="LBD625" s="38"/>
      <c r="LBE625" s="38"/>
      <c r="LBF625" s="38"/>
      <c r="LBG625" s="38"/>
      <c r="LBH625" s="38"/>
      <c r="LBI625" s="38"/>
      <c r="LBJ625" s="38"/>
      <c r="LBK625" s="38"/>
      <c r="LBL625" s="38"/>
      <c r="LBM625" s="38"/>
      <c r="LBN625" s="38"/>
      <c r="LBO625" s="38"/>
      <c r="LBP625" s="38"/>
      <c r="LBQ625" s="38"/>
      <c r="LBR625" s="38"/>
      <c r="LBS625" s="38"/>
      <c r="LBT625" s="38"/>
      <c r="LBU625" s="38"/>
      <c r="LBV625" s="38"/>
      <c r="LBW625" s="38"/>
      <c r="LBX625" s="38"/>
      <c r="LBY625" s="38"/>
      <c r="LBZ625" s="38"/>
      <c r="LCA625" s="38"/>
      <c r="LCB625" s="38"/>
      <c r="LCC625" s="38"/>
      <c r="LCD625" s="38"/>
      <c r="LCE625" s="38"/>
      <c r="LCF625" s="38"/>
      <c r="LCG625" s="38"/>
      <c r="LCH625" s="38"/>
      <c r="LCI625" s="38"/>
      <c r="LCJ625" s="38"/>
      <c r="LCK625" s="38"/>
      <c r="LCL625" s="38"/>
      <c r="LCM625" s="38"/>
      <c r="LCN625" s="38"/>
      <c r="LCO625" s="38"/>
      <c r="LCP625" s="38"/>
      <c r="LCQ625" s="38"/>
      <c r="LCR625" s="38"/>
      <c r="LCS625" s="38"/>
      <c r="LCT625" s="38"/>
      <c r="LCU625" s="38"/>
      <c r="LCV625" s="38"/>
      <c r="LCW625" s="38"/>
      <c r="LCX625" s="38"/>
      <c r="LCY625" s="38"/>
      <c r="LCZ625" s="38"/>
      <c r="LDA625" s="38"/>
      <c r="LDB625" s="38"/>
      <c r="LDC625" s="38"/>
      <c r="LDD625" s="38"/>
      <c r="LDE625" s="38"/>
      <c r="LDF625" s="38"/>
      <c r="LDG625" s="38"/>
      <c r="LDH625" s="38"/>
      <c r="LDI625" s="38"/>
      <c r="LDJ625" s="38"/>
      <c r="LDK625" s="38"/>
      <c r="LDL625" s="38"/>
      <c r="LDM625" s="38"/>
      <c r="LDN625" s="38"/>
      <c r="LDO625" s="38"/>
      <c r="LDP625" s="38"/>
      <c r="LDQ625" s="38"/>
      <c r="LDR625" s="38"/>
      <c r="LDS625" s="38"/>
      <c r="LDT625" s="38"/>
      <c r="LDU625" s="38"/>
      <c r="LDV625" s="38"/>
      <c r="LDW625" s="38"/>
      <c r="LDX625" s="38"/>
      <c r="LDY625" s="38"/>
      <c r="LDZ625" s="38"/>
      <c r="LEA625" s="38"/>
      <c r="LEB625" s="38"/>
      <c r="LEC625" s="38"/>
      <c r="LED625" s="38"/>
      <c r="LEE625" s="38"/>
      <c r="LEF625" s="38"/>
      <c r="LEG625" s="38"/>
      <c r="LEH625" s="38"/>
      <c r="LEI625" s="38"/>
      <c r="LEJ625" s="38"/>
      <c r="LEK625" s="38"/>
      <c r="LEL625" s="38"/>
      <c r="LEM625" s="38"/>
      <c r="LEN625" s="38"/>
      <c r="LEO625" s="38"/>
      <c r="LEP625" s="38"/>
      <c r="LEQ625" s="38"/>
      <c r="LER625" s="38"/>
      <c r="LES625" s="38"/>
      <c r="LET625" s="38"/>
      <c r="LEU625" s="38"/>
      <c r="LEV625" s="38"/>
      <c r="LEW625" s="38"/>
      <c r="LEX625" s="38"/>
      <c r="LEY625" s="38"/>
      <c r="LEZ625" s="38"/>
      <c r="LFA625" s="38"/>
      <c r="LFB625" s="38"/>
      <c r="LFC625" s="38"/>
      <c r="LFD625" s="38"/>
      <c r="LFE625" s="38"/>
      <c r="LFF625" s="38"/>
      <c r="LFG625" s="38"/>
      <c r="LFH625" s="38"/>
      <c r="LFI625" s="38"/>
      <c r="LFJ625" s="38"/>
      <c r="LFK625" s="38"/>
      <c r="LFL625" s="38"/>
      <c r="LFM625" s="38"/>
      <c r="LFN625" s="38"/>
      <c r="LFO625" s="38"/>
      <c r="LFP625" s="38"/>
      <c r="LFQ625" s="38"/>
      <c r="LFR625" s="38"/>
      <c r="LFS625" s="38"/>
      <c r="LFT625" s="38"/>
      <c r="LFU625" s="38"/>
      <c r="LFV625" s="38"/>
      <c r="LFW625" s="38"/>
      <c r="LFX625" s="38"/>
      <c r="LFY625" s="38"/>
      <c r="LFZ625" s="38"/>
      <c r="LGA625" s="38"/>
      <c r="LGB625" s="38"/>
      <c r="LGC625" s="38"/>
      <c r="LGD625" s="38"/>
      <c r="LGE625" s="38"/>
      <c r="LGF625" s="38"/>
      <c r="LGG625" s="38"/>
      <c r="LGH625" s="38"/>
      <c r="LGI625" s="38"/>
      <c r="LGJ625" s="38"/>
      <c r="LGK625" s="38"/>
      <c r="LGL625" s="38"/>
      <c r="LGM625" s="38"/>
      <c r="LGN625" s="38"/>
      <c r="LGO625" s="38"/>
      <c r="LGP625" s="38"/>
      <c r="LGQ625" s="38"/>
      <c r="LGR625" s="38"/>
      <c r="LGS625" s="38"/>
      <c r="LGT625" s="38"/>
      <c r="LGU625" s="38"/>
      <c r="LGV625" s="38"/>
      <c r="LGW625" s="38"/>
      <c r="LGX625" s="38"/>
      <c r="LGY625" s="38"/>
      <c r="LGZ625" s="38"/>
      <c r="LHA625" s="38"/>
      <c r="LHB625" s="38"/>
      <c r="LHC625" s="38"/>
      <c r="LHD625" s="38"/>
      <c r="LHE625" s="38"/>
      <c r="LHF625" s="38"/>
      <c r="LHG625" s="38"/>
      <c r="LHH625" s="38"/>
      <c r="LHI625" s="38"/>
      <c r="LHJ625" s="38"/>
      <c r="LHK625" s="38"/>
      <c r="LHL625" s="38"/>
      <c r="LHM625" s="38"/>
      <c r="LHN625" s="38"/>
      <c r="LHO625" s="38"/>
      <c r="LHP625" s="38"/>
      <c r="LHQ625" s="38"/>
      <c r="LHR625" s="38"/>
      <c r="LHS625" s="38"/>
      <c r="LHT625" s="38"/>
      <c r="LHU625" s="38"/>
      <c r="LHV625" s="38"/>
      <c r="LHW625" s="38"/>
      <c r="LHX625" s="38"/>
      <c r="LHY625" s="38"/>
      <c r="LHZ625" s="38"/>
      <c r="LIA625" s="38"/>
      <c r="LIB625" s="38"/>
      <c r="LIC625" s="38"/>
      <c r="LID625" s="38"/>
      <c r="LIE625" s="38"/>
      <c r="LIF625" s="38"/>
      <c r="LIG625" s="38"/>
      <c r="LIH625" s="38"/>
      <c r="LII625" s="38"/>
      <c r="LIJ625" s="38"/>
      <c r="LIK625" s="38"/>
      <c r="LIL625" s="38"/>
      <c r="LIM625" s="38"/>
      <c r="LIN625" s="38"/>
      <c r="LIO625" s="38"/>
      <c r="LIP625" s="38"/>
      <c r="LIQ625" s="38"/>
      <c r="LIR625" s="38"/>
      <c r="LIS625" s="38"/>
      <c r="LIT625" s="38"/>
      <c r="LIU625" s="38"/>
      <c r="LIV625" s="38"/>
      <c r="LIW625" s="38"/>
      <c r="LIX625" s="38"/>
      <c r="LIY625" s="38"/>
      <c r="LIZ625" s="38"/>
      <c r="LJA625" s="38"/>
      <c r="LJB625" s="38"/>
      <c r="LJC625" s="38"/>
      <c r="LJD625" s="38"/>
      <c r="LJE625" s="38"/>
      <c r="LJF625" s="38"/>
      <c r="LJG625" s="38"/>
      <c r="LJH625" s="38"/>
      <c r="LJI625" s="38"/>
      <c r="LJJ625" s="38"/>
      <c r="LJK625" s="38"/>
      <c r="LJL625" s="38"/>
      <c r="LJM625" s="38"/>
      <c r="LJN625" s="38"/>
      <c r="LJO625" s="38"/>
      <c r="LJP625" s="38"/>
      <c r="LJQ625" s="38"/>
      <c r="LJR625" s="38"/>
      <c r="LJS625" s="38"/>
      <c r="LJT625" s="38"/>
      <c r="LJU625" s="38"/>
      <c r="LJV625" s="38"/>
      <c r="LJW625" s="38"/>
      <c r="LJX625" s="38"/>
      <c r="LJY625" s="38"/>
      <c r="LJZ625" s="38"/>
      <c r="LKA625" s="38"/>
      <c r="LKB625" s="38"/>
      <c r="LKC625" s="38"/>
      <c r="LKD625" s="38"/>
      <c r="LKE625" s="38"/>
      <c r="LKF625" s="38"/>
      <c r="LKG625" s="38"/>
      <c r="LKH625" s="38"/>
      <c r="LKI625" s="38"/>
      <c r="LKJ625" s="38"/>
      <c r="LKK625" s="38"/>
      <c r="LKL625" s="38"/>
      <c r="LKM625" s="38"/>
      <c r="LKN625" s="38"/>
      <c r="LKO625" s="38"/>
      <c r="LKP625" s="38"/>
      <c r="LKQ625" s="38"/>
      <c r="LKR625" s="38"/>
      <c r="LKS625" s="38"/>
      <c r="LKT625" s="38"/>
      <c r="LKU625" s="38"/>
      <c r="LKV625" s="38"/>
      <c r="LKW625" s="38"/>
      <c r="LKX625" s="38"/>
      <c r="LKY625" s="38"/>
      <c r="LKZ625" s="38"/>
      <c r="LLA625" s="38"/>
      <c r="LLB625" s="38"/>
      <c r="LLC625" s="38"/>
      <c r="LLD625" s="38"/>
      <c r="LLE625" s="38"/>
      <c r="LLF625" s="38"/>
      <c r="LLG625" s="38"/>
      <c r="LLH625" s="38"/>
      <c r="LLI625" s="38"/>
      <c r="LLJ625" s="38"/>
      <c r="LLK625" s="38"/>
      <c r="LLL625" s="38"/>
      <c r="LLM625" s="38"/>
      <c r="LLN625" s="38"/>
      <c r="LLO625" s="38"/>
      <c r="LLP625" s="38"/>
      <c r="LLQ625" s="38"/>
      <c r="LLR625" s="38"/>
      <c r="LLS625" s="38"/>
      <c r="LLT625" s="38"/>
      <c r="LLU625" s="38"/>
      <c r="LLV625" s="38"/>
      <c r="LLW625" s="38"/>
      <c r="LLX625" s="38"/>
      <c r="LLY625" s="38"/>
      <c r="LLZ625" s="38"/>
      <c r="LMA625" s="38"/>
      <c r="LMB625" s="38"/>
      <c r="LMC625" s="38"/>
      <c r="LMD625" s="38"/>
      <c r="LME625" s="38"/>
      <c r="LMF625" s="38"/>
      <c r="LMG625" s="38"/>
      <c r="LMH625" s="38"/>
      <c r="LMI625" s="38"/>
      <c r="LMJ625" s="38"/>
      <c r="LMK625" s="38"/>
      <c r="LML625" s="38"/>
      <c r="LMM625" s="38"/>
      <c r="LMN625" s="38"/>
      <c r="LMO625" s="38"/>
      <c r="LMP625" s="38"/>
      <c r="LMQ625" s="38"/>
      <c r="LMR625" s="38"/>
      <c r="LMS625" s="38"/>
      <c r="LMT625" s="38"/>
      <c r="LMU625" s="38"/>
      <c r="LMV625" s="38"/>
      <c r="LMW625" s="38"/>
      <c r="LMX625" s="38"/>
      <c r="LMY625" s="38"/>
      <c r="LMZ625" s="38"/>
      <c r="LNA625" s="38"/>
      <c r="LNB625" s="38"/>
      <c r="LNC625" s="38"/>
      <c r="LND625" s="38"/>
      <c r="LNE625" s="38"/>
      <c r="LNF625" s="38"/>
      <c r="LNG625" s="38"/>
      <c r="LNH625" s="38"/>
      <c r="LNI625" s="38"/>
      <c r="LNJ625" s="38"/>
      <c r="LNK625" s="38"/>
      <c r="LNL625" s="38"/>
      <c r="LNM625" s="38"/>
      <c r="LNN625" s="38"/>
      <c r="LNO625" s="38"/>
      <c r="LNP625" s="38"/>
      <c r="LNQ625" s="38"/>
      <c r="LNR625" s="38"/>
      <c r="LNS625" s="38"/>
      <c r="LNT625" s="38"/>
      <c r="LNU625" s="38"/>
      <c r="LNV625" s="38"/>
      <c r="LNW625" s="38"/>
      <c r="LNX625" s="38"/>
      <c r="LNY625" s="38"/>
      <c r="LNZ625" s="38"/>
      <c r="LOA625" s="38"/>
      <c r="LOB625" s="38"/>
      <c r="LOC625" s="38"/>
      <c r="LOD625" s="38"/>
      <c r="LOE625" s="38"/>
      <c r="LOF625" s="38"/>
      <c r="LOG625" s="38"/>
      <c r="LOH625" s="38"/>
      <c r="LOI625" s="38"/>
      <c r="LOJ625" s="38"/>
      <c r="LOK625" s="38"/>
      <c r="LOL625" s="38"/>
      <c r="LOM625" s="38"/>
      <c r="LON625" s="38"/>
      <c r="LOO625" s="38"/>
      <c r="LOP625" s="38"/>
      <c r="LOQ625" s="38"/>
      <c r="LOR625" s="38"/>
      <c r="LOS625" s="38"/>
      <c r="LOT625" s="38"/>
      <c r="LOU625" s="38"/>
      <c r="LOV625" s="38"/>
      <c r="LOW625" s="38"/>
      <c r="LOX625" s="38"/>
      <c r="LOY625" s="38"/>
      <c r="LOZ625" s="38"/>
      <c r="LPA625" s="38"/>
      <c r="LPB625" s="38"/>
      <c r="LPC625" s="38"/>
      <c r="LPD625" s="38"/>
      <c r="LPE625" s="38"/>
      <c r="LPF625" s="38"/>
      <c r="LPG625" s="38"/>
      <c r="LPH625" s="38"/>
      <c r="LPI625" s="38"/>
      <c r="LPJ625" s="38"/>
      <c r="LPK625" s="38"/>
      <c r="LPL625" s="38"/>
      <c r="LPM625" s="38"/>
      <c r="LPN625" s="38"/>
      <c r="LPO625" s="38"/>
      <c r="LPP625" s="38"/>
      <c r="LPQ625" s="38"/>
      <c r="LPR625" s="38"/>
      <c r="LPS625" s="38"/>
      <c r="LPT625" s="38"/>
      <c r="LPU625" s="38"/>
      <c r="LPV625" s="38"/>
      <c r="LPW625" s="38"/>
      <c r="LPX625" s="38"/>
      <c r="LPY625" s="38"/>
      <c r="LPZ625" s="38"/>
      <c r="LQA625" s="38"/>
      <c r="LQB625" s="38"/>
      <c r="LQC625" s="38"/>
      <c r="LQD625" s="38"/>
      <c r="LQE625" s="38"/>
      <c r="LQF625" s="38"/>
      <c r="LQG625" s="38"/>
      <c r="LQH625" s="38"/>
      <c r="LQI625" s="38"/>
      <c r="LQJ625" s="38"/>
      <c r="LQK625" s="38"/>
      <c r="LQL625" s="38"/>
      <c r="LQM625" s="38"/>
      <c r="LQN625" s="38"/>
      <c r="LQO625" s="38"/>
      <c r="LQP625" s="38"/>
      <c r="LQQ625" s="38"/>
      <c r="LQR625" s="38"/>
      <c r="LQS625" s="38"/>
      <c r="LQT625" s="38"/>
      <c r="LQU625" s="38"/>
      <c r="LQV625" s="38"/>
      <c r="LQW625" s="38"/>
      <c r="LQX625" s="38"/>
      <c r="LQY625" s="38"/>
      <c r="LQZ625" s="38"/>
      <c r="LRA625" s="38"/>
      <c r="LRB625" s="38"/>
      <c r="LRC625" s="38"/>
      <c r="LRD625" s="38"/>
      <c r="LRE625" s="38"/>
      <c r="LRF625" s="38"/>
      <c r="LRG625" s="38"/>
      <c r="LRH625" s="38"/>
      <c r="LRI625" s="38"/>
      <c r="LRJ625" s="38"/>
      <c r="LRK625" s="38"/>
      <c r="LRL625" s="38"/>
      <c r="LRM625" s="38"/>
      <c r="LRN625" s="38"/>
      <c r="LRO625" s="38"/>
      <c r="LRP625" s="38"/>
      <c r="LRQ625" s="38"/>
      <c r="LRR625" s="38"/>
      <c r="LRS625" s="38"/>
      <c r="LRT625" s="38"/>
      <c r="LRU625" s="38"/>
      <c r="LRV625" s="38"/>
      <c r="LRW625" s="38"/>
      <c r="LRX625" s="38"/>
      <c r="LRY625" s="38"/>
      <c r="LRZ625" s="38"/>
      <c r="LSA625" s="38"/>
      <c r="LSB625" s="38"/>
      <c r="LSC625" s="38"/>
      <c r="LSD625" s="38"/>
      <c r="LSE625" s="38"/>
      <c r="LSF625" s="38"/>
      <c r="LSG625" s="38"/>
      <c r="LSH625" s="38"/>
      <c r="LSI625" s="38"/>
      <c r="LSJ625" s="38"/>
      <c r="LSK625" s="38"/>
      <c r="LSL625" s="38"/>
      <c r="LSM625" s="38"/>
      <c r="LSN625" s="38"/>
      <c r="LSO625" s="38"/>
      <c r="LSP625" s="38"/>
      <c r="LSQ625" s="38"/>
      <c r="LSR625" s="38"/>
      <c r="LSS625" s="38"/>
      <c r="LST625" s="38"/>
      <c r="LSU625" s="38"/>
      <c r="LSV625" s="38"/>
      <c r="LSW625" s="38"/>
      <c r="LSX625" s="38"/>
      <c r="LSY625" s="38"/>
      <c r="LSZ625" s="38"/>
      <c r="LTA625" s="38"/>
      <c r="LTB625" s="38"/>
      <c r="LTC625" s="38"/>
      <c r="LTD625" s="38"/>
      <c r="LTE625" s="38"/>
      <c r="LTF625" s="38"/>
      <c r="LTG625" s="38"/>
      <c r="LTH625" s="38"/>
      <c r="LTI625" s="38"/>
      <c r="LTJ625" s="38"/>
      <c r="LTK625" s="38"/>
      <c r="LTL625" s="38"/>
      <c r="LTM625" s="38"/>
      <c r="LTN625" s="38"/>
      <c r="LTO625" s="38"/>
      <c r="LTP625" s="38"/>
      <c r="LTQ625" s="38"/>
      <c r="LTR625" s="38"/>
      <c r="LTS625" s="38"/>
      <c r="LTT625" s="38"/>
      <c r="LTU625" s="38"/>
      <c r="LTV625" s="38"/>
      <c r="LTW625" s="38"/>
      <c r="LTX625" s="38"/>
      <c r="LTY625" s="38"/>
      <c r="LTZ625" s="38"/>
      <c r="LUA625" s="38"/>
      <c r="LUB625" s="38"/>
      <c r="LUC625" s="38"/>
      <c r="LUD625" s="38"/>
      <c r="LUE625" s="38"/>
      <c r="LUF625" s="38"/>
      <c r="LUG625" s="38"/>
      <c r="LUH625" s="38"/>
      <c r="LUI625" s="38"/>
      <c r="LUJ625" s="38"/>
      <c r="LUK625" s="38"/>
      <c r="LUL625" s="38"/>
      <c r="LUM625" s="38"/>
      <c r="LUN625" s="38"/>
      <c r="LUO625" s="38"/>
      <c r="LUP625" s="38"/>
      <c r="LUQ625" s="38"/>
      <c r="LUR625" s="38"/>
      <c r="LUS625" s="38"/>
      <c r="LUT625" s="38"/>
      <c r="LUU625" s="38"/>
      <c r="LUV625" s="38"/>
      <c r="LUW625" s="38"/>
      <c r="LUX625" s="38"/>
      <c r="LUY625" s="38"/>
      <c r="LUZ625" s="38"/>
      <c r="LVA625" s="38"/>
      <c r="LVB625" s="38"/>
      <c r="LVC625" s="38"/>
      <c r="LVD625" s="38"/>
      <c r="LVE625" s="38"/>
      <c r="LVF625" s="38"/>
      <c r="LVG625" s="38"/>
      <c r="LVH625" s="38"/>
      <c r="LVI625" s="38"/>
      <c r="LVJ625" s="38"/>
      <c r="LVK625" s="38"/>
      <c r="LVL625" s="38"/>
      <c r="LVM625" s="38"/>
      <c r="LVN625" s="38"/>
      <c r="LVO625" s="38"/>
      <c r="LVP625" s="38"/>
      <c r="LVQ625" s="38"/>
      <c r="LVR625" s="38"/>
      <c r="LVS625" s="38"/>
      <c r="LVT625" s="38"/>
      <c r="LVU625" s="38"/>
      <c r="LVV625" s="38"/>
      <c r="LVW625" s="38"/>
      <c r="LVX625" s="38"/>
      <c r="LVY625" s="38"/>
      <c r="LVZ625" s="38"/>
      <c r="LWA625" s="38"/>
      <c r="LWB625" s="38"/>
      <c r="LWC625" s="38"/>
      <c r="LWD625" s="38"/>
      <c r="LWE625" s="38"/>
      <c r="LWF625" s="38"/>
      <c r="LWG625" s="38"/>
      <c r="LWH625" s="38"/>
      <c r="LWI625" s="38"/>
      <c r="LWJ625" s="38"/>
      <c r="LWK625" s="38"/>
      <c r="LWL625" s="38"/>
      <c r="LWM625" s="38"/>
      <c r="LWN625" s="38"/>
      <c r="LWO625" s="38"/>
      <c r="LWP625" s="38"/>
      <c r="LWQ625" s="38"/>
      <c r="LWR625" s="38"/>
      <c r="LWS625" s="38"/>
      <c r="LWT625" s="38"/>
      <c r="LWU625" s="38"/>
      <c r="LWV625" s="38"/>
      <c r="LWW625" s="38"/>
      <c r="LWX625" s="38"/>
      <c r="LWY625" s="38"/>
      <c r="LWZ625" s="38"/>
      <c r="LXA625" s="38"/>
      <c r="LXB625" s="38"/>
      <c r="LXC625" s="38"/>
      <c r="LXD625" s="38"/>
      <c r="LXE625" s="38"/>
      <c r="LXF625" s="38"/>
      <c r="LXG625" s="38"/>
      <c r="LXH625" s="38"/>
      <c r="LXI625" s="38"/>
      <c r="LXJ625" s="38"/>
      <c r="LXK625" s="38"/>
      <c r="LXL625" s="38"/>
      <c r="LXM625" s="38"/>
      <c r="LXN625" s="38"/>
      <c r="LXO625" s="38"/>
      <c r="LXP625" s="38"/>
      <c r="LXQ625" s="38"/>
      <c r="LXR625" s="38"/>
      <c r="LXS625" s="38"/>
      <c r="LXT625" s="38"/>
      <c r="LXU625" s="38"/>
      <c r="LXV625" s="38"/>
      <c r="LXW625" s="38"/>
      <c r="LXX625" s="38"/>
      <c r="LXY625" s="38"/>
      <c r="LXZ625" s="38"/>
      <c r="LYA625" s="38"/>
      <c r="LYB625" s="38"/>
      <c r="LYC625" s="38"/>
      <c r="LYD625" s="38"/>
      <c r="LYE625" s="38"/>
      <c r="LYF625" s="38"/>
      <c r="LYG625" s="38"/>
      <c r="LYH625" s="38"/>
      <c r="LYI625" s="38"/>
      <c r="LYJ625" s="38"/>
      <c r="LYK625" s="38"/>
      <c r="LYL625" s="38"/>
      <c r="LYM625" s="38"/>
      <c r="LYN625" s="38"/>
      <c r="LYO625" s="38"/>
      <c r="LYP625" s="38"/>
      <c r="LYQ625" s="38"/>
      <c r="LYR625" s="38"/>
      <c r="LYS625" s="38"/>
      <c r="LYT625" s="38"/>
      <c r="LYU625" s="38"/>
      <c r="LYV625" s="38"/>
      <c r="LYW625" s="38"/>
      <c r="LYX625" s="38"/>
      <c r="LYY625" s="38"/>
      <c r="LYZ625" s="38"/>
      <c r="LZA625" s="38"/>
      <c r="LZB625" s="38"/>
      <c r="LZC625" s="38"/>
      <c r="LZD625" s="38"/>
      <c r="LZE625" s="38"/>
      <c r="LZF625" s="38"/>
      <c r="LZG625" s="38"/>
      <c r="LZH625" s="38"/>
      <c r="LZI625" s="38"/>
      <c r="LZJ625" s="38"/>
      <c r="LZK625" s="38"/>
      <c r="LZL625" s="38"/>
      <c r="LZM625" s="38"/>
      <c r="LZN625" s="38"/>
      <c r="LZO625" s="38"/>
      <c r="LZP625" s="38"/>
      <c r="LZQ625" s="38"/>
      <c r="LZR625" s="38"/>
      <c r="LZS625" s="38"/>
      <c r="LZT625" s="38"/>
      <c r="LZU625" s="38"/>
      <c r="LZV625" s="38"/>
      <c r="LZW625" s="38"/>
      <c r="LZX625" s="38"/>
      <c r="LZY625" s="38"/>
      <c r="LZZ625" s="38"/>
      <c r="MAA625" s="38"/>
      <c r="MAB625" s="38"/>
      <c r="MAC625" s="38"/>
      <c r="MAD625" s="38"/>
      <c r="MAE625" s="38"/>
      <c r="MAF625" s="38"/>
      <c r="MAG625" s="38"/>
      <c r="MAH625" s="38"/>
      <c r="MAI625" s="38"/>
      <c r="MAJ625" s="38"/>
      <c r="MAK625" s="38"/>
      <c r="MAL625" s="38"/>
      <c r="MAM625" s="38"/>
      <c r="MAN625" s="38"/>
      <c r="MAO625" s="38"/>
      <c r="MAP625" s="38"/>
      <c r="MAQ625" s="38"/>
      <c r="MAR625" s="38"/>
      <c r="MAS625" s="38"/>
      <c r="MAT625" s="38"/>
      <c r="MAU625" s="38"/>
      <c r="MAV625" s="38"/>
      <c r="MAW625" s="38"/>
      <c r="MAX625" s="38"/>
      <c r="MAY625" s="38"/>
      <c r="MAZ625" s="38"/>
      <c r="MBA625" s="38"/>
      <c r="MBB625" s="38"/>
      <c r="MBC625" s="38"/>
      <c r="MBD625" s="38"/>
      <c r="MBE625" s="38"/>
      <c r="MBF625" s="38"/>
      <c r="MBG625" s="38"/>
      <c r="MBH625" s="38"/>
      <c r="MBI625" s="38"/>
      <c r="MBJ625" s="38"/>
      <c r="MBK625" s="38"/>
      <c r="MBL625" s="38"/>
      <c r="MBM625" s="38"/>
      <c r="MBN625" s="38"/>
      <c r="MBO625" s="38"/>
      <c r="MBP625" s="38"/>
      <c r="MBQ625" s="38"/>
      <c r="MBR625" s="38"/>
      <c r="MBS625" s="38"/>
      <c r="MBT625" s="38"/>
      <c r="MBU625" s="38"/>
      <c r="MBV625" s="38"/>
      <c r="MBW625" s="38"/>
      <c r="MBX625" s="38"/>
      <c r="MBY625" s="38"/>
      <c r="MBZ625" s="38"/>
      <c r="MCA625" s="38"/>
      <c r="MCB625" s="38"/>
      <c r="MCC625" s="38"/>
      <c r="MCD625" s="38"/>
      <c r="MCE625" s="38"/>
      <c r="MCF625" s="38"/>
      <c r="MCG625" s="38"/>
      <c r="MCH625" s="38"/>
      <c r="MCI625" s="38"/>
      <c r="MCJ625" s="38"/>
      <c r="MCK625" s="38"/>
      <c r="MCL625" s="38"/>
      <c r="MCM625" s="38"/>
      <c r="MCN625" s="38"/>
      <c r="MCO625" s="38"/>
      <c r="MCP625" s="38"/>
      <c r="MCQ625" s="38"/>
      <c r="MCR625" s="38"/>
      <c r="MCS625" s="38"/>
      <c r="MCT625" s="38"/>
      <c r="MCU625" s="38"/>
      <c r="MCV625" s="38"/>
      <c r="MCW625" s="38"/>
      <c r="MCX625" s="38"/>
      <c r="MCY625" s="38"/>
      <c r="MCZ625" s="38"/>
      <c r="MDA625" s="38"/>
      <c r="MDB625" s="38"/>
      <c r="MDC625" s="38"/>
      <c r="MDD625" s="38"/>
      <c r="MDE625" s="38"/>
      <c r="MDF625" s="38"/>
      <c r="MDG625" s="38"/>
      <c r="MDH625" s="38"/>
      <c r="MDI625" s="38"/>
      <c r="MDJ625" s="38"/>
      <c r="MDK625" s="38"/>
      <c r="MDL625" s="38"/>
      <c r="MDM625" s="38"/>
      <c r="MDN625" s="38"/>
      <c r="MDO625" s="38"/>
      <c r="MDP625" s="38"/>
      <c r="MDQ625" s="38"/>
      <c r="MDR625" s="38"/>
      <c r="MDS625" s="38"/>
      <c r="MDT625" s="38"/>
      <c r="MDU625" s="38"/>
      <c r="MDV625" s="38"/>
      <c r="MDW625" s="38"/>
      <c r="MDX625" s="38"/>
      <c r="MDY625" s="38"/>
      <c r="MDZ625" s="38"/>
      <c r="MEA625" s="38"/>
      <c r="MEB625" s="38"/>
      <c r="MEC625" s="38"/>
      <c r="MED625" s="38"/>
      <c r="MEE625" s="38"/>
      <c r="MEF625" s="38"/>
      <c r="MEG625" s="38"/>
      <c r="MEH625" s="38"/>
      <c r="MEI625" s="38"/>
      <c r="MEJ625" s="38"/>
      <c r="MEK625" s="38"/>
      <c r="MEL625" s="38"/>
      <c r="MEM625" s="38"/>
      <c r="MEN625" s="38"/>
      <c r="MEO625" s="38"/>
      <c r="MEP625" s="38"/>
      <c r="MEQ625" s="38"/>
      <c r="MER625" s="38"/>
      <c r="MES625" s="38"/>
      <c r="MET625" s="38"/>
      <c r="MEU625" s="38"/>
      <c r="MEV625" s="38"/>
      <c r="MEW625" s="38"/>
      <c r="MEX625" s="38"/>
      <c r="MEY625" s="38"/>
      <c r="MEZ625" s="38"/>
      <c r="MFA625" s="38"/>
      <c r="MFB625" s="38"/>
      <c r="MFC625" s="38"/>
      <c r="MFD625" s="38"/>
      <c r="MFE625" s="38"/>
      <c r="MFF625" s="38"/>
      <c r="MFG625" s="38"/>
      <c r="MFH625" s="38"/>
      <c r="MFI625" s="38"/>
      <c r="MFJ625" s="38"/>
      <c r="MFK625" s="38"/>
      <c r="MFL625" s="38"/>
      <c r="MFM625" s="38"/>
      <c r="MFN625" s="38"/>
      <c r="MFO625" s="38"/>
      <c r="MFP625" s="38"/>
      <c r="MFQ625" s="38"/>
      <c r="MFR625" s="38"/>
      <c r="MFS625" s="38"/>
      <c r="MFT625" s="38"/>
      <c r="MFU625" s="38"/>
      <c r="MFV625" s="38"/>
      <c r="MFW625" s="38"/>
      <c r="MFX625" s="38"/>
      <c r="MFY625" s="38"/>
      <c r="MFZ625" s="38"/>
      <c r="MGA625" s="38"/>
      <c r="MGB625" s="38"/>
      <c r="MGC625" s="38"/>
      <c r="MGD625" s="38"/>
      <c r="MGE625" s="38"/>
      <c r="MGF625" s="38"/>
      <c r="MGG625" s="38"/>
      <c r="MGH625" s="38"/>
      <c r="MGI625" s="38"/>
      <c r="MGJ625" s="38"/>
      <c r="MGK625" s="38"/>
      <c r="MGL625" s="38"/>
      <c r="MGM625" s="38"/>
      <c r="MGN625" s="38"/>
      <c r="MGO625" s="38"/>
      <c r="MGP625" s="38"/>
      <c r="MGQ625" s="38"/>
      <c r="MGR625" s="38"/>
      <c r="MGS625" s="38"/>
      <c r="MGT625" s="38"/>
      <c r="MGU625" s="38"/>
      <c r="MGV625" s="38"/>
      <c r="MGW625" s="38"/>
      <c r="MGX625" s="38"/>
      <c r="MGY625" s="38"/>
      <c r="MGZ625" s="38"/>
      <c r="MHA625" s="38"/>
      <c r="MHB625" s="38"/>
      <c r="MHC625" s="38"/>
      <c r="MHD625" s="38"/>
      <c r="MHE625" s="38"/>
      <c r="MHF625" s="38"/>
      <c r="MHG625" s="38"/>
      <c r="MHH625" s="38"/>
      <c r="MHI625" s="38"/>
      <c r="MHJ625" s="38"/>
      <c r="MHK625" s="38"/>
      <c r="MHL625" s="38"/>
      <c r="MHM625" s="38"/>
      <c r="MHN625" s="38"/>
      <c r="MHO625" s="38"/>
      <c r="MHP625" s="38"/>
      <c r="MHQ625" s="38"/>
      <c r="MHR625" s="38"/>
      <c r="MHS625" s="38"/>
      <c r="MHT625" s="38"/>
      <c r="MHU625" s="38"/>
      <c r="MHV625" s="38"/>
      <c r="MHW625" s="38"/>
      <c r="MHX625" s="38"/>
      <c r="MHY625" s="38"/>
      <c r="MHZ625" s="38"/>
      <c r="MIA625" s="38"/>
      <c r="MIB625" s="38"/>
      <c r="MIC625" s="38"/>
      <c r="MID625" s="38"/>
      <c r="MIE625" s="38"/>
      <c r="MIF625" s="38"/>
      <c r="MIG625" s="38"/>
      <c r="MIH625" s="38"/>
      <c r="MII625" s="38"/>
      <c r="MIJ625" s="38"/>
      <c r="MIK625" s="38"/>
      <c r="MIL625" s="38"/>
      <c r="MIM625" s="38"/>
      <c r="MIN625" s="38"/>
      <c r="MIO625" s="38"/>
      <c r="MIP625" s="38"/>
      <c r="MIQ625" s="38"/>
      <c r="MIR625" s="38"/>
      <c r="MIS625" s="38"/>
      <c r="MIT625" s="38"/>
      <c r="MIU625" s="38"/>
      <c r="MIV625" s="38"/>
      <c r="MIW625" s="38"/>
      <c r="MIX625" s="38"/>
      <c r="MIY625" s="38"/>
      <c r="MIZ625" s="38"/>
      <c r="MJA625" s="38"/>
      <c r="MJB625" s="38"/>
      <c r="MJC625" s="38"/>
      <c r="MJD625" s="38"/>
      <c r="MJE625" s="38"/>
      <c r="MJF625" s="38"/>
      <c r="MJG625" s="38"/>
      <c r="MJH625" s="38"/>
      <c r="MJI625" s="38"/>
      <c r="MJJ625" s="38"/>
      <c r="MJK625" s="38"/>
      <c r="MJL625" s="38"/>
      <c r="MJM625" s="38"/>
      <c r="MJN625" s="38"/>
      <c r="MJO625" s="38"/>
      <c r="MJP625" s="38"/>
      <c r="MJQ625" s="38"/>
      <c r="MJR625" s="38"/>
      <c r="MJS625" s="38"/>
      <c r="MJT625" s="38"/>
      <c r="MJU625" s="38"/>
      <c r="MJV625" s="38"/>
      <c r="MJW625" s="38"/>
      <c r="MJX625" s="38"/>
      <c r="MJY625" s="38"/>
      <c r="MJZ625" s="38"/>
      <c r="MKA625" s="38"/>
      <c r="MKB625" s="38"/>
      <c r="MKC625" s="38"/>
      <c r="MKD625" s="38"/>
      <c r="MKE625" s="38"/>
      <c r="MKF625" s="38"/>
      <c r="MKG625" s="38"/>
      <c r="MKH625" s="38"/>
      <c r="MKI625" s="38"/>
      <c r="MKJ625" s="38"/>
      <c r="MKK625" s="38"/>
      <c r="MKL625" s="38"/>
      <c r="MKM625" s="38"/>
      <c r="MKN625" s="38"/>
      <c r="MKO625" s="38"/>
      <c r="MKP625" s="38"/>
      <c r="MKQ625" s="38"/>
      <c r="MKR625" s="38"/>
      <c r="MKS625" s="38"/>
      <c r="MKT625" s="38"/>
      <c r="MKU625" s="38"/>
      <c r="MKV625" s="38"/>
      <c r="MKW625" s="38"/>
      <c r="MKX625" s="38"/>
      <c r="MKY625" s="38"/>
      <c r="MKZ625" s="38"/>
      <c r="MLA625" s="38"/>
      <c r="MLB625" s="38"/>
      <c r="MLC625" s="38"/>
      <c r="MLD625" s="38"/>
      <c r="MLE625" s="38"/>
      <c r="MLF625" s="38"/>
      <c r="MLG625" s="38"/>
      <c r="MLH625" s="38"/>
      <c r="MLI625" s="38"/>
      <c r="MLJ625" s="38"/>
      <c r="MLK625" s="38"/>
      <c r="MLL625" s="38"/>
      <c r="MLM625" s="38"/>
      <c r="MLN625" s="38"/>
      <c r="MLO625" s="38"/>
      <c r="MLP625" s="38"/>
      <c r="MLQ625" s="38"/>
      <c r="MLR625" s="38"/>
      <c r="MLS625" s="38"/>
      <c r="MLT625" s="38"/>
      <c r="MLU625" s="38"/>
      <c r="MLV625" s="38"/>
      <c r="MLW625" s="38"/>
      <c r="MLX625" s="38"/>
      <c r="MLY625" s="38"/>
      <c r="MLZ625" s="38"/>
      <c r="MMA625" s="38"/>
      <c r="MMB625" s="38"/>
      <c r="MMC625" s="38"/>
      <c r="MMD625" s="38"/>
      <c r="MME625" s="38"/>
      <c r="MMF625" s="38"/>
      <c r="MMG625" s="38"/>
      <c r="MMH625" s="38"/>
      <c r="MMI625" s="38"/>
      <c r="MMJ625" s="38"/>
      <c r="MMK625" s="38"/>
      <c r="MML625" s="38"/>
      <c r="MMM625" s="38"/>
      <c r="MMN625" s="38"/>
      <c r="MMO625" s="38"/>
      <c r="MMP625" s="38"/>
      <c r="MMQ625" s="38"/>
      <c r="MMR625" s="38"/>
      <c r="MMS625" s="38"/>
      <c r="MMT625" s="38"/>
      <c r="MMU625" s="38"/>
      <c r="MMV625" s="38"/>
      <c r="MMW625" s="38"/>
      <c r="MMX625" s="38"/>
      <c r="MMY625" s="38"/>
      <c r="MMZ625" s="38"/>
      <c r="MNA625" s="38"/>
      <c r="MNB625" s="38"/>
      <c r="MNC625" s="38"/>
      <c r="MND625" s="38"/>
      <c r="MNE625" s="38"/>
      <c r="MNF625" s="38"/>
      <c r="MNG625" s="38"/>
      <c r="MNH625" s="38"/>
      <c r="MNI625" s="38"/>
      <c r="MNJ625" s="38"/>
      <c r="MNK625" s="38"/>
      <c r="MNL625" s="38"/>
      <c r="MNM625" s="38"/>
      <c r="MNN625" s="38"/>
      <c r="MNO625" s="38"/>
      <c r="MNP625" s="38"/>
      <c r="MNQ625" s="38"/>
      <c r="MNR625" s="38"/>
      <c r="MNS625" s="38"/>
      <c r="MNT625" s="38"/>
      <c r="MNU625" s="38"/>
      <c r="MNV625" s="38"/>
      <c r="MNW625" s="38"/>
      <c r="MNX625" s="38"/>
      <c r="MNY625" s="38"/>
      <c r="MNZ625" s="38"/>
      <c r="MOA625" s="38"/>
      <c r="MOB625" s="38"/>
      <c r="MOC625" s="38"/>
      <c r="MOD625" s="38"/>
      <c r="MOE625" s="38"/>
      <c r="MOF625" s="38"/>
      <c r="MOG625" s="38"/>
      <c r="MOH625" s="38"/>
      <c r="MOI625" s="38"/>
      <c r="MOJ625" s="38"/>
      <c r="MOK625" s="38"/>
      <c r="MOL625" s="38"/>
      <c r="MOM625" s="38"/>
      <c r="MON625" s="38"/>
      <c r="MOO625" s="38"/>
      <c r="MOP625" s="38"/>
      <c r="MOQ625" s="38"/>
      <c r="MOR625" s="38"/>
      <c r="MOS625" s="38"/>
      <c r="MOT625" s="38"/>
      <c r="MOU625" s="38"/>
      <c r="MOV625" s="38"/>
      <c r="MOW625" s="38"/>
      <c r="MOX625" s="38"/>
      <c r="MOY625" s="38"/>
      <c r="MOZ625" s="38"/>
      <c r="MPA625" s="38"/>
      <c r="MPB625" s="38"/>
      <c r="MPC625" s="38"/>
      <c r="MPD625" s="38"/>
      <c r="MPE625" s="38"/>
      <c r="MPF625" s="38"/>
      <c r="MPG625" s="38"/>
      <c r="MPH625" s="38"/>
      <c r="MPI625" s="38"/>
      <c r="MPJ625" s="38"/>
      <c r="MPK625" s="38"/>
      <c r="MPL625" s="38"/>
      <c r="MPM625" s="38"/>
      <c r="MPN625" s="38"/>
      <c r="MPO625" s="38"/>
      <c r="MPP625" s="38"/>
      <c r="MPQ625" s="38"/>
      <c r="MPR625" s="38"/>
      <c r="MPS625" s="38"/>
      <c r="MPT625" s="38"/>
      <c r="MPU625" s="38"/>
      <c r="MPV625" s="38"/>
      <c r="MPW625" s="38"/>
      <c r="MPX625" s="38"/>
      <c r="MPY625" s="38"/>
      <c r="MPZ625" s="38"/>
      <c r="MQA625" s="38"/>
      <c r="MQB625" s="38"/>
      <c r="MQC625" s="38"/>
      <c r="MQD625" s="38"/>
      <c r="MQE625" s="38"/>
      <c r="MQF625" s="38"/>
      <c r="MQG625" s="38"/>
      <c r="MQH625" s="38"/>
      <c r="MQI625" s="38"/>
      <c r="MQJ625" s="38"/>
      <c r="MQK625" s="38"/>
      <c r="MQL625" s="38"/>
      <c r="MQM625" s="38"/>
      <c r="MQN625" s="38"/>
      <c r="MQO625" s="38"/>
      <c r="MQP625" s="38"/>
      <c r="MQQ625" s="38"/>
      <c r="MQR625" s="38"/>
      <c r="MQS625" s="38"/>
      <c r="MQT625" s="38"/>
      <c r="MQU625" s="38"/>
      <c r="MQV625" s="38"/>
      <c r="MQW625" s="38"/>
      <c r="MQX625" s="38"/>
      <c r="MQY625" s="38"/>
      <c r="MQZ625" s="38"/>
      <c r="MRA625" s="38"/>
      <c r="MRB625" s="38"/>
      <c r="MRC625" s="38"/>
      <c r="MRD625" s="38"/>
      <c r="MRE625" s="38"/>
      <c r="MRF625" s="38"/>
      <c r="MRG625" s="38"/>
      <c r="MRH625" s="38"/>
      <c r="MRI625" s="38"/>
      <c r="MRJ625" s="38"/>
      <c r="MRK625" s="38"/>
      <c r="MRL625" s="38"/>
      <c r="MRM625" s="38"/>
      <c r="MRN625" s="38"/>
      <c r="MRO625" s="38"/>
      <c r="MRP625" s="38"/>
      <c r="MRQ625" s="38"/>
      <c r="MRR625" s="38"/>
      <c r="MRS625" s="38"/>
      <c r="MRT625" s="38"/>
      <c r="MRU625" s="38"/>
      <c r="MRV625" s="38"/>
      <c r="MRW625" s="38"/>
      <c r="MRX625" s="38"/>
      <c r="MRY625" s="38"/>
      <c r="MRZ625" s="38"/>
      <c r="MSA625" s="38"/>
      <c r="MSB625" s="38"/>
      <c r="MSC625" s="38"/>
      <c r="MSD625" s="38"/>
      <c r="MSE625" s="38"/>
      <c r="MSF625" s="38"/>
      <c r="MSG625" s="38"/>
      <c r="MSH625" s="38"/>
      <c r="MSI625" s="38"/>
      <c r="MSJ625" s="38"/>
      <c r="MSK625" s="38"/>
      <c r="MSL625" s="38"/>
      <c r="MSM625" s="38"/>
      <c r="MSN625" s="38"/>
      <c r="MSO625" s="38"/>
      <c r="MSP625" s="38"/>
      <c r="MSQ625" s="38"/>
      <c r="MSR625" s="38"/>
      <c r="MSS625" s="38"/>
      <c r="MST625" s="38"/>
      <c r="MSU625" s="38"/>
      <c r="MSV625" s="38"/>
      <c r="MSW625" s="38"/>
      <c r="MSX625" s="38"/>
      <c r="MSY625" s="38"/>
      <c r="MSZ625" s="38"/>
      <c r="MTA625" s="38"/>
      <c r="MTB625" s="38"/>
      <c r="MTC625" s="38"/>
      <c r="MTD625" s="38"/>
      <c r="MTE625" s="38"/>
      <c r="MTF625" s="38"/>
      <c r="MTG625" s="38"/>
      <c r="MTH625" s="38"/>
      <c r="MTI625" s="38"/>
      <c r="MTJ625" s="38"/>
      <c r="MTK625" s="38"/>
      <c r="MTL625" s="38"/>
      <c r="MTM625" s="38"/>
      <c r="MTN625" s="38"/>
      <c r="MTO625" s="38"/>
      <c r="MTP625" s="38"/>
      <c r="MTQ625" s="38"/>
      <c r="MTR625" s="38"/>
      <c r="MTS625" s="38"/>
      <c r="MTT625" s="38"/>
      <c r="MTU625" s="38"/>
      <c r="MTV625" s="38"/>
      <c r="MTW625" s="38"/>
      <c r="MTX625" s="38"/>
      <c r="MTY625" s="38"/>
      <c r="MTZ625" s="38"/>
      <c r="MUA625" s="38"/>
      <c r="MUB625" s="38"/>
      <c r="MUC625" s="38"/>
      <c r="MUD625" s="38"/>
      <c r="MUE625" s="38"/>
      <c r="MUF625" s="38"/>
      <c r="MUG625" s="38"/>
      <c r="MUH625" s="38"/>
      <c r="MUI625" s="38"/>
      <c r="MUJ625" s="38"/>
      <c r="MUK625" s="38"/>
      <c r="MUL625" s="38"/>
      <c r="MUM625" s="38"/>
      <c r="MUN625" s="38"/>
      <c r="MUO625" s="38"/>
      <c r="MUP625" s="38"/>
      <c r="MUQ625" s="38"/>
      <c r="MUR625" s="38"/>
      <c r="MUS625" s="38"/>
      <c r="MUT625" s="38"/>
      <c r="MUU625" s="38"/>
      <c r="MUV625" s="38"/>
      <c r="MUW625" s="38"/>
      <c r="MUX625" s="38"/>
      <c r="MUY625" s="38"/>
      <c r="MUZ625" s="38"/>
      <c r="MVA625" s="38"/>
      <c r="MVB625" s="38"/>
      <c r="MVC625" s="38"/>
      <c r="MVD625" s="38"/>
      <c r="MVE625" s="38"/>
      <c r="MVF625" s="38"/>
      <c r="MVG625" s="38"/>
      <c r="MVH625" s="38"/>
      <c r="MVI625" s="38"/>
      <c r="MVJ625" s="38"/>
      <c r="MVK625" s="38"/>
      <c r="MVL625" s="38"/>
      <c r="MVM625" s="38"/>
      <c r="MVN625" s="38"/>
      <c r="MVO625" s="38"/>
      <c r="MVP625" s="38"/>
      <c r="MVQ625" s="38"/>
      <c r="MVR625" s="38"/>
      <c r="MVS625" s="38"/>
      <c r="MVT625" s="38"/>
      <c r="MVU625" s="38"/>
      <c r="MVV625" s="38"/>
      <c r="MVW625" s="38"/>
      <c r="MVX625" s="38"/>
      <c r="MVY625" s="38"/>
      <c r="MVZ625" s="38"/>
      <c r="MWA625" s="38"/>
      <c r="MWB625" s="38"/>
      <c r="MWC625" s="38"/>
      <c r="MWD625" s="38"/>
      <c r="MWE625" s="38"/>
      <c r="MWF625" s="38"/>
      <c r="MWG625" s="38"/>
      <c r="MWH625" s="38"/>
      <c r="MWI625" s="38"/>
      <c r="MWJ625" s="38"/>
      <c r="MWK625" s="38"/>
      <c r="MWL625" s="38"/>
      <c r="MWM625" s="38"/>
      <c r="MWN625" s="38"/>
      <c r="MWO625" s="38"/>
      <c r="MWP625" s="38"/>
      <c r="MWQ625" s="38"/>
      <c r="MWR625" s="38"/>
      <c r="MWS625" s="38"/>
      <c r="MWT625" s="38"/>
      <c r="MWU625" s="38"/>
      <c r="MWV625" s="38"/>
      <c r="MWW625" s="38"/>
      <c r="MWX625" s="38"/>
      <c r="MWY625" s="38"/>
      <c r="MWZ625" s="38"/>
      <c r="MXA625" s="38"/>
      <c r="MXB625" s="38"/>
      <c r="MXC625" s="38"/>
      <c r="MXD625" s="38"/>
      <c r="MXE625" s="38"/>
      <c r="MXF625" s="38"/>
      <c r="MXG625" s="38"/>
      <c r="MXH625" s="38"/>
      <c r="MXI625" s="38"/>
      <c r="MXJ625" s="38"/>
      <c r="MXK625" s="38"/>
      <c r="MXL625" s="38"/>
      <c r="MXM625" s="38"/>
      <c r="MXN625" s="38"/>
      <c r="MXO625" s="38"/>
      <c r="MXP625" s="38"/>
      <c r="MXQ625" s="38"/>
      <c r="MXR625" s="38"/>
      <c r="MXS625" s="38"/>
      <c r="MXT625" s="38"/>
      <c r="MXU625" s="38"/>
      <c r="MXV625" s="38"/>
      <c r="MXW625" s="38"/>
      <c r="MXX625" s="38"/>
      <c r="MXY625" s="38"/>
      <c r="MXZ625" s="38"/>
      <c r="MYA625" s="38"/>
      <c r="MYB625" s="38"/>
      <c r="MYC625" s="38"/>
      <c r="MYD625" s="38"/>
      <c r="MYE625" s="38"/>
      <c r="MYF625" s="38"/>
      <c r="MYG625" s="38"/>
      <c r="MYH625" s="38"/>
      <c r="MYI625" s="38"/>
      <c r="MYJ625" s="38"/>
      <c r="MYK625" s="38"/>
      <c r="MYL625" s="38"/>
      <c r="MYM625" s="38"/>
      <c r="MYN625" s="38"/>
      <c r="MYO625" s="38"/>
      <c r="MYP625" s="38"/>
      <c r="MYQ625" s="38"/>
      <c r="MYR625" s="38"/>
      <c r="MYS625" s="38"/>
      <c r="MYT625" s="38"/>
      <c r="MYU625" s="38"/>
      <c r="MYV625" s="38"/>
      <c r="MYW625" s="38"/>
      <c r="MYX625" s="38"/>
      <c r="MYY625" s="38"/>
      <c r="MYZ625" s="38"/>
      <c r="MZA625" s="38"/>
      <c r="MZB625" s="38"/>
      <c r="MZC625" s="38"/>
      <c r="MZD625" s="38"/>
      <c r="MZE625" s="38"/>
      <c r="MZF625" s="38"/>
      <c r="MZG625" s="38"/>
      <c r="MZH625" s="38"/>
      <c r="MZI625" s="38"/>
      <c r="MZJ625" s="38"/>
      <c r="MZK625" s="38"/>
      <c r="MZL625" s="38"/>
      <c r="MZM625" s="38"/>
      <c r="MZN625" s="38"/>
      <c r="MZO625" s="38"/>
      <c r="MZP625" s="38"/>
      <c r="MZQ625" s="38"/>
      <c r="MZR625" s="38"/>
      <c r="MZS625" s="38"/>
      <c r="MZT625" s="38"/>
      <c r="MZU625" s="38"/>
      <c r="MZV625" s="38"/>
      <c r="MZW625" s="38"/>
      <c r="MZX625" s="38"/>
      <c r="MZY625" s="38"/>
      <c r="MZZ625" s="38"/>
      <c r="NAA625" s="38"/>
      <c r="NAB625" s="38"/>
      <c r="NAC625" s="38"/>
      <c r="NAD625" s="38"/>
      <c r="NAE625" s="38"/>
      <c r="NAF625" s="38"/>
      <c r="NAG625" s="38"/>
      <c r="NAH625" s="38"/>
      <c r="NAI625" s="38"/>
      <c r="NAJ625" s="38"/>
      <c r="NAK625" s="38"/>
      <c r="NAL625" s="38"/>
      <c r="NAM625" s="38"/>
      <c r="NAN625" s="38"/>
      <c r="NAO625" s="38"/>
      <c r="NAP625" s="38"/>
      <c r="NAQ625" s="38"/>
      <c r="NAR625" s="38"/>
      <c r="NAS625" s="38"/>
      <c r="NAT625" s="38"/>
      <c r="NAU625" s="38"/>
      <c r="NAV625" s="38"/>
      <c r="NAW625" s="38"/>
      <c r="NAX625" s="38"/>
      <c r="NAY625" s="38"/>
      <c r="NAZ625" s="38"/>
      <c r="NBA625" s="38"/>
      <c r="NBB625" s="38"/>
      <c r="NBC625" s="38"/>
      <c r="NBD625" s="38"/>
      <c r="NBE625" s="38"/>
      <c r="NBF625" s="38"/>
      <c r="NBG625" s="38"/>
      <c r="NBH625" s="38"/>
      <c r="NBI625" s="38"/>
      <c r="NBJ625" s="38"/>
      <c r="NBK625" s="38"/>
      <c r="NBL625" s="38"/>
      <c r="NBM625" s="38"/>
      <c r="NBN625" s="38"/>
      <c r="NBO625" s="38"/>
      <c r="NBP625" s="38"/>
      <c r="NBQ625" s="38"/>
      <c r="NBR625" s="38"/>
      <c r="NBS625" s="38"/>
      <c r="NBT625" s="38"/>
      <c r="NBU625" s="38"/>
      <c r="NBV625" s="38"/>
      <c r="NBW625" s="38"/>
      <c r="NBX625" s="38"/>
      <c r="NBY625" s="38"/>
      <c r="NBZ625" s="38"/>
      <c r="NCA625" s="38"/>
      <c r="NCB625" s="38"/>
      <c r="NCC625" s="38"/>
      <c r="NCD625" s="38"/>
      <c r="NCE625" s="38"/>
      <c r="NCF625" s="38"/>
      <c r="NCG625" s="38"/>
      <c r="NCH625" s="38"/>
      <c r="NCI625" s="38"/>
      <c r="NCJ625" s="38"/>
      <c r="NCK625" s="38"/>
      <c r="NCL625" s="38"/>
      <c r="NCM625" s="38"/>
      <c r="NCN625" s="38"/>
      <c r="NCO625" s="38"/>
      <c r="NCP625" s="38"/>
      <c r="NCQ625" s="38"/>
      <c r="NCR625" s="38"/>
      <c r="NCS625" s="38"/>
      <c r="NCT625" s="38"/>
      <c r="NCU625" s="38"/>
      <c r="NCV625" s="38"/>
      <c r="NCW625" s="38"/>
      <c r="NCX625" s="38"/>
      <c r="NCY625" s="38"/>
      <c r="NCZ625" s="38"/>
      <c r="NDA625" s="38"/>
      <c r="NDB625" s="38"/>
      <c r="NDC625" s="38"/>
      <c r="NDD625" s="38"/>
      <c r="NDE625" s="38"/>
      <c r="NDF625" s="38"/>
      <c r="NDG625" s="38"/>
      <c r="NDH625" s="38"/>
      <c r="NDI625" s="38"/>
      <c r="NDJ625" s="38"/>
      <c r="NDK625" s="38"/>
      <c r="NDL625" s="38"/>
      <c r="NDM625" s="38"/>
      <c r="NDN625" s="38"/>
      <c r="NDO625" s="38"/>
      <c r="NDP625" s="38"/>
      <c r="NDQ625" s="38"/>
      <c r="NDR625" s="38"/>
      <c r="NDS625" s="38"/>
      <c r="NDT625" s="38"/>
      <c r="NDU625" s="38"/>
      <c r="NDV625" s="38"/>
      <c r="NDW625" s="38"/>
      <c r="NDX625" s="38"/>
      <c r="NDY625" s="38"/>
      <c r="NDZ625" s="38"/>
      <c r="NEA625" s="38"/>
      <c r="NEB625" s="38"/>
      <c r="NEC625" s="38"/>
      <c r="NED625" s="38"/>
      <c r="NEE625" s="38"/>
      <c r="NEF625" s="38"/>
      <c r="NEG625" s="38"/>
      <c r="NEH625" s="38"/>
      <c r="NEI625" s="38"/>
      <c r="NEJ625" s="38"/>
      <c r="NEK625" s="38"/>
      <c r="NEL625" s="38"/>
      <c r="NEM625" s="38"/>
      <c r="NEN625" s="38"/>
      <c r="NEO625" s="38"/>
      <c r="NEP625" s="38"/>
      <c r="NEQ625" s="38"/>
      <c r="NER625" s="38"/>
      <c r="NES625" s="38"/>
      <c r="NET625" s="38"/>
      <c r="NEU625" s="38"/>
      <c r="NEV625" s="38"/>
      <c r="NEW625" s="38"/>
      <c r="NEX625" s="38"/>
      <c r="NEY625" s="38"/>
      <c r="NEZ625" s="38"/>
      <c r="NFA625" s="38"/>
      <c r="NFB625" s="38"/>
      <c r="NFC625" s="38"/>
      <c r="NFD625" s="38"/>
      <c r="NFE625" s="38"/>
      <c r="NFF625" s="38"/>
      <c r="NFG625" s="38"/>
      <c r="NFH625" s="38"/>
      <c r="NFI625" s="38"/>
      <c r="NFJ625" s="38"/>
      <c r="NFK625" s="38"/>
      <c r="NFL625" s="38"/>
      <c r="NFM625" s="38"/>
      <c r="NFN625" s="38"/>
      <c r="NFO625" s="38"/>
      <c r="NFP625" s="38"/>
      <c r="NFQ625" s="38"/>
      <c r="NFR625" s="38"/>
      <c r="NFS625" s="38"/>
      <c r="NFT625" s="38"/>
      <c r="NFU625" s="38"/>
      <c r="NFV625" s="38"/>
      <c r="NFW625" s="38"/>
      <c r="NFX625" s="38"/>
      <c r="NFY625" s="38"/>
      <c r="NFZ625" s="38"/>
      <c r="NGA625" s="38"/>
      <c r="NGB625" s="38"/>
      <c r="NGC625" s="38"/>
      <c r="NGD625" s="38"/>
      <c r="NGE625" s="38"/>
      <c r="NGF625" s="38"/>
      <c r="NGG625" s="38"/>
      <c r="NGH625" s="38"/>
      <c r="NGI625" s="38"/>
      <c r="NGJ625" s="38"/>
      <c r="NGK625" s="38"/>
      <c r="NGL625" s="38"/>
      <c r="NGM625" s="38"/>
      <c r="NGN625" s="38"/>
      <c r="NGO625" s="38"/>
      <c r="NGP625" s="38"/>
      <c r="NGQ625" s="38"/>
      <c r="NGR625" s="38"/>
      <c r="NGS625" s="38"/>
      <c r="NGT625" s="38"/>
      <c r="NGU625" s="38"/>
      <c r="NGV625" s="38"/>
      <c r="NGW625" s="38"/>
      <c r="NGX625" s="38"/>
      <c r="NGY625" s="38"/>
      <c r="NGZ625" s="38"/>
      <c r="NHA625" s="38"/>
      <c r="NHB625" s="38"/>
      <c r="NHC625" s="38"/>
      <c r="NHD625" s="38"/>
      <c r="NHE625" s="38"/>
      <c r="NHF625" s="38"/>
      <c r="NHG625" s="38"/>
      <c r="NHH625" s="38"/>
      <c r="NHI625" s="38"/>
      <c r="NHJ625" s="38"/>
      <c r="NHK625" s="38"/>
      <c r="NHL625" s="38"/>
      <c r="NHM625" s="38"/>
      <c r="NHN625" s="38"/>
      <c r="NHO625" s="38"/>
      <c r="NHP625" s="38"/>
      <c r="NHQ625" s="38"/>
      <c r="NHR625" s="38"/>
      <c r="NHS625" s="38"/>
      <c r="NHT625" s="38"/>
      <c r="NHU625" s="38"/>
      <c r="NHV625" s="38"/>
      <c r="NHW625" s="38"/>
      <c r="NHX625" s="38"/>
      <c r="NHY625" s="38"/>
      <c r="NHZ625" s="38"/>
      <c r="NIA625" s="38"/>
      <c r="NIB625" s="38"/>
      <c r="NIC625" s="38"/>
      <c r="NID625" s="38"/>
      <c r="NIE625" s="38"/>
      <c r="NIF625" s="38"/>
      <c r="NIG625" s="38"/>
    </row>
    <row r="626" spans="1:9705" s="33" customFormat="1" x14ac:dyDescent="0.25">
      <c r="A626" s="29" t="s">
        <v>1223</v>
      </c>
      <c r="B626" s="30" t="s">
        <v>1224</v>
      </c>
      <c r="C626" s="31"/>
      <c r="D626" s="32"/>
      <c r="E626" s="103">
        <v>0</v>
      </c>
      <c r="F626" s="120">
        <f>SUBTOTAL(9,F627:F629)</f>
        <v>0</v>
      </c>
    </row>
    <row r="627" spans="1:9705" s="38" customFormat="1" ht="54.75" customHeight="1" x14ac:dyDescent="0.25">
      <c r="A627" s="34" t="s">
        <v>1225</v>
      </c>
      <c r="B627" s="35" t="s">
        <v>1226</v>
      </c>
      <c r="C627" s="36" t="s">
        <v>14</v>
      </c>
      <c r="D627" s="37"/>
      <c r="E627" s="104">
        <v>92.93</v>
      </c>
      <c r="F627" s="121">
        <f>E627*$D627</f>
        <v>0</v>
      </c>
    </row>
    <row r="628" spans="1:9705" s="38" customFormat="1" ht="41.25" customHeight="1" x14ac:dyDescent="0.25">
      <c r="A628" s="34" t="s">
        <v>1227</v>
      </c>
      <c r="B628" s="35" t="s">
        <v>1228</v>
      </c>
      <c r="C628" s="36" t="s">
        <v>14</v>
      </c>
      <c r="D628" s="37"/>
      <c r="E628" s="104">
        <v>838.03</v>
      </c>
      <c r="F628" s="121">
        <f>E628*$D628</f>
        <v>0</v>
      </c>
    </row>
    <row r="629" spans="1:9705" s="38" customFormat="1" ht="41.25" customHeight="1" x14ac:dyDescent="0.25">
      <c r="A629" s="34" t="s">
        <v>1229</v>
      </c>
      <c r="B629" s="35" t="s">
        <v>1230</v>
      </c>
      <c r="C629" s="36" t="s">
        <v>14</v>
      </c>
      <c r="D629" s="37"/>
      <c r="E629" s="104">
        <v>252.23</v>
      </c>
      <c r="F629" s="121">
        <f>E629*$D629</f>
        <v>0</v>
      </c>
    </row>
    <row r="630" spans="1:9705" s="33" customFormat="1" x14ac:dyDescent="0.25">
      <c r="A630" s="29" t="s">
        <v>1231</v>
      </c>
      <c r="B630" s="30" t="s">
        <v>1232</v>
      </c>
      <c r="C630" s="31"/>
      <c r="D630" s="32"/>
      <c r="E630" s="103">
        <v>0</v>
      </c>
      <c r="F630" s="120">
        <f>SUBTOTAL(9,F631)</f>
        <v>0</v>
      </c>
    </row>
    <row r="631" spans="1:9705" s="38" customFormat="1" ht="25.5" x14ac:dyDescent="0.25">
      <c r="A631" s="34" t="s">
        <v>1233</v>
      </c>
      <c r="B631" s="35" t="s">
        <v>1234</v>
      </c>
      <c r="C631" s="36" t="s">
        <v>22</v>
      </c>
      <c r="D631" s="37"/>
      <c r="E631" s="104">
        <v>4</v>
      </c>
      <c r="F631" s="121">
        <f>E631*$D631</f>
        <v>0</v>
      </c>
    </row>
    <row r="632" spans="1:9705" s="33" customFormat="1" x14ac:dyDescent="0.25">
      <c r="A632" s="29" t="s">
        <v>1235</v>
      </c>
      <c r="B632" s="30" t="s">
        <v>1236</v>
      </c>
      <c r="C632" s="31"/>
      <c r="D632" s="32"/>
      <c r="E632" s="103">
        <v>0</v>
      </c>
      <c r="F632" s="120">
        <f>SUBTOTAL(9,F633:F651)</f>
        <v>0</v>
      </c>
    </row>
    <row r="633" spans="1:9705" s="38" customFormat="1" ht="61.5" customHeight="1" x14ac:dyDescent="0.25">
      <c r="A633" s="34" t="s">
        <v>1237</v>
      </c>
      <c r="B633" s="35" t="s">
        <v>1238</v>
      </c>
      <c r="C633" s="36" t="s">
        <v>22</v>
      </c>
      <c r="D633" s="37"/>
      <c r="E633" s="104">
        <v>2</v>
      </c>
      <c r="F633" s="121">
        <f>E633*$D633</f>
        <v>0</v>
      </c>
    </row>
    <row r="634" spans="1:9705" s="38" customFormat="1" ht="39.75" customHeight="1" x14ac:dyDescent="0.25">
      <c r="A634" s="34" t="s">
        <v>1239</v>
      </c>
      <c r="B634" s="35" t="s">
        <v>1240</v>
      </c>
      <c r="C634" s="36" t="s">
        <v>22</v>
      </c>
      <c r="D634" s="37"/>
      <c r="E634" s="104">
        <v>27</v>
      </c>
      <c r="F634" s="121">
        <f>E634*$D634</f>
        <v>0</v>
      </c>
    </row>
    <row r="635" spans="1:9705" s="38" customFormat="1" ht="42" customHeight="1" x14ac:dyDescent="0.25">
      <c r="A635" s="34" t="s">
        <v>1241</v>
      </c>
      <c r="B635" s="35" t="s">
        <v>1242</v>
      </c>
      <c r="C635" s="36" t="s">
        <v>22</v>
      </c>
      <c r="D635" s="37"/>
      <c r="E635" s="104">
        <v>19</v>
      </c>
      <c r="F635" s="121">
        <f>E635*$D635</f>
        <v>0</v>
      </c>
    </row>
    <row r="636" spans="1:9705" s="38" customFormat="1" ht="25.5" x14ac:dyDescent="0.25">
      <c r="A636" s="34" t="s">
        <v>1243</v>
      </c>
      <c r="B636" s="35" t="s">
        <v>1244</v>
      </c>
      <c r="C636" s="36" t="s">
        <v>22</v>
      </c>
      <c r="D636" s="37"/>
      <c r="E636" s="104">
        <v>5</v>
      </c>
      <c r="F636" s="121">
        <f>E636*$D636</f>
        <v>0</v>
      </c>
    </row>
    <row r="637" spans="1:9705" s="38" customFormat="1" ht="25.5" x14ac:dyDescent="0.25">
      <c r="A637" s="34" t="s">
        <v>1245</v>
      </c>
      <c r="B637" s="35" t="s">
        <v>1246</v>
      </c>
      <c r="C637" s="36" t="s">
        <v>22</v>
      </c>
      <c r="D637" s="37"/>
      <c r="E637" s="104">
        <v>11</v>
      </c>
      <c r="F637" s="121">
        <f>E637*$D637</f>
        <v>0</v>
      </c>
    </row>
    <row r="638" spans="1:9705" s="38" customFormat="1" ht="25.5" x14ac:dyDescent="0.25">
      <c r="A638" s="34" t="s">
        <v>1247</v>
      </c>
      <c r="B638" s="35" t="s">
        <v>1248</v>
      </c>
      <c r="C638" s="36" t="s">
        <v>22</v>
      </c>
      <c r="D638" s="37"/>
      <c r="E638" s="104">
        <v>1</v>
      </c>
      <c r="F638" s="121">
        <f>E638*$D638</f>
        <v>0</v>
      </c>
    </row>
    <row r="639" spans="1:9705" s="38" customFormat="1" ht="25.5" x14ac:dyDescent="0.25">
      <c r="A639" s="34" t="s">
        <v>1249</v>
      </c>
      <c r="B639" s="35" t="s">
        <v>1250</v>
      </c>
      <c r="C639" s="36" t="s">
        <v>22</v>
      </c>
      <c r="D639" s="37"/>
      <c r="E639" s="104">
        <v>2</v>
      </c>
      <c r="F639" s="121">
        <f>E639*$D639</f>
        <v>0</v>
      </c>
    </row>
    <row r="640" spans="1:9705" s="38" customFormat="1" ht="25.5" x14ac:dyDescent="0.25">
      <c r="A640" s="34" t="s">
        <v>1251</v>
      </c>
      <c r="B640" s="35" t="s">
        <v>1252</v>
      </c>
      <c r="C640" s="36" t="s">
        <v>22</v>
      </c>
      <c r="D640" s="37"/>
      <c r="E640" s="104">
        <v>2</v>
      </c>
      <c r="F640" s="121">
        <f>E640*$D640</f>
        <v>0</v>
      </c>
    </row>
    <row r="641" spans="1:6" s="38" customFormat="1" ht="38.25" customHeight="1" x14ac:dyDescent="0.25">
      <c r="A641" s="34" t="s">
        <v>1253</v>
      </c>
      <c r="B641" s="35" t="s">
        <v>1254</v>
      </c>
      <c r="C641" s="36" t="s">
        <v>22</v>
      </c>
      <c r="D641" s="37"/>
      <c r="E641" s="104">
        <v>3</v>
      </c>
      <c r="F641" s="121">
        <f>E641*$D641</f>
        <v>0</v>
      </c>
    </row>
    <row r="642" spans="1:6" s="38" customFormat="1" ht="38.25" customHeight="1" x14ac:dyDescent="0.25">
      <c r="A642" s="34" t="s">
        <v>1255</v>
      </c>
      <c r="B642" s="35" t="s">
        <v>1256</v>
      </c>
      <c r="C642" s="36" t="s">
        <v>22</v>
      </c>
      <c r="D642" s="37"/>
      <c r="E642" s="104">
        <v>3</v>
      </c>
      <c r="F642" s="121">
        <f>E642*$D642</f>
        <v>0</v>
      </c>
    </row>
    <row r="643" spans="1:6" s="38" customFormat="1" ht="38.25" customHeight="1" x14ac:dyDescent="0.25">
      <c r="A643" s="34" t="s">
        <v>1257</v>
      </c>
      <c r="B643" s="35" t="s">
        <v>1258</v>
      </c>
      <c r="C643" s="36" t="s">
        <v>22</v>
      </c>
      <c r="D643" s="37"/>
      <c r="E643" s="104">
        <v>5</v>
      </c>
      <c r="F643" s="121">
        <f>E643*$D643</f>
        <v>0</v>
      </c>
    </row>
    <row r="644" spans="1:6" s="38" customFormat="1" ht="38.25" customHeight="1" x14ac:dyDescent="0.25">
      <c r="A644" s="34" t="s">
        <v>1259</v>
      </c>
      <c r="B644" s="35" t="s">
        <v>1260</v>
      </c>
      <c r="C644" s="36" t="s">
        <v>22</v>
      </c>
      <c r="D644" s="37"/>
      <c r="E644" s="104">
        <v>1</v>
      </c>
      <c r="F644" s="121">
        <f>E644*$D644</f>
        <v>0</v>
      </c>
    </row>
    <row r="645" spans="1:6" s="38" customFormat="1" ht="25.5" x14ac:dyDescent="0.25">
      <c r="A645" s="34" t="s">
        <v>1261</v>
      </c>
      <c r="B645" s="35" t="s">
        <v>1262</v>
      </c>
      <c r="C645" s="36" t="s">
        <v>22</v>
      </c>
      <c r="D645" s="37"/>
      <c r="E645" s="104">
        <v>1</v>
      </c>
      <c r="F645" s="121">
        <f>E645*$D645</f>
        <v>0</v>
      </c>
    </row>
    <row r="646" spans="1:6" s="38" customFormat="1" ht="25.5" x14ac:dyDescent="0.25">
      <c r="A646" s="34" t="s">
        <v>1263</v>
      </c>
      <c r="B646" s="35" t="s">
        <v>1264</v>
      </c>
      <c r="C646" s="36" t="s">
        <v>22</v>
      </c>
      <c r="D646" s="37"/>
      <c r="E646" s="104">
        <v>4</v>
      </c>
      <c r="F646" s="121">
        <f>E646*$D646</f>
        <v>0</v>
      </c>
    </row>
    <row r="647" spans="1:6" s="38" customFormat="1" ht="25.5" x14ac:dyDescent="0.25">
      <c r="A647" s="34" t="s">
        <v>1265</v>
      </c>
      <c r="B647" s="35" t="s">
        <v>1266</v>
      </c>
      <c r="C647" s="36" t="s">
        <v>22</v>
      </c>
      <c r="D647" s="37"/>
      <c r="E647" s="104">
        <v>4</v>
      </c>
      <c r="F647" s="121">
        <f>E647*$D647</f>
        <v>0</v>
      </c>
    </row>
    <row r="648" spans="1:6" s="38" customFormat="1" ht="25.5" x14ac:dyDescent="0.25">
      <c r="A648" s="34" t="s">
        <v>1267</v>
      </c>
      <c r="B648" s="35" t="s">
        <v>1268</v>
      </c>
      <c r="C648" s="36" t="s">
        <v>22</v>
      </c>
      <c r="D648" s="37"/>
      <c r="E648" s="104">
        <v>4</v>
      </c>
      <c r="F648" s="121">
        <f>E648*$D648</f>
        <v>0</v>
      </c>
    </row>
    <row r="649" spans="1:6" s="38" customFormat="1" ht="25.5" x14ac:dyDescent="0.25">
      <c r="A649" s="34" t="s">
        <v>1269</v>
      </c>
      <c r="B649" s="35" t="s">
        <v>1270</v>
      </c>
      <c r="C649" s="36" t="s">
        <v>22</v>
      </c>
      <c r="D649" s="37"/>
      <c r="E649" s="104">
        <v>1</v>
      </c>
      <c r="F649" s="121">
        <f>E649*$D649</f>
        <v>0</v>
      </c>
    </row>
    <row r="650" spans="1:6" s="38" customFormat="1" ht="25.5" x14ac:dyDescent="0.25">
      <c r="A650" s="34" t="s">
        <v>1271</v>
      </c>
      <c r="B650" s="35" t="s">
        <v>1272</v>
      </c>
      <c r="C650" s="36" t="s">
        <v>22</v>
      </c>
      <c r="D650" s="37"/>
      <c r="E650" s="104">
        <v>3</v>
      </c>
      <c r="F650" s="121">
        <f>E650*$D650</f>
        <v>0</v>
      </c>
    </row>
    <row r="651" spans="1:6" s="38" customFormat="1" ht="51.75" customHeight="1" x14ac:dyDescent="0.25">
      <c r="A651" s="34" t="s">
        <v>1273</v>
      </c>
      <c r="B651" s="35" t="s">
        <v>1274</v>
      </c>
      <c r="C651" s="36" t="s">
        <v>22</v>
      </c>
      <c r="D651" s="37"/>
      <c r="E651" s="104">
        <v>1</v>
      </c>
      <c r="F651" s="121">
        <f>E651*$D651</f>
        <v>0</v>
      </c>
    </row>
    <row r="652" spans="1:6" s="33" customFormat="1" x14ac:dyDescent="0.25">
      <c r="A652" s="29" t="s">
        <v>1275</v>
      </c>
      <c r="B652" s="30" t="s">
        <v>1276</v>
      </c>
      <c r="C652" s="31"/>
      <c r="D652" s="32"/>
      <c r="E652" s="103">
        <v>0</v>
      </c>
      <c r="F652" s="120">
        <f>SUBTOTAL(9,F653:F654)</f>
        <v>0</v>
      </c>
    </row>
    <row r="653" spans="1:6" s="38" customFormat="1" ht="38.25" x14ac:dyDescent="0.25">
      <c r="A653" s="34" t="s">
        <v>1277</v>
      </c>
      <c r="B653" s="35" t="s">
        <v>1278</v>
      </c>
      <c r="C653" s="36" t="s">
        <v>14</v>
      </c>
      <c r="D653" s="37"/>
      <c r="E653" s="104">
        <v>71.75</v>
      </c>
      <c r="F653" s="121">
        <f>E653*$D653</f>
        <v>0</v>
      </c>
    </row>
    <row r="654" spans="1:6" s="38" customFormat="1" ht="25.5" x14ac:dyDescent="0.25">
      <c r="A654" s="34" t="s">
        <v>1279</v>
      </c>
      <c r="B654" s="35" t="s">
        <v>1280</v>
      </c>
      <c r="C654" s="36" t="s">
        <v>22</v>
      </c>
      <c r="D654" s="37"/>
      <c r="E654" s="104">
        <v>11</v>
      </c>
      <c r="F654" s="121">
        <f>E654*$D654</f>
        <v>0</v>
      </c>
    </row>
    <row r="655" spans="1:6" s="33" customFormat="1" x14ac:dyDescent="0.25">
      <c r="A655" s="29" t="s">
        <v>1281</v>
      </c>
      <c r="B655" s="30" t="s">
        <v>217</v>
      </c>
      <c r="C655" s="31"/>
      <c r="D655" s="32"/>
      <c r="E655" s="103">
        <v>0</v>
      </c>
      <c r="F655" s="120">
        <f>SUBTOTAL(9,F656:F658)</f>
        <v>0</v>
      </c>
    </row>
    <row r="656" spans="1:6" s="38" customFormat="1" x14ac:dyDescent="0.25">
      <c r="A656" s="34" t="s">
        <v>1282</v>
      </c>
      <c r="B656" s="35" t="s">
        <v>1283</v>
      </c>
      <c r="C656" s="36" t="s">
        <v>17</v>
      </c>
      <c r="D656" s="37"/>
      <c r="E656" s="104">
        <v>31.2</v>
      </c>
      <c r="F656" s="121">
        <f>E656*$D656</f>
        <v>0</v>
      </c>
    </row>
    <row r="657" spans="1:6" s="38" customFormat="1" ht="25.5" x14ac:dyDescent="0.25">
      <c r="A657" s="34" t="s">
        <v>1284</v>
      </c>
      <c r="B657" s="35" t="s">
        <v>1285</v>
      </c>
      <c r="C657" s="36" t="s">
        <v>17</v>
      </c>
      <c r="D657" s="37"/>
      <c r="E657" s="104">
        <v>99.58</v>
      </c>
      <c r="F657" s="121">
        <f>E657*$D657</f>
        <v>0</v>
      </c>
    </row>
    <row r="658" spans="1:6" s="38" customFormat="1" x14ac:dyDescent="0.25">
      <c r="A658" s="34" t="s">
        <v>1286</v>
      </c>
      <c r="B658" s="35" t="s">
        <v>1287</v>
      </c>
      <c r="C658" s="36" t="s">
        <v>14</v>
      </c>
      <c r="D658" s="37"/>
      <c r="E658" s="104">
        <v>79.14</v>
      </c>
      <c r="F658" s="121">
        <f>E658*$D658</f>
        <v>0</v>
      </c>
    </row>
    <row r="659" spans="1:6" s="28" customFormat="1" ht="30" x14ac:dyDescent="0.25">
      <c r="A659" s="24" t="s">
        <v>1288</v>
      </c>
      <c r="B659" s="25" t="s">
        <v>1289</v>
      </c>
      <c r="C659" s="26"/>
      <c r="D659" s="27"/>
      <c r="E659" s="102">
        <v>0</v>
      </c>
      <c r="F659" s="119">
        <f>SUBTOTAL(9,F660:F663)</f>
        <v>0</v>
      </c>
    </row>
    <row r="660" spans="1:6" s="33" customFormat="1" x14ac:dyDescent="0.25">
      <c r="A660" s="29" t="s">
        <v>1290</v>
      </c>
      <c r="B660" s="30" t="s">
        <v>1291</v>
      </c>
      <c r="C660" s="31"/>
      <c r="D660" s="32"/>
      <c r="E660" s="103">
        <v>0</v>
      </c>
      <c r="F660" s="120">
        <f>SUBTOTAL(9,F661:F661)</f>
        <v>0</v>
      </c>
    </row>
    <row r="661" spans="1:6" s="38" customFormat="1" ht="25.5" x14ac:dyDescent="0.25">
      <c r="A661" s="34" t="s">
        <v>1292</v>
      </c>
      <c r="B661" s="35" t="s">
        <v>1293</v>
      </c>
      <c r="C661" s="36" t="s">
        <v>22</v>
      </c>
      <c r="D661" s="37"/>
      <c r="E661" s="104">
        <v>3</v>
      </c>
      <c r="F661" s="121">
        <f>E661*$D661</f>
        <v>0</v>
      </c>
    </row>
    <row r="662" spans="1:6" s="33" customFormat="1" x14ac:dyDescent="0.25">
      <c r="A662" s="29" t="s">
        <v>1294</v>
      </c>
      <c r="B662" s="30" t="s">
        <v>1295</v>
      </c>
      <c r="C662" s="31"/>
      <c r="D662" s="32"/>
      <c r="E662" s="103">
        <v>0</v>
      </c>
      <c r="F662" s="120">
        <f>SUBTOTAL(9,F663:F663)</f>
        <v>0</v>
      </c>
    </row>
    <row r="663" spans="1:6" s="38" customFormat="1" x14ac:dyDescent="0.25">
      <c r="A663" s="34" t="s">
        <v>1296</v>
      </c>
      <c r="B663" s="35" t="s">
        <v>1297</v>
      </c>
      <c r="C663" s="36" t="s">
        <v>14</v>
      </c>
      <c r="D663" s="37"/>
      <c r="E663" s="104">
        <v>24.25</v>
      </c>
      <c r="F663" s="121">
        <f>E663*$D663</f>
        <v>0</v>
      </c>
    </row>
    <row r="664" spans="1:6" s="28" customFormat="1" ht="30" x14ac:dyDescent="0.25">
      <c r="A664" s="24" t="s">
        <v>1298</v>
      </c>
      <c r="B664" s="25" t="s">
        <v>1299</v>
      </c>
      <c r="C664" s="26"/>
      <c r="D664" s="27"/>
      <c r="E664" s="102">
        <v>0</v>
      </c>
      <c r="F664" s="119">
        <f>SUBTOTAL(9,F665:F683)</f>
        <v>0</v>
      </c>
    </row>
    <row r="665" spans="1:6" s="33" customFormat="1" x14ac:dyDescent="0.25">
      <c r="A665" s="29" t="s">
        <v>1300</v>
      </c>
      <c r="B665" s="30" t="s">
        <v>1301</v>
      </c>
      <c r="C665" s="31"/>
      <c r="D665" s="32"/>
      <c r="E665" s="103">
        <v>0</v>
      </c>
      <c r="F665" s="120">
        <f>SUBTOTAL(9,F666:F670)</f>
        <v>0</v>
      </c>
    </row>
    <row r="666" spans="1:6" s="38" customFormat="1" ht="25.5" x14ac:dyDescent="0.25">
      <c r="A666" s="34" t="s">
        <v>1302</v>
      </c>
      <c r="B666" s="35" t="s">
        <v>1303</v>
      </c>
      <c r="C666" s="36" t="s">
        <v>22</v>
      </c>
      <c r="D666" s="37"/>
      <c r="E666" s="104">
        <v>29</v>
      </c>
      <c r="F666" s="121">
        <f>E666*$D666</f>
        <v>0</v>
      </c>
    </row>
    <row r="667" spans="1:6" s="38" customFormat="1" ht="32.25" customHeight="1" x14ac:dyDescent="0.25">
      <c r="A667" s="34" t="s">
        <v>1304</v>
      </c>
      <c r="B667" s="35" t="s">
        <v>1305</v>
      </c>
      <c r="C667" s="36" t="s">
        <v>22</v>
      </c>
      <c r="D667" s="37"/>
      <c r="E667" s="104">
        <v>32</v>
      </c>
      <c r="F667" s="121">
        <f>E667*$D667</f>
        <v>0</v>
      </c>
    </row>
    <row r="668" spans="1:6" s="38" customFormat="1" ht="32.25" customHeight="1" x14ac:dyDescent="0.25">
      <c r="A668" s="34" t="s">
        <v>1306</v>
      </c>
      <c r="B668" s="35" t="s">
        <v>1307</v>
      </c>
      <c r="C668" s="36" t="s">
        <v>22</v>
      </c>
      <c r="D668" s="37"/>
      <c r="E668" s="104">
        <v>3</v>
      </c>
      <c r="F668" s="121">
        <f>E668*$D668</f>
        <v>0</v>
      </c>
    </row>
    <row r="669" spans="1:6" s="38" customFormat="1" x14ac:dyDescent="0.25">
      <c r="A669" s="34" t="s">
        <v>1308</v>
      </c>
      <c r="B669" s="35" t="s">
        <v>1309</v>
      </c>
      <c r="C669" s="36" t="s">
        <v>22</v>
      </c>
      <c r="D669" s="37"/>
      <c r="E669" s="104">
        <v>2</v>
      </c>
      <c r="F669" s="121">
        <f>E669*$D669</f>
        <v>0</v>
      </c>
    </row>
    <row r="670" spans="1:6" s="38" customFormat="1" x14ac:dyDescent="0.25">
      <c r="A670" s="34" t="s">
        <v>1310</v>
      </c>
      <c r="B670" s="35" t="s">
        <v>1311</v>
      </c>
      <c r="C670" s="36" t="s">
        <v>22</v>
      </c>
      <c r="D670" s="37"/>
      <c r="E670" s="104">
        <v>13</v>
      </c>
      <c r="F670" s="121">
        <f>E670*$D670</f>
        <v>0</v>
      </c>
    </row>
    <row r="671" spans="1:6" s="33" customFormat="1" x14ac:dyDescent="0.25">
      <c r="A671" s="29" t="s">
        <v>1312</v>
      </c>
      <c r="B671" s="30" t="s">
        <v>1313</v>
      </c>
      <c r="C671" s="31"/>
      <c r="D671" s="32"/>
      <c r="E671" s="103">
        <v>0</v>
      </c>
      <c r="F671" s="120">
        <f>SUBTOTAL(9,F672:F676)</f>
        <v>0</v>
      </c>
    </row>
    <row r="672" spans="1:6" s="38" customFormat="1" x14ac:dyDescent="0.25">
      <c r="A672" s="34" t="s">
        <v>1314</v>
      </c>
      <c r="B672" s="35" t="s">
        <v>1315</v>
      </c>
      <c r="C672" s="36" t="s">
        <v>22</v>
      </c>
      <c r="D672" s="37"/>
      <c r="E672" s="104">
        <v>17</v>
      </c>
      <c r="F672" s="121">
        <f>E672*$D672</f>
        <v>0</v>
      </c>
    </row>
    <row r="673" spans="1:6" s="38" customFormat="1" ht="25.5" x14ac:dyDescent="0.25">
      <c r="A673" s="34" t="s">
        <v>1316</v>
      </c>
      <c r="B673" s="35" t="s">
        <v>1317</v>
      </c>
      <c r="C673" s="36" t="s">
        <v>22</v>
      </c>
      <c r="D673" s="37"/>
      <c r="E673" s="104">
        <v>17</v>
      </c>
      <c r="F673" s="121">
        <f>E673*$D673</f>
        <v>0</v>
      </c>
    </row>
    <row r="674" spans="1:6" s="38" customFormat="1" x14ac:dyDescent="0.25">
      <c r="A674" s="34" t="s">
        <v>1318</v>
      </c>
      <c r="B674" s="35" t="s">
        <v>1319</v>
      </c>
      <c r="C674" s="36" t="s">
        <v>22</v>
      </c>
      <c r="D674" s="37"/>
      <c r="E674" s="104">
        <v>31</v>
      </c>
      <c r="F674" s="121">
        <f>E674*$D674</f>
        <v>0</v>
      </c>
    </row>
    <row r="675" spans="1:6" s="38" customFormat="1" x14ac:dyDescent="0.25">
      <c r="A675" s="34" t="s">
        <v>1320</v>
      </c>
      <c r="B675" s="35" t="s">
        <v>1321</v>
      </c>
      <c r="C675" s="36" t="s">
        <v>22</v>
      </c>
      <c r="D675" s="37"/>
      <c r="E675" s="104">
        <v>3</v>
      </c>
      <c r="F675" s="121">
        <f>E675*$D675</f>
        <v>0</v>
      </c>
    </row>
    <row r="676" spans="1:6" s="38" customFormat="1" x14ac:dyDescent="0.25">
      <c r="A676" s="34" t="s">
        <v>1322</v>
      </c>
      <c r="B676" s="35" t="s">
        <v>1323</v>
      </c>
      <c r="C676" s="36" t="s">
        <v>22</v>
      </c>
      <c r="D676" s="37"/>
      <c r="E676" s="104">
        <v>10</v>
      </c>
      <c r="F676" s="121">
        <f>E676*$D676</f>
        <v>0</v>
      </c>
    </row>
    <row r="677" spans="1:6" s="33" customFormat="1" x14ac:dyDescent="0.25">
      <c r="A677" s="29" t="s">
        <v>1324</v>
      </c>
      <c r="B677" s="30" t="s">
        <v>1325</v>
      </c>
      <c r="C677" s="31"/>
      <c r="D677" s="32"/>
      <c r="E677" s="103">
        <v>0</v>
      </c>
      <c r="F677" s="120">
        <f>SUBTOTAL(9,F678:F683)</f>
        <v>0</v>
      </c>
    </row>
    <row r="678" spans="1:6" s="38" customFormat="1" x14ac:dyDescent="0.25">
      <c r="A678" s="34" t="s">
        <v>1326</v>
      </c>
      <c r="B678" s="35" t="s">
        <v>1327</v>
      </c>
      <c r="C678" s="36" t="s">
        <v>22</v>
      </c>
      <c r="D678" s="37"/>
      <c r="E678" s="104">
        <v>2</v>
      </c>
      <c r="F678" s="121">
        <f>E678*$D678</f>
        <v>0</v>
      </c>
    </row>
    <row r="679" spans="1:6" s="38" customFormat="1" x14ac:dyDescent="0.25">
      <c r="A679" s="34" t="s">
        <v>1328</v>
      </c>
      <c r="B679" s="35" t="s">
        <v>1329</v>
      </c>
      <c r="C679" s="36" t="s">
        <v>22</v>
      </c>
      <c r="D679" s="37"/>
      <c r="E679" s="104">
        <v>35</v>
      </c>
      <c r="F679" s="121">
        <f>E679*$D679</f>
        <v>0</v>
      </c>
    </row>
    <row r="680" spans="1:6" s="38" customFormat="1" x14ac:dyDescent="0.25">
      <c r="A680" s="34" t="s">
        <v>1330</v>
      </c>
      <c r="B680" s="35" t="s">
        <v>1331</v>
      </c>
      <c r="C680" s="36" t="s">
        <v>22</v>
      </c>
      <c r="D680" s="37"/>
      <c r="E680" s="104">
        <v>1</v>
      </c>
      <c r="F680" s="121">
        <f>E680*$D680</f>
        <v>0</v>
      </c>
    </row>
    <row r="681" spans="1:6" s="38" customFormat="1" x14ac:dyDescent="0.25">
      <c r="A681" s="34" t="s">
        <v>1332</v>
      </c>
      <c r="B681" s="35" t="s">
        <v>1333</v>
      </c>
      <c r="C681" s="36" t="s">
        <v>22</v>
      </c>
      <c r="D681" s="37"/>
      <c r="E681" s="104">
        <v>29</v>
      </c>
      <c r="F681" s="121">
        <f>E681*$D681</f>
        <v>0</v>
      </c>
    </row>
    <row r="682" spans="1:6" s="38" customFormat="1" x14ac:dyDescent="0.25">
      <c r="A682" s="34" t="s">
        <v>1334</v>
      </c>
      <c r="B682" s="35" t="s">
        <v>1335</v>
      </c>
      <c r="C682" s="36" t="s">
        <v>22</v>
      </c>
      <c r="D682" s="37"/>
      <c r="E682" s="104">
        <v>13</v>
      </c>
      <c r="F682" s="121">
        <f>E682*$D682</f>
        <v>0</v>
      </c>
    </row>
    <row r="683" spans="1:6" s="38" customFormat="1" x14ac:dyDescent="0.25">
      <c r="A683" s="34" t="s">
        <v>1336</v>
      </c>
      <c r="B683" s="35" t="s">
        <v>1337</v>
      </c>
      <c r="C683" s="36" t="s">
        <v>22</v>
      </c>
      <c r="D683" s="37"/>
      <c r="E683" s="104">
        <v>9</v>
      </c>
      <c r="F683" s="121">
        <f>E683*$D683</f>
        <v>0</v>
      </c>
    </row>
    <row r="684" spans="1:6" s="28" customFormat="1" x14ac:dyDescent="0.25">
      <c r="A684" s="24" t="s">
        <v>1338</v>
      </c>
      <c r="B684" s="25" t="s">
        <v>1339</v>
      </c>
      <c r="C684" s="26"/>
      <c r="D684" s="27"/>
      <c r="E684" s="102">
        <v>0</v>
      </c>
      <c r="F684" s="119">
        <f>SUBTOTAL(9,F685:F687)</f>
        <v>0</v>
      </c>
    </row>
    <row r="685" spans="1:6" s="33" customFormat="1" x14ac:dyDescent="0.25">
      <c r="A685" s="29" t="s">
        <v>1340</v>
      </c>
      <c r="B685" s="30" t="s">
        <v>1341</v>
      </c>
      <c r="C685" s="31"/>
      <c r="D685" s="32"/>
      <c r="E685" s="103">
        <v>0</v>
      </c>
      <c r="F685" s="120">
        <f>SUBTOTAL(9,F686:F687)</f>
        <v>0</v>
      </c>
    </row>
    <row r="686" spans="1:6" s="38" customFormat="1" x14ac:dyDescent="0.25">
      <c r="A686" s="34" t="s">
        <v>1342</v>
      </c>
      <c r="B686" s="35" t="s">
        <v>1343</v>
      </c>
      <c r="C686" s="36" t="s">
        <v>14</v>
      </c>
      <c r="D686" s="37"/>
      <c r="E686" s="104">
        <v>1893.18</v>
      </c>
      <c r="F686" s="121">
        <f>E686*$D686</f>
        <v>0</v>
      </c>
    </row>
    <row r="687" spans="1:6" s="38" customFormat="1" x14ac:dyDescent="0.25">
      <c r="A687" s="34" t="s">
        <v>1344</v>
      </c>
      <c r="B687" s="35" t="s">
        <v>1345</v>
      </c>
      <c r="C687" s="36" t="s">
        <v>14</v>
      </c>
      <c r="D687" s="37"/>
      <c r="E687" s="104">
        <v>5765.93</v>
      </c>
      <c r="F687" s="121">
        <f>E687*$D687</f>
        <v>0</v>
      </c>
    </row>
    <row r="688" spans="1:6" s="28" customFormat="1" ht="30" customHeight="1" x14ac:dyDescent="0.25">
      <c r="A688" s="24" t="s">
        <v>1346</v>
      </c>
      <c r="B688" s="25" t="s">
        <v>1347</v>
      </c>
      <c r="C688" s="26"/>
      <c r="D688" s="27"/>
      <c r="E688" s="102">
        <v>0</v>
      </c>
      <c r="F688" s="119">
        <f>SUBTOTAL(9,F689:F705)</f>
        <v>0</v>
      </c>
    </row>
    <row r="689" spans="1:6" s="33" customFormat="1" x14ac:dyDescent="0.25">
      <c r="A689" s="29" t="s">
        <v>1348</v>
      </c>
      <c r="B689" s="30" t="s">
        <v>1349</v>
      </c>
      <c r="C689" s="31"/>
      <c r="D689" s="32"/>
      <c r="E689" s="103">
        <v>0</v>
      </c>
      <c r="F689" s="120">
        <f>SUBTOTAL(9,F690:F693)</f>
        <v>0</v>
      </c>
    </row>
    <row r="690" spans="1:6" s="38" customFormat="1" ht="31.5" customHeight="1" x14ac:dyDescent="0.25">
      <c r="A690" s="34" t="s">
        <v>1350</v>
      </c>
      <c r="B690" s="35" t="s">
        <v>1351</v>
      </c>
      <c r="C690" s="36" t="s">
        <v>39</v>
      </c>
      <c r="D690" s="37"/>
      <c r="E690" s="104">
        <v>190.53</v>
      </c>
      <c r="F690" s="121">
        <f>E690*$D690</f>
        <v>0</v>
      </c>
    </row>
    <row r="691" spans="1:6" s="38" customFormat="1" x14ac:dyDescent="0.25">
      <c r="A691" s="34" t="s">
        <v>1352</v>
      </c>
      <c r="B691" s="35" t="s">
        <v>43</v>
      </c>
      <c r="C691" s="36" t="s">
        <v>39</v>
      </c>
      <c r="D691" s="37"/>
      <c r="E691" s="104">
        <v>127.02</v>
      </c>
      <c r="F691" s="121">
        <f>E691*$D691</f>
        <v>0</v>
      </c>
    </row>
    <row r="692" spans="1:6" s="38" customFormat="1" ht="28.5" customHeight="1" x14ac:dyDescent="0.25">
      <c r="A692" s="34" t="s">
        <v>1353</v>
      </c>
      <c r="B692" s="35" t="s">
        <v>118</v>
      </c>
      <c r="C692" s="36" t="s">
        <v>39</v>
      </c>
      <c r="D692" s="37"/>
      <c r="E692" s="104">
        <v>64.78</v>
      </c>
      <c r="F692" s="121">
        <f>E692*$D692</f>
        <v>0</v>
      </c>
    </row>
    <row r="693" spans="1:6" s="38" customFormat="1" ht="14.25" customHeight="1" x14ac:dyDescent="0.25">
      <c r="A693" s="34" t="s">
        <v>1354</v>
      </c>
      <c r="B693" s="35" t="s">
        <v>1355</v>
      </c>
      <c r="C693" s="36" t="s">
        <v>48</v>
      </c>
      <c r="D693" s="37"/>
      <c r="E693" s="104">
        <v>2587.98</v>
      </c>
      <c r="F693" s="121">
        <f>E693*$D693</f>
        <v>0</v>
      </c>
    </row>
    <row r="694" spans="1:6" s="33" customFormat="1" x14ac:dyDescent="0.25">
      <c r="A694" s="29" t="s">
        <v>1356</v>
      </c>
      <c r="B694" s="30" t="s">
        <v>1357</v>
      </c>
      <c r="C694" s="31"/>
      <c r="D694" s="32"/>
      <c r="E694" s="103">
        <v>0</v>
      </c>
      <c r="F694" s="120">
        <f>SUBTOTAL(9,F695:F701)</f>
        <v>0</v>
      </c>
    </row>
    <row r="695" spans="1:6" s="38" customFormat="1" ht="25.5" x14ac:dyDescent="0.25">
      <c r="A695" s="34" t="s">
        <v>1358</v>
      </c>
      <c r="B695" s="35" t="s">
        <v>1359</v>
      </c>
      <c r="C695" s="36" t="s">
        <v>14</v>
      </c>
      <c r="D695" s="37"/>
      <c r="E695" s="104">
        <v>606.38</v>
      </c>
      <c r="F695" s="121">
        <f>E695*$D695</f>
        <v>0</v>
      </c>
    </row>
    <row r="696" spans="1:6" s="38" customFormat="1" x14ac:dyDescent="0.25">
      <c r="A696" s="34" t="s">
        <v>1360</v>
      </c>
      <c r="B696" s="35" t="s">
        <v>1361</v>
      </c>
      <c r="C696" s="36" t="s">
        <v>14</v>
      </c>
      <c r="D696" s="37"/>
      <c r="E696" s="104">
        <v>1864.48</v>
      </c>
      <c r="F696" s="121">
        <f>E696*$D696</f>
        <v>0</v>
      </c>
    </row>
    <row r="697" spans="1:6" s="38" customFormat="1" ht="28.5" customHeight="1" x14ac:dyDescent="0.25">
      <c r="A697" s="34" t="s">
        <v>1362</v>
      </c>
      <c r="B697" s="35" t="s">
        <v>1363</v>
      </c>
      <c r="C697" s="36" t="s">
        <v>17</v>
      </c>
      <c r="D697" s="37"/>
      <c r="E697" s="104">
        <v>127.74</v>
      </c>
      <c r="F697" s="121">
        <f>E697*$D697</f>
        <v>0</v>
      </c>
    </row>
    <row r="698" spans="1:6" s="38" customFormat="1" ht="14.25" customHeight="1" x14ac:dyDescent="0.25">
      <c r="A698" s="34" t="s">
        <v>1364</v>
      </c>
      <c r="B698" s="35" t="s">
        <v>1365</v>
      </c>
      <c r="C698" s="36" t="s">
        <v>14</v>
      </c>
      <c r="D698" s="37"/>
      <c r="E698" s="104">
        <v>173.38</v>
      </c>
      <c r="F698" s="121">
        <f>E698*$D698</f>
        <v>0</v>
      </c>
    </row>
    <row r="699" spans="1:6" s="38" customFormat="1" ht="14.25" customHeight="1" x14ac:dyDescent="0.25">
      <c r="A699" s="34" t="s">
        <v>1366</v>
      </c>
      <c r="B699" s="35" t="s">
        <v>1367</v>
      </c>
      <c r="C699" s="36" t="s">
        <v>22</v>
      </c>
      <c r="D699" s="37"/>
      <c r="E699" s="104">
        <v>6</v>
      </c>
      <c r="F699" s="121">
        <f>E699*$D699</f>
        <v>0</v>
      </c>
    </row>
    <row r="700" spans="1:6" s="38" customFormat="1" ht="14.25" customHeight="1" x14ac:dyDescent="0.25">
      <c r="A700" s="34" t="s">
        <v>1368</v>
      </c>
      <c r="B700" s="35" t="s">
        <v>1369</v>
      </c>
      <c r="C700" s="36" t="s">
        <v>14</v>
      </c>
      <c r="D700" s="37"/>
      <c r="E700" s="104">
        <v>83.41</v>
      </c>
      <c r="F700" s="121">
        <f>E700*$D700</f>
        <v>0</v>
      </c>
    </row>
    <row r="701" spans="1:6" s="38" customFormat="1" ht="14.25" customHeight="1" x14ac:dyDescent="0.25">
      <c r="A701" s="34" t="s">
        <v>1370</v>
      </c>
      <c r="B701" s="35" t="s">
        <v>1371</v>
      </c>
      <c r="C701" s="36" t="s">
        <v>22</v>
      </c>
      <c r="D701" s="37"/>
      <c r="E701" s="104">
        <v>18</v>
      </c>
      <c r="F701" s="121">
        <f>E701*$D701</f>
        <v>0</v>
      </c>
    </row>
    <row r="702" spans="1:6" s="33" customFormat="1" x14ac:dyDescent="0.25">
      <c r="A702" s="29" t="s">
        <v>1372</v>
      </c>
      <c r="B702" s="30" t="s">
        <v>1373</v>
      </c>
      <c r="C702" s="31"/>
      <c r="D702" s="32"/>
      <c r="E702" s="103">
        <v>0</v>
      </c>
      <c r="F702" s="120">
        <f>SUBTOTAL(9,F703:F705)</f>
        <v>0</v>
      </c>
    </row>
    <row r="703" spans="1:6" s="38" customFormat="1" x14ac:dyDescent="0.25">
      <c r="A703" s="34" t="s">
        <v>1374</v>
      </c>
      <c r="B703" s="35" t="s">
        <v>1375</v>
      </c>
      <c r="C703" s="36" t="s">
        <v>22</v>
      </c>
      <c r="D703" s="37"/>
      <c r="E703" s="104">
        <v>10</v>
      </c>
      <c r="F703" s="121">
        <f>E703*$D703</f>
        <v>0</v>
      </c>
    </row>
    <row r="704" spans="1:6" s="38" customFormat="1" x14ac:dyDescent="0.25">
      <c r="A704" s="34" t="s">
        <v>1376</v>
      </c>
      <c r="B704" s="35" t="s">
        <v>1377</v>
      </c>
      <c r="C704" s="36" t="s">
        <v>22</v>
      </c>
      <c r="D704" s="37"/>
      <c r="E704" s="104">
        <v>10</v>
      </c>
      <c r="F704" s="121">
        <f>E704*$D704</f>
        <v>0</v>
      </c>
    </row>
    <row r="705" spans="1:6" s="38" customFormat="1" ht="25.5" x14ac:dyDescent="0.25">
      <c r="A705" s="34" t="s">
        <v>1378</v>
      </c>
      <c r="B705" s="35" t="s">
        <v>1379</v>
      </c>
      <c r="C705" s="36" t="s">
        <v>22</v>
      </c>
      <c r="D705" s="37"/>
      <c r="E705" s="104">
        <v>10</v>
      </c>
      <c r="F705" s="121">
        <f>E705*$D705</f>
        <v>0</v>
      </c>
    </row>
    <row r="706" spans="1:6" s="28" customFormat="1" ht="30" x14ac:dyDescent="0.25">
      <c r="A706" s="24" t="s">
        <v>1380</v>
      </c>
      <c r="B706" s="25" t="s">
        <v>1381</v>
      </c>
      <c r="C706" s="26"/>
      <c r="D706" s="27"/>
      <c r="E706" s="102">
        <v>0</v>
      </c>
      <c r="F706" s="123">
        <f>SUBTOTAL(9,F707:F710)</f>
        <v>0</v>
      </c>
    </row>
    <row r="707" spans="1:6" s="33" customFormat="1" x14ac:dyDescent="0.25">
      <c r="A707" s="29" t="s">
        <v>1382</v>
      </c>
      <c r="B707" s="30" t="s">
        <v>1383</v>
      </c>
      <c r="C707" s="31"/>
      <c r="D707" s="32"/>
      <c r="E707" s="103">
        <v>0</v>
      </c>
      <c r="F707" s="120">
        <f>SUBTOTAL(9,F708:F710)</f>
        <v>0</v>
      </c>
    </row>
    <row r="708" spans="1:6" s="38" customFormat="1" x14ac:dyDescent="0.25">
      <c r="A708" s="34" t="s">
        <v>1384</v>
      </c>
      <c r="B708" s="35" t="s">
        <v>1385</v>
      </c>
      <c r="C708" s="36" t="s">
        <v>14</v>
      </c>
      <c r="D708" s="37"/>
      <c r="E708" s="104">
        <v>1175.51</v>
      </c>
      <c r="F708" s="121">
        <f>E708*$D708</f>
        <v>0</v>
      </c>
    </row>
    <row r="709" spans="1:6" s="38" customFormat="1" x14ac:dyDescent="0.25">
      <c r="A709" s="34" t="s">
        <v>1386</v>
      </c>
      <c r="B709" s="35" t="s">
        <v>1387</v>
      </c>
      <c r="C709" s="36" t="s">
        <v>14</v>
      </c>
      <c r="D709" s="37"/>
      <c r="E709" s="104">
        <v>1175.51</v>
      </c>
      <c r="F709" s="121">
        <f>E709*$D709</f>
        <v>0</v>
      </c>
    </row>
    <row r="710" spans="1:6" s="38" customFormat="1" x14ac:dyDescent="0.25">
      <c r="A710" s="34" t="s">
        <v>1388</v>
      </c>
      <c r="B710" s="35" t="s">
        <v>1389</v>
      </c>
      <c r="C710" s="36" t="s">
        <v>14</v>
      </c>
      <c r="D710" s="37"/>
      <c r="E710" s="104">
        <v>6358.56</v>
      </c>
      <c r="F710" s="121">
        <f>E710*$D710</f>
        <v>0</v>
      </c>
    </row>
    <row r="711" spans="1:6" s="57" customFormat="1" x14ac:dyDescent="0.25">
      <c r="A711" s="53"/>
      <c r="B711" s="54"/>
      <c r="C711" s="55" t="s">
        <v>1390</v>
      </c>
      <c r="D711" s="56" t="s">
        <v>1390</v>
      </c>
      <c r="E711" s="106"/>
      <c r="F711" s="122"/>
    </row>
    <row r="712" spans="1:6" s="62" customFormat="1" x14ac:dyDescent="0.25">
      <c r="A712" s="58"/>
      <c r="B712" s="59"/>
      <c r="C712" s="60"/>
      <c r="D712" s="61" t="s">
        <v>1391</v>
      </c>
      <c r="E712" s="107"/>
      <c r="F712" s="124">
        <f>ROUND(SUBTOTAL(9,F7:F710),0)</f>
        <v>0</v>
      </c>
    </row>
    <row r="713" spans="1:6" s="67" customFormat="1" x14ac:dyDescent="0.25">
      <c r="A713" s="63"/>
      <c r="B713" s="64"/>
      <c r="C713" s="65"/>
      <c r="D713" s="66" t="s">
        <v>1392</v>
      </c>
      <c r="E713" s="108"/>
      <c r="F713" s="125">
        <f>+F712*E713</f>
        <v>0</v>
      </c>
    </row>
    <row r="714" spans="1:6" s="67" customFormat="1" x14ac:dyDescent="0.25">
      <c r="A714" s="63"/>
      <c r="B714" s="64"/>
      <c r="C714" s="65"/>
      <c r="D714" s="66" t="s">
        <v>1393</v>
      </c>
      <c r="E714" s="108"/>
      <c r="F714" s="125">
        <f>+F712*E714</f>
        <v>0</v>
      </c>
    </row>
    <row r="715" spans="1:6" s="67" customFormat="1" x14ac:dyDescent="0.25">
      <c r="A715" s="63"/>
      <c r="B715" s="64"/>
      <c r="C715" s="65"/>
      <c r="D715" s="66" t="s">
        <v>1394</v>
      </c>
      <c r="E715" s="108"/>
      <c r="F715" s="125">
        <f>+F712*E715</f>
        <v>0</v>
      </c>
    </row>
    <row r="716" spans="1:6" s="67" customFormat="1" x14ac:dyDescent="0.25">
      <c r="A716" s="63"/>
      <c r="B716" s="64"/>
      <c r="C716" s="65"/>
      <c r="D716" s="66" t="s">
        <v>1395</v>
      </c>
      <c r="E716" s="108"/>
      <c r="F716" s="125">
        <f>+F715*E716</f>
        <v>0</v>
      </c>
    </row>
    <row r="717" spans="1:6" s="62" customFormat="1" x14ac:dyDescent="0.25">
      <c r="A717" s="58"/>
      <c r="B717" s="59"/>
      <c r="C717" s="60"/>
      <c r="D717" s="61" t="s">
        <v>1396</v>
      </c>
      <c r="E717" s="107"/>
      <c r="F717" s="124">
        <f>SUM(F712:F716)</f>
        <v>0</v>
      </c>
    </row>
    <row r="718" spans="1:6" x14ac:dyDescent="0.25">
      <c r="A718" s="68"/>
      <c r="B718" s="69"/>
      <c r="C718" s="70" t="s">
        <v>1390</v>
      </c>
      <c r="D718" s="20" t="s">
        <v>1390</v>
      </c>
      <c r="E718" s="100"/>
      <c r="F718" s="126"/>
    </row>
    <row r="719" spans="1:6" s="67" customFormat="1" x14ac:dyDescent="0.25">
      <c r="A719" s="71"/>
      <c r="B719" s="72"/>
      <c r="C719" s="73"/>
      <c r="D719" s="74"/>
      <c r="E719" s="109">
        <v>0</v>
      </c>
      <c r="F719" s="127"/>
    </row>
    <row r="720" spans="1:6" s="28" customFormat="1" ht="51" x14ac:dyDescent="0.25">
      <c r="A720" s="24" t="s">
        <v>1397</v>
      </c>
      <c r="B720" s="25" t="s">
        <v>1398</v>
      </c>
      <c r="C720" s="26"/>
      <c r="D720" s="75" t="s">
        <v>1399</v>
      </c>
      <c r="E720" s="102">
        <v>0</v>
      </c>
      <c r="F720" s="123">
        <f>SUBTOTAL(9,F721:F745)</f>
        <v>0</v>
      </c>
    </row>
    <row r="721" spans="1:6" s="33" customFormat="1" x14ac:dyDescent="0.25">
      <c r="A721" s="29" t="s">
        <v>1400</v>
      </c>
      <c r="B721" s="76" t="s">
        <v>1398</v>
      </c>
      <c r="C721" s="31"/>
      <c r="D721" s="32"/>
      <c r="E721" s="103">
        <v>0</v>
      </c>
      <c r="F721" s="120">
        <f>SUBTOTAL(9,F722:F745)</f>
        <v>0</v>
      </c>
    </row>
    <row r="722" spans="1:6" s="38" customFormat="1" ht="24.75" customHeight="1" x14ac:dyDescent="0.25">
      <c r="A722" s="34" t="s">
        <v>1401</v>
      </c>
      <c r="B722" s="35" t="s">
        <v>1402</v>
      </c>
      <c r="C722" s="77" t="s">
        <v>22</v>
      </c>
      <c r="D722" s="37"/>
      <c r="E722" s="104">
        <v>2</v>
      </c>
      <c r="F722" s="121">
        <f>E722*$D722</f>
        <v>0</v>
      </c>
    </row>
    <row r="723" spans="1:6" s="38" customFormat="1" ht="24.75" customHeight="1" x14ac:dyDescent="0.25">
      <c r="A723" s="34" t="s">
        <v>1403</v>
      </c>
      <c r="B723" s="35" t="s">
        <v>1404</v>
      </c>
      <c r="C723" s="77" t="s">
        <v>22</v>
      </c>
      <c r="D723" s="37"/>
      <c r="E723" s="104">
        <v>1</v>
      </c>
      <c r="F723" s="121">
        <f t="shared" ref="F723:F747" si="0">E723*$D723</f>
        <v>0</v>
      </c>
    </row>
    <row r="724" spans="1:6" s="38" customFormat="1" ht="25.5" x14ac:dyDescent="0.25">
      <c r="A724" s="34" t="s">
        <v>1405</v>
      </c>
      <c r="B724" s="35" t="s">
        <v>1406</v>
      </c>
      <c r="C724" s="77" t="s">
        <v>22</v>
      </c>
      <c r="D724" s="37"/>
      <c r="E724" s="104">
        <v>1</v>
      </c>
      <c r="F724" s="121">
        <f t="shared" si="0"/>
        <v>0</v>
      </c>
    </row>
    <row r="725" spans="1:6" s="38" customFormat="1" ht="25.5" x14ac:dyDescent="0.25">
      <c r="A725" s="34" t="s">
        <v>1407</v>
      </c>
      <c r="B725" s="35" t="s">
        <v>1408</v>
      </c>
      <c r="C725" s="77" t="s">
        <v>22</v>
      </c>
      <c r="D725" s="37"/>
      <c r="E725" s="104">
        <v>4</v>
      </c>
      <c r="F725" s="121">
        <f t="shared" si="0"/>
        <v>0</v>
      </c>
    </row>
    <row r="726" spans="1:6" s="38" customFormat="1" ht="24.75" customHeight="1" x14ac:dyDescent="0.25">
      <c r="A726" s="34" t="s">
        <v>1409</v>
      </c>
      <c r="B726" s="35" t="s">
        <v>1410</v>
      </c>
      <c r="C726" s="77" t="s">
        <v>22</v>
      </c>
      <c r="D726" s="37"/>
      <c r="E726" s="104">
        <v>1</v>
      </c>
      <c r="F726" s="121">
        <f t="shared" si="0"/>
        <v>0</v>
      </c>
    </row>
    <row r="727" spans="1:6" s="38" customFormat="1" ht="24.75" customHeight="1" x14ac:dyDescent="0.25">
      <c r="A727" s="34" t="s">
        <v>1411</v>
      </c>
      <c r="B727" s="35" t="s">
        <v>1412</v>
      </c>
      <c r="C727" s="77" t="s">
        <v>22</v>
      </c>
      <c r="D727" s="37"/>
      <c r="E727" s="104">
        <v>1</v>
      </c>
      <c r="F727" s="121">
        <f t="shared" si="0"/>
        <v>0</v>
      </c>
    </row>
    <row r="728" spans="1:6" s="38" customFormat="1" ht="30.75" customHeight="1" x14ac:dyDescent="0.25">
      <c r="A728" s="34" t="s">
        <v>1413</v>
      </c>
      <c r="B728" s="35" t="s">
        <v>1414</v>
      </c>
      <c r="C728" s="77" t="s">
        <v>22</v>
      </c>
      <c r="D728" s="37"/>
      <c r="E728" s="104">
        <v>9</v>
      </c>
      <c r="F728" s="121">
        <f t="shared" si="0"/>
        <v>0</v>
      </c>
    </row>
    <row r="729" spans="1:6" s="38" customFormat="1" ht="24.75" customHeight="1" x14ac:dyDescent="0.25">
      <c r="A729" s="34" t="s">
        <v>1415</v>
      </c>
      <c r="B729" s="35" t="s">
        <v>1416</v>
      </c>
      <c r="C729" s="77" t="s">
        <v>22</v>
      </c>
      <c r="D729" s="37"/>
      <c r="E729" s="104">
        <v>1</v>
      </c>
      <c r="F729" s="121">
        <f t="shared" si="0"/>
        <v>0</v>
      </c>
    </row>
    <row r="730" spans="1:6" s="38" customFormat="1" ht="24.75" customHeight="1" x14ac:dyDescent="0.25">
      <c r="A730" s="34" t="s">
        <v>1417</v>
      </c>
      <c r="B730" s="35" t="s">
        <v>1418</v>
      </c>
      <c r="C730" s="77" t="s">
        <v>22</v>
      </c>
      <c r="D730" s="37"/>
      <c r="E730" s="104">
        <v>1</v>
      </c>
      <c r="F730" s="121">
        <f t="shared" si="0"/>
        <v>0</v>
      </c>
    </row>
    <row r="731" spans="1:6" s="38" customFormat="1" ht="24.75" customHeight="1" x14ac:dyDescent="0.25">
      <c r="A731" s="34" t="s">
        <v>1419</v>
      </c>
      <c r="B731" s="35" t="s">
        <v>1420</v>
      </c>
      <c r="C731" s="77" t="s">
        <v>22</v>
      </c>
      <c r="D731" s="37"/>
      <c r="E731" s="104">
        <v>4</v>
      </c>
      <c r="F731" s="121">
        <f t="shared" si="0"/>
        <v>0</v>
      </c>
    </row>
    <row r="732" spans="1:6" s="38" customFormat="1" ht="24.75" customHeight="1" x14ac:dyDescent="0.25">
      <c r="A732" s="34" t="s">
        <v>1421</v>
      </c>
      <c r="B732" s="35" t="s">
        <v>1422</v>
      </c>
      <c r="C732" s="77" t="s">
        <v>22</v>
      </c>
      <c r="D732" s="37"/>
      <c r="E732" s="104">
        <v>1</v>
      </c>
      <c r="F732" s="121">
        <f t="shared" si="0"/>
        <v>0</v>
      </c>
    </row>
    <row r="733" spans="1:6" s="38" customFormat="1" ht="24.75" customHeight="1" x14ac:dyDescent="0.25">
      <c r="A733" s="34" t="s">
        <v>1423</v>
      </c>
      <c r="B733" s="35" t="s">
        <v>1424</v>
      </c>
      <c r="C733" s="77" t="s">
        <v>22</v>
      </c>
      <c r="D733" s="37"/>
      <c r="E733" s="104">
        <v>1</v>
      </c>
      <c r="F733" s="121">
        <f t="shared" si="0"/>
        <v>0</v>
      </c>
    </row>
    <row r="734" spans="1:6" s="38" customFormat="1" ht="33" customHeight="1" x14ac:dyDescent="0.25">
      <c r="A734" s="34" t="s">
        <v>1425</v>
      </c>
      <c r="B734" s="35" t="s">
        <v>1426</v>
      </c>
      <c r="C734" s="77" t="s">
        <v>22</v>
      </c>
      <c r="D734" s="37"/>
      <c r="E734" s="104">
        <v>1</v>
      </c>
      <c r="F734" s="121">
        <f t="shared" si="0"/>
        <v>0</v>
      </c>
    </row>
    <row r="735" spans="1:6" s="38" customFormat="1" ht="24.75" customHeight="1" x14ac:dyDescent="0.25">
      <c r="A735" s="34" t="s">
        <v>1427</v>
      </c>
      <c r="B735" s="35" t="s">
        <v>1428</v>
      </c>
      <c r="C735" s="77" t="s">
        <v>22</v>
      </c>
      <c r="D735" s="37"/>
      <c r="E735" s="104">
        <v>1</v>
      </c>
      <c r="F735" s="121">
        <f t="shared" si="0"/>
        <v>0</v>
      </c>
    </row>
    <row r="736" spans="1:6" s="38" customFormat="1" ht="24.75" customHeight="1" x14ac:dyDescent="0.25">
      <c r="A736" s="34" t="s">
        <v>1429</v>
      </c>
      <c r="B736" s="35" t="s">
        <v>1430</v>
      </c>
      <c r="C736" s="77" t="s">
        <v>22</v>
      </c>
      <c r="D736" s="37"/>
      <c r="E736" s="104">
        <v>1</v>
      </c>
      <c r="F736" s="121">
        <f t="shared" si="0"/>
        <v>0</v>
      </c>
    </row>
    <row r="737" spans="1:6" s="38" customFormat="1" ht="24.75" customHeight="1" x14ac:dyDescent="0.25">
      <c r="A737" s="34" t="s">
        <v>1431</v>
      </c>
      <c r="B737" s="35" t="s">
        <v>1432</v>
      </c>
      <c r="C737" s="77" t="s">
        <v>22</v>
      </c>
      <c r="D737" s="37"/>
      <c r="E737" s="104">
        <v>1</v>
      </c>
      <c r="F737" s="121">
        <f t="shared" si="0"/>
        <v>0</v>
      </c>
    </row>
    <row r="738" spans="1:6" s="38" customFormat="1" ht="24.75" customHeight="1" x14ac:dyDescent="0.25">
      <c r="A738" s="34" t="s">
        <v>1433</v>
      </c>
      <c r="B738" s="35" t="s">
        <v>1434</v>
      </c>
      <c r="C738" s="77" t="s">
        <v>22</v>
      </c>
      <c r="D738" s="37"/>
      <c r="E738" s="104">
        <v>1</v>
      </c>
      <c r="F738" s="121">
        <f t="shared" si="0"/>
        <v>0</v>
      </c>
    </row>
    <row r="739" spans="1:6" s="38" customFormat="1" ht="24.75" customHeight="1" x14ac:dyDescent="0.25">
      <c r="A739" s="34" t="s">
        <v>1435</v>
      </c>
      <c r="B739" s="35" t="s">
        <v>1436</v>
      </c>
      <c r="C739" s="77" t="s">
        <v>22</v>
      </c>
      <c r="D739" s="37"/>
      <c r="E739" s="104">
        <v>1</v>
      </c>
      <c r="F739" s="121">
        <f t="shared" si="0"/>
        <v>0</v>
      </c>
    </row>
    <row r="740" spans="1:6" s="38" customFormat="1" ht="30.75" customHeight="1" x14ac:dyDescent="0.25">
      <c r="A740" s="34" t="s">
        <v>1437</v>
      </c>
      <c r="B740" s="35" t="s">
        <v>1438</v>
      </c>
      <c r="C740" s="77" t="s">
        <v>22</v>
      </c>
      <c r="D740" s="37"/>
      <c r="E740" s="104">
        <v>4</v>
      </c>
      <c r="F740" s="121">
        <f t="shared" si="0"/>
        <v>0</v>
      </c>
    </row>
    <row r="741" spans="1:6" s="38" customFormat="1" ht="27" customHeight="1" x14ac:dyDescent="0.25">
      <c r="A741" s="34" t="s">
        <v>1439</v>
      </c>
      <c r="B741" s="35" t="s">
        <v>1440</v>
      </c>
      <c r="C741" s="77" t="s">
        <v>22</v>
      </c>
      <c r="D741" s="37"/>
      <c r="E741" s="104">
        <v>1</v>
      </c>
      <c r="F741" s="121">
        <f t="shared" si="0"/>
        <v>0</v>
      </c>
    </row>
    <row r="742" spans="1:6" s="38" customFormat="1" ht="24.75" customHeight="1" x14ac:dyDescent="0.25">
      <c r="A742" s="34" t="s">
        <v>1441</v>
      </c>
      <c r="B742" s="35" t="s">
        <v>1442</v>
      </c>
      <c r="C742" s="77" t="s">
        <v>22</v>
      </c>
      <c r="D742" s="37"/>
      <c r="E742" s="104">
        <v>1</v>
      </c>
      <c r="F742" s="121">
        <f t="shared" si="0"/>
        <v>0</v>
      </c>
    </row>
    <row r="743" spans="1:6" s="38" customFormat="1" ht="24.75" customHeight="1" x14ac:dyDescent="0.25">
      <c r="A743" s="34" t="s">
        <v>1443</v>
      </c>
      <c r="B743" s="35" t="s">
        <v>1444</v>
      </c>
      <c r="C743" s="77" t="s">
        <v>22</v>
      </c>
      <c r="D743" s="37"/>
      <c r="E743" s="104">
        <v>4</v>
      </c>
      <c r="F743" s="121">
        <f t="shared" si="0"/>
        <v>0</v>
      </c>
    </row>
    <row r="744" spans="1:6" s="38" customFormat="1" ht="30.75" customHeight="1" x14ac:dyDescent="0.25">
      <c r="A744" s="34" t="s">
        <v>1445</v>
      </c>
      <c r="B744" s="35" t="s">
        <v>1446</v>
      </c>
      <c r="C744" s="77" t="s">
        <v>22</v>
      </c>
      <c r="D744" s="37"/>
      <c r="E744" s="104">
        <v>1</v>
      </c>
      <c r="F744" s="121">
        <f t="shared" si="0"/>
        <v>0</v>
      </c>
    </row>
    <row r="745" spans="1:6" s="38" customFormat="1" ht="30.75" customHeight="1" x14ac:dyDescent="0.25">
      <c r="A745" s="34" t="s">
        <v>1447</v>
      </c>
      <c r="B745" s="35" t="s">
        <v>1448</v>
      </c>
      <c r="C745" s="77" t="s">
        <v>22</v>
      </c>
      <c r="D745" s="37"/>
      <c r="E745" s="104">
        <v>1</v>
      </c>
      <c r="F745" s="121">
        <f t="shared" si="0"/>
        <v>0</v>
      </c>
    </row>
    <row r="746" spans="1:6" s="38" customFormat="1" ht="30.75" customHeight="1" x14ac:dyDescent="0.25">
      <c r="A746" s="34" t="s">
        <v>1449</v>
      </c>
      <c r="B746" s="35" t="s">
        <v>1450</v>
      </c>
      <c r="C746" s="77" t="s">
        <v>22</v>
      </c>
      <c r="D746" s="37"/>
      <c r="E746" s="104">
        <v>1</v>
      </c>
      <c r="F746" s="121">
        <f t="shared" si="0"/>
        <v>0</v>
      </c>
    </row>
    <row r="747" spans="1:6" s="38" customFormat="1" ht="30.75" customHeight="1" x14ac:dyDescent="0.25">
      <c r="A747" s="34" t="s">
        <v>1451</v>
      </c>
      <c r="B747" s="35" t="s">
        <v>1452</v>
      </c>
      <c r="C747" s="77" t="s">
        <v>22</v>
      </c>
      <c r="D747" s="37"/>
      <c r="E747" s="104">
        <v>1</v>
      </c>
      <c r="F747" s="121">
        <f t="shared" si="0"/>
        <v>0</v>
      </c>
    </row>
    <row r="748" spans="1:6" s="57" customFormat="1" x14ac:dyDescent="0.25">
      <c r="A748" s="78"/>
      <c r="B748" s="79"/>
      <c r="C748" s="80"/>
      <c r="D748" s="81" t="s">
        <v>1453</v>
      </c>
      <c r="E748" s="110" t="s">
        <v>1390</v>
      </c>
      <c r="F748" s="124">
        <f>+F720</f>
        <v>0</v>
      </c>
    </row>
    <row r="749" spans="1:6" s="57" customFormat="1" x14ac:dyDescent="0.25">
      <c r="A749" s="82"/>
      <c r="B749" s="83"/>
      <c r="C749" s="84"/>
      <c r="D749" s="85"/>
      <c r="E749" s="111" t="s">
        <v>1390</v>
      </c>
      <c r="F749" s="128"/>
    </row>
    <row r="750" spans="1:6" s="57" customFormat="1" ht="16.5" thickBot="1" x14ac:dyDescent="0.3">
      <c r="A750" s="86"/>
      <c r="B750" s="87"/>
      <c r="C750" s="88"/>
      <c r="D750" s="89" t="s">
        <v>1454</v>
      </c>
      <c r="E750" s="112" t="s">
        <v>1390</v>
      </c>
      <c r="F750" s="129">
        <f>+F748+F717</f>
        <v>0</v>
      </c>
    </row>
    <row r="751" spans="1:6" x14ac:dyDescent="0.25">
      <c r="A751" s="90"/>
      <c r="B751" s="91"/>
      <c r="C751" s="92"/>
      <c r="D751" s="93"/>
      <c r="E751" s="113"/>
      <c r="F751" s="93"/>
    </row>
    <row r="752" spans="1:6" ht="18.75" x14ac:dyDescent="0.25">
      <c r="A752" s="94" t="s">
        <v>1455</v>
      </c>
      <c r="B752" s="95"/>
      <c r="C752" s="95"/>
      <c r="D752" s="95"/>
      <c r="E752" s="95"/>
      <c r="F752" s="95"/>
    </row>
    <row r="753" spans="1:6" ht="15.75" thickBot="1" x14ac:dyDescent="0.3">
      <c r="A753" s="96"/>
      <c r="B753" s="97"/>
      <c r="C753" s="97"/>
      <c r="D753" s="97"/>
      <c r="E753" s="97"/>
      <c r="F753" s="97"/>
    </row>
  </sheetData>
  <autoFilter ref="A6:F753"/>
  <mergeCells count="5">
    <mergeCell ref="A1:D1"/>
    <mergeCell ref="E1:F4"/>
    <mergeCell ref="A3:D4"/>
    <mergeCell ref="B752:F752"/>
    <mergeCell ref="B753:F753"/>
  </mergeCells>
  <conditionalFormatting sqref="A249:A250 A247">
    <cfRule type="duplicateValues" dxfId="80" priority="84"/>
  </conditionalFormatting>
  <conditionalFormatting sqref="A99">
    <cfRule type="duplicateValues" dxfId="79" priority="83"/>
  </conditionalFormatting>
  <conditionalFormatting sqref="A654">
    <cfRule type="duplicateValues" dxfId="78" priority="82"/>
  </conditionalFormatting>
  <conditionalFormatting sqref="A706:A707 A52:A57 A518:A519 A488 A625 A425:A426 A710:A711 A627:A630 A632 A7:A49 A59:A98 A100:A114 A117:A266 A491:A505 A507 A509 A511 A513 A515 A521 A523 A525 A527 A529 A531 A533 A535 A537 A539 A541 A543:A545 A547 A549 A551:A564 A577:A583 A652:A675 A677:A687">
    <cfRule type="duplicateValues" dxfId="77" priority="81"/>
  </conditionalFormatting>
  <conditionalFormatting sqref="A94 A96">
    <cfRule type="duplicateValues" dxfId="76" priority="80"/>
  </conditionalFormatting>
  <conditionalFormatting sqref="A50:A51">
    <cfRule type="duplicateValues" dxfId="75" priority="79"/>
  </conditionalFormatting>
  <conditionalFormatting sqref="A89">
    <cfRule type="duplicateValues" dxfId="74" priority="78"/>
  </conditionalFormatting>
  <conditionalFormatting sqref="A91">
    <cfRule type="duplicateValues" dxfId="73" priority="77"/>
  </conditionalFormatting>
  <conditionalFormatting sqref="A626">
    <cfRule type="duplicateValues" dxfId="72" priority="76"/>
  </conditionalFormatting>
  <conditionalFormatting sqref="A506 A508 A510 A512 A514">
    <cfRule type="duplicateValues" dxfId="71" priority="75"/>
  </conditionalFormatting>
  <conditionalFormatting sqref="A516:A517">
    <cfRule type="duplicateValues" dxfId="70" priority="74"/>
  </conditionalFormatting>
  <conditionalFormatting sqref="A578">
    <cfRule type="duplicateValues" dxfId="69" priority="72"/>
  </conditionalFormatting>
  <conditionalFormatting sqref="A261:A265">
    <cfRule type="duplicateValues" dxfId="68" priority="71"/>
  </conditionalFormatting>
  <conditionalFormatting sqref="A676">
    <cfRule type="duplicateValues" dxfId="67" priority="70"/>
  </conditionalFormatting>
  <conditionalFormatting sqref="A520 A522 A524 A526 A528 A530 A532 A534 A536 A538 A540 A542">
    <cfRule type="duplicateValues" dxfId="66" priority="69"/>
  </conditionalFormatting>
  <conditionalFormatting sqref="A427:A487">
    <cfRule type="duplicateValues" dxfId="65" priority="68"/>
  </conditionalFormatting>
  <conditionalFormatting sqref="B433">
    <cfRule type="duplicateValues" dxfId="64" priority="67"/>
  </conditionalFormatting>
  <conditionalFormatting sqref="B442">
    <cfRule type="duplicateValues" dxfId="63" priority="66"/>
  </conditionalFormatting>
  <conditionalFormatting sqref="B437">
    <cfRule type="duplicateValues" dxfId="62" priority="65"/>
  </conditionalFormatting>
  <conditionalFormatting sqref="B444">
    <cfRule type="duplicateValues" dxfId="61" priority="64"/>
  </conditionalFormatting>
  <conditionalFormatting sqref="B443">
    <cfRule type="duplicateValues" dxfId="60" priority="63"/>
  </conditionalFormatting>
  <conditionalFormatting sqref="B435">
    <cfRule type="duplicateValues" dxfId="59" priority="62"/>
  </conditionalFormatting>
  <conditionalFormatting sqref="B429:B432 B434 B438:B441 B436">
    <cfRule type="duplicateValues" dxfId="58" priority="61"/>
  </conditionalFormatting>
  <conditionalFormatting sqref="B445:B487">
    <cfRule type="duplicateValues" dxfId="57" priority="60"/>
  </conditionalFormatting>
  <conditionalFormatting sqref="B492:B503">
    <cfRule type="duplicateValues" dxfId="56" priority="58"/>
  </conditionalFormatting>
  <conditionalFormatting sqref="B505:B515">
    <cfRule type="duplicateValues" dxfId="55" priority="57"/>
  </conditionalFormatting>
  <conditionalFormatting sqref="B517">
    <cfRule type="duplicateValues" dxfId="54" priority="56"/>
  </conditionalFormatting>
  <conditionalFormatting sqref="B519:B543">
    <cfRule type="duplicateValues" dxfId="53" priority="55"/>
  </conditionalFormatting>
  <conditionalFormatting sqref="A584">
    <cfRule type="duplicateValues" dxfId="52" priority="54"/>
  </conditionalFormatting>
  <conditionalFormatting sqref="A591">
    <cfRule type="duplicateValues" dxfId="51" priority="53"/>
  </conditionalFormatting>
  <conditionalFormatting sqref="A596">
    <cfRule type="duplicateValues" dxfId="50" priority="52"/>
  </conditionalFormatting>
  <conditionalFormatting sqref="A603">
    <cfRule type="duplicateValues" dxfId="49" priority="51"/>
  </conditionalFormatting>
  <conditionalFormatting sqref="A617">
    <cfRule type="duplicateValues" dxfId="48" priority="50"/>
  </conditionalFormatting>
  <conditionalFormatting sqref="A623">
    <cfRule type="duplicateValues" dxfId="47" priority="49"/>
  </conditionalFormatting>
  <conditionalFormatting sqref="A579:A583">
    <cfRule type="duplicateValues" dxfId="46" priority="48"/>
  </conditionalFormatting>
  <conditionalFormatting sqref="A248">
    <cfRule type="duplicateValues" dxfId="45" priority="46"/>
  </conditionalFormatting>
  <conditionalFormatting sqref="A257">
    <cfRule type="duplicateValues" dxfId="44" priority="45"/>
  </conditionalFormatting>
  <conditionalFormatting sqref="A397">
    <cfRule type="duplicateValues" dxfId="43" priority="44"/>
  </conditionalFormatting>
  <conditionalFormatting sqref="A388">
    <cfRule type="duplicateValues" dxfId="42" priority="43"/>
  </conditionalFormatting>
  <conditionalFormatting sqref="A377">
    <cfRule type="duplicateValues" dxfId="41" priority="42"/>
  </conditionalFormatting>
  <conditionalFormatting sqref="A363">
    <cfRule type="duplicateValues" dxfId="40" priority="41"/>
  </conditionalFormatting>
  <conditionalFormatting sqref="A325">
    <cfRule type="duplicateValues" dxfId="39" priority="40"/>
  </conditionalFormatting>
  <conditionalFormatting sqref="A304">
    <cfRule type="duplicateValues" dxfId="38" priority="39"/>
  </conditionalFormatting>
  <conditionalFormatting sqref="A267">
    <cfRule type="duplicateValues" dxfId="37" priority="38"/>
  </conditionalFormatting>
  <conditionalFormatting sqref="A345">
    <cfRule type="duplicateValues" dxfId="36" priority="37"/>
  </conditionalFormatting>
  <conditionalFormatting sqref="A661 A631 A633:A651">
    <cfRule type="duplicateValues" dxfId="35" priority="36"/>
  </conditionalFormatting>
  <conditionalFormatting sqref="A58">
    <cfRule type="duplicateValues" dxfId="34" priority="35"/>
  </conditionalFormatting>
  <conditionalFormatting sqref="A314">
    <cfRule type="duplicateValues" dxfId="33" priority="34"/>
  </conditionalFormatting>
  <conditionalFormatting sqref="A347 A349 A351 A353 A355 A357 A359 A361">
    <cfRule type="duplicateValues" dxfId="32" priority="33"/>
  </conditionalFormatting>
  <conditionalFormatting sqref="A708">
    <cfRule type="duplicateValues" dxfId="31" priority="32"/>
  </conditionalFormatting>
  <conditionalFormatting sqref="A709">
    <cfRule type="duplicateValues" dxfId="30" priority="31"/>
  </conditionalFormatting>
  <conditionalFormatting sqref="A689:A693">
    <cfRule type="duplicateValues" dxfId="29" priority="30"/>
  </conditionalFormatting>
  <conditionalFormatting sqref="A657:A658">
    <cfRule type="duplicateValues" dxfId="28" priority="29"/>
  </conditionalFormatting>
  <conditionalFormatting sqref="A630">
    <cfRule type="duplicateValues" dxfId="27" priority="28"/>
  </conditionalFormatting>
  <conditionalFormatting sqref="A351 A353 A355">
    <cfRule type="duplicateValues" dxfId="26" priority="27"/>
  </conditionalFormatting>
  <conditionalFormatting sqref="A592:A595">
    <cfRule type="duplicateValues" dxfId="25" priority="26"/>
  </conditionalFormatting>
  <conditionalFormatting sqref="A604:A616">
    <cfRule type="duplicateValues" dxfId="24" priority="25"/>
  </conditionalFormatting>
  <conditionalFormatting sqref="A618:A622">
    <cfRule type="duplicateValues" dxfId="23" priority="24"/>
  </conditionalFormatting>
  <conditionalFormatting sqref="A597:A602">
    <cfRule type="duplicateValues" dxfId="22" priority="22"/>
  </conditionalFormatting>
  <conditionalFormatting sqref="A585:A590">
    <cfRule type="duplicateValues" dxfId="21" priority="21"/>
  </conditionalFormatting>
  <conditionalFormatting sqref="A252:A254">
    <cfRule type="duplicateValues" dxfId="20" priority="18"/>
  </conditionalFormatting>
  <conditionalFormatting sqref="A256:A258">
    <cfRule type="duplicateValues" dxfId="19" priority="17"/>
  </conditionalFormatting>
  <conditionalFormatting sqref="A260:A261">
    <cfRule type="duplicateValues" dxfId="18" priority="16"/>
  </conditionalFormatting>
  <conditionalFormatting sqref="A263:A265">
    <cfRule type="duplicateValues" dxfId="17" priority="15"/>
  </conditionalFormatting>
  <conditionalFormatting sqref="A115:A116">
    <cfRule type="duplicateValues" dxfId="16" priority="14"/>
  </conditionalFormatting>
  <conditionalFormatting sqref="A688 A694:A705">
    <cfRule type="duplicateValues" dxfId="15" priority="13"/>
  </conditionalFormatting>
  <conditionalFormatting sqref="A686:A687">
    <cfRule type="duplicateValues" dxfId="14" priority="12"/>
  </conditionalFormatting>
  <conditionalFormatting sqref="A389:A396 A268:A303 A305:A313 A315:A324 A326:A344 A346:A362 A364:A376 A378:A387 A398:A424">
    <cfRule type="duplicateValues" dxfId="13" priority="11"/>
  </conditionalFormatting>
  <conditionalFormatting sqref="A406:A424">
    <cfRule type="duplicateValues" dxfId="12" priority="10"/>
  </conditionalFormatting>
  <conditionalFormatting sqref="A179:A180">
    <cfRule type="duplicateValues" dxfId="11" priority="9"/>
  </conditionalFormatting>
  <conditionalFormatting sqref="A113:A114">
    <cfRule type="duplicateValues" dxfId="10" priority="8"/>
  </conditionalFormatting>
  <conditionalFormatting sqref="A112">
    <cfRule type="duplicateValues" dxfId="9" priority="7"/>
  </conditionalFormatting>
  <conditionalFormatting sqref="A720:A747">
    <cfRule type="duplicateValues" dxfId="8" priority="5"/>
  </conditionalFormatting>
  <conditionalFormatting sqref="A489:A490">
    <cfRule type="duplicateValues" dxfId="7" priority="4"/>
  </conditionalFormatting>
  <conditionalFormatting sqref="A546">
    <cfRule type="duplicateValues" dxfId="6" priority="3"/>
  </conditionalFormatting>
  <conditionalFormatting sqref="A548">
    <cfRule type="duplicateValues" dxfId="5" priority="2"/>
  </conditionalFormatting>
  <conditionalFormatting sqref="A550">
    <cfRule type="duplicateValues" dxfId="4" priority="1"/>
  </conditionalFormatting>
  <conditionalFormatting sqref="B489:B490">
    <cfRule type="duplicateValues" dxfId="3" priority="204"/>
  </conditionalFormatting>
  <conditionalFormatting sqref="A565:A576">
    <cfRule type="duplicateValues" dxfId="2" priority="383"/>
  </conditionalFormatting>
  <conditionalFormatting sqref="A624 A585:A590 A592:A595 A597:A602 A604:A616 A618:A622">
    <cfRule type="duplicateValues" dxfId="1" priority="420"/>
  </conditionalFormatting>
  <conditionalFormatting sqref="A624">
    <cfRule type="duplicateValues" dxfId="0" priority="428"/>
  </conditionalFormatting>
  <printOptions horizontalCentered="1"/>
  <pageMargins left="0.70866141732283472" right="0.39370078740157483" top="0.74803149606299213" bottom="0.74803149606299213" header="0.31496062992125984" footer="0.31496062992125984"/>
  <pageSetup scale="65" fitToHeight="2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CANTIDADES DE OBRA</vt:lpstr>
      <vt:lpstr>'CANTIDADES DE OBRA'!Área_de_impresión</vt:lpstr>
      <vt:lpstr>'CANTIDADES DE OBRA'!Títulos_a_imprimir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Aidee Milena Garcia Carrion</dc:creator>
  <cp:lastModifiedBy>Aidee Milena Garcia Carrion</cp:lastModifiedBy>
  <cp:lastPrinted>2014-07-11T15:32:14Z</cp:lastPrinted>
  <dcterms:created xsi:type="dcterms:W3CDTF">2014-07-11T14:59:50Z</dcterms:created>
  <dcterms:modified xsi:type="dcterms:W3CDTF">2014-07-11T15:32:16Z</dcterms:modified>
</cp:coreProperties>
</file>