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1315" windowHeight="10035"/>
  </bookViews>
  <sheets>
    <sheet name="PRESUPUESTO" sheetId="1" r:id="rId1"/>
  </sheets>
  <externalReferences>
    <externalReference r:id="rId2"/>
    <externalReference r:id="rId3"/>
    <externalReference r:id="rId4"/>
  </externalReferences>
  <definedNames>
    <definedName name="Accesorios_de_1_2">#REF!</definedName>
    <definedName name="Accesorios_de_3_4">#REF!</definedName>
    <definedName name="Acero_de_Refuerzo_Figurado_de_60.000_P.S.I.">#REF!</definedName>
    <definedName name="Acido_Muriatico">#REF!</definedName>
    <definedName name="Acoflex_1_2">#REF!</definedName>
    <definedName name="Acometida_en_2_3___350_kcmil___1___250_kcmil_AWG__THHN_en_Ø_4">#REF!</definedName>
    <definedName name="Acometida_en_3___1_0___1___2___1___6_T_AWG__THHN_en_1Ø_3">#REF!</definedName>
    <definedName name="Acometida_en_3___250_kcmil___1___2_0___1___2_T_AWG__THHN_en_1Ø_3">#REF!</definedName>
    <definedName name="Acometida_en_3___4_0___1___2_0___1___2_T_AWG__THHN_en_1Ø_3">#REF!</definedName>
    <definedName name="Acometida_en_3___6___1___8___1___8_T_AWG__THHN_en_1Ø_1">#REF!</definedName>
    <definedName name="Acometida_en_3___6_en_1Ø_2">#REF!</definedName>
    <definedName name="Acometida_en_3___8___1___10___1___8_T_AWG__THHN_en_1Ø_1">#REF!</definedName>
    <definedName name="Acometida_en_Conductor_de_Cobre_3___2_0_AWG_XLEP_15_Kv">#REF!</definedName>
    <definedName name="afraee">MATCH(0.01,End_Bal,-1)+1</definedName>
    <definedName name="Agua">#REF!</definedName>
    <definedName name="Alambre_Negro_No.18">#REF!</definedName>
    <definedName name="Alcaparro_2.00_m">#REF!</definedName>
    <definedName name="Almacenista">#REF!</definedName>
    <definedName name="Analisis">[1]Analisis!$A:$F</definedName>
    <definedName name="Andamio_Sección">#REF!</definedName>
    <definedName name="Andamios">#REF!</definedName>
    <definedName name="Angulo_en_aluminio_1_2__x_1_2__x_1_16">#REF!</definedName>
    <definedName name="Angulo_hierro_2_1_2__x_3_13">#REF!</definedName>
    <definedName name="Anticorrosivo_Rojo_Claro">#REF!</definedName>
    <definedName name="Aparatos_Telefonicos_para_extensiones">#REF!</definedName>
    <definedName name="Aparatos_Telefonicos_secretariales">#REF!</definedName>
    <definedName name="Aplique_Cilindrico_de_Pared_en_Acero_Galvanizado_de_1x26_W._120_V.">#REF!</definedName>
    <definedName name="Aplique_Cilindrico_de_Pared_en_Acero_Galvanizado_de_2x26_W._120_V.">#REF!</definedName>
    <definedName name="Aplique_Cilindrico_de_Techo_en_Acero_Galvanizado_de_2x26_W._120_V.">#REF!</definedName>
    <definedName name="aptos">#REF!</definedName>
    <definedName name="APU_1.1.1">#REF!</definedName>
    <definedName name="APU_1.1.2">#REF!</definedName>
    <definedName name="APU_1.1.3">#REF!</definedName>
    <definedName name="APU_1.1.4">#REF!</definedName>
    <definedName name="APU_1.1.5">#REF!</definedName>
    <definedName name="APU_1.2.1">#REF!</definedName>
    <definedName name="APU_1.2.2">#REF!</definedName>
    <definedName name="APU_1.2.3">#REF!</definedName>
    <definedName name="APU_1.3.1">#REF!</definedName>
    <definedName name="APU_1.3.2">#REF!</definedName>
    <definedName name="APU_10.1.1">#REF!</definedName>
    <definedName name="APU_10.1.10">#REF!</definedName>
    <definedName name="APU_10.1.11">#REF!</definedName>
    <definedName name="APU_10.1.13">#REF!</definedName>
    <definedName name="APU_10.1.14">#REF!</definedName>
    <definedName name="APU_10.1.15">#REF!</definedName>
    <definedName name="APU_10.1.16">#REF!</definedName>
    <definedName name="APU_10.1.17">#REF!</definedName>
    <definedName name="APU_10.1.18">#REF!</definedName>
    <definedName name="APU_10.1.19">#REF!</definedName>
    <definedName name="APU_10.1.2">#REF!</definedName>
    <definedName name="APU_10.1.3">#REF!</definedName>
    <definedName name="APU_10.1.4">#REF!</definedName>
    <definedName name="APU_10.1.5">#REF!</definedName>
    <definedName name="APU_10.1.6">#REF!</definedName>
    <definedName name="APU_10.1.7">#REF!</definedName>
    <definedName name="APU_10.1.8">#REF!</definedName>
    <definedName name="APU_10.1.9">#REF!</definedName>
    <definedName name="APU_10.2.1">#REF!</definedName>
    <definedName name="APU_10.2.2">#REF!</definedName>
    <definedName name="APU_11.1.1">#REF!</definedName>
    <definedName name="APU_11.1.2">#REF!</definedName>
    <definedName name="APU_11.1.3">#REF!</definedName>
    <definedName name="APU_11.1.4">#REF!</definedName>
    <definedName name="APU_11.2.1.1">#REF!</definedName>
    <definedName name="APU_11.2.2.1">#REF!</definedName>
    <definedName name="APU_11.2.2.2">#REF!</definedName>
    <definedName name="APU_11.2.3.1">#REF!</definedName>
    <definedName name="APU_11.2.3.2">#REF!</definedName>
    <definedName name="APU_12.1.1">#REF!</definedName>
    <definedName name="APU_12.1.10">#REF!</definedName>
    <definedName name="APU_12.1.11">#REF!</definedName>
    <definedName name="APU_12.1.12">#REF!</definedName>
    <definedName name="APU_12.1.13">#REF!</definedName>
    <definedName name="APU_12.1.14">#REF!</definedName>
    <definedName name="APU_12.1.15">#REF!</definedName>
    <definedName name="APU_12.1.16">#REF!</definedName>
    <definedName name="APU_12.1.17">#REF!</definedName>
    <definedName name="APU_12.1.18">#REF!</definedName>
    <definedName name="APU_12.1.19">#REF!</definedName>
    <definedName name="APU_12.1.2">#REF!</definedName>
    <definedName name="APU_12.1.20">#REF!</definedName>
    <definedName name="APU_12.1.21">#REF!</definedName>
    <definedName name="APU_12.1.22">#REF!</definedName>
    <definedName name="APU_12.1.23">#REF!</definedName>
    <definedName name="APU_12.1.24">#REF!</definedName>
    <definedName name="APU_12.1.25">#REF!</definedName>
    <definedName name="APU_12.1.26">#REF!</definedName>
    <definedName name="APU_12.1.27">#REF!</definedName>
    <definedName name="APU_12.1.28">#REF!</definedName>
    <definedName name="APU_12.1.29">#REF!</definedName>
    <definedName name="APU_12.1.3">#REF!</definedName>
    <definedName name="APU_12.1.30">#REF!</definedName>
    <definedName name="APU_12.1.31">#REF!</definedName>
    <definedName name="APU_12.1.32">#REF!</definedName>
    <definedName name="APU_12.1.33">#REF!</definedName>
    <definedName name="APU_12.1.34">#REF!</definedName>
    <definedName name="APU_12.1.35">#REF!</definedName>
    <definedName name="APU_12.1.36">#REF!</definedName>
    <definedName name="APU_12.1.37">#REF!</definedName>
    <definedName name="APU_12.1.38">#REF!</definedName>
    <definedName name="APU_12.1.39">#REF!</definedName>
    <definedName name="APU_12.1.4">#REF!</definedName>
    <definedName name="APU_12.1.40">#REF!</definedName>
    <definedName name="APU_12.1.41">#REF!</definedName>
    <definedName name="APU_12.1.42">#REF!</definedName>
    <definedName name="APU_12.1.43">#REF!</definedName>
    <definedName name="APU_12.1.44">#REF!</definedName>
    <definedName name="APU_12.1.45">#REF!</definedName>
    <definedName name="APU_12.1.46">#REF!</definedName>
    <definedName name="APU_12.1.47">#REF!</definedName>
    <definedName name="APU_12.1.48">#REF!</definedName>
    <definedName name="APU_12.1.49">#REF!</definedName>
    <definedName name="APU_12.1.5">#REF!</definedName>
    <definedName name="APU_12.1.50">#REF!</definedName>
    <definedName name="APU_12.1.51">#REF!</definedName>
    <definedName name="APU_12.1.52">#REF!</definedName>
    <definedName name="APU_12.1.53">#REF!</definedName>
    <definedName name="APU_12.1.54">#REF!</definedName>
    <definedName name="APU_12.1.55">#REF!</definedName>
    <definedName name="APU_12.1.56">#REF!</definedName>
    <definedName name="APU_12.1.57">#REF!</definedName>
    <definedName name="APU_12.1.58">#REF!</definedName>
    <definedName name="APU_12.1.59">#REF!</definedName>
    <definedName name="APU_12.1.6">#REF!</definedName>
    <definedName name="APU_12.1.60">#REF!</definedName>
    <definedName name="APU_12.1.61">#REF!</definedName>
    <definedName name="APU_12.1.62">#REF!</definedName>
    <definedName name="APU_12.1.63">#REF!</definedName>
    <definedName name="APU_12.1.64">#REF!</definedName>
    <definedName name="APU_12.1.65">#REF!</definedName>
    <definedName name="APU_12.1.66">#REF!</definedName>
    <definedName name="APU_12.1.67">#REF!</definedName>
    <definedName name="APU_12.1.68">#REF!</definedName>
    <definedName name="APU_12.1.69">#REF!</definedName>
    <definedName name="APU_12.1.7">#REF!</definedName>
    <definedName name="APU_12.1.70">#REF!</definedName>
    <definedName name="APU_12.1.71">#REF!</definedName>
    <definedName name="APU_12.1.8">#REF!</definedName>
    <definedName name="APU_12.1.9">#REF!</definedName>
    <definedName name="APU_13.1.1">#REF!</definedName>
    <definedName name="APU_13.1.2">#REF!</definedName>
    <definedName name="APU_13.1.3">#REF!</definedName>
    <definedName name="APU_13.1.4">#REF!</definedName>
    <definedName name="APU_13.1.5">#REF!</definedName>
    <definedName name="APU_13.1.6">#REF!</definedName>
    <definedName name="APU_14.1.1">#REF!</definedName>
    <definedName name="APU_14.1.2">#REF!</definedName>
    <definedName name="APU_14.1.3">#REF!</definedName>
    <definedName name="APU_14.1.4">#REF!</definedName>
    <definedName name="APU_14.1.5">#REF!</definedName>
    <definedName name="APU_15.1.1">#REF!</definedName>
    <definedName name="APU_15.2.1">#REF!</definedName>
    <definedName name="APU_15.2.10">#REF!</definedName>
    <definedName name="APU_15.2.11">#REF!</definedName>
    <definedName name="APU_15.2.12">#REF!</definedName>
    <definedName name="APU_15.2.13">#REF!</definedName>
    <definedName name="APU_15.2.14">#REF!</definedName>
    <definedName name="APU_15.2.15">#REF!</definedName>
    <definedName name="APU_15.2.2">#REF!</definedName>
    <definedName name="APU_15.2.3">#REF!</definedName>
    <definedName name="APU_15.2.4">#REF!</definedName>
    <definedName name="APU_15.2.5">#REF!</definedName>
    <definedName name="APU_15.2.6">#REF!</definedName>
    <definedName name="APU_15.2.7">#REF!</definedName>
    <definedName name="APU_15.2.8">#REF!</definedName>
    <definedName name="APU_15.2.9">#REF!</definedName>
    <definedName name="APU_16.1.1">#REF!</definedName>
    <definedName name="APU_16.1.10">#REF!</definedName>
    <definedName name="APU_16.1.11">#REF!</definedName>
    <definedName name="APU_16.1.12">#REF!</definedName>
    <definedName name="APU_16.1.13">#REF!</definedName>
    <definedName name="APU_16.1.14">#REF!</definedName>
    <definedName name="APU_16.1.15">#REF!</definedName>
    <definedName name="APU_16.1.16">#REF!</definedName>
    <definedName name="APU_16.1.17">#REF!</definedName>
    <definedName name="APU_16.1.18">#REF!</definedName>
    <definedName name="APU_16.1.19">#REF!</definedName>
    <definedName name="APU_16.1.2">#REF!</definedName>
    <definedName name="APU_16.1.3">#REF!</definedName>
    <definedName name="APU_16.1.4">#REF!</definedName>
    <definedName name="APU_16.1.5">#REF!</definedName>
    <definedName name="APU_16.1.6">#REF!</definedName>
    <definedName name="APU_16.1.7">#REF!</definedName>
    <definedName name="APU_16.1.8">#REF!</definedName>
    <definedName name="APU_16.1.9">#REF!</definedName>
    <definedName name="APU_17.1.1">#REF!</definedName>
    <definedName name="APU_17.1.2">#REF!</definedName>
    <definedName name="APU_18.1.1">#REF!</definedName>
    <definedName name="APU_18.2.1">#REF!</definedName>
    <definedName name="APU_18.2.2">#REF!</definedName>
    <definedName name="APU_18.2.3">#REF!</definedName>
    <definedName name="APU_18.2.4">#REF!</definedName>
    <definedName name="APU_18.3.1">#REF!</definedName>
    <definedName name="APU_18.3.2">#REF!</definedName>
    <definedName name="APU_18.4.1">#REF!</definedName>
    <definedName name="APU_18.4.2">#REF!</definedName>
    <definedName name="APU_19.1.1">#REF!</definedName>
    <definedName name="APU_19.1.2">#REF!</definedName>
    <definedName name="APU_19.1.3">#REF!</definedName>
    <definedName name="APU_19.1.4">#REF!</definedName>
    <definedName name="APU_19.1.5">#REF!</definedName>
    <definedName name="APU_19.2.1">#REF!</definedName>
    <definedName name="APU_19.3.1">#REF!</definedName>
    <definedName name="APU_2.1.1">#REF!</definedName>
    <definedName name="APU_2.1.2">#REF!</definedName>
    <definedName name="APU_2.1.3">#REF!</definedName>
    <definedName name="APU_2.1.4">#REF!</definedName>
    <definedName name="APU_2.2.1">#REF!</definedName>
    <definedName name="APU_2.2.2">#REF!</definedName>
    <definedName name="APU_2.2.3">#REF!</definedName>
    <definedName name="APU_2.3.1">#REF!</definedName>
    <definedName name="APU_2.3.2">#REF!</definedName>
    <definedName name="APU_20.1.1">#REF!</definedName>
    <definedName name="APU_20.1.2">#REF!</definedName>
    <definedName name="APU_20.1.3">#REF!</definedName>
    <definedName name="APU_20.1.4">#REF!</definedName>
    <definedName name="APU_20.2.1">#REF!</definedName>
    <definedName name="APU_20.2.2">#REF!</definedName>
    <definedName name="APU_20.2.3">#REF!</definedName>
    <definedName name="APU_20.2.4">#REF!</definedName>
    <definedName name="APU_20.2.5">#REF!</definedName>
    <definedName name="APU_20.2.6">#REF!</definedName>
    <definedName name="APU_21.1.4">#REF!</definedName>
    <definedName name="APU_21.2.1">#REF!</definedName>
    <definedName name="APU_21.2.2">#REF!</definedName>
    <definedName name="APU_21.2.3">#REF!</definedName>
    <definedName name="APU_21.2.4">#REF!</definedName>
    <definedName name="APU_3.1.1">#REF!</definedName>
    <definedName name="APU_3.1.10">#REF!</definedName>
    <definedName name="APU_3.1.11">#REF!</definedName>
    <definedName name="APU_3.1.12">#REF!</definedName>
    <definedName name="APU_3.1.13">#REF!</definedName>
    <definedName name="APU_3.1.2">#REF!</definedName>
    <definedName name="APU_3.1.3">#REF!</definedName>
    <definedName name="APU_3.1.4">#REF!</definedName>
    <definedName name="APU_3.1.5">#REF!</definedName>
    <definedName name="APU_3.1.6">#REF!</definedName>
    <definedName name="APU_3.1.7">#REF!</definedName>
    <definedName name="APU_3.1.8">#REF!</definedName>
    <definedName name="APU_3.1.9">#REF!</definedName>
    <definedName name="APU_3.2.1">#REF!</definedName>
    <definedName name="APU_3.2.10">#REF!</definedName>
    <definedName name="APU_3.2.2">#REF!</definedName>
    <definedName name="APU_3.2.3">#REF!</definedName>
    <definedName name="APU_3.2.4">#REF!</definedName>
    <definedName name="APU_3.2.5">#REF!</definedName>
    <definedName name="APU_3.2.6">#REF!</definedName>
    <definedName name="APU_3.2.7">#REF!</definedName>
    <definedName name="APU_3.2.8">#REF!</definedName>
    <definedName name="APU_3.2.9">#REF!</definedName>
    <definedName name="APU_3.3.1">#REF!</definedName>
    <definedName name="APU_3.3.2">#REF!</definedName>
    <definedName name="APU_3.3.3">#REF!</definedName>
    <definedName name="APU_3.3.4">#REF!</definedName>
    <definedName name="APU_3.4.1.1">#REF!</definedName>
    <definedName name="APU_3.4.1.2">#REF!</definedName>
    <definedName name="APU_3.4.1.3">#REF!</definedName>
    <definedName name="APU_3.4.1.4">#REF!</definedName>
    <definedName name="APU_3.4.2.1">#REF!</definedName>
    <definedName name="APU_3.4.2.2">#REF!</definedName>
    <definedName name="APU_3.4.2.3">#REF!</definedName>
    <definedName name="APU_3.4.2.4">#REF!</definedName>
    <definedName name="APU_3.4.3.1">#REF!</definedName>
    <definedName name="APU_3.4.3.2">#REF!</definedName>
    <definedName name="APU_3.4.4.1">#REF!</definedName>
    <definedName name="APU_3.4.4.2">#REF!</definedName>
    <definedName name="APU_3.4.4.3">#REF!</definedName>
    <definedName name="APU_3.4.5.1">#REF!</definedName>
    <definedName name="APU_4.1.1">#REF!</definedName>
    <definedName name="APU_4.1.2">#REF!</definedName>
    <definedName name="APU_4.1.3">#REF!</definedName>
    <definedName name="APU_4.1.4">#REF!</definedName>
    <definedName name="APU_4.1.5">#REF!</definedName>
    <definedName name="APU_4.1.6">#REF!</definedName>
    <definedName name="APU_4.1.7">#REF!</definedName>
    <definedName name="APU_4.1.8">#REF!</definedName>
    <definedName name="APU_4.5.1">#REF!</definedName>
    <definedName name="APU_4.5.2">#REF!</definedName>
    <definedName name="APU_5.1.1">#REF!</definedName>
    <definedName name="APU_5.1.10">#REF!</definedName>
    <definedName name="APU_5.1.11">#REF!</definedName>
    <definedName name="APU_5.1.12">#REF!</definedName>
    <definedName name="APU_5.1.13">#REF!</definedName>
    <definedName name="APU_5.1.2">#REF!</definedName>
    <definedName name="APU_5.1.3">#REF!</definedName>
    <definedName name="APU_5.1.4">#REF!</definedName>
    <definedName name="APU_5.1.5">#REF!</definedName>
    <definedName name="APU_5.1.6">#REF!</definedName>
    <definedName name="APU_5.1.7">#REF!</definedName>
    <definedName name="APU_5.1.8">#REF!</definedName>
    <definedName name="APU_5.1.9">#REF!</definedName>
    <definedName name="APU_5.3.1">#REF!</definedName>
    <definedName name="APU_6.1.1">#REF!</definedName>
    <definedName name="APU_6.1.10">#REF!</definedName>
    <definedName name="APU_6.1.2">#REF!</definedName>
    <definedName name="APU_6.1.3">#REF!</definedName>
    <definedName name="APU_6.1.4">#REF!</definedName>
    <definedName name="APU_6.1.5">#REF!</definedName>
    <definedName name="APU_6.1.6">#REF!</definedName>
    <definedName name="APU_6.1.7">#REF!</definedName>
    <definedName name="APU_6.1.8">#REF!</definedName>
    <definedName name="APU_6.1.9">#REF!</definedName>
    <definedName name="APU_6_1_11">#REF!</definedName>
    <definedName name="APU_7.1.1">#REF!</definedName>
    <definedName name="APU_7.1.10">#REF!</definedName>
    <definedName name="APU_7.1.2">#REF!</definedName>
    <definedName name="APU_7.1.3">#REF!</definedName>
    <definedName name="APU_7.1.4">#REF!</definedName>
    <definedName name="APU_7.1.5">#REF!</definedName>
    <definedName name="APU_7.1.6">#REF!</definedName>
    <definedName name="APU_7.1.7">#REF!</definedName>
    <definedName name="APU_7.1.8">#REF!</definedName>
    <definedName name="APU_7.1.9">#REF!</definedName>
    <definedName name="APU_7.2.1">#REF!</definedName>
    <definedName name="APU_7.2.2">#REF!</definedName>
    <definedName name="APU_7.3.1">#REF!</definedName>
    <definedName name="APU_7.3.10">#REF!</definedName>
    <definedName name="APU_7.3.11">#REF!</definedName>
    <definedName name="APU_7.3.12">#REF!</definedName>
    <definedName name="APU_7.3.13">#REF!</definedName>
    <definedName name="APU_7.3.14">#REF!</definedName>
    <definedName name="APU_7.3.15">#REF!</definedName>
    <definedName name="APU_7.3.16">#REF!</definedName>
    <definedName name="APU_7.3.2">#REF!</definedName>
    <definedName name="APU_7.3.3">#REF!</definedName>
    <definedName name="APU_7.3.4">#REF!</definedName>
    <definedName name="APU_7.3.5">#REF!</definedName>
    <definedName name="APU_7.3.6">#REF!</definedName>
    <definedName name="APU_7.3.7">#REF!</definedName>
    <definedName name="APU_7.3.8">#REF!</definedName>
    <definedName name="APU_7.3.9">#REF!</definedName>
    <definedName name="APU_7.4.1">#REF!</definedName>
    <definedName name="APU_7.4.2">#REF!</definedName>
    <definedName name="APU_7.5.1">#REF!</definedName>
    <definedName name="APU_7.5.2">#REF!</definedName>
    <definedName name="APU_7.5.3">#REF!</definedName>
    <definedName name="APU_7.5.4">#REF!</definedName>
    <definedName name="APU_7.5.5">#REF!</definedName>
    <definedName name="APU_7.5.6">#REF!</definedName>
    <definedName name="APU_7.5.7">#REF!</definedName>
    <definedName name="APU_7.5.8">#REF!</definedName>
    <definedName name="APU_7.6.1">#REF!</definedName>
    <definedName name="APU_7.6.2">#REF!</definedName>
    <definedName name="APU_7.6.3">#REF!</definedName>
    <definedName name="APU_7.7.1.1">#REF!</definedName>
    <definedName name="APU_7.7.1.2">#REF!</definedName>
    <definedName name="APU_7.7.1.3">#REF!</definedName>
    <definedName name="APU_7.7.1.4">#REF!</definedName>
    <definedName name="APU_7.7.1.5">#REF!</definedName>
    <definedName name="APU_7.7.1.6">#REF!</definedName>
    <definedName name="APU_7.7.1.7">#REF!</definedName>
    <definedName name="APU_7.7.1.8">#REF!</definedName>
    <definedName name="APU_7.7.2.1">#REF!</definedName>
    <definedName name="APU_7.7.2.2">#REF!</definedName>
    <definedName name="APU_7.7.2.3">#REF!</definedName>
    <definedName name="APU_7.7.2.4">#REF!</definedName>
    <definedName name="APU_7.7.3.1">#REF!</definedName>
    <definedName name="APU_7.7.3.2">#REF!</definedName>
    <definedName name="APU_7.7.4.1">#REF!</definedName>
    <definedName name="APU_7.7.4.2">#REF!</definedName>
    <definedName name="APU_7.7.4.3">#REF!</definedName>
    <definedName name="APU_7.7.5.1">#REF!</definedName>
    <definedName name="APU_7.7.5.2">#REF!</definedName>
    <definedName name="APU_7.7.6.1">#REF!</definedName>
    <definedName name="APU_7.7.6.2">#REF!</definedName>
    <definedName name="APU_7.7.6.3">#REF!</definedName>
    <definedName name="APU_7.7.6.4">#REF!</definedName>
    <definedName name="APU_7.7.6.5">#REF!</definedName>
    <definedName name="APU_7.7.6.6">#REF!</definedName>
    <definedName name="APU_7.7.7.1">#REF!</definedName>
    <definedName name="APU_7.7.7.2">#REF!</definedName>
    <definedName name="APU_7.7.8.1.1">#REF!</definedName>
    <definedName name="APU_7.7.8.1.10">#REF!</definedName>
    <definedName name="APU_7.7.8.1.11">#REF!</definedName>
    <definedName name="APU_7.7.8.1.2">#REF!</definedName>
    <definedName name="APU_7.7.8.1.3">#REF!</definedName>
    <definedName name="APU_7.7.8.1.4">#REF!</definedName>
    <definedName name="APU_7.7.8.1.5">#REF!</definedName>
    <definedName name="APU_7.7.8.1.6">#REF!</definedName>
    <definedName name="APU_7.7.8.1.7">#REF!</definedName>
    <definedName name="APU_7.7.8.1.8">#REF!</definedName>
    <definedName name="APU_7.7.8.1.9">#REF!</definedName>
    <definedName name="APU_7.7.8.2.1">#REF!</definedName>
    <definedName name="APU_7.7.8.2.2">#REF!</definedName>
    <definedName name="APU_7.7.8.3.1">#REF!</definedName>
    <definedName name="APU_7.7.8.3.2">#REF!</definedName>
    <definedName name="APU_7.7.8.3.3">#REF!</definedName>
    <definedName name="APU_7.7.8.3.4">#REF!</definedName>
    <definedName name="APU_7.7.8.3.5">#REF!</definedName>
    <definedName name="APU_7.7.8.3.6">#REF!</definedName>
    <definedName name="APU_7.7.8.4.1">#REF!</definedName>
    <definedName name="APU_7.7.8.4.2">#REF!</definedName>
    <definedName name="APU_7.7.8.4.3">#REF!</definedName>
    <definedName name="APU_7.7.8.4.4">#REF!</definedName>
    <definedName name="APU_7.7.8.4.5">#REF!</definedName>
    <definedName name="APU_7.7.8.4.6">#REF!</definedName>
    <definedName name="APU_7.7.8.4.7">#REF!</definedName>
    <definedName name="APU_7.7.8.4.8">#REF!</definedName>
    <definedName name="APU_7.8.1.1">#REF!</definedName>
    <definedName name="APU_7.8.1.2">#REF!</definedName>
    <definedName name="APU_7.8.1.3">#REF!</definedName>
    <definedName name="APU_7.8.1.4">#REF!</definedName>
    <definedName name="APU_7.8.2.1">#REF!</definedName>
    <definedName name="APU_7.8.2.2">#REF!</definedName>
    <definedName name="APU_7.8.2.3">#REF!</definedName>
    <definedName name="APU_7.8.3.1">#REF!</definedName>
    <definedName name="APU_7.8.3.2">#REF!</definedName>
    <definedName name="APU_7.9.1.1">#REF!</definedName>
    <definedName name="APU_7.9.1.2">#REF!</definedName>
    <definedName name="APU_7.9.1.3">#REF!</definedName>
    <definedName name="APU_7.9.1.4">#REF!</definedName>
    <definedName name="APU_7.9.1.5">#REF!</definedName>
    <definedName name="APU_7.9.2.1">#REF!</definedName>
    <definedName name="APU_7.9.2.2">#REF!</definedName>
    <definedName name="APU_7.9.2.3">#REF!</definedName>
    <definedName name="APU_7.9.3.1">#REF!</definedName>
    <definedName name="APU_7.9.3.2">#REF!</definedName>
    <definedName name="APU_7.9.3.3">#REF!</definedName>
    <definedName name="APU_7.9.3.4">#REF!</definedName>
    <definedName name="APU_7.9.4.1">#REF!</definedName>
    <definedName name="APU_7.9.4.2">#REF!</definedName>
    <definedName name="APU_7.9.4.3">#REF!</definedName>
    <definedName name="APU_9.1.1">#REF!</definedName>
    <definedName name="APU_acero.60000">#REF!</definedName>
    <definedName name="APU_Alcaparros">#REF!</definedName>
    <definedName name="APU_Aseo_General">#REF!</definedName>
    <definedName name="APU_Asta_Banderas">#REF!</definedName>
    <definedName name="APU_Cauchos_Sabaneros">#REF!</definedName>
    <definedName name="APU_concreto.2500">#REF!</definedName>
    <definedName name="APU_concreto.3000">#REF!</definedName>
    <definedName name="APU_concreto.4000">#REF!</definedName>
    <definedName name="APU_concreto.imp.3000">#REF!</definedName>
    <definedName name="APU_Duchas_Antivandalicas">#REF!</definedName>
    <definedName name="APU_Gabinete_Incendio">#REF!</definedName>
    <definedName name="APU_Gescobas_Granito_BH">#REF!</definedName>
    <definedName name="APU_Lavamanos_Colgar">#REF!</definedName>
    <definedName name="APU_Limpieza_Fachadas">#REF!</definedName>
    <definedName name="APU_Limpieza_Muros_Interiores">#REF!</definedName>
    <definedName name="APU_Magnolios">#REF!</definedName>
    <definedName name="APU_Mano_de_Oso">#REF!</definedName>
    <definedName name="APU_mortero.1.4_3000">#REF!</definedName>
    <definedName name="APU_mortero_1.3_4000">#REF!</definedName>
    <definedName name="APU_mortero_1.3_imp">#REF!</definedName>
    <definedName name="APU_mortero_1.4_imp">#REF!</definedName>
    <definedName name="APU_mortero1.5_2000">#REF!</definedName>
    <definedName name="APU_Pradizacion">#REF!</definedName>
    <definedName name="APU_Sangegado">#REF!</definedName>
    <definedName name="_xlnm.Print_Area" localSheetId="0">PRESUPUESTO!$B$1:$I$577</definedName>
    <definedName name="Arena_de_Peña">#REF!</definedName>
    <definedName name="Arena_de_rio">#REF!</definedName>
    <definedName name="Arena_Lavada_de_Peña">#REF!</definedName>
    <definedName name="Arena_semilavada">#REF!</definedName>
    <definedName name="Aseo_general">#REF!</definedName>
    <definedName name="Aseo_General___3_HS__Sal__Mínimo">#REF!</definedName>
    <definedName name="asot">#REF!</definedName>
    <definedName name="Asta_Para_Banderas">#REF!</definedName>
    <definedName name="Auxiliar_de_Contabilidad">#REF!</definedName>
    <definedName name="Ayudante_Acabados_albañilería">#REF!</definedName>
    <definedName name="Ayudante_Albaílería_General">#REF!</definedName>
    <definedName name="Ayudante_Carpintería">#REF!</definedName>
    <definedName name="Ayudante_Electrico">#REF!</definedName>
    <definedName name="Ayudante_Instalaciones_sanitarias">#REF!</definedName>
    <definedName name="Ayudante_Taller">#REF!</definedName>
    <definedName name="Ayudante_Topografo">#REF!</definedName>
    <definedName name="Balas_Fluorescentes_en_Acero_Galvanizado_de_1x13_W__120_V.">#REF!</definedName>
    <definedName name="Balas_Fluorescentes_en_Acero_Galvanizado_de_1x42_W__120_V.">#REF!</definedName>
    <definedName name="Balas_Fluorescentes_en_Acero_Galvanizado_de_2x26_W__120_V.">#REF!</definedName>
    <definedName name="Balde_Plastico_Negro">#REF!</definedName>
    <definedName name="Baldosa_Alfa_L1_30x30">#REF!</definedName>
    <definedName name="Banco_de_Ductos_de_PVC_en_1_Ø">#REF!</definedName>
    <definedName name="Banco_de_Ductos_de_PVC_en_2_Ø">#REF!</definedName>
    <definedName name="Bandeja_de_Fibra_Optica_de_12_Puertos">#REF!</definedName>
    <definedName name="Barniz_vitriflex">#REF!</definedName>
    <definedName name="Barra_de_Seguridad_AI_Ref._5724">#REF!</definedName>
    <definedName name="Barra_de_Seguridad_AI_Ref._5770">#REF!</definedName>
    <definedName name="Base_en_recebo_B___200">#REF!</definedName>
    <definedName name="Base_granular">#REF!</definedName>
    <definedName name="Bateas">#REF!</definedName>
    <definedName name="Bebederos_para_parque">#REF!</definedName>
    <definedName name="Beg_Bal">#REF!</definedName>
    <definedName name="Bicicletero">#REF!</definedName>
    <definedName name="Bisagra_aluminio_Extruído_3">#REF!</definedName>
    <definedName name="Bisagra_común_de_3">#REF!</definedName>
    <definedName name="Bombas_de_Incendio">#REF!</definedName>
    <definedName name="Bombas_de_Suministro_Pre_Ensambladas">#REF!</definedName>
    <definedName name="Bombas_sum_seg_espec">#REF!</definedName>
    <definedName name="Bombas_Sumergibles">#REF!</definedName>
    <definedName name="Bombas_Sumergibles_Según_Especificacion">#REF!</definedName>
    <definedName name="Bordillo_en_concreto_e__15.H_0_40_para_jardineras_y_otros">#REF!</definedName>
    <definedName name="Bordillo_Jardineras_en_circulaciones_y_patio__en_concreto_e__15._Anden">#REF!</definedName>
    <definedName name="Bordillo_prefabricados_tipo_A___70">#REF!</definedName>
    <definedName name="Brazo_Hidráulico_Dorma__4">#REF!</definedName>
    <definedName name="Breaker_Tipo_Enchufable_de_1x20A_10KA">#REF!</definedName>
    <definedName name="Breaker_Tipo_Enchufable_de_3x20A_10KA">#REF!</definedName>
    <definedName name="Breaker_Tipo_Enchufable_de_3x30A_10KA">#REF!</definedName>
    <definedName name="Breaker_Tipo_Enchufable_de_3x80A_25KA">#REF!</definedName>
    <definedName name="Brida_Roscada_Acero_X_150_PSI_2">#REF!</definedName>
    <definedName name="Brida_Roscada_Acero_X_150_PSI_3">#REF!</definedName>
    <definedName name="Brocha_de_cerda_4">#REF!</definedName>
    <definedName name="Cable_Aluminio_Aislado_P.V.C._1_0_AWG">#REF!</definedName>
    <definedName name="Cable_Aluminio_Aislado_P.V.C._2_0_AWG">#REF!</definedName>
    <definedName name="Cable_Telefonico_de_20_Pares">#REF!</definedName>
    <definedName name="Cable_teléfonos_2_Pares">#REF!</definedName>
    <definedName name="Cable_UTP_4_Pares_Cat._5E">#REF!</definedName>
    <definedName name="Caja_de_Paso_en_Mamposteria_de_40x40_cm.">#REF!</definedName>
    <definedName name="Caja_de_Paso_Metalicas_de_10x10_cm.">#REF!</definedName>
    <definedName name="Caja_de_Paso_Metalicas_de_20x20_cm.">#REF!</definedName>
    <definedName name="Caja_Galvanizada_5800">#REF!</definedName>
    <definedName name="Caja_para_Taco_100_a_4_circuitos">#REF!</definedName>
    <definedName name="Cajas_de_Inspeccion__N._CODENSA__AP_280">#REF!</definedName>
    <definedName name="Cajas_de_Inspeccion__N._CODENSA__CS_274">#REF!</definedName>
    <definedName name="Cajas_de_Inspeccion_Según_N._CODENSA_C8_276">#REF!</definedName>
    <definedName name="Cajillas_Medidores_1_1_2">#REF!</definedName>
    <definedName name="Calado_Ceramico_20x20">#REF!</definedName>
    <definedName name="Calentadores_de_Paso">#REF!</definedName>
    <definedName name="Campana_Extractora">#REF!</definedName>
    <definedName name="Campana_extractora_más_ductería.">#REF!</definedName>
    <definedName name="Canaleta_Metalica_con_Division_de_15x4_cm.">#REF!</definedName>
    <definedName name="Canalizacion_Subterranea_4_PVC_4__Según_N._CODENSA">#REF!</definedName>
    <definedName name="Canastilla_Lavaplatos_Ref._93500_000_000">#REF!</definedName>
    <definedName name="Canchas_múltiples.">#REF!</definedName>
    <definedName name="Canecas_de_55_Gal.">#REF!</definedName>
    <definedName name="Caolin">#REF!</definedName>
    <definedName name="Cargador_frontal">#REF!</definedName>
    <definedName name="Casetón_en_fibra_de_vidrio.">#REF!</definedName>
    <definedName name="Caucho_Sabanero_1.50_m">#REF!</definedName>
    <definedName name="Cedro_caqueta_pieza">#REF!</definedName>
    <definedName name="Celosía_en_aluminio">#REF!</definedName>
    <definedName name="Cemento_Blanco">#REF!</definedName>
    <definedName name="Cemento_gris">#REF!</definedName>
    <definedName name="Cepillos">#REF!</definedName>
    <definedName name="Ceramica_30_X_30_Ref.">#REF!</definedName>
    <definedName name="Cerámica_Alfa_Lisa_20x20">#REF!</definedName>
    <definedName name="Cerchas_metalicas_segun_diseño_arquitectonico">#REF!</definedName>
    <definedName name="Cerco_Ordinario_3_M">#REF!</definedName>
    <definedName name="Cerradura__No_hay_sugerencias__baño_A_40S">#REF!</definedName>
    <definedName name="Cerradura_Ref._A40_S_Orbit_C_M_Schlage">#REF!</definedName>
    <definedName name="Cerradura_Ref._A50_PD_Con_Manija_Orbit_C_M_Schlage">#REF!</definedName>
    <definedName name="Cerradura_Ref._A50_WD_Orbit_C_M_Schlage">#REF!</definedName>
    <definedName name="Cerradura_Ref._A80_PD_Orbit_C_M_Schlage">#REF!</definedName>
    <definedName name="Cerradura_Ref._B362_C_M_Schlage">#REF!</definedName>
    <definedName name="Certificacion_por_Punto_Sencillo">#REF!</definedName>
    <definedName name="Chazos_de_Madera_10_X_10">#REF!</definedName>
    <definedName name="Cheque_1">#REF!</definedName>
    <definedName name="Cheque_1_1_2">#REF!</definedName>
    <definedName name="Cheque_2">#REF!</definedName>
    <definedName name="Cheque_3">#REF!</definedName>
    <definedName name="Cinta_teflón">#REF!</definedName>
    <definedName name="Cocineta_estufa_a_gas_dos_puestos">#REF!</definedName>
    <definedName name="Codo_45_cobre_tipo_CxC">#REF!</definedName>
    <definedName name="Codo_90_1_4__c_x_c_sanitario_3">#REF!</definedName>
    <definedName name="Codo_90_1_4__c_x_c_sanitario_4">#REF!</definedName>
    <definedName name="Codo_90_cobre_tipo_CxC">#REF!</definedName>
    <definedName name="Codo_90_presión_P.V.C._1">#REF!</definedName>
    <definedName name="Codo_90_presión_P.V.C._1_1_2">#REF!</definedName>
    <definedName name="Codo_90_presión_P.V.C._1_2">#REF!</definedName>
    <definedName name="Codo_90_presión_P.V.C._3_4">#REF!</definedName>
    <definedName name="Codo_90o_1_4__CxC_SANITARIO_2">#REF!</definedName>
    <definedName name="Codo_90o_1_4__CxC_SANITARIO_3">#REF!</definedName>
    <definedName name="Codo_90o_1_4__CxC_SANITARIO_4">#REF!</definedName>
    <definedName name="Codo_90o_1_4__CxC_SANITARIO_6">#REF!</definedName>
    <definedName name="Codo_90o_Presión_P.V.C._1">#REF!</definedName>
    <definedName name="Codo_90o_Presión_P.V.C._1_1_2">#REF!</definedName>
    <definedName name="Codo_90o_Presión_P.V.C._1_1_4">#REF!</definedName>
    <definedName name="Codo_90o_Presión_P.V.C._1_2">#REF!</definedName>
    <definedName name="Codo_90o_Presión_P.V.C._2">#REF!</definedName>
    <definedName name="Codo_90o_Presión_P.V.C._2_1_2">#REF!</definedName>
    <definedName name="Codo_90o_Presión_P.V.C._3">#REF!</definedName>
    <definedName name="Codo_90o_Presión_P.V.C._3_4">#REF!</definedName>
    <definedName name="Codo_galvanizado_1">#REF!</definedName>
    <definedName name="Codo_galvanizado_1_1_2">#REF!</definedName>
    <definedName name="Codo_galvanizado_2">#REF!</definedName>
    <definedName name="Codo_Galvanizado_3">#REF!</definedName>
    <definedName name="Color_mineral">#REF!</definedName>
    <definedName name="Compresor_2_Martillos_185_PCM">#REF!</definedName>
    <definedName name="Concreto_1_3_5">#REF!</definedName>
    <definedName name="Concreto_2500_PSI">#REF!</definedName>
    <definedName name="Concreto_3000_PSI">#REF!</definedName>
    <definedName name="Concreto_a_granel_con_silo_puesto_en_obra__cemento_1A__2500_P.S.I.">#REF!</definedName>
    <definedName name="Concreto_a_granel_con_silo_puesto_en_obra__cemento_1A__3000_P.S.I.">#REF!</definedName>
    <definedName name="Concreto_a_granel_con_silo_puesto_en_obra__cemento_1A__4000_P.S.I.">#REF!</definedName>
    <definedName name="Concreto_común_3000_P.S.I.">#REF!</definedName>
    <definedName name="Concreto_Corriente_2500_P.S.I.">#REF!</definedName>
    <definedName name="Concreto_Corriente_3000_P.S.I.">#REF!</definedName>
    <definedName name="Concreto_corriente_de_2500_P.S.I.">#REF!</definedName>
    <definedName name="Concreto_Corriente_de_3000_P.S.I.">#REF!</definedName>
    <definedName name="Concreto_Corriente_de_4000_P.S.I.">#REF!</definedName>
    <definedName name="Concreto_Gravilla_Fina_2000_psi">#REF!</definedName>
    <definedName name="Conexión_Siamesa">#REF!</definedName>
    <definedName name="Conexión_Siamesa_de_2_1_2__X_2_1_2__X_3">#REF!</definedName>
    <definedName name="CONTRATISTA">[2]VARIABLES!$C$9</definedName>
    <definedName name="CONTRATO.No">[2]VARIABLES!$C$6</definedName>
    <definedName name="CotizacionARP">#REF!</definedName>
    <definedName name="Cuadrilla_Albañilería_OF_Ayudante">#REF!</definedName>
    <definedName name="Cubierta_sándwich___Deck_Aluzinc_333C_mm_Cal_26">#REF!</definedName>
    <definedName name="Cubierta_Trapezoidal_Acesco_3_05">#REF!</definedName>
    <definedName name="Cuchillas">#REF!</definedName>
    <definedName name="Cupula_tragante_4_x2">#REF!</definedName>
    <definedName name="curva">"Chart 11"</definedName>
    <definedName name="Data">#REF!</definedName>
    <definedName name="dcon">#REF!</definedName>
    <definedName name="Desinfeccion_del_Sistema_de_Agua_Potable">#REF!</definedName>
    <definedName name="dfdaf">MATCH(0.01,End_Bal,-1)+1</definedName>
    <definedName name="DifConsultoriaFMMin">#REF!</definedName>
    <definedName name="Disolvente_Thinner">#REF!</definedName>
    <definedName name="Dispensador_Jabon_Liquido_Ref._B_4063">#REF!</definedName>
    <definedName name="Dispensador_Toallas_de_Papel_Ref._B_369">#REF!</definedName>
    <definedName name="Documentacion_y_Marquillado">#REF!</definedName>
    <definedName name="Domos_acrílicos_1.10_x_1.10">#REF!</definedName>
    <definedName name="dos">#REF!</definedName>
    <definedName name="ducha_antivandalica_mezclador">#REF!</definedName>
    <definedName name="Durmiente_3_m">#REF!</definedName>
    <definedName name="Durmiente_Abarco_4m">#REF!</definedName>
    <definedName name="Durmiente_Ordinario_4m">#REF!</definedName>
    <definedName name="E21viga1">#REF!</definedName>
    <definedName name="Emeflex_3_00_mm">#REF!</definedName>
    <definedName name="End_Bal">#REF!</definedName>
    <definedName name="Endurecedor">#REF!</definedName>
    <definedName name="Entramado_piso__repisas_8_4_3">#REF!</definedName>
    <definedName name="Equipo_de_Medida_de_Energia_Activa_y_Reactiva__Transformadores_de_Corriente_de_660_5_A_Bornera_de_Prueba_y_Celda">#REF!</definedName>
    <definedName name="Equipo_para_Suministro_Agua_No_Potable_Según_Especificacion">#REF!</definedName>
    <definedName name="Equipo_para_Suministro_de_Agua_Potable_Según_Especificacion">#REF!</definedName>
    <definedName name="Equipo_Proteccion_de_Incendio_Según_Especificacion">#REF!</definedName>
    <definedName name="Escalera_metálica_en_caracol_Diametro_1_80">#REF!</definedName>
    <definedName name="Escalera_Metalica_tramo_5_50_ML">#REF!</definedName>
    <definedName name="Escobas">#REF!</definedName>
    <definedName name="Escotilla_de_Inspeccion_tanques_de_agua">#REF!</definedName>
    <definedName name="Escudos_Americanos_para_Sprinkler">#REF!</definedName>
    <definedName name="Esmalte_Sintético_Pintulux">#REF!</definedName>
    <definedName name="Espatula">#REF!</definedName>
    <definedName name="Espatulas">#REF!</definedName>
    <definedName name="Espatulas_3">#REF!</definedName>
    <definedName name="Espatulas_5">#REF!</definedName>
    <definedName name="Espejo_4.00_mm">#REF!</definedName>
    <definedName name="Esponjillas">#REF!</definedName>
    <definedName name="Estopa">#REF!</definedName>
    <definedName name="Estructuras_LA228__LA223_Incluye_Poste_12m_750_kg">#REF!</definedName>
    <definedName name="Estufa_Electrica_2_Puestos">#REF!</definedName>
    <definedName name="Estufas">#REF!</definedName>
    <definedName name="Exacavacion_mecanica">#REF!</definedName>
    <definedName name="Excavacion_manual_con_retiro">#REF!</definedName>
    <definedName name="Extra_Pay">#REF!</definedName>
    <definedName name="Extractor_de_Olores_con_Persiana_Ref.">#REF!</definedName>
    <definedName name="FactorMultFinalFMMin">#REF!</definedName>
    <definedName name="FactorMultiplicaCalculadoFMMin">#REF!</definedName>
    <definedName name="FECHA.CONTRATO">[2]VARIABLES!$C$7</definedName>
    <definedName name="Fijamix_Alfa">#REF!</definedName>
    <definedName name="Flexometro">#REF!</definedName>
    <definedName name="Flotador_Metálico_1_1_2__Bronce">#REF!</definedName>
    <definedName name="Flotador_Metálico_2__Bronce">#REF!</definedName>
    <definedName name="Formaleta_Entrepisos">#REF!</definedName>
    <definedName name="Formaleta_madera">#REF!</definedName>
    <definedName name="Formaleta_plaquetas">#REF!</definedName>
    <definedName name="Formaleta_Sardinel">#REF!</definedName>
    <definedName name="Full_Print">#REF!</definedName>
    <definedName name="Gabinete_Cerrado_de_Comunicaciones_de_100x60x60_cm.">#REF!</definedName>
    <definedName name="Gabinete_Cerrado_de_Comunicaciones_de_60x60x60_cm.">#REF!</definedName>
    <definedName name="Gabinetes_de_Incendio">#REF!</definedName>
    <definedName name="Gabinetes_de_Incendio_Clase_I">#REF!</definedName>
    <definedName name="Gabinetes_Metalicos__Cal._16_min__Color_Gris_Claro_para_T_GEN_1">#REF!</definedName>
    <definedName name="Gabinetes_Metalicos__Cal._16_min__Color_Gris_Claro_para_T_GEN_2">#REF!</definedName>
    <definedName name="Gabinetes_Metalicos__Cal._16_min__Color_Gris_Claro_para_T_GEN_3">#REF!</definedName>
    <definedName name="Gabinetes_Metalicos__Cal._16_min__Color_Gris_Claro_para_Tablero_General">#REF!</definedName>
    <definedName name="Gancho_teja_eternit_55_MM">#REF!</definedName>
    <definedName name="Geotextil_tejido_ST_200">#REF!</definedName>
    <definedName name="Grama_Kikuyo">#REF!</definedName>
    <definedName name="Granito__No_hay_sugerencias__peruano_No_3">#REF!</definedName>
    <definedName name="Granito_Blanco_Huila_No._1">#REF!</definedName>
    <definedName name="Granito_Rosa_Porrino_JP__30___e_10mm">#REF!</definedName>
    <definedName name="Gravilla">#REF!</definedName>
    <definedName name="Gravilla_de_río">#REF!</definedName>
    <definedName name="Griferia_Lavaplatos_Flamingo_Ref._90500_000_000">#REF!</definedName>
    <definedName name="Guardaescoba_en_Aluminio__incl._Instalacion">#REF!</definedName>
    <definedName name="Header_Row">ROW(#REF!)</definedName>
    <definedName name="Herramienta_menor">#REF!</definedName>
    <definedName name="Hoja_Entamborada_en_Madera_2.10x1.50_2_Hojas">#REF!</definedName>
    <definedName name="Hoja_Entamborada_en_Madera_2.10x75">#REF!</definedName>
    <definedName name="Hoja_Entamborada_en_Madera_2.10x90">#REF!</definedName>
    <definedName name="Hoja_Entamborada_en_Madera_2.25x90">#REF!</definedName>
    <definedName name="Hoja_Entamborada_en_Madera_2.40x4.80_4_Hojas_Plegable">#REF!</definedName>
    <definedName name="HonoraProfesionales">#REF!</definedName>
    <definedName name="HonoraTecnicos">#REF!</definedName>
    <definedName name="Horno_Microondas">#REF!</definedName>
    <definedName name="hpiso">#REF!</definedName>
    <definedName name="I.V.A.">#REF!</definedName>
    <definedName name="Impermeabilizante_concreto_de_3000_P.S.I.">#REF!</definedName>
    <definedName name="Impermeabilizante_mortero_1_3">#REF!</definedName>
    <definedName name="Impermeabilizante_mortero_1_4">#REF!</definedName>
    <definedName name="Incremento_Fluido_3000_psi">#REF!</definedName>
    <definedName name="instalacion_lavamanos">#REF!</definedName>
    <definedName name="instalacion_lavaplatos">#REF!</definedName>
    <definedName name="instalacion_sanitario">#REF!</definedName>
    <definedName name="Instalación_y_dotación">#REF!</definedName>
    <definedName name="INSUMO">[3]INSUMOS!$B$7:$B$65536</definedName>
    <definedName name="Int">#REF!</definedName>
    <definedName name="Interest_Rate">#REF!</definedName>
    <definedName name="Jardines">#REF!</definedName>
    <definedName name="Juego_de_incrustaciones_acuacer">#REF!</definedName>
    <definedName name="Juego_de_incrustaciones_en_color_blanco">#REF!</definedName>
    <definedName name="Juegos_infantiles_según_catálogo_I.D.R.D.">#REF!</definedName>
    <definedName name="Ladrillo_cuarto_x_26_tono_natural_rustico">#REF!</definedName>
    <definedName name="Ladrillo_Jamba_Doble_Coral_Moore">#REF!</definedName>
    <definedName name="Ladrillo_Portante_Trefilado_14__15x30x10">#REF!</definedName>
    <definedName name="Ladrillo_prensado_fino_santafe">#REF!</definedName>
    <definedName name="Ladrillo_tablon_natural_1_4___26___6_Tono_natural.">#REF!</definedName>
    <definedName name="Ladrillo_tolete_comun">#REF!</definedName>
    <definedName name="Ladrillo_Tolete_Recocido">#REF!</definedName>
    <definedName name="Lámina_cold_rolled_cal_18">#REF!</definedName>
    <definedName name="Lamina_HR_6mm">#REF!</definedName>
    <definedName name="lamina_identificacion">#REF!</definedName>
    <definedName name="Last_Row">#N/A</definedName>
    <definedName name="Lavamanos_de_sobre_poner_Corona">#REF!</definedName>
    <definedName name="Lavamanos_de_sobreponer_en_acero_inoxidable.">#REF!</definedName>
    <definedName name="Lavamanos_de_Sobreponer_Ref._07349">#REF!</definedName>
    <definedName name="Lavaplatos_Bar_Redondo_Ref._0556_999">#REF!</definedName>
    <definedName name="Lija">#REF!</definedName>
    <definedName name="Listón_1.5x3x3">#REF!</definedName>
    <definedName name="Listón_M.H._Guayacán">#REF!</definedName>
    <definedName name="Llave_automatica_Ref._71100_000_000">#REF!</definedName>
    <definedName name="Llave_Manguera">#REF!</definedName>
    <definedName name="Loan_Amount">#REF!</definedName>
    <definedName name="Loan_Start">#REF!</definedName>
    <definedName name="Loan_Years">#REF!</definedName>
    <definedName name="Luminaria_Artistica_Riel_2.43_m__6_Proyectores_Incand._de_100_W._120_V.">#REF!</definedName>
    <definedName name="Luminaria_Cerrada_Tipo_AP_de_Sodio_de_150_W._220_V.__Incluye_Fotocelda">#REF!</definedName>
    <definedName name="Luminaria_Cerrada_Tipo_AP_de_Sodio_de_250_W._220_V.">#REF!</definedName>
    <definedName name="Luminaria_Hermetica_de_Piso_Grado_IP65_de_90_W._120_V.">#REF!</definedName>
    <definedName name="Luminaria_Industrial_Metal_Halide_de_250_W._220_V.">#REF!</definedName>
    <definedName name="Luminaria_Tipo_Wall_Pack_de_70_W._220_V.">#REF!</definedName>
    <definedName name="Luminarias_Fluorescentes_Sistema_Modular_de_2x32_W__120_V__Tipo_T_8">#REF!</definedName>
    <definedName name="Luminarias_Fluorescentes_Tipo_Industrial_de_2x32_W__120_V__Tipo_T_8">#REF!</definedName>
    <definedName name="Luminarias_Fluorescentes_Tubos_en__U__de_2x32_W__120_V__Tipo_T_8">#REF!</definedName>
    <definedName name="M.D.O._Alistado_de_Pisos">#REF!</definedName>
    <definedName name="M.D.O._Aseo_Durnate_la_Obra">#REF!</definedName>
    <definedName name="M.D.O._Aseo_Final">#REF!</definedName>
    <definedName name="M.D.O._Cargue_Volqueta">#REF!</definedName>
    <definedName name="M.D.O._Chazos_en_Madera">#REF!</definedName>
    <definedName name="M.D.O._Demolicion_Muro">#REF!</definedName>
    <definedName name="M.D.O._Enchape_Ceramica">#REF!</definedName>
    <definedName name="M.D.O._Instalacion_Alfombra">#REF!</definedName>
    <definedName name="M.D.O._Instalacion_Cieloraso">#REF!</definedName>
    <definedName name="M.D.O._Instalacion_Granito">#REF!</definedName>
    <definedName name="M.D.O._Instalacion_Zocalo_en_Granito">#REF!</definedName>
    <definedName name="M.D.O._Pañete_Liso_Muros">#REF!</definedName>
    <definedName name="M.D.O._Preparacion_Grouting">#REF!</definedName>
    <definedName name="M.D.O._Preparacion_Mortero">#REF!</definedName>
    <definedName name="M.D.O._Replanteo">#REF!</definedName>
    <definedName name="M.D.O._Trasciego_de_Escombros">#REF!</definedName>
    <definedName name="M.D.O._Vinilo_Estuco">#REF!</definedName>
    <definedName name="Macetas">#REF!</definedName>
    <definedName name="Madera_teca_suministro__instalacion__pulida_y_lacada">#REF!</definedName>
    <definedName name="Magnolio_1.50_m">#REF!</definedName>
    <definedName name="Malla_electrosoldada_Q_3.1">#REF!</definedName>
    <definedName name="Malla_eslabonada">#REF!</definedName>
    <definedName name="Malla_IMT_30_Cal_12_e_2mm">#REF!</definedName>
    <definedName name="Mallas_electrosoldadas_M___063">#REF!</definedName>
    <definedName name="Manguera_para_Agua_1_2">#REF!</definedName>
    <definedName name="Manguera_para_Niveles_3_8">#REF!</definedName>
    <definedName name="Mano_de_Obra_AA">#REF!</definedName>
    <definedName name="Mano_de_Obra_BB">#REF!</definedName>
    <definedName name="Mano_de_Obra_CC">#REF!</definedName>
    <definedName name="Mano_de_Obra_DD">#REF!</definedName>
    <definedName name="Mano_de_Oso_80_cm.">#REF!</definedName>
    <definedName name="Manto_Fiber_GLass_600_XT">#REF!</definedName>
    <definedName name="Manual_de_Operación_y_Mantenimiento">#REF!</definedName>
    <definedName name="mao">#REF!</definedName>
    <definedName name="Marco_en_Lamina_Cal._18_2.10x1.50_P_13">#REF!</definedName>
    <definedName name="Marco_en_Lamina_Cal._18_2.10x75_P_9">#REF!</definedName>
    <definedName name="Marco_en_Lamina_Cal._18_2.10x90_P_7">#REF!</definedName>
    <definedName name="Marco_en_Lamina_Cal._18_2.25x90_P_6">#REF!</definedName>
    <definedName name="Marco_en_Lamina_Cal._18_2.40x4.80__Corrediza__P_16">#REF!</definedName>
    <definedName name="Marco_para_Segueta">#REF!</definedName>
    <definedName name="Marco_tapa_caja_de_inspeccion_ORNAMENTACION.">#REF!</definedName>
    <definedName name="Marcos_en_concreto_visto_para_ventana_de_correr_7.5_X_30_cm.">#REF!</definedName>
    <definedName name="Margen_Equipos">#REF!</definedName>
    <definedName name="Margen_M.O.">#REF!</definedName>
    <definedName name="Margen_Mat">#REF!</definedName>
    <definedName name="Marmolina">#REF!</definedName>
    <definedName name="Marquesinas_en_lamina_puntos_fijos">#REF!</definedName>
    <definedName name="Mecheros_Bunsen">#REF!</definedName>
    <definedName name="Medidores__Domestico__2">#REF!</definedName>
    <definedName name="Medidores__Incendio__1_1_2">#REF!</definedName>
    <definedName name="Mesones_de_atención_en_granito_color_gris_jaspe.">#REF!</definedName>
    <definedName name="Metal_Deck_Cal_22">#REF!</definedName>
    <definedName name="Mineral">#REF!</definedName>
    <definedName name="Mortero_1___3">#REF!</definedName>
    <definedName name="Mortero_1_3_impermeabilizado">#REF!</definedName>
    <definedName name="Mortero_1_4">#REF!</definedName>
    <definedName name="Mortero_a_granel_con_silo_puesto_en_obra__1_3_de_4000_P.S.I.">#REF!</definedName>
    <definedName name="Mortero_a_granel_con_silo_puesto_en_obra__1_4_de_3000_P.S.I.">#REF!</definedName>
    <definedName name="Mortero_a_granel_con_silo_puesto_en_obra__1_5_de_2000_P.S.I.">#REF!</definedName>
    <definedName name="Mortero_impermeabilizado_1_4">#REF!</definedName>
    <definedName name="NAS">#N/A</definedName>
    <definedName name="Nevera">#REF!</definedName>
    <definedName name="Niple_Pasamuros_en_Tuberia_y_Lamina_de_Acero_1">#REF!</definedName>
    <definedName name="Niple_Pasamuros_en_Tuberia_y_Lamina_de_Acero_1_1_2">#REF!</definedName>
    <definedName name="Niple_Pasamuros_en_Tuberia_y_Lamina_de_Acero_12">#REF!</definedName>
    <definedName name="Niple_Pasamuros_en_Tuberia_y_Lamina_de_Acero_14">#REF!</definedName>
    <definedName name="Niple_Pasamuros_en_Tuberia_y_Lamina_de_Acero_2">#REF!</definedName>
    <definedName name="Niple_Pasamuros_en_Tuberia_y_Lamina_de_Acero_3">#REF!</definedName>
    <definedName name="Num_Pmt_Per_Year">#REF!</definedName>
    <definedName name="Number_of_Payments">MATCH(0.01,End_Bal,-1)+1</definedName>
    <definedName name="OBJETO.CONTRATO">[2]VARIABLES!$C$8</definedName>
    <definedName name="Oficial">#REF!</definedName>
    <definedName name="Organizador_de_Cables_de_Puenteo">#REF!</definedName>
    <definedName name="Orinal_Mediano_Ref._08860">#REF!</definedName>
    <definedName name="P_1___2.7x4.55___Plano_de_Detalle_No._A_170">#REF!</definedName>
    <definedName name="P_2___2.7x4.8___Plano_de_Detalle_No._A_170">#REF!</definedName>
    <definedName name="P_2´___2.2x4.8___Plano_de_Detalle_No._A_171">#REF!</definedName>
    <definedName name="P_3___2.7x1.05___Plano_de_Detalle_No._A_170">#REF!</definedName>
    <definedName name="P_4___2.7x1.5___Plano_de_Detalle_No._A_170">#REF!</definedName>
    <definedName name="P_5___2.7x4.2___Plano_de_Detalle_No._A_171">#REF!</definedName>
    <definedName name="P_7´___2.7x0.9___Plano_de_Detalle_No._A_172">#REF!</definedName>
    <definedName name="Pabmeril_Pliego_9_x11">#REF!</definedName>
    <definedName name="Palas">#REF!</definedName>
    <definedName name="Papelera_AI_Ref._CA_08R">#REF!</definedName>
    <definedName name="Paral_Telescópico_2_2_m">#REF!</definedName>
    <definedName name="Paral_Telescópico_2_4">#REF!</definedName>
    <definedName name="Parales_estrcuturales_para_presiana_Luxalon">#REF!</definedName>
    <definedName name="Pararayos_Ionizante__Incluye_Bajante_y_Pozo_de_Tierra">#REF!</definedName>
    <definedName name="Pared_en_Dry_Wall_E.10_CM">#REF!</definedName>
    <definedName name="Pared_en_sistema_dray_wall_e_0.15">#REF!</definedName>
    <definedName name="Pasos_escalera_nariz__L__especial_de_Moore_o_similar__tono_coral">#REF!</definedName>
    <definedName name="Patch_Panel_de_16_Puertos_RJ_45_Cat._5E">#REF!</definedName>
    <definedName name="Patch_Panel_de_32_Puertos_RJ_45_Cat._5E">#REF!</definedName>
    <definedName name="Pay_Date">#REF!</definedName>
    <definedName name="Pay_Num">#REF!</definedName>
    <definedName name="Payment_Date">DATE(YEAR(Loan_Start),MONTH(Loan_Start)+Payment_Number,DAY(Loan_Start))</definedName>
    <definedName name="Pegacor">#REF!</definedName>
    <definedName name="Pegante_Colbón">#REF!</definedName>
    <definedName name="Percha_en_AI_Doble_Ref._FB_5502">#REF!</definedName>
    <definedName name="Persianas_Luxalon_Cortasol_84RLSL5">#REF!</definedName>
    <definedName name="Piedra_Media_Zonga">#REF!</definedName>
    <definedName name="Pintura_blanca_para_trafico">#REF!</definedName>
    <definedName name="Pintura_electrostática">#REF!</definedName>
    <definedName name="Piso_olimpia_base_20___20">#REF!</definedName>
    <definedName name="Pisos">#REF!</definedName>
    <definedName name="Plancha">#REF!</definedName>
    <definedName name="Planchón_Ordinario_3_M">#REF!</definedName>
    <definedName name="Planos_Record">#REF!</definedName>
    <definedName name="Planta_Telefonica_Digital_de_10_Lineas_Troncales_20_Extensiones_y_5_Directos">#REF!</definedName>
    <definedName name="Plaquetas_en_concreto_0_40_x_0_40_tipo_IDU">#REF!</definedName>
    <definedName name="Platina_hierro_1_2__x_1_8">#REF!</definedName>
    <definedName name="Poceta_en_acero_inoxidable_tipo_SOCODA">#REF!</definedName>
    <definedName name="Pocetas_en_granito_lavado_blanco_Huila_grano_1.">#REF!</definedName>
    <definedName name="Porcelanato_Gris_Dolphin_Ref.">#REF!</definedName>
    <definedName name="Porta_candado_simple_3_.">#REF!</definedName>
    <definedName name="Porta_Papel_Doble_con_Tapa_Ref._B_288">#REF!</definedName>
    <definedName name="PrestacionesSeguridadOtrosFMMin">#REF!</definedName>
    <definedName name="Princ">#REF!</definedName>
    <definedName name="Print_Area_Reset">OFFSET(Full_Print,0,0,Last_Row)</definedName>
    <definedName name="Puentes_metalicos_Según_Diseño">#REF!</definedName>
    <definedName name="Puerta_en_Lamina_Cal._18_2.10x60__Incluye_marco_y_Rejilla__P_10">#REF!</definedName>
    <definedName name="Puerta_en_Lamina_Cal._18_2.10x75__Incluye_marco_y_Rejilla__P_8">#REF!</definedName>
    <definedName name="Puerta_en_Lamina_Cal._18_2.10x90__Incluye_marco_y_Rejilla__P_6´">#REF!</definedName>
    <definedName name="Puerta_en_Lamina_Cal._18_2.70x1.50__Incluye_marco_y_Rejilla__2_Hojas_P_12">#REF!</definedName>
    <definedName name="Puerta_marco_y_hoja">#REF!</definedName>
    <definedName name="Puesta_a_Tierra_Subestacion_Según_N._CODENSA_CTS_523_2">#REF!</definedName>
    <definedName name="Puesta_a_Tierra_T_GEN_3__3_Varillas_CW_5_8_x2.44_m">#REF!</definedName>
    <definedName name="Pulida_pisos_en_granito">#REF!</definedName>
    <definedName name="Punteros">#REF!</definedName>
    <definedName name="Puntilla_acerada_1.5">#REF!</definedName>
    <definedName name="Puntilla_con_Cabeza_1">#REF!</definedName>
    <definedName name="Puntilla_con_Cabeza_2">#REF!</definedName>
    <definedName name="Puntilla_sin_Cabeza_1">#REF!</definedName>
    <definedName name="PV_1___2.15x2.25___Plano_de_Detalle_No._A_168">#REF!</definedName>
    <definedName name="PV_2___2.15x2.1___Plano_de_Detalle_No._A_168">#REF!</definedName>
    <definedName name="PV_2´___2.15x2.175___Plano_de_Detalle_No._A_168">#REF!</definedName>
    <definedName name="PV_3___2.7x2.25___Plano_de_Detalle_No._A_168">#REF!</definedName>
    <definedName name="PV_4___2.7x6.6___Plano_de_Detalle_No._A_168">#REF!</definedName>
    <definedName name="PV_5___2.7x6.75___Plano_de_Detalle_No._A_169">#REF!</definedName>
    <definedName name="Recebo_común">#REF!</definedName>
    <definedName name="registro_aparatos">#REF!</definedName>
    <definedName name="Registro_Toya_3_4">#REF!</definedName>
    <definedName name="Regulador_Trifasico_de_1_KVA">#REF!</definedName>
    <definedName name="Regulador_Trifasico_de_20_KVA">#REF!</definedName>
    <definedName name="Regulador_Trifasico_de_9_KVA">#REF!</definedName>
    <definedName name="Rejilla_sifón_S_4.5_x_3.5">#REF!</definedName>
    <definedName name="Rejilla_sosco">#REF!</definedName>
    <definedName name="Rejillas_prefabricadas_baños_y_circulaciones_0_10___0_15">#REF!</definedName>
    <definedName name="Remate_y_o_bordillo_cubiertas_0_10___0_20">#REF!</definedName>
    <definedName name="Remates_Laterales_y_Superiores_en_Aluzinc">#REF!</definedName>
    <definedName name="Remates_sillares_ventanas">#REF!</definedName>
    <definedName name="REP.CONTRATANTE">[2]VARIABLES!$C$11</definedName>
    <definedName name="REP.CONTRATISTA">[2]VARIABLES!$C$10</definedName>
    <definedName name="Reparaciones_en_PVC_A.LL._2">#REF!</definedName>
    <definedName name="Reparaciones_en_PVC_A.LL._3">#REF!</definedName>
    <definedName name="Reparaciones_en_PVC_A.LL._4">#REF!</definedName>
    <definedName name="Reparaciones_en_PVC_P_1">#REF!</definedName>
    <definedName name="Reparaciones_en_PVC_P_1_1_2">#REF!</definedName>
    <definedName name="Reparaciones_en_PVC_P_1_1_4">#REF!</definedName>
    <definedName name="Reparaciones_en_PVC_P_1_2">#REF!</definedName>
    <definedName name="Reparaciones_en_PVC_P_3_4">#REF!</definedName>
    <definedName name="Reparaciones_en_PVC_S_2">#REF!</definedName>
    <definedName name="Reparaciones_en_PVC_S_3">#REF!</definedName>
    <definedName name="Reparaciones_en_PVC_S_4">#REF!</definedName>
    <definedName name="Repisa_Ordinario">#REF!</definedName>
    <definedName name="Retro_excavadora">#REF!</definedName>
    <definedName name="Salida_de_Barrera_Fotoelectrica">#REF!</definedName>
    <definedName name="Salida_de_Datos_1XRJ45__Cat_5___Incluye_toma_cajas__Faceplate_y_Accesorios">#REF!</definedName>
    <definedName name="Salida_de_Sensor_de_Movimiento">#REF!</definedName>
    <definedName name="Salida_de_Sonido__Incluye_Toma__Cajas_y_Conductor_para_Sonido">#REF!</definedName>
    <definedName name="Salida_de_Toma_Telefonica_Plug_Americano_Doble_RJ45_4_Hilos">#REF!</definedName>
    <definedName name="Salida_para_Microfono__Incluye_Toma__Cajas_y_Conductor_para_Sonido">#REF!</definedName>
    <definedName name="Salidas_de_Alumbrado_en_Tuberia_PVC">#REF!</definedName>
    <definedName name="Salidas_de_Alumbrado_Luminarias_Tipo_Wall_Pack__y_Metal_Halide_en_T._PVC">#REF!</definedName>
    <definedName name="Salidas_de_Tomacorriente_Monofasicas_Normales_15_A__120_V__5_15R">#REF!</definedName>
    <definedName name="Salidas_de_Tomacorriente_Monofasicas_Reguladas_15_A__120_V__5_15R">#REF!</definedName>
    <definedName name="Salidas_de_Tomacorriente_Trifasica_30_A__220_V">#REF!</definedName>
    <definedName name="Salidas_de_TV__Incluye_Toma_y_Cajas">#REF!</definedName>
    <definedName name="Sangregado_2.00_m">#REF!</definedName>
    <definedName name="Sanitario_de_fluxometro_blanco_Corona.">#REF!</definedName>
    <definedName name="sanitario_porcelana_blanco">#REF!</definedName>
    <definedName name="Sanitario_Stilo_Ref._30535_100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eccionador_de_Maniobras_de_17.5_KV_630_A">#REF!</definedName>
    <definedName name="Seguetas">#REF!</definedName>
    <definedName name="Servicio_de_Volqueta">#REF!</definedName>
    <definedName name="Siembra_por_Unidad">#REF!</definedName>
    <definedName name="Sifón_c_x_c_sanitario_2">#REF!</definedName>
    <definedName name="Sifón_c_x_c_sanitario_3">#REF!</definedName>
    <definedName name="Sifón_c_x_c_sanitario_4">#REF!</definedName>
    <definedName name="Sifón_c_x_c_sanitario_6">#REF!</definedName>
    <definedName name="Sifon_en_P_Ref._93510_000_000">#REF!</definedName>
    <definedName name="Sifón_sanitario_P.V.C._3">#REF!</definedName>
    <definedName name="sifones_cromados">#REF!</definedName>
    <definedName name="Sika_impermeabilizante_integral">#REF!</definedName>
    <definedName name="Sika_transparente">#REF!</definedName>
    <definedName name="Silletería_Tandem.">#REF!</definedName>
    <definedName name="Soldadura_de_estaño_para_cobre">#REF!</definedName>
    <definedName name="Soldadura_eléctrica_004___323">#REF!</definedName>
    <definedName name="Soldadura_estaño_para_cobre">#REF!</definedName>
    <definedName name="Soldadura_liquida_P.V.C._3_4">#REF!</definedName>
    <definedName name="Soldadura_P.V.C._liquida_1_4">#REF!</definedName>
    <definedName name="Soldadura_SP___13_1_8">#REF!</definedName>
    <definedName name="Soporte_Colgante_Tipo_Clevis_de_1_2__a_1_1_2">#REF!</definedName>
    <definedName name="Soporte_Colgante_Tipo_Clevis_de_2__a_4">#REF!</definedName>
    <definedName name="Soporte_Colgante_Tipo_Clevis_de_6">#REF!</definedName>
    <definedName name="Sprinkler_PENDENT_57_y_68_grados">#REF!</definedName>
    <definedName name="Strip_Telefonico_de_30_Pares__Caja_Metalica_de_50x50x20_cm.">#REF!</definedName>
    <definedName name="Sub_Contrato_a_Todo_Costo_Alfombra">#REF!</definedName>
    <definedName name="Sub_Contrato_a_Todo_Costo_Cielo_Raso">#REF!</definedName>
    <definedName name="Subestacion_Tipo_Pedestal_225_Kva__11400_208_120V_60Hz_D_Y5_N._CTS_523">#REF!</definedName>
    <definedName name="Suministro__Transporte__Instalacion_Canalizacion_de_80x40__N._CODENSA">#REF!</definedName>
    <definedName name="Suministro__Transporte_e_Instalacion_de_Postes_de_Concreto_12_m_Tipo_AP">#REF!</definedName>
    <definedName name="Suministro__Transporte_e_Instalacion_de_Postes_Metalicos_de_9_m">#REF!</definedName>
    <definedName name="Tabla_burra_30">#REF!</definedName>
    <definedName name="Tabla_Burra_Cedro_Macho_28_cm.">#REF!</definedName>
    <definedName name="Tabla_Burra_Ordinario_25">#REF!</definedName>
    <definedName name="tabla_chapa_10">#REF!</definedName>
    <definedName name="Tabla_chapa_ordinario_30_cm.">#REF!</definedName>
    <definedName name="Tablero_Control_Alumbrado_1_contactores_Trifasicos_20A__3_interruptores_de_codillo_15A">#REF!</definedName>
    <definedName name="Tablero_Control_Alumbrado_10_contactores_Trifasicos_20A">#REF!</definedName>
    <definedName name="Tablero_Control_Alumbrado_10_contactores_Trifasicos_20A__16_interruptores_de_codillo_15A">#REF!</definedName>
    <definedName name="Tablero_Control_Alumbrado_2_contactores_Trifasicos_20A__5_interruptores_de_codillo_15A">#REF!</definedName>
    <definedName name="Tablero_Control_Alumbrado_6_contactores_Trifasicos_20A__7_interruptores_de_codillo_15A">#REF!</definedName>
    <definedName name="Tablero_Control_Alumbrado_7_contactores_Trifasicos_20A__8_interruptores_de_codillo_15A">#REF!</definedName>
    <definedName name="Tablero_Dist._T_NP1_1__T_NP2_3__T_NP1_9_Trifasico_CON_Espacio_Totalizador_30_Circ._5_Hilos_220V">#REF!</definedName>
    <definedName name="Tablero_Dist._T_NP1_11_Trifasico_SIN_Espacio_Totalizador_12_Circuitos_5_Hilos_220V">#REF!</definedName>
    <definedName name="Tablero_Dist._T_NP1_2_Trifasico_CON_Espacio_Totalizador_42_Circ._5_Hilos_220V">#REF!</definedName>
    <definedName name="Tablero_Dist._T_NP1_5__T_NP1_7_Trifasico_CON_Espacio_Totalizador_35_Circ._5_Hilos_220V">#REF!</definedName>
    <definedName name="Tablero_Dist._T_REG_1_Trifasico_CON_Espacio_Totalizador_12_Circ._5_Hilos_220V">#REF!</definedName>
    <definedName name="Tablero_Dist._T_REG_2__T_REG_5__T_NP2_1__T_NP2_6__T_NP1_3_Trifasico_CON_Espacio_Totalizador_18_Circ._5_Hilos_220V">#REF!</definedName>
    <definedName name="Tablero_Dist._T_REG_3__T_NP1_10__T_NP2_5__T_NP1_9__T_NP_1_8T_NP1_4__T_NP2_4__T_NP2_2_Trifasico_CON_Espacio_Totalizador_24_Circ._5_Hilos_220V">#REF!</definedName>
    <definedName name="Tablex_Pizano_9mm_Cerramiento">#REF!</definedName>
    <definedName name="Taco_Termo_magnético_Unipolar_HQP_30A">#REF!</definedName>
    <definedName name="Tanques_Hidro_Acumuladores">#REF!</definedName>
    <definedName name="Tapa_Registro_R20x20">#REF!</definedName>
    <definedName name="Tapaporos_nogal">#REF!</definedName>
    <definedName name="Teja_eternit_No_6">#REF!</definedName>
    <definedName name="Thiner">#REF!</definedName>
    <definedName name="Tintilla_para_madera">#REF!</definedName>
    <definedName name="TipoCosteoNivelRiesgo">#REF!</definedName>
    <definedName name="Tiras_Alistado_3_x_3_x_3">#REF!</definedName>
    <definedName name="_xlnm.Print_Titles" localSheetId="0">PRESUPUESTO!$1:$4</definedName>
    <definedName name="Toma_telefónica">#REF!</definedName>
    <definedName name="Toma_Trifásica">#REF!</definedName>
    <definedName name="Tornillo_para_Madera_1__No.6">#REF!</definedName>
    <definedName name="Tornillo_para_madera_2__No_9">#REF!</definedName>
    <definedName name="Total_Interest">#REF!</definedName>
    <definedName name="Total_Pay">#REF!</definedName>
    <definedName name="Total_Payment">Scheduled_Payment+Extra_Payment</definedName>
    <definedName name="Toxement_1_A_Impermeabilizante_Integral">#REF!</definedName>
    <definedName name="Trafico_liviano_espesor_6_cm._Ref._R25CE_Fibrit">#REF!</definedName>
    <definedName name="Transporte_Andamio">#REF!</definedName>
    <definedName name="Traperos">#REF!</definedName>
    <definedName name="tres">#REF!</definedName>
    <definedName name="Triplex_Andes_Pizano_14_mm">#REF!</definedName>
    <definedName name="Tuberia_Acero_Galvanizado_Schedule_40_1">#REF!</definedName>
    <definedName name="Tuberia_Acero_Galvanizado_Schedule_40_1_1_2">#REF!</definedName>
    <definedName name="Tuberia_Acero_Galvanizado_Schedule_40_2">#REF!</definedName>
    <definedName name="Tuberia_de_3_4">#REF!</definedName>
    <definedName name="Tuberia_H_G_3">#REF!</definedName>
    <definedName name="Tuberia_Novafort_10">#REF!</definedName>
    <definedName name="Tuberia_Novafort_12">#REF!</definedName>
    <definedName name="Tuberia_Novafort_14">#REF!</definedName>
    <definedName name="Tuberia_Novafort_8">#REF!</definedName>
    <definedName name="Tubo_cobre_tipo_L_1_2">#REF!</definedName>
    <definedName name="Tubo_de_presión___11_P.V.C._3_4">#REF!</definedName>
    <definedName name="Tubo_de_presión___13_5_P.V.C._1">#REF!</definedName>
    <definedName name="Tubo_de_presión___21_P.V.C._1_1_2">#REF!</definedName>
    <definedName name="Tubo_de_presión___9_P.V.C._1_2">#REF!</definedName>
    <definedName name="Tubo_estructura_negra_3">#REF!</definedName>
    <definedName name="Tubo_estructural_galvanizado_1">#REF!</definedName>
    <definedName name="Tubo_estructural_galvanizado_2">#REF!</definedName>
    <definedName name="Tubo_galvanizado_3">#REF!</definedName>
    <definedName name="Tubo_Gas_Galvanizado_1_2">#REF!</definedName>
    <definedName name="Tubo_mueble_cal_18_1">#REF!</definedName>
    <definedName name="Tubo_P.V.C.___L_2">#REF!</definedName>
    <definedName name="Tubo_P.V.C.___L_3">#REF!</definedName>
    <definedName name="Tubo_P.V.C._sanitario_2">#REF!</definedName>
    <definedName name="Tubo_P.V.C._sanitario_3">#REF!</definedName>
    <definedName name="Tubo_P.V.C._sanitario_4">#REF!</definedName>
    <definedName name="Tubo_P.V.C._sanitario_6">#REF!</definedName>
    <definedName name="Tubo_Presión___11_P.V.C._3_4">#REF!</definedName>
    <definedName name="Tubo_Presión___13_5_P.V.C._1">#REF!</definedName>
    <definedName name="Tubo_Presión___21_P.V.C._1_1_2">#REF!</definedName>
    <definedName name="Tubo_Presión___21_P.V.C._1_1_4">#REF!</definedName>
    <definedName name="Tubo_Presión___9_P.V.C._1_2">#REF!</definedName>
    <definedName name="Tubo_Presión__21_P.V.C._2">#REF!</definedName>
    <definedName name="Tubo_presión__9_P.V.C._1_2">#REF!</definedName>
    <definedName name="Tubo_presión__9_P.V.C._3_4">#REF!</definedName>
    <definedName name="Tubo_Presión__P.V.C._2_1_2">#REF!</definedName>
    <definedName name="Tubo_Presión__P.V.C._3">#REF!</definedName>
    <definedName name="Tuibo_cobre_tipo_L_1_2">#REF!</definedName>
    <definedName name="uno">#REF!</definedName>
    <definedName name="V_1___2.7x1.966___Plano_de_Detalle_No._A_159">#REF!</definedName>
    <definedName name="V_10___1.8x6.9___Plano_de_Detalle_No._A_161">#REF!</definedName>
    <definedName name="V_11___2x1.9___Plano_de_Detalle_No._A_161">#REF!</definedName>
    <definedName name="V_12___1.2x1.5___Plano_de_Detalle_No._A_161">#REF!</definedName>
    <definedName name="V_13___1.8x4.4___Plano_de_Detalle_No._A_161">#REF!</definedName>
    <definedName name="V_14___1.8x6.7___Plano_de_Detalle_No._A_162">#REF!</definedName>
    <definedName name="V_15___1.8x6.8___Plano_de_Detalle_No._A_162">#REF!</definedName>
    <definedName name="V_16___1.2x0.9___Plano_de_Detalle_No._A_161">#REF!</definedName>
    <definedName name="V_17___2.7x0.525___Plano_de_Detalle_No._A_162">#REF!</definedName>
    <definedName name="V_18___1.8x2___Plano_de_Detalle_No._A_162">#REF!</definedName>
    <definedName name="V_18´___1.8x2.1___Plano_de_Detalle_No._A_162">#REF!</definedName>
    <definedName name="V_19___4.95x14.352___Plano_de_Detalle_No._A_163">#REF!</definedName>
    <definedName name="V_2___1.8x6.75___Plano_de_Detalle_No._A_159">#REF!</definedName>
    <definedName name="V_20___4.4x4.82___Plano_de_Detalle_No._A_164">#REF!</definedName>
    <definedName name="V_21___2.2x4.82___Plano_de_Detalle_No._A_164">#REF!</definedName>
    <definedName name="V_21´___2.75x4.82___Plano_de_Detalle_No._A_164">#REF!</definedName>
    <definedName name="V_22___2.05x2.05___Plano_de_Detalle_No._A_162">#REF!</definedName>
    <definedName name="V_23___2.05x1.9___Plano_de_Detalle_No._A_162">#REF!</definedName>
    <definedName name="V_23´___2.05x1.975___Plano_de_Detalle_No._A_162">#REF!</definedName>
    <definedName name="V_24___2.7x6.426___Plano_de_Detalle_No._A_165">#REF!</definedName>
    <definedName name="V_25___2.7x3.15___Plano_de_Detalle_No._A_165">#REF!</definedName>
    <definedName name="V_26___2.7x4.35___Plano_de_Detalle_No._A_165">#REF!</definedName>
    <definedName name="V_27___0.45x4.65___Plano_de_Detalle_No._A_166">#REF!</definedName>
    <definedName name="V_28___0.45x6.975___Plano_de_Detalle_No._A_166">#REF!</definedName>
    <definedName name="V_29___2.7x1.8___Plano_de_Detalle_No._A_166">#REF!</definedName>
    <definedName name="V_3___1.2x1.2___Plano_de_Detalle_No._A_159">#REF!</definedName>
    <definedName name="V_30___1.8x1.95___Plano_de_Detalle_No._A_166">#REF!</definedName>
    <definedName name="V_31___2x7.2___Plano_de_Detalle_No._A_167">#REF!</definedName>
    <definedName name="V_32___2.7x1.25___Plano_de_Detalle_No._A_166">#REF!</definedName>
    <definedName name="V_4___1.8x9___Plano_de_Detalle_No._A_160">#REF!</definedName>
    <definedName name="V_5___1.8x4.65___Plano_de_Detalle_No._A_160">#REF!</definedName>
    <definedName name="V_6___1.8x2.85___Plano_de_Detalle_No._A_160">#REF!</definedName>
    <definedName name="V_7___1.8x2.25___Plano_de_Detalle_No._A_160">#REF!</definedName>
    <definedName name="V_8___1.8x9___Plano_de_Detalle_No._A_160">#REF!</definedName>
    <definedName name="V_8´___1.8x9___Plano_de_Detalle_No._A_160">#REF!</definedName>
    <definedName name="V_9___1.8x1.05___Plano_de_Detalle_No._A_160">#REF!</definedName>
    <definedName name="Valla_Informativa_Licencia_2.00X1.00">#REF!</definedName>
    <definedName name="Values_Entered">IF(Loan_Amount*Interest_Rate*Loan_Years*Loan_Start&gt;0,1,0)</definedName>
    <definedName name="Valvula_de_Paso_Directo_125_PSIG_Vapor__200_PSIG_Agua_1">#REF!</definedName>
    <definedName name="Valvula_de_Paso_Directo_125_PSIG_Vapor__200_PSIG_Agua_1_1_2">#REF!</definedName>
    <definedName name="Valvula_de_Paso_Directo_125_PSIG_Vapor__200_PSIG_Agua_1_1_4">#REF!</definedName>
    <definedName name="Valvula_de_Paso_Directo_125_PSIG_Vapor__200_PSIG_Agua_1_2">#REF!</definedName>
    <definedName name="Valvula_de_Paso_Directo_125_PSIG_Vapor__200_PSIG_Agua_2">#REF!</definedName>
    <definedName name="Valvula_de_Paso_Directo_125_PSIG_Vapor__200_PSIG_Agua_2_1_2">#REF!</definedName>
    <definedName name="Valvula_de_Paso_Directo_125_PSIG_Vapor__200_PSIG_Agua_3">#REF!</definedName>
    <definedName name="Valvula_de_Paso_Directo_125_PSIG_Vapor__200_PSIG_Agua_3_4">#REF!</definedName>
    <definedName name="Valvula_de_Vastago_Ascendente_Cuerpo_en_Hierro_1">#REF!</definedName>
    <definedName name="Valvula_de_Vastago_Ascendente_Cuerpo_en_Hierro_3">#REF!</definedName>
    <definedName name="Valvulas_de_1_2">#REF!</definedName>
    <definedName name="Valvulas_de_3_4">#REF!</definedName>
    <definedName name="Valvulas_de_Pie_Bronce_1">#REF!</definedName>
    <definedName name="Valvulas_de_Pie_Bronce_2">#REF!</definedName>
    <definedName name="Valvulas_de_Pie_Bronce_3">#REF!</definedName>
    <definedName name="Vara_de_Clavo">#REF!</definedName>
    <definedName name="Vibrador_a_Gasolina">#REF!</definedName>
    <definedName name="Vibrocompactador_a_gasolina">#REF!</definedName>
    <definedName name="Viniltex">#REF!</definedName>
    <definedName name="Viniltex_blanco">#REF!</definedName>
    <definedName name="vjkgvif">OFFSET(Full_Print,0,0,Last_Row)</definedName>
    <definedName name="Volqueta_3.00_m">#REF!</definedName>
    <definedName name="Volqueta_Viaje_6_m3">#REF!</definedName>
    <definedName name="Yeso">#REF!</definedName>
    <definedName name="Zocalo_en_acero_inoxidable_e_0_10_ML">#REF!</definedName>
    <definedName name="Zorra_Metalica__Ruedas_de_Caucho">#REF!</definedName>
  </definedNames>
  <calcPr calcId="144525"/>
</workbook>
</file>

<file path=xl/calcChain.xml><?xml version="1.0" encoding="utf-8"?>
<calcChain xmlns="http://schemas.openxmlformats.org/spreadsheetml/2006/main">
  <c r="L568" i="1" l="1"/>
  <c r="G568" i="1"/>
  <c r="L567" i="1"/>
  <c r="G567" i="1"/>
  <c r="G566" i="1"/>
  <c r="L565" i="1"/>
  <c r="G565" i="1"/>
  <c r="G564" i="1"/>
  <c r="L563" i="1"/>
  <c r="G563" i="1"/>
  <c r="G562" i="1"/>
  <c r="G561" i="1"/>
  <c r="G560" i="1"/>
  <c r="G559" i="1"/>
  <c r="G558" i="1"/>
  <c r="G557" i="1"/>
  <c r="L556" i="1"/>
  <c r="G556" i="1"/>
  <c r="L555" i="1"/>
  <c r="G555" i="1"/>
  <c r="L554" i="1"/>
  <c r="G554" i="1"/>
  <c r="L553" i="1"/>
  <c r="G553" i="1"/>
  <c r="L552" i="1"/>
  <c r="G552" i="1"/>
  <c r="L551" i="1"/>
  <c r="G551" i="1"/>
  <c r="L550" i="1"/>
  <c r="G550" i="1"/>
  <c r="L549" i="1"/>
  <c r="G549" i="1"/>
  <c r="G548" i="1"/>
  <c r="G547" i="1"/>
  <c r="G546" i="1"/>
  <c r="G545" i="1"/>
  <c r="G533" i="1"/>
  <c r="G532" i="1"/>
  <c r="L531" i="1"/>
  <c r="G531" i="1"/>
  <c r="L530" i="1"/>
  <c r="G530" i="1"/>
  <c r="L529" i="1"/>
  <c r="G529" i="1"/>
  <c r="L528" i="1"/>
  <c r="G528" i="1"/>
  <c r="L527" i="1"/>
  <c r="G527" i="1"/>
  <c r="L526" i="1"/>
  <c r="G526" i="1"/>
  <c r="L525" i="1"/>
  <c r="G525" i="1"/>
  <c r="L524" i="1"/>
  <c r="G524" i="1"/>
  <c r="L523" i="1"/>
  <c r="G523" i="1"/>
  <c r="L522" i="1"/>
  <c r="G522" i="1"/>
  <c r="L521" i="1"/>
  <c r="G521" i="1"/>
  <c r="L520" i="1"/>
  <c r="G520" i="1"/>
  <c r="G519" i="1"/>
  <c r="G518" i="1"/>
  <c r="G517" i="1"/>
  <c r="G516" i="1"/>
  <c r="G515" i="1"/>
  <c r="L514" i="1"/>
  <c r="G514" i="1"/>
  <c r="L513" i="1"/>
  <c r="G513" i="1"/>
  <c r="L512" i="1"/>
  <c r="G512" i="1"/>
  <c r="L511" i="1"/>
  <c r="G511" i="1"/>
  <c r="L510" i="1"/>
  <c r="G510" i="1"/>
  <c r="G509" i="1"/>
  <c r="G508" i="1"/>
  <c r="L507" i="1"/>
  <c r="G507" i="1"/>
  <c r="L506" i="1"/>
  <c r="G506" i="1"/>
  <c r="L505" i="1"/>
  <c r="G505" i="1"/>
  <c r="L504" i="1"/>
  <c r="G504" i="1"/>
  <c r="L503" i="1"/>
  <c r="G503" i="1"/>
  <c r="L502" i="1"/>
  <c r="G502" i="1"/>
  <c r="L501" i="1"/>
  <c r="G501" i="1"/>
  <c r="L500" i="1"/>
  <c r="G500" i="1"/>
  <c r="L499" i="1"/>
  <c r="G499" i="1"/>
  <c r="L498" i="1"/>
  <c r="G498" i="1"/>
  <c r="L497" i="1"/>
  <c r="G497" i="1"/>
  <c r="L496" i="1"/>
  <c r="G496" i="1"/>
  <c r="L495" i="1"/>
  <c r="G495" i="1"/>
  <c r="L494" i="1"/>
  <c r="G494" i="1"/>
  <c r="L493" i="1"/>
  <c r="G493" i="1"/>
  <c r="L492" i="1"/>
  <c r="G492" i="1"/>
  <c r="L491" i="1"/>
  <c r="G491" i="1"/>
  <c r="L490" i="1"/>
  <c r="G490" i="1"/>
  <c r="G489" i="1"/>
  <c r="L488" i="1"/>
  <c r="G488" i="1"/>
  <c r="L489" i="1"/>
  <c r="G487" i="1"/>
  <c r="L486" i="1"/>
  <c r="G486" i="1"/>
  <c r="L485" i="1"/>
  <c r="G485" i="1"/>
  <c r="G484" i="1"/>
  <c r="G483" i="1"/>
  <c r="G482" i="1"/>
  <c r="L481" i="1"/>
  <c r="G481" i="1"/>
  <c r="L480" i="1"/>
  <c r="G480" i="1"/>
  <c r="L479" i="1"/>
  <c r="G479" i="1"/>
  <c r="L478" i="1"/>
  <c r="G478" i="1"/>
  <c r="L477" i="1"/>
  <c r="G477" i="1"/>
  <c r="L476" i="1"/>
  <c r="G476" i="1"/>
  <c r="L475" i="1"/>
  <c r="G475" i="1"/>
  <c r="L474" i="1"/>
  <c r="G474" i="1"/>
  <c r="L473" i="1"/>
  <c r="G473" i="1"/>
  <c r="L472" i="1"/>
  <c r="G472" i="1"/>
  <c r="L471" i="1"/>
  <c r="G471" i="1"/>
  <c r="L470" i="1"/>
  <c r="G470" i="1"/>
  <c r="L469" i="1"/>
  <c r="G469" i="1"/>
  <c r="L468" i="1"/>
  <c r="G468" i="1"/>
  <c r="L467" i="1"/>
  <c r="G467" i="1"/>
  <c r="G466" i="1"/>
  <c r="L465" i="1"/>
  <c r="G465" i="1"/>
  <c r="L464" i="1"/>
  <c r="G464" i="1"/>
  <c r="L463" i="1"/>
  <c r="G463" i="1"/>
  <c r="G462" i="1"/>
  <c r="L461" i="1"/>
  <c r="G461" i="1"/>
  <c r="G460" i="1"/>
  <c r="G459" i="1"/>
  <c r="G458" i="1"/>
  <c r="G457" i="1"/>
  <c r="G456" i="1"/>
  <c r="G455" i="1"/>
  <c r="G454" i="1"/>
  <c r="G453" i="1"/>
  <c r="G452" i="1"/>
  <c r="L451" i="1"/>
  <c r="G451" i="1"/>
  <c r="L450" i="1"/>
  <c r="G450" i="1"/>
  <c r="L449" i="1"/>
  <c r="G449" i="1"/>
  <c r="L448" i="1"/>
  <c r="G448" i="1"/>
  <c r="G447" i="1"/>
  <c r="L446" i="1"/>
  <c r="G446" i="1"/>
  <c r="L445" i="1"/>
  <c r="G445" i="1"/>
  <c r="L444" i="1"/>
  <c r="G444" i="1"/>
  <c r="L443" i="1"/>
  <c r="G443" i="1"/>
  <c r="L442" i="1"/>
  <c r="G442" i="1"/>
  <c r="G441" i="1"/>
  <c r="G440" i="1"/>
  <c r="L439" i="1"/>
  <c r="G439" i="1"/>
  <c r="L438" i="1"/>
  <c r="G438" i="1"/>
  <c r="L437" i="1"/>
  <c r="G437" i="1"/>
  <c r="L441" i="1"/>
  <c r="G436" i="1"/>
  <c r="L435" i="1"/>
  <c r="G435" i="1"/>
  <c r="L434" i="1"/>
  <c r="G434" i="1"/>
  <c r="L433" i="1"/>
  <c r="G433" i="1"/>
  <c r="L432" i="1"/>
  <c r="G432" i="1"/>
  <c r="L431" i="1"/>
  <c r="G431" i="1"/>
  <c r="G430" i="1"/>
  <c r="G429" i="1"/>
  <c r="L428" i="1"/>
  <c r="G428" i="1"/>
  <c r="L427" i="1"/>
  <c r="G427" i="1"/>
  <c r="L426" i="1"/>
  <c r="G426" i="1"/>
  <c r="L425" i="1"/>
  <c r="G425" i="1"/>
  <c r="L430" i="1"/>
  <c r="G424" i="1"/>
  <c r="L423" i="1"/>
  <c r="G423" i="1"/>
  <c r="L422" i="1"/>
  <c r="G422" i="1"/>
  <c r="L421" i="1"/>
  <c r="G421" i="1"/>
  <c r="L420" i="1"/>
  <c r="G420" i="1"/>
  <c r="L419" i="1"/>
  <c r="G419" i="1"/>
  <c r="L418" i="1"/>
  <c r="G418" i="1"/>
  <c r="L417" i="1"/>
  <c r="G417" i="1"/>
  <c r="L416" i="1"/>
  <c r="G416" i="1"/>
  <c r="L415" i="1"/>
  <c r="G415" i="1"/>
  <c r="L414" i="1"/>
  <c r="G414" i="1"/>
  <c r="L413" i="1"/>
  <c r="G413" i="1"/>
  <c r="L412" i="1"/>
  <c r="G412" i="1"/>
  <c r="L411" i="1"/>
  <c r="G411" i="1"/>
  <c r="L410" i="1"/>
  <c r="G410" i="1"/>
  <c r="L409" i="1"/>
  <c r="G409" i="1"/>
  <c r="L408" i="1"/>
  <c r="G408" i="1"/>
  <c r="L407" i="1"/>
  <c r="G407" i="1"/>
  <c r="L406" i="1"/>
  <c r="G406" i="1"/>
  <c r="L405" i="1"/>
  <c r="G405" i="1"/>
  <c r="L404" i="1"/>
  <c r="G404" i="1"/>
  <c r="L403" i="1"/>
  <c r="G403" i="1"/>
  <c r="L402" i="1"/>
  <c r="G402" i="1"/>
  <c r="G401" i="1"/>
  <c r="G400" i="1"/>
  <c r="L399" i="1"/>
  <c r="G399" i="1"/>
  <c r="L398" i="1"/>
  <c r="G398" i="1"/>
  <c r="L397" i="1"/>
  <c r="G397" i="1"/>
  <c r="L396" i="1"/>
  <c r="G396" i="1"/>
  <c r="L395" i="1"/>
  <c r="G395" i="1"/>
  <c r="L394" i="1"/>
  <c r="G394" i="1"/>
  <c r="L393" i="1"/>
  <c r="G393" i="1"/>
  <c r="L392" i="1"/>
  <c r="G392" i="1"/>
  <c r="L391" i="1"/>
  <c r="G391" i="1"/>
  <c r="L390" i="1"/>
  <c r="G390" i="1"/>
  <c r="L389" i="1"/>
  <c r="G389" i="1"/>
  <c r="L388" i="1"/>
  <c r="G388" i="1"/>
  <c r="L387" i="1"/>
  <c r="G387" i="1"/>
  <c r="L386" i="1"/>
  <c r="G386" i="1"/>
  <c r="L385" i="1"/>
  <c r="G385" i="1"/>
  <c r="L384" i="1"/>
  <c r="G384" i="1"/>
  <c r="L383" i="1"/>
  <c r="G383" i="1"/>
  <c r="L382" i="1"/>
  <c r="G382" i="1"/>
  <c r="L381" i="1"/>
  <c r="G381" i="1"/>
  <c r="L380" i="1"/>
  <c r="G380" i="1"/>
  <c r="L379" i="1"/>
  <c r="G379" i="1"/>
  <c r="L378" i="1"/>
  <c r="G378" i="1"/>
  <c r="L377" i="1"/>
  <c r="G377" i="1"/>
  <c r="L376" i="1"/>
  <c r="G376" i="1"/>
  <c r="L375" i="1"/>
  <c r="G375" i="1"/>
  <c r="L374" i="1"/>
  <c r="G374" i="1"/>
  <c r="L373" i="1"/>
  <c r="G373" i="1"/>
  <c r="L372" i="1"/>
  <c r="G372" i="1"/>
  <c r="L371" i="1"/>
  <c r="G371" i="1"/>
  <c r="L370" i="1"/>
  <c r="G370" i="1"/>
  <c r="L369" i="1"/>
  <c r="G369" i="1"/>
  <c r="L368" i="1"/>
  <c r="G368" i="1"/>
  <c r="L367" i="1"/>
  <c r="G367" i="1"/>
  <c r="G366" i="1"/>
  <c r="L365" i="1"/>
  <c r="G365" i="1"/>
  <c r="G364" i="1"/>
  <c r="G363" i="1"/>
  <c r="L362" i="1"/>
  <c r="G362" i="1"/>
  <c r="L361" i="1"/>
  <c r="G361" i="1"/>
  <c r="L360" i="1"/>
  <c r="G360" i="1"/>
  <c r="L359" i="1"/>
  <c r="G359" i="1"/>
  <c r="L358" i="1"/>
  <c r="G358" i="1"/>
  <c r="L357" i="1"/>
  <c r="G357" i="1"/>
  <c r="L356" i="1"/>
  <c r="G356" i="1"/>
  <c r="L355" i="1"/>
  <c r="G355" i="1"/>
  <c r="L354" i="1"/>
  <c r="G354" i="1"/>
  <c r="L353" i="1"/>
  <c r="G353" i="1"/>
  <c r="L352" i="1"/>
  <c r="G352" i="1"/>
  <c r="L351" i="1"/>
  <c r="G351" i="1"/>
  <c r="L350" i="1"/>
  <c r="G350" i="1"/>
  <c r="L349" i="1"/>
  <c r="G349" i="1"/>
  <c r="L348" i="1"/>
  <c r="G348" i="1"/>
  <c r="L347" i="1"/>
  <c r="G347" i="1"/>
  <c r="L346" i="1"/>
  <c r="G346" i="1"/>
  <c r="L345" i="1"/>
  <c r="G345" i="1"/>
  <c r="L344" i="1"/>
  <c r="G344" i="1"/>
  <c r="G343" i="1"/>
  <c r="G342" i="1"/>
  <c r="G341" i="1"/>
  <c r="G340" i="1"/>
  <c r="L339" i="1"/>
  <c r="G339" i="1"/>
  <c r="L338" i="1"/>
  <c r="G338" i="1"/>
  <c r="L337" i="1"/>
  <c r="G337" i="1"/>
  <c r="K336" i="1"/>
  <c r="G336" i="1"/>
  <c r="G335" i="1"/>
  <c r="G334" i="1"/>
  <c r="G333" i="1"/>
  <c r="G332" i="1"/>
  <c r="G331" i="1"/>
  <c r="G330" i="1"/>
  <c r="G329" i="1"/>
  <c r="G328" i="1"/>
  <c r="L327" i="1"/>
  <c r="G327" i="1"/>
  <c r="L326" i="1"/>
  <c r="G326" i="1"/>
  <c r="L325" i="1"/>
  <c r="G325" i="1"/>
  <c r="L324" i="1"/>
  <c r="G324" i="1"/>
  <c r="L323" i="1"/>
  <c r="G323" i="1"/>
  <c r="L322" i="1"/>
  <c r="G322" i="1"/>
  <c r="L321" i="1"/>
  <c r="G321" i="1"/>
  <c r="L320" i="1"/>
  <c r="G320" i="1"/>
  <c r="L319" i="1"/>
  <c r="G319" i="1"/>
  <c r="L318" i="1"/>
  <c r="G318" i="1"/>
  <c r="L317" i="1"/>
  <c r="G317" i="1"/>
  <c r="L316" i="1"/>
  <c r="G316" i="1"/>
  <c r="L315" i="1"/>
  <c r="G315" i="1"/>
  <c r="L314" i="1"/>
  <c r="G314" i="1"/>
  <c r="L313" i="1"/>
  <c r="G313" i="1"/>
  <c r="L312" i="1"/>
  <c r="G312" i="1"/>
  <c r="L311" i="1"/>
  <c r="G311" i="1"/>
  <c r="L310" i="1"/>
  <c r="G310" i="1"/>
  <c r="L309" i="1"/>
  <c r="G309" i="1"/>
  <c r="L308" i="1"/>
  <c r="G308" i="1"/>
  <c r="L307" i="1"/>
  <c r="G307" i="1"/>
  <c r="L306" i="1"/>
  <c r="G306" i="1"/>
  <c r="L305" i="1"/>
  <c r="G305" i="1"/>
  <c r="L304" i="1"/>
  <c r="G304" i="1"/>
  <c r="L303" i="1"/>
  <c r="G303" i="1"/>
  <c r="L302" i="1"/>
  <c r="G302" i="1"/>
  <c r="L301" i="1"/>
  <c r="G301" i="1"/>
  <c r="L300" i="1"/>
  <c r="G300" i="1"/>
  <c r="L299" i="1"/>
  <c r="G299" i="1"/>
  <c r="G298" i="1"/>
  <c r="L297" i="1"/>
  <c r="G297" i="1"/>
  <c r="L296" i="1"/>
  <c r="G296" i="1"/>
  <c r="L295" i="1"/>
  <c r="G295" i="1"/>
  <c r="L294" i="1"/>
  <c r="G294" i="1"/>
  <c r="L293" i="1"/>
  <c r="G293" i="1"/>
  <c r="L292" i="1"/>
  <c r="G292" i="1"/>
  <c r="G291" i="1"/>
  <c r="G290" i="1"/>
  <c r="G289" i="1"/>
  <c r="L288" i="1"/>
  <c r="G288" i="1"/>
  <c r="L287" i="1"/>
  <c r="G287" i="1"/>
  <c r="L286" i="1"/>
  <c r="G286" i="1"/>
  <c r="L285" i="1"/>
  <c r="G285" i="1"/>
  <c r="L284" i="1"/>
  <c r="G284" i="1"/>
  <c r="L283" i="1"/>
  <c r="G283" i="1"/>
  <c r="L282" i="1"/>
  <c r="G282" i="1"/>
  <c r="L281" i="1"/>
  <c r="G281" i="1"/>
  <c r="L280" i="1"/>
  <c r="G280" i="1"/>
  <c r="L279" i="1"/>
  <c r="G279" i="1"/>
  <c r="L278" i="1"/>
  <c r="G278" i="1"/>
  <c r="L277" i="1"/>
  <c r="G277" i="1"/>
  <c r="L276" i="1"/>
  <c r="G276" i="1"/>
  <c r="L275" i="1"/>
  <c r="G275" i="1"/>
  <c r="L274" i="1"/>
  <c r="G274" i="1"/>
  <c r="L273" i="1"/>
  <c r="G273" i="1"/>
  <c r="L272" i="1"/>
  <c r="G272" i="1"/>
  <c r="L271" i="1"/>
  <c r="G271" i="1"/>
  <c r="L270" i="1"/>
  <c r="G270" i="1"/>
  <c r="L269" i="1"/>
  <c r="G269" i="1"/>
  <c r="L268" i="1"/>
  <c r="G268" i="1"/>
  <c r="L267" i="1"/>
  <c r="G267" i="1"/>
  <c r="L266" i="1"/>
  <c r="G266" i="1"/>
  <c r="G265" i="1"/>
  <c r="G264" i="1"/>
  <c r="G263" i="1"/>
  <c r="L262" i="1"/>
  <c r="G262" i="1"/>
  <c r="L261" i="1"/>
  <c r="G261" i="1"/>
  <c r="G260" i="1"/>
  <c r="L259" i="1"/>
  <c r="G259" i="1"/>
  <c r="L258" i="1"/>
  <c r="G258" i="1"/>
  <c r="L257" i="1"/>
  <c r="G257" i="1"/>
  <c r="L256" i="1"/>
  <c r="G256" i="1"/>
  <c r="L255" i="1"/>
  <c r="G255" i="1"/>
  <c r="L254" i="1"/>
  <c r="G254" i="1"/>
  <c r="L253" i="1"/>
  <c r="G253" i="1"/>
  <c r="L252" i="1"/>
  <c r="G252" i="1"/>
  <c r="L251" i="1"/>
  <c r="G251" i="1"/>
  <c r="L250" i="1"/>
  <c r="G250" i="1"/>
  <c r="L249" i="1"/>
  <c r="G249" i="1"/>
  <c r="L248" i="1"/>
  <c r="G248" i="1"/>
  <c r="L247" i="1"/>
  <c r="G247" i="1"/>
  <c r="L246" i="1"/>
  <c r="G246" i="1"/>
  <c r="L245" i="1"/>
  <c r="G245" i="1"/>
  <c r="L244" i="1"/>
  <c r="G244" i="1"/>
  <c r="L243" i="1"/>
  <c r="G243" i="1"/>
  <c r="G242" i="1"/>
  <c r="L241" i="1"/>
  <c r="G241" i="1"/>
  <c r="L240" i="1"/>
  <c r="G240" i="1"/>
  <c r="L239" i="1"/>
  <c r="G239" i="1"/>
  <c r="L238" i="1"/>
  <c r="G238" i="1"/>
  <c r="L237" i="1"/>
  <c r="G237" i="1"/>
  <c r="L236" i="1"/>
  <c r="G236" i="1"/>
  <c r="L235" i="1"/>
  <c r="G235" i="1"/>
  <c r="L234" i="1"/>
  <c r="G234" i="1"/>
  <c r="L233" i="1"/>
  <c r="G233" i="1"/>
  <c r="L232" i="1"/>
  <c r="G232" i="1"/>
  <c r="L231" i="1"/>
  <c r="G231" i="1"/>
  <c r="L230" i="1"/>
  <c r="G230" i="1"/>
  <c r="L229" i="1"/>
  <c r="G229" i="1"/>
  <c r="L228" i="1"/>
  <c r="G228" i="1"/>
  <c r="G227" i="1"/>
  <c r="L226" i="1"/>
  <c r="G226" i="1"/>
  <c r="L225" i="1"/>
  <c r="G225" i="1"/>
  <c r="L224" i="1"/>
  <c r="G224" i="1"/>
  <c r="G223" i="1"/>
  <c r="L222" i="1"/>
  <c r="G222" i="1"/>
  <c r="L221" i="1"/>
  <c r="G221" i="1"/>
  <c r="L220" i="1"/>
  <c r="G220" i="1"/>
  <c r="G219" i="1"/>
  <c r="L218" i="1"/>
  <c r="G218" i="1"/>
  <c r="G217" i="1"/>
  <c r="L216" i="1"/>
  <c r="G216" i="1"/>
  <c r="L215" i="1"/>
  <c r="G215" i="1"/>
  <c r="L214" i="1"/>
  <c r="G214" i="1"/>
  <c r="L213" i="1"/>
  <c r="G213" i="1"/>
  <c r="L212" i="1"/>
  <c r="G212" i="1"/>
  <c r="L211" i="1"/>
  <c r="G211" i="1"/>
  <c r="L210" i="1"/>
  <c r="G210" i="1"/>
  <c r="L209" i="1"/>
  <c r="G209" i="1"/>
  <c r="L208" i="1"/>
  <c r="G208" i="1"/>
  <c r="L207" i="1"/>
  <c r="G207" i="1"/>
  <c r="L206" i="1"/>
  <c r="G206" i="1"/>
  <c r="L205" i="1"/>
  <c r="G205" i="1"/>
  <c r="L204" i="1"/>
  <c r="G204" i="1"/>
  <c r="L203" i="1"/>
  <c r="G203" i="1"/>
  <c r="L202" i="1"/>
  <c r="G202" i="1"/>
  <c r="L201" i="1"/>
  <c r="G201" i="1"/>
  <c r="L200" i="1"/>
  <c r="G200" i="1"/>
  <c r="L199" i="1"/>
  <c r="G199" i="1"/>
  <c r="L198" i="1"/>
  <c r="G198" i="1"/>
  <c r="L197" i="1"/>
  <c r="G197" i="1"/>
  <c r="L196" i="1"/>
  <c r="G196" i="1"/>
  <c r="L195" i="1"/>
  <c r="G195" i="1"/>
  <c r="L194" i="1"/>
  <c r="G194" i="1"/>
  <c r="L193" i="1"/>
  <c r="G193" i="1"/>
  <c r="L192" i="1"/>
  <c r="G192" i="1"/>
  <c r="L191" i="1"/>
  <c r="G191" i="1"/>
  <c r="L190" i="1"/>
  <c r="G190" i="1"/>
  <c r="L189" i="1"/>
  <c r="G189" i="1"/>
  <c r="L188" i="1"/>
  <c r="G188" i="1"/>
  <c r="L187" i="1"/>
  <c r="G187" i="1"/>
  <c r="L186" i="1"/>
  <c r="G186" i="1"/>
  <c r="L185" i="1"/>
  <c r="G185" i="1"/>
  <c r="L184" i="1"/>
  <c r="G184" i="1"/>
  <c r="L183" i="1"/>
  <c r="G183" i="1"/>
  <c r="L182" i="1"/>
  <c r="G182" i="1"/>
  <c r="L181" i="1"/>
  <c r="G181" i="1"/>
  <c r="L180" i="1"/>
  <c r="G180" i="1"/>
  <c r="L179" i="1"/>
  <c r="G179" i="1"/>
  <c r="L178" i="1"/>
  <c r="G178" i="1"/>
  <c r="L177" i="1"/>
  <c r="G177" i="1"/>
  <c r="L176" i="1"/>
  <c r="G176" i="1"/>
  <c r="L175" i="1"/>
  <c r="G175" i="1"/>
  <c r="L174" i="1"/>
  <c r="G174" i="1"/>
  <c r="L173" i="1"/>
  <c r="G173" i="1"/>
  <c r="L172" i="1"/>
  <c r="G172" i="1"/>
  <c r="L171" i="1"/>
  <c r="G171" i="1"/>
  <c r="L170" i="1"/>
  <c r="G170" i="1"/>
  <c r="L169" i="1"/>
  <c r="G169" i="1"/>
  <c r="L168" i="1"/>
  <c r="G168" i="1"/>
  <c r="L167" i="1"/>
  <c r="G167" i="1"/>
  <c r="L166" i="1"/>
  <c r="G166" i="1"/>
  <c r="G165" i="1"/>
  <c r="L164" i="1"/>
  <c r="G164" i="1"/>
  <c r="L163" i="1"/>
  <c r="G163" i="1"/>
  <c r="L162" i="1"/>
  <c r="G162" i="1"/>
  <c r="L161" i="1"/>
  <c r="G161" i="1"/>
  <c r="L160" i="1"/>
  <c r="G160" i="1"/>
  <c r="L159" i="1"/>
  <c r="G159" i="1"/>
  <c r="L158" i="1"/>
  <c r="G158" i="1"/>
  <c r="L157" i="1"/>
  <c r="G157" i="1"/>
  <c r="L156" i="1"/>
  <c r="G156" i="1"/>
  <c r="L155" i="1"/>
  <c r="G155" i="1"/>
  <c r="L154" i="1"/>
  <c r="G154" i="1"/>
  <c r="L153" i="1"/>
  <c r="G153" i="1"/>
  <c r="L152" i="1"/>
  <c r="G152" i="1"/>
  <c r="L151" i="1"/>
  <c r="G151" i="1"/>
  <c r="L150" i="1"/>
  <c r="G150" i="1"/>
  <c r="L149" i="1"/>
  <c r="G149" i="1"/>
  <c r="L148" i="1"/>
  <c r="G148" i="1"/>
  <c r="L147" i="1"/>
  <c r="G147" i="1"/>
  <c r="L146" i="1"/>
  <c r="G146" i="1"/>
  <c r="L145" i="1"/>
  <c r="G145" i="1"/>
  <c r="L144" i="1"/>
  <c r="G144" i="1"/>
  <c r="L143" i="1"/>
  <c r="G143" i="1"/>
  <c r="L142" i="1"/>
  <c r="G142" i="1"/>
  <c r="L141" i="1"/>
  <c r="G141" i="1"/>
  <c r="L140" i="1"/>
  <c r="G140" i="1"/>
  <c r="L139" i="1"/>
  <c r="G139" i="1"/>
  <c r="L138" i="1"/>
  <c r="G138" i="1"/>
  <c r="L137" i="1"/>
  <c r="G137" i="1"/>
  <c r="L136" i="1"/>
  <c r="G136" i="1"/>
  <c r="L135" i="1"/>
  <c r="G135" i="1"/>
  <c r="G134" i="1"/>
  <c r="G133" i="1"/>
  <c r="G132" i="1"/>
  <c r="G131" i="1"/>
  <c r="L130" i="1"/>
  <c r="G130" i="1"/>
  <c r="G129" i="1"/>
  <c r="G128" i="1"/>
  <c r="L127" i="1"/>
  <c r="G127" i="1"/>
  <c r="L126" i="1"/>
  <c r="G126" i="1"/>
  <c r="L125" i="1"/>
  <c r="G125" i="1"/>
  <c r="L124" i="1"/>
  <c r="G124" i="1"/>
  <c r="L123" i="1"/>
  <c r="G123" i="1"/>
  <c r="L122" i="1"/>
  <c r="G122" i="1"/>
  <c r="L121" i="1"/>
  <c r="G121" i="1"/>
  <c r="L120" i="1"/>
  <c r="G120" i="1"/>
  <c r="L119" i="1"/>
  <c r="G119" i="1"/>
  <c r="L118" i="1"/>
  <c r="G118" i="1"/>
  <c r="L117" i="1"/>
  <c r="G117" i="1"/>
  <c r="L116" i="1"/>
  <c r="G116" i="1"/>
  <c r="L115" i="1"/>
  <c r="G115" i="1"/>
  <c r="L114" i="1"/>
  <c r="G114" i="1"/>
  <c r="L113" i="1"/>
  <c r="G113" i="1"/>
  <c r="L112" i="1"/>
  <c r="G112" i="1"/>
  <c r="K111" i="1"/>
  <c r="L111" i="1"/>
  <c r="G111" i="1"/>
  <c r="L110" i="1"/>
  <c r="G110" i="1"/>
  <c r="L109" i="1"/>
  <c r="G109" i="1"/>
  <c r="G108" i="1"/>
  <c r="L107" i="1"/>
  <c r="G107" i="1"/>
  <c r="L106" i="1"/>
  <c r="G106" i="1"/>
  <c r="L105" i="1"/>
  <c r="G105" i="1"/>
  <c r="L104" i="1"/>
  <c r="G104" i="1"/>
  <c r="L103" i="1"/>
  <c r="G103" i="1"/>
  <c r="L102" i="1"/>
  <c r="G102" i="1"/>
  <c r="L101" i="1"/>
  <c r="G101" i="1"/>
  <c r="L100" i="1"/>
  <c r="G100" i="1"/>
  <c r="L99" i="1"/>
  <c r="G99" i="1"/>
  <c r="L98" i="1"/>
  <c r="G98" i="1"/>
  <c r="L97" i="1"/>
  <c r="G97" i="1"/>
  <c r="L96" i="1"/>
  <c r="G96" i="1"/>
  <c r="L95" i="1"/>
  <c r="G95" i="1"/>
  <c r="L94" i="1"/>
  <c r="G94" i="1"/>
  <c r="L93" i="1"/>
  <c r="G93" i="1"/>
  <c r="L92" i="1"/>
  <c r="G92" i="1"/>
  <c r="L91" i="1"/>
  <c r="G91" i="1"/>
  <c r="L90" i="1"/>
  <c r="G90" i="1"/>
  <c r="L89" i="1"/>
  <c r="G89" i="1"/>
  <c r="L88" i="1"/>
  <c r="G88" i="1"/>
  <c r="L87" i="1"/>
  <c r="G87" i="1"/>
  <c r="L86" i="1"/>
  <c r="G86" i="1"/>
  <c r="L85" i="1"/>
  <c r="G85" i="1"/>
  <c r="L84" i="1"/>
  <c r="G84" i="1"/>
  <c r="L83" i="1"/>
  <c r="G83" i="1"/>
  <c r="L82" i="1"/>
  <c r="G82" i="1"/>
  <c r="L81" i="1"/>
  <c r="G81" i="1"/>
  <c r="L80" i="1"/>
  <c r="G80" i="1"/>
  <c r="L79" i="1"/>
  <c r="G79" i="1"/>
  <c r="L78" i="1"/>
  <c r="G78" i="1"/>
  <c r="L77" i="1"/>
  <c r="G77" i="1"/>
  <c r="L76" i="1"/>
  <c r="G76" i="1"/>
  <c r="L75" i="1"/>
  <c r="G75" i="1"/>
  <c r="L74" i="1"/>
  <c r="G74" i="1"/>
  <c r="L73" i="1"/>
  <c r="G73" i="1"/>
  <c r="L72" i="1"/>
  <c r="G72" i="1"/>
  <c r="L71" i="1"/>
  <c r="G71" i="1"/>
  <c r="L70" i="1"/>
  <c r="G70" i="1"/>
  <c r="L69" i="1"/>
  <c r="G69" i="1"/>
  <c r="L68" i="1"/>
  <c r="G68" i="1"/>
  <c r="L67" i="1"/>
  <c r="G67" i="1"/>
  <c r="L66" i="1"/>
  <c r="G66" i="1"/>
  <c r="L65" i="1"/>
  <c r="G65" i="1"/>
  <c r="L64" i="1"/>
  <c r="G64" i="1"/>
  <c r="L63" i="1"/>
  <c r="G63" i="1"/>
  <c r="L62" i="1"/>
  <c r="G62" i="1"/>
  <c r="L61" i="1"/>
  <c r="G61" i="1"/>
  <c r="L60" i="1"/>
  <c r="G60" i="1"/>
  <c r="L59" i="1"/>
  <c r="G59" i="1"/>
  <c r="L58" i="1"/>
  <c r="G58" i="1"/>
  <c r="L57" i="1"/>
  <c r="G57" i="1"/>
  <c r="L56" i="1"/>
  <c r="G56" i="1"/>
  <c r="L55" i="1"/>
  <c r="G55" i="1"/>
  <c r="L54" i="1"/>
  <c r="G54" i="1"/>
  <c r="L53" i="1"/>
  <c r="G53" i="1"/>
  <c r="L52" i="1"/>
  <c r="G52" i="1"/>
  <c r="G51" i="1"/>
  <c r="L50" i="1"/>
  <c r="G50" i="1"/>
  <c r="G49" i="1"/>
  <c r="L48" i="1"/>
  <c r="G48" i="1"/>
  <c r="L47" i="1"/>
  <c r="G47" i="1"/>
  <c r="L46" i="1"/>
  <c r="G46" i="1"/>
  <c r="L45" i="1"/>
  <c r="G45" i="1"/>
  <c r="L44" i="1"/>
  <c r="G44" i="1"/>
  <c r="L43" i="1"/>
  <c r="G43" i="1"/>
  <c r="L42" i="1"/>
  <c r="G42" i="1"/>
  <c r="L41" i="1"/>
  <c r="G41" i="1"/>
  <c r="L40" i="1"/>
  <c r="G40" i="1"/>
  <c r="L39" i="1"/>
  <c r="G39" i="1"/>
  <c r="L38" i="1"/>
  <c r="G38" i="1"/>
  <c r="L37" i="1"/>
  <c r="G37" i="1"/>
  <c r="L36" i="1"/>
  <c r="G36" i="1"/>
  <c r="L35" i="1"/>
  <c r="G35" i="1"/>
  <c r="L34" i="1"/>
  <c r="G34" i="1"/>
  <c r="L33" i="1"/>
  <c r="G33" i="1"/>
  <c r="L32" i="1"/>
  <c r="G32" i="1"/>
  <c r="L31" i="1"/>
  <c r="G31" i="1"/>
  <c r="L30" i="1"/>
  <c r="G30" i="1"/>
  <c r="L29" i="1"/>
  <c r="G29" i="1"/>
  <c r="L28" i="1"/>
  <c r="G28" i="1"/>
  <c r="L27" i="1"/>
  <c r="G27" i="1"/>
  <c r="L26" i="1"/>
  <c r="G26" i="1"/>
  <c r="L25" i="1"/>
  <c r="G25" i="1"/>
  <c r="L24" i="1"/>
  <c r="G24" i="1"/>
  <c r="L23" i="1"/>
  <c r="G23" i="1"/>
  <c r="L22" i="1"/>
  <c r="G22" i="1"/>
  <c r="L21" i="1"/>
  <c r="G21" i="1"/>
  <c r="K20" i="1"/>
  <c r="L20" i="1"/>
  <c r="G20" i="1"/>
  <c r="L19" i="1"/>
  <c r="G19" i="1"/>
  <c r="L18" i="1"/>
  <c r="G18" i="1"/>
  <c r="L17" i="1"/>
  <c r="G17" i="1"/>
  <c r="L16" i="1"/>
  <c r="G16" i="1"/>
  <c r="L15" i="1"/>
  <c r="G15" i="1"/>
  <c r="L14" i="1"/>
  <c r="G14" i="1"/>
  <c r="L13" i="1"/>
  <c r="G13" i="1"/>
  <c r="L12" i="1"/>
  <c r="G12" i="1"/>
  <c r="L11" i="1"/>
  <c r="G11" i="1"/>
  <c r="L10" i="1"/>
  <c r="G10" i="1"/>
  <c r="L9" i="1"/>
  <c r="G9" i="1"/>
  <c r="L8" i="1"/>
  <c r="G8" i="1"/>
  <c r="L223" i="1" l="1"/>
  <c r="L227" i="1"/>
  <c r="L242" i="1"/>
  <c r="L447" i="1"/>
  <c r="L466" i="1"/>
  <c r="L560" i="1"/>
  <c r="L131" i="1"/>
  <c r="L424" i="1"/>
  <c r="L440" i="1"/>
  <c r="L559" i="1"/>
  <c r="L260" i="1"/>
  <c r="L289" i="1"/>
  <c r="L291" i="1"/>
  <c r="L298" i="1"/>
  <c r="L108" i="1"/>
  <c r="L129" i="1"/>
  <c r="L133" i="1"/>
  <c r="L264" i="1"/>
  <c r="L128" i="1"/>
  <c r="L132" i="1"/>
  <c r="L219" i="1"/>
  <c r="L290" i="1"/>
  <c r="L165" i="1"/>
  <c r="L263" i="1"/>
  <c r="L265" i="1"/>
  <c r="L364" i="1"/>
  <c r="L487" i="1"/>
  <c r="L558" i="1"/>
  <c r="L562" i="1"/>
  <c r="L363" i="1"/>
  <c r="L561" i="1"/>
  <c r="L217" i="1"/>
  <c r="L366" i="1"/>
  <c r="L134" i="1"/>
  <c r="L328" i="1"/>
  <c r="L532" i="1"/>
  <c r="L336" i="1"/>
  <c r="L340" i="1"/>
  <c r="L342" i="1"/>
  <c r="L456" i="1"/>
  <c r="L458" i="1"/>
  <c r="L332" i="1"/>
  <c r="L516" i="1"/>
  <c r="L49" i="1"/>
  <c r="L51" i="1"/>
  <c r="L329" i="1"/>
  <c r="L331" i="1"/>
  <c r="L333" i="1"/>
  <c r="L335" i="1"/>
  <c r="L330" i="1"/>
  <c r="L334" i="1"/>
  <c r="L518" i="1"/>
  <c r="L341" i="1"/>
  <c r="L343" i="1"/>
  <c r="L452" i="1"/>
  <c r="L482" i="1"/>
  <c r="L484" i="1"/>
  <c r="L508" i="1"/>
  <c r="L546" i="1"/>
  <c r="L457" i="1"/>
  <c r="L459" i="1"/>
  <c r="L515" i="1"/>
  <c r="L517" i="1"/>
  <c r="L519" i="1"/>
  <c r="L533" i="1"/>
  <c r="L462" i="1"/>
  <c r="L483" i="1"/>
  <c r="L509" i="1"/>
  <c r="L545" i="1"/>
  <c r="L547" i="1"/>
  <c r="L429" i="1"/>
  <c r="L436" i="1"/>
  <c r="I569" i="1" l="1"/>
  <c r="I570" i="1" s="1"/>
  <c r="I571" i="1" s="1"/>
  <c r="I576" i="1" s="1"/>
  <c r="L453" i="1"/>
  <c r="L400" i="1"/>
  <c r="L569" i="1"/>
  <c r="L570" i="1" s="1"/>
  <c r="L571" i="1" s="1"/>
  <c r="L576" i="1" s="1"/>
  <c r="L455" i="1"/>
  <c r="L401" i="1" l="1"/>
  <c r="I535" i="1"/>
  <c r="L454" i="1"/>
  <c r="L535" i="1" l="1"/>
  <c r="I537" i="1"/>
  <c r="I538" i="1"/>
  <c r="I539" i="1" s="1"/>
  <c r="I536" i="1"/>
  <c r="I540" i="1" s="1"/>
  <c r="I575" i="1" s="1"/>
  <c r="I577" i="1" s="1"/>
  <c r="L538" i="1"/>
  <c r="L539" i="1" s="1"/>
  <c r="L536" i="1"/>
  <c r="L537" i="1"/>
  <c r="L540" i="1" l="1"/>
  <c r="L575" i="1" s="1"/>
  <c r="L577" i="1" s="1"/>
</calcChain>
</file>

<file path=xl/sharedStrings.xml><?xml version="1.0" encoding="utf-8"?>
<sst xmlns="http://schemas.openxmlformats.org/spreadsheetml/2006/main" count="1505" uniqueCount="986">
  <si>
    <t>CANTIDADES DE OBRA Y PRESUPUESTO</t>
  </si>
  <si>
    <t>CAFETERÍA</t>
  </si>
  <si>
    <t>ÍTEM</t>
  </si>
  <si>
    <t xml:space="preserve">DESCRIPCIÓN </t>
  </si>
  <si>
    <t>UN</t>
  </si>
  <si>
    <t>CANTIDAD PROGRAMAS</t>
  </si>
  <si>
    <t>CANTIDAD CAFETERÍA</t>
  </si>
  <si>
    <t>CANTIDAD TOTAL</t>
  </si>
  <si>
    <t>VALOR UNITARIO</t>
  </si>
  <si>
    <t>VALOR TOTAL</t>
  </si>
  <si>
    <t>CANTIDAD</t>
  </si>
  <si>
    <t xml:space="preserve">ACTIVIDADES PRELIMINARES                                                                                                       </t>
  </si>
  <si>
    <t xml:space="preserve">     </t>
  </si>
  <si>
    <t xml:space="preserve">            </t>
  </si>
  <si>
    <t>PRELIMINARES</t>
  </si>
  <si>
    <t>1.1.1</t>
  </si>
  <si>
    <t>Campamento en tabla burra y lamina de zinc, incluye sanitarios provisionales</t>
  </si>
  <si>
    <t xml:space="preserve">M2   </t>
  </si>
  <si>
    <t>1.1.2</t>
  </si>
  <si>
    <t>Cerramiento en polisombra verde h=2.00m , incluye hoyos, rollizos, hincado, relleno y fijación de polisombra</t>
  </si>
  <si>
    <t xml:space="preserve">ML   </t>
  </si>
  <si>
    <t>1.1.3</t>
  </si>
  <si>
    <t>Cerramiento en lámina de zinc h=2.00m , incluye hoyos, rollizos, hincado, relleno</t>
  </si>
  <si>
    <t>1.1.4</t>
  </si>
  <si>
    <t xml:space="preserve">Localización y replanteo </t>
  </si>
  <si>
    <t>1.1.5</t>
  </si>
  <si>
    <t>Valla informativa</t>
  </si>
  <si>
    <t>1.1.6</t>
  </si>
  <si>
    <t>Tala de árboles pequeños (h=1m a 5m) y retiro de vegetación</t>
  </si>
  <si>
    <t xml:space="preserve">UN   </t>
  </si>
  <si>
    <t xml:space="preserve">INSTALACIÓN SERVICIOS PROVISIONALES                                                                           </t>
  </si>
  <si>
    <t>1.2.1</t>
  </si>
  <si>
    <t>Red agua provisional, incluye medidor</t>
  </si>
  <si>
    <t>1.2.2</t>
  </si>
  <si>
    <t>Red sanitaria provisional</t>
  </si>
  <si>
    <t>1.2.3</t>
  </si>
  <si>
    <t>Red electrica provisional, incluye medidor</t>
  </si>
  <si>
    <t xml:space="preserve">CIMENTACIÓN                                                                                                        </t>
  </si>
  <si>
    <t xml:space="preserve">EXCAVACIONES Y RELLENOS                                                                                       </t>
  </si>
  <si>
    <t>2.1.1</t>
  </si>
  <si>
    <t>Descapote mecánico (Incluye trasiego de materiales &lt; 2 km), incluye trasiego interno de material con volqueta a Dist.&lt;2.00Km, extendida y compactaciòn del material</t>
  </si>
  <si>
    <t>2.1.2</t>
  </si>
  <si>
    <t>Excavación mecánica de hetereogeneo, e=(0 a 2 m) incluye trasiego interno de material con volqueta a Dist &lt; 2.0 km, apile, conformación y compoctación en el sitio autorizado dentro del campus</t>
  </si>
  <si>
    <t xml:space="preserve">M3   </t>
  </si>
  <si>
    <t>2.1.3</t>
  </si>
  <si>
    <t>Excavación manual de material comun heterogéneo e=0.00 a 2.00 m, incluye trasiego con apile y conformación a sitio autorizado dentro del campus</t>
  </si>
  <si>
    <t>2.1.4</t>
  </si>
  <si>
    <t xml:space="preserve">Relleno manual con subbase granular compactado  (extendido y compactado al 95% del proctor modificado)                                                </t>
  </si>
  <si>
    <t>2.1.5</t>
  </si>
  <si>
    <t xml:space="preserve">Relleno mecánico con subbase granular compactado  (extendido y compactado al 95% del proctor modificado)                                                </t>
  </si>
  <si>
    <t>2.1.6</t>
  </si>
  <si>
    <t xml:space="preserve">Relleno manual en material proveniente de la excavación  (extendido y compactado)                                                </t>
  </si>
  <si>
    <t>2.1.7</t>
  </si>
  <si>
    <t>Relleno mecánico en tierra negra</t>
  </si>
  <si>
    <t>2.1.8</t>
  </si>
  <si>
    <t xml:space="preserve">Relleno con gravilla blanca 2" para contenedor de raíz                                                             </t>
  </si>
  <si>
    <t>2.1.9</t>
  </si>
  <si>
    <t>Trasiego interno de material con volqueta a Dist.&lt;2.00Km, incluye extendida y compactaciòn del material</t>
  </si>
  <si>
    <t>2.1.10</t>
  </si>
  <si>
    <t xml:space="preserve">Retiro de material de excavación fuera de las instalaciones a botadero certificado                                                </t>
  </si>
  <si>
    <t xml:space="preserve">CONCRETOS DE CIMIENTOS                                                                                        </t>
  </si>
  <si>
    <t>2.2.1</t>
  </si>
  <si>
    <t xml:space="preserve">Concretos para zapatas en concreto de 21 Mpa (premezclado no incluye refuerzo)                                        </t>
  </si>
  <si>
    <t>2.2.2</t>
  </si>
  <si>
    <t xml:space="preserve">Concretos para vigas de cimentación de 21 Mpa (no incluye el refuerzo)                                      </t>
  </si>
  <si>
    <t>2.2.3</t>
  </si>
  <si>
    <t xml:space="preserve">Concreto de limpieza (e=0.05m) f´c=10 MPa                                             </t>
  </si>
  <si>
    <t>2.2.4</t>
  </si>
  <si>
    <t>Concreto ciclópeo f´c=14 Mpa</t>
  </si>
  <si>
    <t>2.2.5</t>
  </si>
  <si>
    <t xml:space="preserve">Acero de refuerzo Fy=60000 psi (incluye alambre negro,figuración y transportes internos)                 </t>
  </si>
  <si>
    <t xml:space="preserve">KG   </t>
  </si>
  <si>
    <t>2.2.6</t>
  </si>
  <si>
    <t xml:space="preserve">Acero de refuerzo Fy=37000 psi (incluye alambre negro,figuracion y transportes internos)                 </t>
  </si>
  <si>
    <t xml:space="preserve">ESTRUCTURA EN CONCRETO                                                                                             </t>
  </si>
  <si>
    <t xml:space="preserve">ELEMENTOS VERTICALES                                                                                          </t>
  </si>
  <si>
    <t>3.1.1</t>
  </si>
  <si>
    <t xml:space="preserve">Columnas 21 Mpa (premezclado no incluye refuerzo)                                                     </t>
  </si>
  <si>
    <t>3.1.2</t>
  </si>
  <si>
    <t>Muros en concreto a la vista f´c=21 Mpa (no incluye refuerzo)</t>
  </si>
  <si>
    <t>3.1.3</t>
  </si>
  <si>
    <t>Cortasol en concreto visto reforzado 28 MPa, agregado fino y acabado con pintura gris basalto</t>
  </si>
  <si>
    <t xml:space="preserve">ELEMENTOS HORIZONTALES                                                                          </t>
  </si>
  <si>
    <t>3.2.1</t>
  </si>
  <si>
    <t xml:space="preserve">Vigas Aéreas en Concreto a la vista 21 Mpa (no incluye refuerzos, libre por todos los lados) </t>
  </si>
  <si>
    <t>3.2.2</t>
  </si>
  <si>
    <t>Alfajía ventanería 0.20 * 0.10</t>
  </si>
  <si>
    <t>3.2.3</t>
  </si>
  <si>
    <t>Alfajía con panel inclinado en  concreto visto reforzado 28 MPa, agregado fino y acabado con pintura gris basalto</t>
  </si>
  <si>
    <t>3.2.4</t>
  </si>
  <si>
    <t>Dintel en L Descolgado Bajo Placa (Sin Refuerzo)</t>
  </si>
  <si>
    <t xml:space="preserve">LOSA EN CONCRETO                                                                                              </t>
  </si>
  <si>
    <t>3.3.1</t>
  </si>
  <si>
    <t>Placa contrapiso concreto f´c=21 MPa e=0.12m.  (No incluye refuerzo), incluye juntas de dilatación</t>
  </si>
  <si>
    <t>3.3.2</t>
  </si>
  <si>
    <t>Placa de entrepiso segundo y tercer nivel en concreto 21 Mpa (premezclado sin refuerzo ) incluye vigas, viguetas, riostras, etc.</t>
  </si>
  <si>
    <t>3.3.3</t>
  </si>
  <si>
    <t xml:space="preserve">Placa de cubierta en concreto impermeabilizado 21 Mpa (premezclado sin refuerzo)     </t>
  </si>
  <si>
    <t>3.3.4</t>
  </si>
  <si>
    <t xml:space="preserve">Placa Aligerada a Doble Altura en Concreto 21Mpa (premezclado sin refuerzo)         </t>
  </si>
  <si>
    <t>3.3.5</t>
  </si>
  <si>
    <t>Losa maciza e=0.12 m, concreto 21 Mpa</t>
  </si>
  <si>
    <t xml:space="preserve">OTROS ELEMENTOS EN CONCRETO                                                                                   </t>
  </si>
  <si>
    <t>3.4.1</t>
  </si>
  <si>
    <t>Escalera en Concreto a la vista f´c= 21 Mpa  (no incluye refuerzo)</t>
  </si>
  <si>
    <t>3.4.2</t>
  </si>
  <si>
    <t xml:space="preserve">Columnetas en concreto de 21 Mpa, 0.15 * 0.15 m (Sin Refuerzo) </t>
  </si>
  <si>
    <t>3.4.3</t>
  </si>
  <si>
    <t>Viguetas para Elementos no Estructurales en Muros de Bloque No 5 Liso Canaleta S3</t>
  </si>
  <si>
    <t>3.4.4</t>
  </si>
  <si>
    <t xml:space="preserve">Pedestal para rampa en concreto  21 Mpa (premezclado sin refuerzo)                   </t>
  </si>
  <si>
    <t>3.4.5</t>
  </si>
  <si>
    <t>Contenedor de raices tipo B20 (TIPO A) (1.2x1.2x1m. Inc. Suministro,Construcción y filtro en gravilla. No Inc. Tierra)</t>
  </si>
  <si>
    <t>3.4.6</t>
  </si>
  <si>
    <t>Marco en concreto, puertas de acceso, a=0.60, e=0.10</t>
  </si>
  <si>
    <t>3.4.7</t>
  </si>
  <si>
    <t>Marco en concreto, rejilla baño, a=0.15, e=0.30</t>
  </si>
  <si>
    <t>3.4.8</t>
  </si>
  <si>
    <t xml:space="preserve">Dintel en Concreto f´c=21 MPa (no incluye refuerzo) Según diseño. A=0.12 Ml, h=0.25 m                                                                         </t>
  </si>
  <si>
    <t>3.4.9</t>
  </si>
  <si>
    <t xml:space="preserve">Bordillo en concreto fundido en obra ,20 x ,35  (incluye acero de refuerzo)                                                        </t>
  </si>
  <si>
    <t>3.4.10</t>
  </si>
  <si>
    <t>Bordillo en Concreto de 21 Mpa (Sin Refuerzo) de 0.20*0.20 Apoyo Marquesina cubierta</t>
  </si>
  <si>
    <t>3.4.11</t>
  </si>
  <si>
    <t xml:space="preserve">Poyo para lockers en concreto , eprom=0.10                                                                            </t>
  </si>
  <si>
    <t>3.4.12</t>
  </si>
  <si>
    <t xml:space="preserve">Placa maciza, para lockers en concreto de 21 MPa, eprom=0.10                                                                            </t>
  </si>
  <si>
    <t>3.4.13</t>
  </si>
  <si>
    <t xml:space="preserve">Placa maciza, para sillar en concreto de 21 MPa, eprom=0.10                                                                            </t>
  </si>
  <si>
    <t>3.4.14</t>
  </si>
  <si>
    <t>Concreto para Soporte de Divisiones de Baños en Cantiléver (L=1,5 ml / unidad)</t>
  </si>
  <si>
    <t>3.4.15</t>
  </si>
  <si>
    <t>Cárcamo en Concreto 21 Mpa, 0.60*0.30 Tapa alfajor, incluye marco y contramarco en ángulo de 2" * 2"</t>
  </si>
  <si>
    <t>3.4.16</t>
  </si>
  <si>
    <t>Cárcamo en Concreto eléctrico 21 MPa, 1.30*0.30 Tapa alfajor, incluye marco y contramarco en ángulo de 2" * 2"</t>
  </si>
  <si>
    <t>3.4.17</t>
  </si>
  <si>
    <t>Cárcamo en Concreto 21 Mpa, 0.60*0.30 para aguas lluvias, incluye rejilla en concreto s/diseño, incluye marco y contramarco en ángulo de 2" * 2"</t>
  </si>
  <si>
    <t xml:space="preserve">ACERO DE REFUERZO - ESTRUCTURAS                                                                               </t>
  </si>
  <si>
    <t>3.5.1</t>
  </si>
  <si>
    <t>3.5.2</t>
  </si>
  <si>
    <t>3.5.3</t>
  </si>
  <si>
    <t>Malla electrosoldada Fy= 5000 Kg/cm2 (Incluye alambre negro, figuración y transportes internos)</t>
  </si>
  <si>
    <t xml:space="preserve">ESTRUCTURA METÁLICA                                                                                           </t>
  </si>
  <si>
    <t>3.6.1</t>
  </si>
  <si>
    <t>Estructura metálica</t>
  </si>
  <si>
    <t>3.6.2</t>
  </si>
  <si>
    <t>Ganchos para apoyo de andamios colgantes de limpieza en acero fy=60000psi (Incluye suministro, instalación, pintura anticorrosiva y pintura de esmalte).</t>
  </si>
  <si>
    <t xml:space="preserve">MUROS Y DIVISIONES                                                                                                 </t>
  </si>
  <si>
    <t xml:space="preserve">MAMPOSTERÍA EN ARCILLA                                                                                        </t>
  </si>
  <si>
    <t>4.1.1</t>
  </si>
  <si>
    <t>Muros en ladrillo arcilla a la vista (1 cara) Coral o Arena Santa fé gran formato (39x12x5)cm. Ancho &gt; o = 0.70 m.</t>
  </si>
  <si>
    <t>4.1.2</t>
  </si>
  <si>
    <t>Muros en ladrillo arcilla a la vista (1 cara) Coral o Arena Santa fé gran formato (39x12x5)cm. Ancho &lt; 0.70 m</t>
  </si>
  <si>
    <t>4.1.3</t>
  </si>
  <si>
    <t xml:space="preserve">Mampostería de bloque en arcilla No 5  (33*23*11.5), e=0.12 m                                     </t>
  </si>
  <si>
    <t>4.1.4</t>
  </si>
  <si>
    <t xml:space="preserve">Mampostería de bloque en arcilla No 5  (33*23*11.5), e=0.12 m, ancho &lt; o = 0,70 m                                  </t>
  </si>
  <si>
    <t>4.1.5</t>
  </si>
  <si>
    <t>Muro estructural e=0.15, en bloque de concreto 15 * 20 * 40, tipo split liso</t>
  </si>
  <si>
    <t>M2</t>
  </si>
  <si>
    <t>4.1.6</t>
  </si>
  <si>
    <t>Hilada de Remate en Ladrillo Gran Formato en Cubiertas y Terrazas</t>
  </si>
  <si>
    <t>4.1.7</t>
  </si>
  <si>
    <t>Enchape para vigas placas y columnas en ladrillo gran formato, ancho &lt; o = 0,70 m</t>
  </si>
  <si>
    <t>4.1.8</t>
  </si>
  <si>
    <t>Sillar en Mampostería en Bloque Nº 5</t>
  </si>
  <si>
    <t>DOVELAS</t>
  </si>
  <si>
    <t>4.2.1</t>
  </si>
  <si>
    <t>Dovelas para Elementos no Estructurales en Muros de Bloque No 5 Liso Canaleta S3, (incluye perforación, anclaje, acero y grout)</t>
  </si>
  <si>
    <t>4.2.2</t>
  </si>
  <si>
    <t>Dovelas para Elementos no Estructurales en Muros de Ladrillo Gran Formato y muros en bloque de concreto (incluye perforación, anclaje, acero y grout)</t>
  </si>
  <si>
    <t>REFUERZO PARA ELEMENTOS NO ESTRUCTURALES</t>
  </si>
  <si>
    <t>4.3.1</t>
  </si>
  <si>
    <t>Anclaje Epóxico grafil 4 mm para Elementos no Estructurales</t>
  </si>
  <si>
    <t>4.3.2</t>
  </si>
  <si>
    <t>Anclajes Epóxicos entre 1/4"  a 1/2" con longitudes entre 20 y 30 cm para Elementos no estructurales</t>
  </si>
  <si>
    <t>4.3.3</t>
  </si>
  <si>
    <t>Anclaje Epóxico 5/8" 30 cm para Elementos no estructurales</t>
  </si>
  <si>
    <t>4.3.4</t>
  </si>
  <si>
    <t xml:space="preserve">PAÑETES                                                                                                            </t>
  </si>
  <si>
    <t xml:space="preserve">PAÑETES LISOS                </t>
  </si>
  <si>
    <t>5.1.1</t>
  </si>
  <si>
    <t xml:space="preserve">Pañetes lisos sobre muros 1:4 (incluye filos y dilataciones)                                             </t>
  </si>
  <si>
    <t>5.1.2</t>
  </si>
  <si>
    <t xml:space="preserve">Pañetes lisos sobre muros 1:4 (incluye filos y dilataciones), ancho &lt; 0.60 m                                  </t>
  </si>
  <si>
    <t>5.1.3</t>
  </si>
  <si>
    <t>Pañete liso bajo placa, mortero 1:4, ancho &gt;0.60 m, incluye filos y dilataciones</t>
  </si>
  <si>
    <t>5.1.4</t>
  </si>
  <si>
    <t xml:space="preserve">Pañetes lisos bajo placa lockers 1:4 (incluye filos y dilataciones)                                </t>
  </si>
  <si>
    <t>PAÑETES IMPERMEABILIZADOS</t>
  </si>
  <si>
    <t>5.2.1</t>
  </si>
  <si>
    <t xml:space="preserve">Pañete liso impermeabilizado en muros 1:3 (incluye filos y dilataciones)                                             </t>
  </si>
  <si>
    <t>5.2.2</t>
  </si>
  <si>
    <t xml:space="preserve">Pañetes liso impermeabilizado sobre muros 1:3 (incluye filos y dilataciones), ancho &lt;0.60 m                                             </t>
  </si>
  <si>
    <t>5.2.3</t>
  </si>
  <si>
    <t xml:space="preserve">Pañetes lisos impermeabilizados sobre muros exteriores 1:3 (incluye filos y dilataciones), ancho &gt; 0.80 m </t>
  </si>
  <si>
    <t>5.2.4</t>
  </si>
  <si>
    <t>Pañetes lisos impermeabilizados sobre muros exteriores 1:3 (incluye filos y dilataciones), ancho &lt; o = 0,80m</t>
  </si>
  <si>
    <t>OTROS</t>
  </si>
  <si>
    <t>5.3.1</t>
  </si>
  <si>
    <t xml:space="preserve">Dilatación arquitectónica 2cm para exterior                                                              </t>
  </si>
  <si>
    <t xml:space="preserve">PISOS Y GUARDAESCOBAS                                                                                              </t>
  </si>
  <si>
    <t xml:space="preserve">BASES PARA PISOS                                                                                              </t>
  </si>
  <si>
    <t>6.1.1</t>
  </si>
  <si>
    <t xml:space="preserve">Afinado de pisos en mortero 1:4, Eprom=4 cm                                                                      </t>
  </si>
  <si>
    <t>6.1.2</t>
  </si>
  <si>
    <t>Afinado de pisos con mortero impermeabilizado 1:3, pendiente hacia sifones, eprom.=0.04 m</t>
  </si>
  <si>
    <t>6.1.3</t>
  </si>
  <si>
    <t>Alistado pasos escalera huella y contrahuella</t>
  </si>
  <si>
    <t>6.1.4</t>
  </si>
  <si>
    <t>Concreto autonivelante para pedestales de rampa</t>
  </si>
  <si>
    <t xml:space="preserve">ACABADOS PARA PISOS                                                                                           </t>
  </si>
  <si>
    <t>6.2.1</t>
  </si>
  <si>
    <t xml:space="preserve">Piso porcelanato Ardesia L. Black 30 * 60 rústico, atmósferas, todo masa                                                 </t>
  </si>
  <si>
    <t>6.2.2</t>
  </si>
  <si>
    <t xml:space="preserve">Piso en baldosa BH1 30 x 30 Cod:135000146 Tipo Alfa (incluye destronque, pulida al plomo, cristalización y brillado).                                                                 </t>
  </si>
  <si>
    <t>6.2.3</t>
  </si>
  <si>
    <t xml:space="preserve">Piso en piedra muñeca                                                                                    </t>
  </si>
  <si>
    <t>6.2.4</t>
  </si>
  <si>
    <t xml:space="preserve">Adoquín español terracota -arena moore(20 x 6 x 10)                                                      </t>
  </si>
  <si>
    <t>6.2.5</t>
  </si>
  <si>
    <t>Guardaescoba piso porcelanato Ardesia L. Black rústico, atmósferas, todo masa, e=0.10</t>
  </si>
  <si>
    <t>6.2.6</t>
  </si>
  <si>
    <t xml:space="preserve">Paso para escalera en porcelanato Ardesia L. Black todo masa                                                       </t>
  </si>
  <si>
    <t>6.2.7</t>
  </si>
  <si>
    <t xml:space="preserve">Guardaescoba baldosa de granito BH1                                                                      </t>
  </si>
  <si>
    <t>6.2.8</t>
  </si>
  <si>
    <t>Cenefa en gravilla mona</t>
  </si>
  <si>
    <t>6.2.9</t>
  </si>
  <si>
    <t xml:space="preserve">Cinta antideslizante para paso y rampa tesa negra 25mm                                                   </t>
  </si>
  <si>
    <t>6.2.10</t>
  </si>
  <si>
    <t>Piso en madera teka para puente metàlico</t>
  </si>
  <si>
    <t>6.2.11</t>
  </si>
  <si>
    <t>Piso en comcreto estampado de 3000 psi, espesor 0.12, color según diseño</t>
  </si>
  <si>
    <t>ACABADO MUROS</t>
  </si>
  <si>
    <t xml:space="preserve">Enchape para baño en artica blanco 33 x 60 rectificado                                                   </t>
  </si>
  <si>
    <t xml:space="preserve">Enchape para baño en artica blanco 33 x 60 rectificado, ancho &lt; 0.60 m                                                   </t>
  </si>
  <si>
    <t xml:space="preserve">Tapa para meson en granito negro absoluto 2cm, para lavamanos, incluye ángulo de soporte para mesón en 1-1/2"          </t>
  </si>
  <si>
    <t>m2</t>
  </si>
  <si>
    <t>Enchape de Muros en Porcelanato Forge Rojo 48x48</t>
  </si>
  <si>
    <t xml:space="preserve">Enchape de Muros en Porcelanato Forge Rojo 48x48 </t>
  </si>
  <si>
    <t>Poceta de aseo en bloque n° 4, pañetado con mortero impermeabilizado 1:3, y enchape con cerámica línea ártica color blanco, piso en granito pulido y mediacñas en todos sus bordes en granito pulido, esquineras en los enchapes con win de aluminio crudo</t>
  </si>
  <si>
    <t>Tapa para meson en granito negro absoluto 2cm, incluye ángulo de soporte para mesón en 1-1/2", incluye babero h=0.20m, mesón cafetería</t>
  </si>
  <si>
    <t>CIELORASOS</t>
  </si>
  <si>
    <t>Cieloraso Bandeja Tile Lay-in Hunter Dougas en aluminio, color blanco microperforado, acústico, incluye estructura en perfil autoensamblado, incluye viledon, 0.7 mm espesor</t>
  </si>
  <si>
    <t xml:space="preserve">Cieloraso en drywall plano, ancho &lt; 0.60 m                                                                     </t>
  </si>
  <si>
    <t>Cielo raso en dry wall ST1/2" perfilería cal.26 y una mano de pintura (Ancho&gt;0.80m)</t>
  </si>
  <si>
    <t>Cieloraso en superboard de 8mm a junta perdida con masilla acrílica  y dos manos de pintura blanca (A todo costo) . Incluye acabado en acriltex blanco</t>
  </si>
  <si>
    <t>Tapas de inspecciòn en dry wall con marco y contramarco</t>
  </si>
  <si>
    <t>IMPERMEABILIZACIONES</t>
  </si>
  <si>
    <t>Impermeabilización con polietileno calibre 6</t>
  </si>
  <si>
    <t>Impermeabilización con Pietra 140, acabado color verde, de 3.5 mm de espesor. Marca: Fiber - Glass</t>
  </si>
  <si>
    <t xml:space="preserve">CUBIERTA                                                                                                           </t>
  </si>
  <si>
    <t xml:space="preserve">FCEP - MARQUESINA EN ALUMINIO VIDRIO LAMINADO 4MM + 4MM SALIDA A TERRAZA SOBRE PUNTO FIJO </t>
  </si>
  <si>
    <t>Protectores con ventilación en cubierta 50*50</t>
  </si>
  <si>
    <t>Canal lamina galvanizada Cal 18 desarrollo 1,00 mt</t>
  </si>
  <si>
    <t>Cubierta en policarbonato danpalón compacto color clear de 4 mm, según detalle</t>
  </si>
  <si>
    <t>Afinado de Pisos en Mortero Impermeabilizado 1:3, Eprom=0.05 m Incluye Malla Gallinero</t>
  </si>
  <si>
    <t xml:space="preserve">Mediacaña en mortero impermeabilizado 1:3 (incluye dilatación) </t>
  </si>
  <si>
    <t>Cubierta de iluminación cenital en policarbonato alveolar de 8 mm, color clear según detalle</t>
  </si>
  <si>
    <t xml:space="preserve">CARPINTERÍA METÁLICA Y DE ALUMINO                                                      </t>
  </si>
  <si>
    <t xml:space="preserve">CARPINTERÍA EN LÁMINA Y MARCOS                                                                                </t>
  </si>
  <si>
    <t>11.1.1</t>
  </si>
  <si>
    <t>FCEP- Ventana en aluminio vidrio laminado 4mm + 4mm laterales de cierre de marquesina salida cubierta</t>
  </si>
  <si>
    <t>11.1.2</t>
  </si>
  <si>
    <t>FCEP- Puerta de salida a cubierta vidrio templado 12 mm con tubulares y herrajes en acero inoxidable de 1,61*2,90</t>
  </si>
  <si>
    <t>11.1.3</t>
  </si>
  <si>
    <t>Suministro e instalación Ventana en aluminio vidrio templado de 6 mm, montante de corredera, sistema alumina</t>
  </si>
  <si>
    <t>11.1.4</t>
  </si>
  <si>
    <t>Suministro e instalación Rejilla de ventilación según diseño bioclimático color crudo, E=0.30 m, para exteriores de fachada</t>
  </si>
  <si>
    <t>11.1.5</t>
  </si>
  <si>
    <t>Suministro e instalación Rejilla de ventilación según diseño bioclimático color crudo, E=0.60 m, para cuarto de baño, y cuarto técnico</t>
  </si>
  <si>
    <t>11.1.6</t>
  </si>
  <si>
    <t xml:space="preserve">Suministro e instalación  Pelicula PVB protección UV para vidrios de fachada </t>
  </si>
  <si>
    <t>PUERTAS</t>
  </si>
  <si>
    <t>11.2.1</t>
  </si>
  <si>
    <t>Suministro e instalación de Puerta en vidrio templado 10mm - doble hoja (incluye anclajes y accesorios de fijación, chapeta en aluminio brillado, manija tubular en acero inóxidable, cerradura de seguridad yale, porta cerradura en aluminio brillado y tope puerta)</t>
  </si>
  <si>
    <t>11.2.2</t>
  </si>
  <si>
    <t>Suministro e instalación de cuerpos fijos en vidrio templado 10mm (incluye anclajes y accesorios de fijación, chapeta en aluminio brillado)</t>
  </si>
  <si>
    <t>11.2.3</t>
  </si>
  <si>
    <t>Suministro e instalación  de Puerta metálica entamborada coll rolled calibre 18 con anticorrosivo y pintura electrostática Anolock de una hoja (incluye montante, marco, elementos de anclaje y fijación, cerradura Schlage A-50-PD Jupiter cromomate, persiana y/o rejilla de acuerdo con diseño arquitectónico)</t>
  </si>
  <si>
    <t>11.3.1</t>
  </si>
  <si>
    <t>Tapas en Lámina Alfajor con Marco y Contramarco de 1"x1" para Salida a Cubierta</t>
  </si>
  <si>
    <t>11.3.2</t>
  </si>
  <si>
    <t>Escalera de Gato en Tubular de 1 1/2", Anclada a la Pared</t>
  </si>
  <si>
    <t>11.3.3</t>
  </si>
  <si>
    <t xml:space="preserve">Rejilla metálica para piso ,30                                                                           </t>
  </si>
  <si>
    <t xml:space="preserve">CARPINTERÍA DE ALUMINIO Y DE ACERO INOXIDABLE                                                                    </t>
  </si>
  <si>
    <t>Divisiones sanitarias modelo en cantiliver de 1,48m (En Acero Inoxidable 304, calibre 20 satinado, accesorios Inoxidables, bisagras con apertura mayor de 100º y cauchos protectores de rozamiento e impacto) A todo costo. Incluye dovela de anclaje</t>
  </si>
  <si>
    <t>Baranda escalera en acero inoxidable y vidrio templado  h=1.10m. Según diseño. A todo costo. (Incluye vidrios, accesorios)</t>
  </si>
  <si>
    <t xml:space="preserve">Pasamano acero inoxidable para exterior incluye anclajes según diseño. A todo costo                                                                </t>
  </si>
  <si>
    <t>Tope de puertas piso cilindricos en acero inoxidable con protección en anillos de caucho</t>
  </si>
  <si>
    <t>Rejillas de ventilaciòn en acero inoxidable, con persianas graduables, a=0.25, dos paneles móviles operados manualmente, tipo aeroshield C</t>
  </si>
  <si>
    <t xml:space="preserve">CARPINTERÍA EN MADERA                                                                                              </t>
  </si>
  <si>
    <t xml:space="preserve">Banca en listón de madera teca acabado natural sin esmalte  sobre angulo 2" x2" x 1/4", pintura     </t>
  </si>
  <si>
    <t xml:space="preserve">Mesón en listón de madera teca acabado natural sin esmalte  sobre angulo 2" x2" x 1/4", pintura     </t>
  </si>
  <si>
    <t xml:space="preserve">Ventana en madera (listón de madera teca)                                </t>
  </si>
  <si>
    <t>Rejilla en madera (listón de madera teca)</t>
  </si>
  <si>
    <t xml:space="preserve">Puerta en madera entamborada (triplex)      </t>
  </si>
  <si>
    <t xml:space="preserve">APARATOS Y EQUIPOS                                                                           </t>
  </si>
  <si>
    <t>APARATOS Y ELEMENTOS SANITARIOS, incluye montaje completo de los mismos con sus respectivas válvulas</t>
  </si>
  <si>
    <t>14.1.1</t>
  </si>
  <si>
    <t>TAZA SANITARIA ERIE ENTRADA POSTERIOR, antibacterial, Incluye Válvula Anti vandálica Tipo Push UA (GF) de bajo consumo, Asiento Abierto y demás accesorios necesarios para su correcta instalación y funcionamiento</t>
  </si>
  <si>
    <t>14.1.2</t>
  </si>
  <si>
    <t>ORINAL GOTTA ENTRADA POSTERIOR, antibacterial. Incluye Válvula Anti vandálica Tipo Push de empotrar, UA EP (GF), y demás accesorios necesarios para su correcta instalación y funcionamiento</t>
  </si>
  <si>
    <t>14.1.3</t>
  </si>
  <si>
    <t>Lavamanos Corona Space, antibacterial,  Incluye Grifería Tipo Push (GF) de bajo consumo, y demás accesorios necesarios para su correcta instalación y funcionamiento</t>
  </si>
  <si>
    <t>14.1.4</t>
  </si>
  <si>
    <t xml:space="preserve">Lavaplatos en acero Inox.                                                                                </t>
  </si>
  <si>
    <t>14.1.5</t>
  </si>
  <si>
    <t>Suministro de Llave tipo jardín pesada 97720 cromo</t>
  </si>
  <si>
    <t>14.1.6</t>
  </si>
  <si>
    <t>Suministro e instalación de Barra de seguridad para discapacitados de Accesorios y Acabados (AyA) Ref.8-AA-508, en acero inoxidable satinado, con tornillos escondidos.</t>
  </si>
  <si>
    <t>JUEGO</t>
  </si>
  <si>
    <t>14.1.7</t>
  </si>
  <si>
    <t>Suministro e instalación de Papelera en acero inoxidable Marca SOCODA</t>
  </si>
  <si>
    <t>14.1.8</t>
  </si>
  <si>
    <t>Suministro e instalación de Dispensador de jabón de AyA Ref:8-AA-600</t>
  </si>
  <si>
    <t>14.1.9</t>
  </si>
  <si>
    <t>Suministro e instalación de Dispensador de papel higiénico marca AyA REF:8-AA-845</t>
  </si>
  <si>
    <t>14.1.10</t>
  </si>
  <si>
    <t>Suministro e instalación de Secador de manos de AyA Ref: 2-AA-76C marca Excel</t>
  </si>
  <si>
    <t>14.1.11</t>
  </si>
  <si>
    <t>Tapa Plástica 20x20 cm de Registro</t>
  </si>
  <si>
    <t>14.1.12</t>
  </si>
  <si>
    <t>Rejilla de Aluminio 4"x3" con Sosco y Cúpula para Cubiertas</t>
  </si>
  <si>
    <t>14.1.13</t>
  </si>
  <si>
    <t>Rejilla de Aluminio 4"x3" con Sosco para Baños</t>
  </si>
  <si>
    <t>EQUIPOS</t>
  </si>
  <si>
    <t>14.2.1</t>
  </si>
  <si>
    <t>Suministro e instalación Sistema Equipo de Presión (2 Bombas Centrifugas 20515 hce 7,5 Siemens, 2 Tanques Hidroacumuladores de 500 lts Vertical con Membrana y 1 Armario Eléctrico de Acero Cal 16 Equipado)</t>
  </si>
  <si>
    <t>14.2.2</t>
  </si>
  <si>
    <t>Suministro e instalación Sistema Equipo de Presión contra incendio</t>
  </si>
  <si>
    <t>14.2.3</t>
  </si>
  <si>
    <t>Ascensor panoràmico tras paradas acabado para exteriores</t>
  </si>
  <si>
    <t xml:space="preserve">PINTURA                                                                                                            </t>
  </si>
  <si>
    <t xml:space="preserve">SOBRE MURO                                                                                                    </t>
  </si>
  <si>
    <t>15.1.1</t>
  </si>
  <si>
    <t xml:space="preserve">Vinilo para interiores sobre pañete 3 manos                                                              </t>
  </si>
  <si>
    <t>15.1.2</t>
  </si>
  <si>
    <t>Vinilo para interiores sobre pañete 3 manos, ancho &lt;0.60 m</t>
  </si>
  <si>
    <t>15.1.3</t>
  </si>
  <si>
    <t xml:space="preserve">Vinilo para exteriores sobre pañete tipo koraza (3 manos)                                                </t>
  </si>
  <si>
    <t>15.1.4</t>
  </si>
  <si>
    <t xml:space="preserve">Vinilo para exteriores sobre pañete tipo koraza (3 manos), ancho &lt;0.60                                                </t>
  </si>
  <si>
    <t xml:space="preserve">BAJO PLACA                                                                                                    </t>
  </si>
  <si>
    <t>15.2.1</t>
  </si>
  <si>
    <t xml:space="preserve">Vinilo bajo placa lisa, tres manos                                                                   </t>
  </si>
  <si>
    <t>15.3.1</t>
  </si>
  <si>
    <t>Limpieza e Hidrófugo para ladrillo y bloque a la vista</t>
  </si>
  <si>
    <t>VIDRIOS</t>
  </si>
  <si>
    <t xml:space="preserve">Espejo cristal biselado empotrado 6mm                                                                             </t>
  </si>
  <si>
    <t xml:space="preserve">OBRAS EXTERIORES                                                                                                   </t>
  </si>
  <si>
    <t>OBRAS EXTERIORES</t>
  </si>
  <si>
    <t>17.1.1</t>
  </si>
  <si>
    <t>Sardinel concreto prefabricado A-10 Marca: Titán incluye excavación y relleno</t>
  </si>
  <si>
    <t>17.1.2</t>
  </si>
  <si>
    <t>Anden perimetral, E=0.10 m, Concreto escobiado de 3000 psi (Sin Refuerzo)</t>
  </si>
  <si>
    <t>17.1.3</t>
  </si>
  <si>
    <t>Loseta prefabricada 40 x40 color ocre textura cuadriculada, base de 4 cm de arena y sello en arena</t>
  </si>
  <si>
    <t xml:space="preserve">JARDINES                                                                                                      </t>
  </si>
  <si>
    <t>17.2.1</t>
  </si>
  <si>
    <t xml:space="preserve">Cespedon con base en tierra negra 5cm                                                                    </t>
  </si>
  <si>
    <t>17.2.2</t>
  </si>
  <si>
    <t xml:space="preserve">Matera para jardín D=1M                                                                                  </t>
  </si>
  <si>
    <t>17.2.3</t>
  </si>
  <si>
    <t xml:space="preserve">Relleno en canto rodado 1/1/2"                                                                           </t>
  </si>
  <si>
    <t>17.2.4</t>
  </si>
  <si>
    <t xml:space="preserve">Sauco Amarillo (h=0.70m)                                                                      </t>
  </si>
  <si>
    <t>17.2.5</t>
  </si>
  <si>
    <t xml:space="preserve">Eugenia h= 1mt                                                                                           </t>
  </si>
  <si>
    <t>17.2.6</t>
  </si>
  <si>
    <t>Alcaparros, h=1.00 m</t>
  </si>
  <si>
    <t>17.2.7</t>
  </si>
  <si>
    <t>Jazmines h =1.00 m</t>
  </si>
  <si>
    <t>17.2.8</t>
  </si>
  <si>
    <t xml:space="preserve">Papiro                                                                                                   </t>
  </si>
  <si>
    <t>17.2.9</t>
  </si>
  <si>
    <t xml:space="preserve">Caucho sabanero h=1,2 - 1,5 mt                                                                           </t>
  </si>
  <si>
    <t>17.2.10</t>
  </si>
  <si>
    <t xml:space="preserve">Magnolio h=1,5 mt                                                                                        </t>
  </si>
  <si>
    <t>17.2.11</t>
  </si>
  <si>
    <t xml:space="preserve">Palma americana                                                                                          </t>
  </si>
  <si>
    <t>17.2.12</t>
  </si>
  <si>
    <t>Abutilones h=1,5</t>
  </si>
  <si>
    <t>17.2.13</t>
  </si>
  <si>
    <t>Liquidambar h=1,5</t>
  </si>
  <si>
    <t>17.2.14</t>
  </si>
  <si>
    <t>Falso pimiento h=1,00</t>
  </si>
  <si>
    <t>MOBILIARIO</t>
  </si>
  <si>
    <t>17.3.1</t>
  </si>
  <si>
    <t>Jardines (diseño y construcción)</t>
  </si>
  <si>
    <t>17.3.2</t>
  </si>
  <si>
    <t xml:space="preserve">Caneca en acero inoxidable anclada (cartilla mobiliario urbano IDU)                                      </t>
  </si>
  <si>
    <t>17.3.3</t>
  </si>
  <si>
    <t>Bancas en concreto a la vista f´c=2500psi e=0.08m, a=0.35m (incluye refuerzo)</t>
  </si>
  <si>
    <t xml:space="preserve">ASEO Y VARIOS                                                                                                      </t>
  </si>
  <si>
    <t xml:space="preserve">Aseo general                                                                                             </t>
  </si>
  <si>
    <t xml:space="preserve">INSTALACIONES HIDRÁULICAS                                                                                          </t>
  </si>
  <si>
    <t xml:space="preserve">DISTRIBUCIÓN INTERIOR DE AGUA FRÍA                                                                            </t>
  </si>
  <si>
    <t>TUBERÍAS EN PVC-P</t>
  </si>
  <si>
    <t>19.1.1</t>
  </si>
  <si>
    <t xml:space="preserve">Tubería PVC P 2" - RDE 21                                                                                         </t>
  </si>
  <si>
    <t>19.1.2</t>
  </si>
  <si>
    <t xml:space="preserve">Tubería PVC P 1,1/2" - RDE 21                                                                                    </t>
  </si>
  <si>
    <t>19.1.3</t>
  </si>
  <si>
    <t xml:space="preserve">Tubería PVC P 1,1/4"  - RDE 21                                                                                   </t>
  </si>
  <si>
    <t>19.1.4</t>
  </si>
  <si>
    <t xml:space="preserve">Tubería PVC P 1" - RDE 13.5                                                                                     </t>
  </si>
  <si>
    <t>19.1.5</t>
  </si>
  <si>
    <t xml:space="preserve">Tubería PVC P 3/4" - RDE 11                                                                                       </t>
  </si>
  <si>
    <t>19.1.6</t>
  </si>
  <si>
    <t>Tubería PVC P 1/2" - RDE 9</t>
  </si>
  <si>
    <t>ACCESORIOS EN PVC-P</t>
  </si>
  <si>
    <t>19.1.7</t>
  </si>
  <si>
    <t xml:space="preserve">Accesorios PVC P 2"                                                                                      </t>
  </si>
  <si>
    <t>19.1.8</t>
  </si>
  <si>
    <t xml:space="preserve">Accesorios PVC P 1,1/2"                                                                                  </t>
  </si>
  <si>
    <t>19.1.9</t>
  </si>
  <si>
    <t xml:space="preserve">Accesorios PVC P 1,1/4"                                                                                  </t>
  </si>
  <si>
    <t>19.1.10</t>
  </si>
  <si>
    <t xml:space="preserve">Accesorios PVC P 1"                                                                                      </t>
  </si>
  <si>
    <t>19.1.11</t>
  </si>
  <si>
    <t xml:space="preserve">Accesorios PVC P 3/4"                                                                                    </t>
  </si>
  <si>
    <t>19.1.12</t>
  </si>
  <si>
    <t xml:space="preserve">Accesorios PVC P 1/2"                                                                                    </t>
  </si>
  <si>
    <t>REGISTROS P/D ROSCAR</t>
  </si>
  <si>
    <t>19.1.13</t>
  </si>
  <si>
    <t xml:space="preserve">Reg.P/D Roscar 2", tipo pesado                                                                                        </t>
  </si>
  <si>
    <t>19.1.14</t>
  </si>
  <si>
    <t xml:space="preserve">Reg.P/D Roscar 1,1/4", tipo pesado                                                                                    </t>
  </si>
  <si>
    <t>19.1.15</t>
  </si>
  <si>
    <t>Reg.P/D Roscar 1"</t>
  </si>
  <si>
    <t>19.1.16</t>
  </si>
  <si>
    <t xml:space="preserve">Reg.P/D Roscar 3/4"                                                                                      </t>
  </si>
  <si>
    <t>19.1.17</t>
  </si>
  <si>
    <t xml:space="preserve">Reg.P/D Roscar 1/2"                                                                                      </t>
  </si>
  <si>
    <t>REGISTROS DE BOLA</t>
  </si>
  <si>
    <t>19.1.18</t>
  </si>
  <si>
    <t>Registro bola 1", tipo pesado</t>
  </si>
  <si>
    <t>19.1.19</t>
  </si>
  <si>
    <t>Válvula de bola 1/2"</t>
  </si>
  <si>
    <t>19.1.20</t>
  </si>
  <si>
    <t>Filtro corona para sedimento 1-1/4"</t>
  </si>
  <si>
    <t>19.1.21</t>
  </si>
  <si>
    <t>Abrazaderas diàmetros 1/2" a 2"</t>
  </si>
  <si>
    <t>19.1.22</t>
  </si>
  <si>
    <t>Tragantes TCI en aluminio (bronce) - 4"</t>
  </si>
  <si>
    <t>19.1.23</t>
  </si>
  <si>
    <t>Conexión a red general</t>
  </si>
  <si>
    <t xml:space="preserve">PUNTOS HIDRÁULICOS DE AGUA FRÍA                                                                               </t>
  </si>
  <si>
    <t>19.2.1</t>
  </si>
  <si>
    <t xml:space="preserve">Punto AF lavamanos 1/2"                                                                                  </t>
  </si>
  <si>
    <t>19.2.2</t>
  </si>
  <si>
    <t xml:space="preserve">Punto  AF sanitario Fluxometro 1-1/4"                                                                        </t>
  </si>
  <si>
    <t>19.2.3</t>
  </si>
  <si>
    <t xml:space="preserve">Punto  AF orinal Fluxometro 1"                                                                         </t>
  </si>
  <si>
    <t>19.2.4</t>
  </si>
  <si>
    <t xml:space="preserve">Punto AF llave manguera 1/2"                                                                             </t>
  </si>
  <si>
    <t>19.2.5</t>
  </si>
  <si>
    <t>Punto AF lavaplatos 1/2"</t>
  </si>
  <si>
    <t>19.2.6</t>
  </si>
  <si>
    <t>Punto AF poceta de aseo 1/2"</t>
  </si>
  <si>
    <t xml:space="preserve">MONTAJE DE APARATOS                                                                                           </t>
  </si>
  <si>
    <t>19.3.1</t>
  </si>
  <si>
    <t>Lavamanos, incluye grifería completa</t>
  </si>
  <si>
    <t>19.3.2</t>
  </si>
  <si>
    <t>Sanitario fluxometro, incluye válvula antivandalismo de sensor y grifería completa</t>
  </si>
  <si>
    <t>19.3.3</t>
  </si>
  <si>
    <t>Orinal fluxometro, incluye válvula antivandalismo de sensor y grifería completa</t>
  </si>
  <si>
    <t>19.3.4</t>
  </si>
  <si>
    <t xml:space="preserve">Llave manguera                                                                                           </t>
  </si>
  <si>
    <t>19.3.5</t>
  </si>
  <si>
    <t>Lavaplatos, incluye grifería completa</t>
  </si>
  <si>
    <t>19.3.6</t>
  </si>
  <si>
    <t>Llave manguera para Poceta de aseo 1/2"</t>
  </si>
  <si>
    <t xml:space="preserve">INSTALACIONES SANITARIAS Y AGUAS LLUVIAS                                                          </t>
  </si>
  <si>
    <t xml:space="preserve">REDES DE AGUAS LLUVIAS , NEGRAS  Y REVENTILACIONES.                                                           </t>
  </si>
  <si>
    <t>TUBERÍA PVC-S</t>
  </si>
  <si>
    <t>20.1.1</t>
  </si>
  <si>
    <t xml:space="preserve">Tuberia PVC S  4"                                                                                        </t>
  </si>
  <si>
    <t>20.1.2</t>
  </si>
  <si>
    <t xml:space="preserve">Tubería PVC S  3"                                                                                        </t>
  </si>
  <si>
    <t>20.1.3</t>
  </si>
  <si>
    <t xml:space="preserve">Tubería PVC S  2"                                                                                        </t>
  </si>
  <si>
    <t>20.1.4</t>
  </si>
  <si>
    <t xml:space="preserve">Tuberia PVC S  6"                                                                                        </t>
  </si>
  <si>
    <t>TUBERÍA PVC-L</t>
  </si>
  <si>
    <t>20.1.5</t>
  </si>
  <si>
    <t xml:space="preserve">Tubería PVC L  4"                                                                                        </t>
  </si>
  <si>
    <t>20.1.6</t>
  </si>
  <si>
    <t xml:space="preserve">Tubería PVC L  3"                                                                                        </t>
  </si>
  <si>
    <t>20.1.7</t>
  </si>
  <si>
    <t xml:space="preserve">Tubería PVC L  2"                                                                                        </t>
  </si>
  <si>
    <t>ACCESORIOS PVC-S</t>
  </si>
  <si>
    <t>20.1.8</t>
  </si>
  <si>
    <t xml:space="preserve">Accesorios PVC S 4"                                                                                      </t>
  </si>
  <si>
    <t>20.1.9</t>
  </si>
  <si>
    <t xml:space="preserve">Accesorios PVC S 3"                                                                                      </t>
  </si>
  <si>
    <t>20.1.10</t>
  </si>
  <si>
    <t xml:space="preserve">Accesorios PVC S 2"                                                                                      </t>
  </si>
  <si>
    <t>20.1.11</t>
  </si>
  <si>
    <t xml:space="preserve">Accesorios PVC S 6"                                                                                      </t>
  </si>
  <si>
    <t>ABRAZADERAS</t>
  </si>
  <si>
    <t xml:space="preserve">Abrazaderas 4"                                                                                           </t>
  </si>
  <si>
    <t>20.1.12</t>
  </si>
  <si>
    <t xml:space="preserve">Abrazaderas 3"                                                                                           </t>
  </si>
  <si>
    <t>20.1.13</t>
  </si>
  <si>
    <t xml:space="preserve">Abrazaderas 2"                                                                                           </t>
  </si>
  <si>
    <t xml:space="preserve">SALIDAS SANITARIAS                                                                                            </t>
  </si>
  <si>
    <t>20.1.14</t>
  </si>
  <si>
    <t xml:space="preserve">Salida Sanitario 4"                                                                                             </t>
  </si>
  <si>
    <t>20.1.15</t>
  </si>
  <si>
    <t xml:space="preserve">Salida Orinal 2"  </t>
  </si>
  <si>
    <t>20.1.16</t>
  </si>
  <si>
    <t xml:space="preserve">Salida Lavamanos 2"                                                                                             </t>
  </si>
  <si>
    <t>20.1.17</t>
  </si>
  <si>
    <t xml:space="preserve">Salida Lavaplatos 2"                                                                                             </t>
  </si>
  <si>
    <t>20.1.18</t>
  </si>
  <si>
    <t xml:space="preserve">Salida Sifón 4"                                                                                                 </t>
  </si>
  <si>
    <t>20.1.19</t>
  </si>
  <si>
    <t xml:space="preserve">Salida Sifón 3"                                                                                                 </t>
  </si>
  <si>
    <t>20.1.20</t>
  </si>
  <si>
    <t xml:space="preserve">Salida Sifón 2"                                                                                                 </t>
  </si>
  <si>
    <t>20.1.21</t>
  </si>
  <si>
    <t xml:space="preserve">Salida Sifón con tapon 4"                                                                                       </t>
  </si>
  <si>
    <t>20.1.22</t>
  </si>
  <si>
    <t xml:space="preserve">Soportes en placa y bridas para sanitarios  4"                                                                                       </t>
  </si>
  <si>
    <t xml:space="preserve">CONSTRUCCIONES EN MAMPOSTERÍA Y CONCRETO                                                                      </t>
  </si>
  <si>
    <t>20.1.23</t>
  </si>
  <si>
    <t>Cajas de inspección  60*60, incluye marco y contramarco</t>
  </si>
  <si>
    <t>20.1.24</t>
  </si>
  <si>
    <t>Cajas de inspección  80*80, incluye marco y contramarco, prof. máxima 0.90 m</t>
  </si>
  <si>
    <t>20.1.25</t>
  </si>
  <si>
    <t>Cajas de inspección  1.00*1.00, incluye marco y contramarco</t>
  </si>
  <si>
    <t>20.1.26</t>
  </si>
  <si>
    <t>Cajas de inspección  1.20*1.20, incluye marco y contramarco</t>
  </si>
  <si>
    <t>20.1.27</t>
  </si>
  <si>
    <t>Construcción pozo A.N., hprom.= 2.50 m</t>
  </si>
  <si>
    <t>20.1.28</t>
  </si>
  <si>
    <t>Construcción pozo A.L., hprom.= 3.50 m</t>
  </si>
  <si>
    <t>20.1.29</t>
  </si>
  <si>
    <t>Cárcamo para aguas lluvias, incluye rejilla en concreto s/diseño, incluye marco en ángulo de 2" * 2"</t>
  </si>
  <si>
    <t>TUBERÍA PVC ALCANTARILLADO</t>
  </si>
  <si>
    <t>20.1.30</t>
  </si>
  <si>
    <t xml:space="preserve">Excavación en material común, sin retiro                                                                  </t>
  </si>
  <si>
    <t>20.1.31</t>
  </si>
  <si>
    <t xml:space="preserve">Relleno material seleccionado de la excavación                                                                            </t>
  </si>
  <si>
    <t>20.1.32</t>
  </si>
  <si>
    <t>Suministro y conformación con recebo</t>
  </si>
  <si>
    <t>20.1.33</t>
  </si>
  <si>
    <t>20.1.34</t>
  </si>
  <si>
    <t>TUBERÍA PVC ALCANTARILLADO 6", incl. Accesorios</t>
  </si>
  <si>
    <t>20.1.35</t>
  </si>
  <si>
    <t>TUBERÍA PVC ALCANTARILLADO 8", incl. Accesorios</t>
  </si>
  <si>
    <t>20.1.36</t>
  </si>
  <si>
    <t>Conexión domiciliaria existente</t>
  </si>
  <si>
    <t xml:space="preserve">RED GENERAL AGUAS LLUVIAS                                                                                     </t>
  </si>
  <si>
    <t>20.1.37</t>
  </si>
  <si>
    <t>20.1.38</t>
  </si>
  <si>
    <t>20.1.39</t>
  </si>
  <si>
    <t>20.1.40</t>
  </si>
  <si>
    <t>20.1.41</t>
  </si>
  <si>
    <t xml:space="preserve">Tuberías PVC corr. 4"                                                                                    </t>
  </si>
  <si>
    <t>20.1.42</t>
  </si>
  <si>
    <t xml:space="preserve">Geotextil NT 1600                                                                                        </t>
  </si>
  <si>
    <t>20.1.43</t>
  </si>
  <si>
    <t xml:space="preserve">Grava para filtro                                                                                        </t>
  </si>
  <si>
    <t>20.1.44</t>
  </si>
  <si>
    <t xml:space="preserve">Excavación en material común                                                                             </t>
  </si>
  <si>
    <t>20.1.45</t>
  </si>
  <si>
    <t xml:space="preserve">Relleno con recebo común                                                                             </t>
  </si>
  <si>
    <t>20.1.46</t>
  </si>
  <si>
    <t xml:space="preserve">Trasiego interno de material con volqueta a Dist.&lt;2.00Km, incluye extendida y compactaciòn del material                                                                                   </t>
  </si>
  <si>
    <t>20.1.47</t>
  </si>
  <si>
    <t>Filtro en geodren (incluye gravilla y tubería perforada de 4")</t>
  </si>
  <si>
    <t xml:space="preserve">RED DESAGUES AGUAS RESIDUALES                                                                                 </t>
  </si>
  <si>
    <t>20.1.48</t>
  </si>
  <si>
    <t>MANUAL DE OPERACIÓN Y MANTENIMIENTO</t>
  </si>
  <si>
    <t>20.1.49</t>
  </si>
  <si>
    <t>PLANOS RECORD</t>
  </si>
  <si>
    <t>20.1.50</t>
  </si>
  <si>
    <t>DESINFECCION DEL SISTEMA DE AGUA POTABLE</t>
  </si>
  <si>
    <t>20.1.51</t>
  </si>
  <si>
    <t>PRUEBA DE REDES</t>
  </si>
  <si>
    <t>INSTALACIONES RED DE INCENDIO</t>
  </si>
  <si>
    <t xml:space="preserve">RED INTERIOR INCENDIO                                                                                         </t>
  </si>
  <si>
    <t>REDES DE ACERO GALVANIZADO RANURADO SCH 40</t>
  </si>
  <si>
    <t>21.1.1</t>
  </si>
  <si>
    <t>TUBERÌA AC.GALV. SCH 40 - 4"</t>
  </si>
  <si>
    <t>ML</t>
  </si>
  <si>
    <t>21.1.2</t>
  </si>
  <si>
    <t>ACCESORIOS ACERO - 4"</t>
  </si>
  <si>
    <t>21.1.3</t>
  </si>
  <si>
    <t>COUPLING  - 4"</t>
  </si>
  <si>
    <t>21.1.4</t>
  </si>
  <si>
    <t>TUBERÌA PVC C900 - 4"</t>
  </si>
  <si>
    <t>21.1.5</t>
  </si>
  <si>
    <t>ACCESORIOS PVC C-900 - 4"</t>
  </si>
  <si>
    <t>21.1.6</t>
  </si>
  <si>
    <t>TUBERÌA BLAZEMASTER RDE 13.5 - 1"</t>
  </si>
  <si>
    <t>21.1.7</t>
  </si>
  <si>
    <t>ACCESORIO BLAZEMASTER SCH40 - 1"</t>
  </si>
  <si>
    <t>21.1.8</t>
  </si>
  <si>
    <t>TUBERÌA BLAZEMASTER RDE 13.5 - 1-1/4"</t>
  </si>
  <si>
    <t>21.1.9</t>
  </si>
  <si>
    <t>ACCESORIO BLAZEMASTER SCH40 - 1-1/4"</t>
  </si>
  <si>
    <t>21.1.10</t>
  </si>
  <si>
    <t>TUBERÌA BLAZEMASTER RDE 13.5 - 1-1/2"</t>
  </si>
  <si>
    <t>21.1.11</t>
  </si>
  <si>
    <t>ACCESORIO BLAZEMASTER SCH40 - 1-1/2"</t>
  </si>
  <si>
    <t>21.1.12</t>
  </si>
  <si>
    <t>TUBERÌA BLAZEMASTER RDE 13.5 - 2-1/2"</t>
  </si>
  <si>
    <t>21.1.13</t>
  </si>
  <si>
    <t>ACCESORIO BLAZEMASTER SCH40 - 2-1/2"</t>
  </si>
  <si>
    <t>21.1.14</t>
  </si>
  <si>
    <t>TUBERÌA BLAZEMASTER RDE 13.5 - 3"</t>
  </si>
  <si>
    <t>21.1.15</t>
  </si>
  <si>
    <t>ACCESORIO BLAZEMASTER SCH40 - 3"</t>
  </si>
  <si>
    <t>VALVULAS Y ACCESORIOS ESPECIALES</t>
  </si>
  <si>
    <t>21.1.16</t>
  </si>
  <si>
    <t>CHEQUE AMORTIGUADO RANURADO 4"</t>
  </si>
  <si>
    <t>21.1.17</t>
  </si>
  <si>
    <t>SIAMESA 4"X2-1/2"X2-1/2"</t>
  </si>
  <si>
    <t>21.1.18</t>
  </si>
  <si>
    <t>VÀLVULA MARIPOSA LISTADA 4"</t>
  </si>
  <si>
    <t>21.1.19</t>
  </si>
  <si>
    <t>VÀLVULA BOLA LISTADA 1"</t>
  </si>
  <si>
    <t>21.1.20</t>
  </si>
  <si>
    <t>VÀLVULA EXPULSORA DE AIRE 1-1/2"</t>
  </si>
  <si>
    <t>21.1.21</t>
  </si>
  <si>
    <t>ESTACION DE CONTROL 3"</t>
  </si>
  <si>
    <t>21.1.22</t>
  </si>
  <si>
    <t>GABINETE TIPO I - 2-1/2", Norma ICONTEC completo. Incluye: Manguera L=0.30m, extintor, llave, hacha, válvula, gabinete en lámin y canastilla.</t>
  </si>
  <si>
    <t>21.1.23</t>
  </si>
  <si>
    <t>SPRINKLER</t>
  </si>
  <si>
    <t>ESTACIONES DE CONTROL Y DRENAJE</t>
  </si>
  <si>
    <t>21.1.24</t>
  </si>
  <si>
    <t>VÁLVULA MARIPOSA INDICADORA LISTADA 3"</t>
  </si>
  <si>
    <t>21.1.25</t>
  </si>
  <si>
    <t>SENSOR DE FLUJO 3"</t>
  </si>
  <si>
    <t>21.1.26</t>
  </si>
  <si>
    <t>CHEQUE AMORTIGUADO RANURADO 3"</t>
  </si>
  <si>
    <t>21.1.27</t>
  </si>
  <si>
    <t>VÀLVULA BOLA LISTADA - DRENAJE Y PRUEBA 1"</t>
  </si>
  <si>
    <t>21.1.28</t>
  </si>
  <si>
    <t>MANÓMETRO GLICERINA 2"</t>
  </si>
  <si>
    <t>21.1.29</t>
  </si>
  <si>
    <t>ABRAZADERA TIPO TRAPECIO 1"</t>
  </si>
  <si>
    <t>21.1.30</t>
  </si>
  <si>
    <t>ABRAZADERA TIPO TRAPECIO 1-1/4"</t>
  </si>
  <si>
    <t>21.1.31</t>
  </si>
  <si>
    <t>ABRAZADERA TIPO TRAPECIO 1-1/2"</t>
  </si>
  <si>
    <t>21.1.32</t>
  </si>
  <si>
    <t>ABRAZADERA TIPO TRAPECIO 2-1/2"</t>
  </si>
  <si>
    <t>21.1.33</t>
  </si>
  <si>
    <t>ABRAZADERA TIPO TRAPECIO 3"</t>
  </si>
  <si>
    <t>MOVIMIENTO DE TIERRAS</t>
  </si>
  <si>
    <t>21.1.34</t>
  </si>
  <si>
    <t>21.1.35</t>
  </si>
  <si>
    <t>Relleno con material seleccionado</t>
  </si>
  <si>
    <t>21.1.36</t>
  </si>
  <si>
    <t>21.1.37</t>
  </si>
  <si>
    <t>OBRAS COMPLEMENTARIAS</t>
  </si>
  <si>
    <t>21.1.38</t>
  </si>
  <si>
    <t xml:space="preserve">INSTALACIONES ELÉCTRICAS                                                                                           </t>
  </si>
  <si>
    <t>SALIDAS ILUMINACIÓN</t>
  </si>
  <si>
    <t>22.1.1</t>
  </si>
  <si>
    <t xml:space="preserve">Salida para panel LED 60x60, incluye tubería, cableado y elementos de conexión                </t>
  </si>
  <si>
    <t>22.1.2</t>
  </si>
  <si>
    <t xml:space="preserve">Salida para Lampara LED 15W, incluye tubería, cableado y elementos de conexión                </t>
  </si>
  <si>
    <t>22.1.3</t>
  </si>
  <si>
    <t>Salida Para Tubo LED</t>
  </si>
  <si>
    <t>22.1.4</t>
  </si>
  <si>
    <t xml:space="preserve">Salida para reflectores LED exterior de 50W, incluye tubería, cableado y elementos de conexión y caja platica para interperie               </t>
  </si>
  <si>
    <t>22.1.5</t>
  </si>
  <si>
    <t>Salida Lampara de emergencia, incluye tubería, cableado y elementos de conexión</t>
  </si>
  <si>
    <t>22.1.6</t>
  </si>
  <si>
    <t xml:space="preserve">Salida para luminaria en poste de 4.5 mts                                                                </t>
  </si>
  <si>
    <t>22.1.7</t>
  </si>
  <si>
    <t xml:space="preserve">Salida para reflector exterior                                                                           </t>
  </si>
  <si>
    <t>22.1.8</t>
  </si>
  <si>
    <t xml:space="preserve">Salida lampara Led 23W en tuberia EMT, (incluye cajas y accesorios) </t>
  </si>
  <si>
    <t>22.1.9</t>
  </si>
  <si>
    <t>Salida Tubo Led en tuberia EMT, (incluye cajas y accesorios)</t>
  </si>
  <si>
    <t>SALIDAS TOMACORRIENTE</t>
  </si>
  <si>
    <t>22.2.1</t>
  </si>
  <si>
    <t>Salida para toma normal doble con polo a tierra en tubería completa, inclye toma, tubería, cableado y elementos de conexión</t>
  </si>
  <si>
    <t>22.2.2</t>
  </si>
  <si>
    <t>Salida para tomas reguladas con tubería al final, en aulas (polo a tierra aislado).Se debe incluye toma, cableado y elementos de conexión</t>
  </si>
  <si>
    <t>22.2.3</t>
  </si>
  <si>
    <t xml:space="preserve">Salida para tomacorriente doble con polo a tierra - GFCI                                                 </t>
  </si>
  <si>
    <t>22.2.4</t>
  </si>
  <si>
    <t>Salida para secador de manos, se debe incluir tubería, cableado, elementos de conexión</t>
  </si>
  <si>
    <t>22.2.5</t>
  </si>
  <si>
    <t>Salida para toma bifásica</t>
  </si>
  <si>
    <t>22.2.6</t>
  </si>
  <si>
    <t>Salida para toma trifásica</t>
  </si>
  <si>
    <t>22.2.7</t>
  </si>
  <si>
    <t xml:space="preserve">Salida para sensor de movimiento                                            </t>
  </si>
  <si>
    <t>VOZ Y DATOS (solo ductería)</t>
  </si>
  <si>
    <t>22.3.1</t>
  </si>
  <si>
    <t>Salida para voz y datos o datos datos doble en muro o piso PVC diametro 3/4"  (dos tubos)</t>
  </si>
  <si>
    <t>22.3.2</t>
  </si>
  <si>
    <t>Salida para voz y datos o datos datos doble enmuro o piso PVC diametro 1" (dos tubos)</t>
  </si>
  <si>
    <t>22.3.3</t>
  </si>
  <si>
    <t>Salida para voz, video doble en muro o piso PVC diametro 1-1/4" (dos tubos)</t>
  </si>
  <si>
    <t>22.3.4</t>
  </si>
  <si>
    <t>Salida para voz y datos (en canaleta)</t>
  </si>
  <si>
    <t>22.3.5</t>
  </si>
  <si>
    <t>Canaleta perimetral de 12X4 cm para tomas (se debe incluir troqueles y accesorios)</t>
  </si>
  <si>
    <t>22.3.6</t>
  </si>
  <si>
    <t>Salida para sonido (incluye solo tubería)</t>
  </si>
  <si>
    <t>22.3.7</t>
  </si>
  <si>
    <t>ACOMETIDAS Y ALIMENTADORES</t>
  </si>
  <si>
    <t>Las  medidas  correspondientes  al conductor se han  incrementado con las puntas estimadas de 3,0 m en el tablero general; 1,5 m en el armario de medidores  y 1,0 m en el tablero de automáticos.</t>
  </si>
  <si>
    <t>En el precio  del metro lineal de  tubería se debe incluir la incidencia por codos, adaptadores,  soportes, cajas de paso y corazas  para independizar alimentadores  en las cajas de paso.</t>
  </si>
  <si>
    <t>Ver cuadro resumen de medidas de alimentadores.</t>
  </si>
  <si>
    <t>Tendido de Tubería Conduit P.V.C. La tubería y los codos cumplirán la Norma NTC 979  Cuarta actualización (Tubos y curvas de policloruro de vinilo rígido para alojar y proteger conductores eléctricos aislados).</t>
  </si>
  <si>
    <t>22.4.1</t>
  </si>
  <si>
    <t xml:space="preserve"> Ø 3/4"</t>
  </si>
  <si>
    <t>22.4.2</t>
  </si>
  <si>
    <t xml:space="preserve"> Ø 1"</t>
  </si>
  <si>
    <t>22.4.3</t>
  </si>
  <si>
    <t xml:space="preserve"> Ø 1 1/4"</t>
  </si>
  <si>
    <t>22.4.4</t>
  </si>
  <si>
    <t xml:space="preserve"> Ø 1 1/2"</t>
  </si>
  <si>
    <t>22.4.5</t>
  </si>
  <si>
    <t xml:space="preserve"> Ø 2"</t>
  </si>
  <si>
    <t>22.4.6</t>
  </si>
  <si>
    <t xml:space="preserve"> Ø 3"</t>
  </si>
  <si>
    <t>22.4.7</t>
  </si>
  <si>
    <t xml:space="preserve"> Ø 1/2"</t>
  </si>
  <si>
    <t>22.4.8</t>
  </si>
  <si>
    <t xml:space="preserve"> Ø 3/4" EMT (incluye soportes y accesorios EMT)</t>
  </si>
  <si>
    <t>Cableado de Acometidas y Alimentadores en Conductor de Cobre THHN/THWN 90°C. Cumplirá la Norma NTC 1099 Cuarta actualización (Alambres y cables aislados con termoplástico para transmisión y distribución de energía eléctrica). (Hasta calibre No. 10 de 1 hilo,  calibre 8 y superiores de varios hilos).</t>
  </si>
  <si>
    <t>22.4.9</t>
  </si>
  <si>
    <t>3 #8  + 1 #10  + 1 #10T</t>
  </si>
  <si>
    <t>22.4.10</t>
  </si>
  <si>
    <t>3 #8  + 1 #4  + 1 #8T</t>
  </si>
  <si>
    <t>22.4.11</t>
  </si>
  <si>
    <t>2 #8  + 1 #10  + 1 #10T</t>
  </si>
  <si>
    <t>22.4.12</t>
  </si>
  <si>
    <t>3 #6  + 1 # 8  + 1 #10T</t>
  </si>
  <si>
    <t>22.4.13</t>
  </si>
  <si>
    <t>3 #12  + 1 #12  + 1 # 12T</t>
  </si>
  <si>
    <t>22.4.14</t>
  </si>
  <si>
    <t>3 #1/0 + 1 #2 + 1 #6T</t>
  </si>
  <si>
    <t>22.4.15</t>
  </si>
  <si>
    <t>3 #300 MCM + 1 #3/0</t>
  </si>
  <si>
    <t>22.4.16</t>
  </si>
  <si>
    <t>2 #12  + 1 # 12T (AUTOMATIZACIÓN)</t>
  </si>
  <si>
    <t>22.4.17</t>
  </si>
  <si>
    <t>1 #14  + 1#14 + 1 # 14T (AUTOMATIZACIÓN)</t>
  </si>
  <si>
    <t>22.4.18</t>
  </si>
  <si>
    <t>3 #12  + 1 # 12T</t>
  </si>
  <si>
    <t>SISTEMAS PORTACABLES</t>
  </si>
  <si>
    <t>22.5.1</t>
  </si>
  <si>
    <t xml:space="preserve">bandeja tipo escalera de 20x8 cms. calibre 16. debera tener tornillo cobrizado soldado en cada extremo, para comunicaciones     </t>
  </si>
  <si>
    <t>22.5.2</t>
  </si>
  <si>
    <t>TABLEROS DE DISTRIBUCIÓN PARCIALES E INTERRUPTORES</t>
  </si>
  <si>
    <t>Tableros de automáticos con puerta, chapeta de cierre y cerradura, trifásico, para interruptores automáticos enchufables. Similar a Luminex TWP Legrand o Square D tipo NTQ Schneider Electric.</t>
  </si>
  <si>
    <t>22.6.1</t>
  </si>
  <si>
    <t>De 12 circuitos con totalizador</t>
  </si>
  <si>
    <t>22.6.2</t>
  </si>
  <si>
    <t>De 12 circuitos.</t>
  </si>
  <si>
    <t>22.6.3</t>
  </si>
  <si>
    <t>De 18 circuitos.</t>
  </si>
  <si>
    <t>22.6.4</t>
  </si>
  <si>
    <t>Caja para automático formato caja moldeada (ascensor)</t>
  </si>
  <si>
    <t>22.6.5</t>
  </si>
  <si>
    <t>Interruptores Automáticos Enchufables. Similar al Luminex Safic Legrand o Prime - Square D, línea Súper D de Schneider Electric.</t>
  </si>
  <si>
    <t>22.6.6</t>
  </si>
  <si>
    <t>1 x 20 Amp.</t>
  </si>
  <si>
    <t>22.6.7</t>
  </si>
  <si>
    <t>1 x 30 Amp.</t>
  </si>
  <si>
    <t>22.6.8</t>
  </si>
  <si>
    <t>2 x 30 Amp.</t>
  </si>
  <si>
    <t>22.6.9</t>
  </si>
  <si>
    <t>3 x 40 Amp.</t>
  </si>
  <si>
    <t>22.6.10</t>
  </si>
  <si>
    <t>3 x 50 Amp.</t>
  </si>
  <si>
    <t>22.6.11</t>
  </si>
  <si>
    <t>Interruptor automático marca industrial DPX U 125 de 3X60/40A. 240VAC 25KA</t>
  </si>
  <si>
    <t>22.6.12</t>
  </si>
  <si>
    <t>Interrruptor termogagnético de 3X70A. 25KA Industrial</t>
  </si>
  <si>
    <t>22.6.13</t>
  </si>
  <si>
    <t>Interruptor automático marca industrial DPX U 125 de 3X80A. 240VAC 25KA</t>
  </si>
  <si>
    <t>TABLEROS GENERALES</t>
  </si>
  <si>
    <t>22.7.1</t>
  </si>
  <si>
    <t>Tablero general de acometidas para edificio, incluye barraje tetrapolar de 225A, interruptor IND 3X175A 35KA totalizador uno (1), interruptores IND.3X40A,25KA (cuatro unidades)</t>
  </si>
  <si>
    <t>SISTEMA DE PUESTA A TIERRA Y APANTALLAMIENTO</t>
  </si>
  <si>
    <t>Cumplirán la Norma NTC 2206 (Equipos de Conexión y Puesta a Tierra) y NTC 2597 (Accesorios para mallas de puesta a tierra).</t>
  </si>
  <si>
    <t>Puesta a tierra de la subestación mediante seis (6) varillas C.W. de 5/8" x 8'; incluyendo preparación de tierra; interconexión entre sí y a los bornes de neutro del transformador y de tierra del armario de medida en cable de cobre No. 2/0 y la puesta a tierra de todas las celdas en cable de cobre No. 4; la aterrizada del cable de media tensión en cable No. 2 La malla será de 5x5m y separación de los conductores cada 2,5m</t>
  </si>
  <si>
    <t>22.8.1</t>
  </si>
  <si>
    <t xml:space="preserve">Cable No. 1/0 CU                                                                                         </t>
  </si>
  <si>
    <t>22.8.2</t>
  </si>
  <si>
    <t xml:space="preserve">Cable No. 2/0 CU                                                                                         </t>
  </si>
  <si>
    <t>22.8.3</t>
  </si>
  <si>
    <t xml:space="preserve">Caja de inspección de 30x30 cms en mamposteria y/o pozo de inspeccion tipo Fibrit.                       </t>
  </si>
  <si>
    <t>22.8.4</t>
  </si>
  <si>
    <t xml:space="preserve">Varilla cobre-cobre de 5/8" x 2.4 mts                                                                    </t>
  </si>
  <si>
    <t>22.8.5</t>
  </si>
  <si>
    <t xml:space="preserve">Soldadura Cadwell 115 gms                                                                                </t>
  </si>
  <si>
    <t>22.8.6</t>
  </si>
  <si>
    <t>Parrarayos Dinamico ionizante dielectrico</t>
  </si>
  <si>
    <t>22.8.7</t>
  </si>
  <si>
    <t>Mastil de elevacion en tubo de aluminio de 2" x 6 m</t>
  </si>
  <si>
    <t>22.8.8</t>
  </si>
  <si>
    <t xml:space="preserve">Bajante en tuberia galvanizada de 1"                                                                     </t>
  </si>
  <si>
    <t>22.8.9</t>
  </si>
  <si>
    <t xml:space="preserve">Varilla cobre-cobre de 5/8" x 2.4 mts pararrayos.                                                         </t>
  </si>
  <si>
    <t>22.8.10</t>
  </si>
  <si>
    <t>Conector para cable 2 / 0 en Cu</t>
  </si>
  <si>
    <t>22.8.11</t>
  </si>
  <si>
    <t>Base para mastil en concreto de 0,50 x 0,50 x 0,20</t>
  </si>
  <si>
    <t>Un</t>
  </si>
  <si>
    <t>ADECUACIONES ELÉCTRICAS</t>
  </si>
  <si>
    <t>22.9.1</t>
  </si>
  <si>
    <t>Instalación  y suministro de cofre eléctrico Principal para distribución de corriente normal y regulada, incluye totalizadores, breakers, barrajes, aisladores, protecciones DPS, etc ubicado en el cuarto para UPS.</t>
  </si>
  <si>
    <t>Unit</t>
  </si>
  <si>
    <t>22.9.2</t>
  </si>
  <si>
    <t>Instalación y suministro de acometida eléctrica para corriente normal y regulada desde Cofre eléctrico Principal en cuarto de UPS de aulas fase I hasta Cofre secundario en el primer piso del edificio Aulas: 2 X (3F#1/0 + 1T#2 + 1N#2/0)</t>
  </si>
  <si>
    <t>22.9.3</t>
  </si>
  <si>
    <t>Suministro e instalación de medidor trifásico, incluye caja para medidor</t>
  </si>
  <si>
    <t>un</t>
  </si>
  <si>
    <t>22.10</t>
  </si>
  <si>
    <t xml:space="preserve">COMUNICACIONES (Incluye excavación, instalación  y relleno)                                                                          </t>
  </si>
  <si>
    <t>22.10.1</t>
  </si>
  <si>
    <t xml:space="preserve">Canalización en 3x6" PVC                                                                                      </t>
  </si>
  <si>
    <t>22.10.2</t>
  </si>
  <si>
    <t xml:space="preserve">Canalización en 4x3" PVC                                                                                      </t>
  </si>
  <si>
    <t>22.10.3</t>
  </si>
  <si>
    <t xml:space="preserve">Canalización en 2x1" PVC                                                                                      </t>
  </si>
  <si>
    <t>22.10.4</t>
  </si>
  <si>
    <t>22.10.5</t>
  </si>
  <si>
    <t>22.10.6</t>
  </si>
  <si>
    <t xml:space="preserve">Caja en mampostería sencilla Norma ETB                                                                   </t>
  </si>
  <si>
    <t>22.10.7</t>
  </si>
  <si>
    <t xml:space="preserve">Caja en mampostería doble Norma ETB                                                                      </t>
  </si>
  <si>
    <t>22.10.8</t>
  </si>
  <si>
    <t>Caja CS-274</t>
  </si>
  <si>
    <t>22.10.9</t>
  </si>
  <si>
    <t>Caja CS-275</t>
  </si>
  <si>
    <t>22.10.10</t>
  </si>
  <si>
    <t>Caja CS-276</t>
  </si>
  <si>
    <t>CANALIZACIONES</t>
  </si>
  <si>
    <t>22.11.1</t>
  </si>
  <si>
    <t>Instalación y suministro de Bandeja Portacable tipo escalerilla de 30X8 con división y tapa superior. Instalada con riel peralta y varilla roscada</t>
  </si>
  <si>
    <t>Mtrs</t>
  </si>
  <si>
    <t>22.11.2</t>
  </si>
  <si>
    <t>Instalación y suministro de cambio de nivel y figuras para bandeja con  tapa</t>
  </si>
  <si>
    <t>22.11.3</t>
  </si>
  <si>
    <t>Instalación y suministro de paso en tuberia EMT en diferentes calibres desde bandeja porta cable hasta canaleta para salidas electricas, logicas, telefónicas, video, etc. Incluye, terminales, uniones, cajas de paso, conduletas y demas elementos.</t>
  </si>
  <si>
    <t>22.11.4</t>
  </si>
  <si>
    <t>Instalación y suministro de salida en tuberia EMT en calibre de 3/4" a la vista para salida de video en aulas. Incluye, terminales, uniones, cajas de paso, conduletas y demas elementos.</t>
  </si>
  <si>
    <t>LUMINARIAS, CONTROL Y AUTOMATIZACIÓN</t>
  </si>
  <si>
    <t>LUMINARIAS</t>
  </si>
  <si>
    <t>22.12.1</t>
  </si>
  <si>
    <t>Panel LED 0,60X 0,60</t>
  </si>
  <si>
    <t>22.12.2</t>
  </si>
  <si>
    <t>Lampara down light Dimmer 15W</t>
  </si>
  <si>
    <t>22.12.3</t>
  </si>
  <si>
    <t>Tubo LED 22W</t>
  </si>
  <si>
    <t>22.12.4</t>
  </si>
  <si>
    <t>Reflector exterior 50W</t>
  </si>
  <si>
    <t>22.12.5</t>
  </si>
  <si>
    <t>Lámára LED normal 10 W</t>
  </si>
  <si>
    <t>22.12.6</t>
  </si>
  <si>
    <t>Lámpara LED dimerizable 23 W</t>
  </si>
  <si>
    <t>22.12.7</t>
  </si>
  <si>
    <t>Tubo LED emergencia con soporte</t>
  </si>
  <si>
    <t>22.12.8</t>
  </si>
  <si>
    <t>Soporte de lámpara en cafetería</t>
  </si>
  <si>
    <t>INTERRUPTORES</t>
  </si>
  <si>
    <t>22.12.9</t>
  </si>
  <si>
    <t xml:space="preserve">Interruptores inteligentes </t>
  </si>
  <si>
    <t>22.12.10</t>
  </si>
  <si>
    <t>Interruptores Normales</t>
  </si>
  <si>
    <t>SENSORES</t>
  </si>
  <si>
    <t>22.12.11</t>
  </si>
  <si>
    <t>Sensor de presencia Steinel</t>
  </si>
  <si>
    <t>22.12.12</t>
  </si>
  <si>
    <t>Sensor de iluminacion</t>
  </si>
  <si>
    <t>22.12.13</t>
  </si>
  <si>
    <t>Fotocelda</t>
  </si>
  <si>
    <t>EQUIPOS DE CONTROL</t>
  </si>
  <si>
    <t>22.12.14</t>
  </si>
  <si>
    <t>Tablero de control general</t>
  </si>
  <si>
    <t>22.12.15</t>
  </si>
  <si>
    <t>Tablero de control luz exterior y ascensor</t>
  </si>
  <si>
    <t>22.12.16</t>
  </si>
  <si>
    <t>Equipo control de iluminacion control central</t>
  </si>
  <si>
    <t>22.12.17</t>
  </si>
  <si>
    <t>Programacion sistema inteligente general</t>
  </si>
  <si>
    <t>22.12.18</t>
  </si>
  <si>
    <t>Control programacion por zonas</t>
  </si>
  <si>
    <t>OTROS EQUIPOS</t>
  </si>
  <si>
    <t>22.12.19</t>
  </si>
  <si>
    <t>Acces point</t>
  </si>
  <si>
    <t>22.12.20</t>
  </si>
  <si>
    <t>Relay</t>
  </si>
  <si>
    <t>22.12.21</t>
  </si>
  <si>
    <t>Filtros de corriente</t>
  </si>
  <si>
    <t>EQUIPOS DE AUTOMATIZACIÓN</t>
  </si>
  <si>
    <t>22.12.22</t>
  </si>
  <si>
    <t>Conjunto botonera sensor de luz/día y driver de control de luces (cafetería)</t>
  </si>
  <si>
    <t>22.12.23</t>
  </si>
  <si>
    <t>Cable UTP cat 6 para red de automatización (cafetería)</t>
  </si>
  <si>
    <t>SISTEMA ELECTRICO PARA PUESTO DE TRABAJO</t>
  </si>
  <si>
    <t>22.13.1</t>
  </si>
  <si>
    <t>Instalación y suministro de troquel multiple de 12 Cms de iguales caracteristicas a la canaleta.</t>
  </si>
  <si>
    <t>22.13.2</t>
  </si>
  <si>
    <t>Instalación y suministro de salida Eléctrica normal en cable eléctrico THWN No. 12 triplex en color azul, blanco y verde, con todos sus accesorios, incluye toma eléctrica doble 15A, 125 V, normal color Blanca</t>
  </si>
  <si>
    <t>22.13.3</t>
  </si>
  <si>
    <t>Instalación y suministro de salida Eléctrica regulada en cable eléctrico THWN No. 12 triplex en color rojo,blanco y verde, con todos sus accesorios. Incluye toma eléctrica doble 15A, 125 V,tierra aislada color naranja.</t>
  </si>
  <si>
    <t>UNU</t>
  </si>
  <si>
    <t>CERTIFICACIONES</t>
  </si>
  <si>
    <t>22.14.1</t>
  </si>
  <si>
    <t>Certificación RETIE de acuerdo a normatividad vigente con ente certificador autorizado</t>
  </si>
  <si>
    <t>GBL</t>
  </si>
  <si>
    <t>22.14.2</t>
  </si>
  <si>
    <t>Certificación RETILAP de acuerdo a normatividad vigente con ente certificador autorizado</t>
  </si>
  <si>
    <t>COSTO DIRECTO OBRA</t>
  </si>
  <si>
    <t>Administración</t>
  </si>
  <si>
    <t>Imprevistos</t>
  </si>
  <si>
    <t>Utilidades</t>
  </si>
  <si>
    <t>IVA sobre la utilidad</t>
  </si>
  <si>
    <t>COSTO TOTAL OBRA</t>
  </si>
  <si>
    <t>MOBILIARIO EDIFICIO PROGRAMAS</t>
  </si>
  <si>
    <t>MOB</t>
  </si>
  <si>
    <t>MOB 1</t>
  </si>
  <si>
    <t>DIVISIONES DE OFICINA</t>
  </si>
  <si>
    <t>M 1.1</t>
  </si>
  <si>
    <t>DIVISIONES h=2.2 m</t>
  </si>
  <si>
    <t>M 1.2</t>
  </si>
  <si>
    <t>DIVISIÒN PISO TECHO</t>
  </si>
  <si>
    <t>M 1.3</t>
  </si>
  <si>
    <t>PUERTA DIVISIÒN PISO TECHO - 0.80 * 2.20</t>
  </si>
  <si>
    <t>MOB 2</t>
  </si>
  <si>
    <t>MUEBLES</t>
  </si>
  <si>
    <t>M 2.1</t>
  </si>
  <si>
    <t>PUESTO COORDINADOR</t>
  </si>
  <si>
    <t>M 2.2</t>
  </si>
  <si>
    <t>PUESTO SECRETARIA</t>
  </si>
  <si>
    <t>M 2.3</t>
  </si>
  <si>
    <t>PUESTO DOCENTE</t>
  </si>
  <si>
    <t>M 2.4</t>
  </si>
  <si>
    <t>MESA SALA DE JUNTAS (10 PERSONAS)</t>
  </si>
  <si>
    <t>M 2.5</t>
  </si>
  <si>
    <t>ARCHIVADOR COORDINADOR</t>
  </si>
  <si>
    <t>M 2.6</t>
  </si>
  <si>
    <t>ARCHIVADOR SECRETARIA</t>
  </si>
  <si>
    <t>M 2.7</t>
  </si>
  <si>
    <t>ARCHIVADOR DOCENTE</t>
  </si>
  <si>
    <t>M 2.8</t>
  </si>
  <si>
    <t>ARCHIVO RODANTE</t>
  </si>
  <si>
    <t>MOB 3</t>
  </si>
  <si>
    <t>SILLAS</t>
  </si>
  <si>
    <t>M 3.1</t>
  </si>
  <si>
    <t>SILLA DOCENTE</t>
  </si>
  <si>
    <t>M 3.2</t>
  </si>
  <si>
    <t>SILLA OPERATIVA</t>
  </si>
  <si>
    <t>M 3.3</t>
  </si>
  <si>
    <t>SILLA INTERLOCUTORA</t>
  </si>
  <si>
    <t>M 3.4</t>
  </si>
  <si>
    <t>SILLA SALA DE JUNTAS</t>
  </si>
  <si>
    <t>M 3.5</t>
  </si>
  <si>
    <t>SOFA INDIVIDUAL</t>
  </si>
  <si>
    <t>M 3.6</t>
  </si>
  <si>
    <t>SOFAS COMPUESTO (con capacida para 2 personas)</t>
  </si>
  <si>
    <t>MOB 4</t>
  </si>
  <si>
    <t>LOCKERS</t>
  </si>
  <si>
    <t>M 4.1</t>
  </si>
  <si>
    <t>LOCKER (cuerpos por 3 unidades)</t>
  </si>
  <si>
    <t>MOB 5</t>
  </si>
  <si>
    <t>M 5.3</t>
  </si>
  <si>
    <t>MESAS PARA CAFETERIA</t>
  </si>
  <si>
    <t>M 5.4</t>
  </si>
  <si>
    <t>SILLAS CAFETERÍA</t>
  </si>
  <si>
    <t>COSTO MOBILIARIO</t>
  </si>
  <si>
    <t>IVA MOBILIARIO</t>
  </si>
  <si>
    <t>COSTO TOTAL MOBILIARIO</t>
  </si>
  <si>
    <t>RESUMEN COSTO TOTAL PROYECTO</t>
  </si>
  <si>
    <t>VALOR TOTAL DEL PROYECTO</t>
  </si>
  <si>
    <t>CONSTRUCCIÓN Y DOTACIÓN EDIFICIO DE PROGRAMAS II - COMPLEJO MUTIS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</si>
</sst>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(* #,##0_);_(* \(#,##0\);_(* &quot;-&quot;_);_(@_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 * #,##0.00_ ;_ * \-#,##0.00_ ;_ * &quot;-&quot;??_ ;_ @_ "/>
    <numFmt numFmtId="165" formatCode="_(&quot;$&quot;* #,##0.00_);_(&quot;$&quot;* \(#,##0.00\);_(&quot;$&quot;* &quot;-&quot;??_);_(@_)"/>
    <numFmt numFmtId="166" formatCode="_-* #,##0.00\ _p_t_a_-;\-* #,##0.00\ _p_t_a_-;_-* &quot;-&quot;??\ _p_t_a_-;_-@_-"/>
    <numFmt numFmtId="167" formatCode="_([$€]* #,##0.00_);_([$€]* \(#,##0.00\);_([$€]* &quot;-&quot;??_);_(@_)"/>
    <numFmt numFmtId="168" formatCode="_-[$€-2]* #,##0.00_-;\-[$€-2]* #,##0.00_-;_-[$€-2]* &quot;-&quot;??_-"/>
    <numFmt numFmtId="169" formatCode="_-* #,##0.00\ _€_-;\-* #,##0.00\ _€_-;_-* &quot;-&quot;??\ _€_-;_-@_-"/>
    <numFmt numFmtId="170" formatCode="_-* #,##0.00\ _$_-;\-* #,##0.00\ _$_-;_-* &quot;-&quot;??\ _$_-;_-@_-"/>
    <numFmt numFmtId="171" formatCode="&quot;$&quot;\ #,##0.00;&quot;$&quot;\ \-#,##0.00"/>
    <numFmt numFmtId="172" formatCode="_-* #,##0.00\ &quot;$&quot;_-;\-* #,##0.00\ &quot;$&quot;_-;_-* &quot;-&quot;??\ &quot;$&quot;_-;_-@_-"/>
    <numFmt numFmtId="173" formatCode="_(* #,##0\ &quot;pta&quot;_);_(* \(#,##0\ &quot;pta&quot;\);_(* &quot;-&quot;??\ &quot;pta&quot;_);_(@_)"/>
  </numFmts>
  <fonts count="33">
    <font>
      <sz val="10"/>
      <name val="Arial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color theme="1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sz val="10"/>
      <color rgb="FFFF0000"/>
      <name val="Arial Narrow"/>
      <family val="2"/>
    </font>
    <font>
      <sz val="10"/>
      <name val="Arial MT"/>
    </font>
    <font>
      <sz val="8"/>
      <name val="Garrison Light Sans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color indexed="24"/>
      <name val="Arial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Helv"/>
      <charset val="204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Lucida Sans Unicode"/>
      <family val="2"/>
    </font>
    <font>
      <sz val="10"/>
      <name val="Times New Roman"/>
      <family val="1"/>
      <charset val="204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8">
    <xf numFmtId="0" fontId="0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10" fillId="0" borderId="0"/>
    <xf numFmtId="0" fontId="10" fillId="0" borderId="0"/>
    <xf numFmtId="40" fontId="11" fillId="0" borderId="0">
      <alignment horizontal="center"/>
    </xf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4" fillId="11" borderId="0" applyNumberFormat="0" applyBorder="0" applyAlignment="0" applyProtection="0"/>
    <xf numFmtId="0" fontId="15" fillId="23" borderId="44" applyNumberFormat="0" applyAlignment="0" applyProtection="0"/>
    <xf numFmtId="0" fontId="16" fillId="24" borderId="45" applyNumberFormat="0" applyAlignment="0" applyProtection="0"/>
    <xf numFmtId="0" fontId="17" fillId="0" borderId="46" applyNumberFormat="0" applyFill="0" applyAlignment="0" applyProtection="0"/>
    <xf numFmtId="41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4" fillId="0" borderId="0">
      <alignment horizontal="center"/>
    </xf>
    <xf numFmtId="0" fontId="19" fillId="0" borderId="0" applyNumberFormat="0" applyFill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8" borderId="0" applyNumberFormat="0" applyBorder="0" applyAlignment="0" applyProtection="0"/>
    <xf numFmtId="0" fontId="20" fillId="14" borderId="44" applyNumberFormat="0" applyAlignment="0" applyProtection="0"/>
    <xf numFmtId="0" fontId="21" fillId="0" borderId="0"/>
    <xf numFmtId="167" fontId="4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22" fillId="10" borderId="0" applyNumberFormat="0" applyBorder="0" applyAlignment="0" applyProtection="0"/>
    <xf numFmtId="0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2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23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24" fillId="0" borderId="0"/>
    <xf numFmtId="0" fontId="1" fillId="0" borderId="0"/>
    <xf numFmtId="0" fontId="4" fillId="0" borderId="0" applyNumberForma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25" fillId="0" borderId="0" applyNumberFormat="0" applyFill="0" applyBorder="0" applyProtection="0">
      <alignment vertical="top" wrapText="1"/>
    </xf>
    <xf numFmtId="0" fontId="1" fillId="0" borderId="0"/>
    <xf numFmtId="0" fontId="1" fillId="0" borderId="0"/>
    <xf numFmtId="0" fontId="4" fillId="30" borderId="47" applyNumberFormat="0" applyFont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6" fillId="23" borderId="48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49" applyNumberFormat="0" applyFill="0" applyAlignment="0" applyProtection="0"/>
    <xf numFmtId="0" fontId="30" fillId="0" borderId="50" applyNumberFormat="0" applyFill="0" applyAlignment="0" applyProtection="0"/>
    <xf numFmtId="0" fontId="19" fillId="0" borderId="51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52" applyNumberFormat="0" applyFill="0" applyAlignment="0" applyProtection="0"/>
    <xf numFmtId="173" fontId="4" fillId="0" borderId="0" applyFont="0" applyFill="0" applyBorder="0" applyAlignment="0" applyProtection="0"/>
  </cellStyleXfs>
  <cellXfs count="28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43" fontId="2" fillId="0" borderId="0" xfId="1" applyFont="1"/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43" fontId="3" fillId="3" borderId="2" xfId="2" applyNumberFormat="1" applyFont="1" applyFill="1" applyBorder="1" applyAlignment="1">
      <alignment horizontal="center" vertical="center" wrapText="1"/>
    </xf>
    <xf numFmtId="165" fontId="3" fillId="3" borderId="2" xfId="2" applyNumberFormat="1" applyFont="1" applyFill="1" applyBorder="1" applyAlignment="1">
      <alignment horizontal="center" vertical="center" wrapText="1"/>
    </xf>
    <xf numFmtId="165" fontId="3" fillId="3" borderId="3" xfId="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3" fontId="6" fillId="3" borderId="2" xfId="2" applyNumberFormat="1" applyFont="1" applyFill="1" applyBorder="1" applyAlignment="1">
      <alignment horizontal="center" vertical="center"/>
    </xf>
    <xf numFmtId="43" fontId="6" fillId="3" borderId="3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43" fontId="7" fillId="0" borderId="0" xfId="2" applyNumberFormat="1" applyFont="1" applyFill="1" applyBorder="1" applyAlignment="1">
      <alignment vertical="center"/>
    </xf>
    <xf numFmtId="165" fontId="7" fillId="0" borderId="0" xfId="2" applyNumberFormat="1" applyFont="1" applyFill="1" applyBorder="1" applyAlignment="1">
      <alignment vertical="center"/>
    </xf>
    <xf numFmtId="43" fontId="8" fillId="0" borderId="0" xfId="2" applyNumberFormat="1" applyFont="1" applyFill="1" applyBorder="1" applyAlignment="1">
      <alignment vertical="center"/>
    </xf>
    <xf numFmtId="43" fontId="8" fillId="0" borderId="0" xfId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horizontal="center" vertical="center" wrapText="1"/>
    </xf>
    <xf numFmtId="43" fontId="3" fillId="4" borderId="5" xfId="2" applyNumberFormat="1" applyFont="1" applyFill="1" applyBorder="1" applyAlignment="1">
      <alignment vertical="center"/>
    </xf>
    <xf numFmtId="165" fontId="3" fillId="4" borderId="5" xfId="2" applyNumberFormat="1" applyFont="1" applyFill="1" applyBorder="1" applyAlignment="1">
      <alignment vertical="center"/>
    </xf>
    <xf numFmtId="165" fontId="3" fillId="4" borderId="6" xfId="2" applyNumberFormat="1" applyFont="1" applyFill="1" applyBorder="1" applyAlignment="1">
      <alignment vertical="center"/>
    </xf>
    <xf numFmtId="0" fontId="5" fillId="0" borderId="0" xfId="0" applyFont="1"/>
    <xf numFmtId="43" fontId="6" fillId="4" borderId="5" xfId="2" applyNumberFormat="1" applyFont="1" applyFill="1" applyBorder="1" applyAlignment="1">
      <alignment vertical="center"/>
    </xf>
    <xf numFmtId="43" fontId="6" fillId="4" borderId="6" xfId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vertical="center" wrapText="1"/>
    </xf>
    <xf numFmtId="0" fontId="3" fillId="5" borderId="8" xfId="0" applyFont="1" applyFill="1" applyBorder="1" applyAlignment="1">
      <alignment horizontal="center" vertical="center" wrapText="1"/>
    </xf>
    <xf numFmtId="43" fontId="3" fillId="5" borderId="8" xfId="2" applyNumberFormat="1" applyFont="1" applyFill="1" applyBorder="1" applyAlignment="1">
      <alignment vertical="center"/>
    </xf>
    <xf numFmtId="165" fontId="3" fillId="5" borderId="8" xfId="2" applyNumberFormat="1" applyFont="1" applyFill="1" applyBorder="1" applyAlignment="1">
      <alignment vertical="center"/>
    </xf>
    <xf numFmtId="165" fontId="3" fillId="5" borderId="9" xfId="2" applyNumberFormat="1" applyFont="1" applyFill="1" applyBorder="1" applyAlignment="1">
      <alignment vertical="center"/>
    </xf>
    <xf numFmtId="43" fontId="6" fillId="5" borderId="8" xfId="2" applyNumberFormat="1" applyFont="1" applyFill="1" applyBorder="1" applyAlignment="1">
      <alignment vertical="center"/>
    </xf>
    <xf numFmtId="43" fontId="6" fillId="5" borderId="9" xfId="1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center" vertical="center" wrapText="1"/>
    </xf>
    <xf numFmtId="43" fontId="7" fillId="0" borderId="8" xfId="0" applyNumberFormat="1" applyFont="1" applyFill="1" applyBorder="1" applyAlignment="1">
      <alignment horizontal="center" vertical="center" wrapText="1"/>
    </xf>
    <xf numFmtId="43" fontId="7" fillId="0" borderId="8" xfId="2" applyNumberFormat="1" applyFont="1" applyFill="1" applyBorder="1" applyAlignment="1">
      <alignment vertical="center"/>
    </xf>
    <xf numFmtId="165" fontId="7" fillId="0" borderId="8" xfId="2" applyNumberFormat="1" applyFont="1" applyFill="1" applyBorder="1" applyAlignment="1">
      <alignment vertical="center"/>
    </xf>
    <xf numFmtId="165" fontId="7" fillId="0" borderId="9" xfId="2" applyNumberFormat="1" applyFont="1" applyFill="1" applyBorder="1" applyAlignment="1">
      <alignment vertical="center"/>
    </xf>
    <xf numFmtId="43" fontId="2" fillId="0" borderId="8" xfId="2" applyNumberFormat="1" applyFont="1" applyFill="1" applyBorder="1" applyAlignment="1">
      <alignment vertical="center"/>
    </xf>
    <xf numFmtId="43" fontId="2" fillId="0" borderId="9" xfId="1" applyFont="1" applyFill="1" applyBorder="1" applyAlignment="1">
      <alignment vertical="center"/>
    </xf>
    <xf numFmtId="43" fontId="7" fillId="0" borderId="8" xfId="1" applyFont="1" applyFill="1" applyBorder="1" applyAlignment="1">
      <alignment horizontal="center" vertical="center" wrapText="1"/>
    </xf>
    <xf numFmtId="43" fontId="3" fillId="5" borderId="8" xfId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43" fontId="3" fillId="4" borderId="8" xfId="1" applyFont="1" applyFill="1" applyBorder="1" applyAlignment="1">
      <alignment horizontal="center" vertical="center" wrapText="1"/>
    </xf>
    <xf numFmtId="43" fontId="3" fillId="4" borderId="8" xfId="2" applyNumberFormat="1" applyFont="1" applyFill="1" applyBorder="1" applyAlignment="1">
      <alignment vertical="center"/>
    </xf>
    <xf numFmtId="165" fontId="3" fillId="4" borderId="9" xfId="2" applyNumberFormat="1" applyFont="1" applyFill="1" applyBorder="1" applyAlignment="1">
      <alignment vertical="center"/>
    </xf>
    <xf numFmtId="43" fontId="6" fillId="4" borderId="8" xfId="2" applyNumberFormat="1" applyFont="1" applyFill="1" applyBorder="1" applyAlignment="1">
      <alignment vertical="center"/>
    </xf>
    <xf numFmtId="43" fontId="6" fillId="4" borderId="9" xfId="1" applyFont="1" applyFill="1" applyBorder="1" applyAlignment="1">
      <alignment vertical="center"/>
    </xf>
    <xf numFmtId="0" fontId="7" fillId="0" borderId="8" xfId="3" applyFont="1" applyFill="1" applyBorder="1" applyAlignment="1">
      <alignment horizontal="center" vertical="center" wrapText="1"/>
    </xf>
    <xf numFmtId="0" fontId="7" fillId="6" borderId="8" xfId="3" applyFont="1" applyFill="1" applyBorder="1" applyAlignment="1">
      <alignment vertical="center" wrapText="1"/>
    </xf>
    <xf numFmtId="0" fontId="7" fillId="6" borderId="8" xfId="3" applyFont="1" applyFill="1" applyBorder="1" applyAlignment="1">
      <alignment horizontal="center" vertical="center" wrapText="1"/>
    </xf>
    <xf numFmtId="43" fontId="7" fillId="6" borderId="8" xfId="1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/>
    <xf numFmtId="43" fontId="9" fillId="0" borderId="8" xfId="2" applyNumberFormat="1" applyFont="1" applyFill="1" applyBorder="1" applyAlignment="1">
      <alignment vertical="center"/>
    </xf>
    <xf numFmtId="43" fontId="9" fillId="0" borderId="9" xfId="1" applyFont="1" applyFill="1" applyBorder="1" applyAlignment="1">
      <alignment vertical="center"/>
    </xf>
    <xf numFmtId="43" fontId="3" fillId="5" borderId="9" xfId="2" applyNumberFormat="1" applyFont="1" applyFill="1" applyBorder="1" applyAlignment="1">
      <alignment vertical="center"/>
    </xf>
    <xf numFmtId="0" fontId="7" fillId="6" borderId="8" xfId="0" applyFont="1" applyFill="1" applyBorder="1" applyAlignment="1">
      <alignment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justify" vertical="center" wrapText="1"/>
    </xf>
    <xf numFmtId="43" fontId="3" fillId="4" borderId="9" xfId="2" applyNumberFormat="1" applyFont="1" applyFill="1" applyBorder="1" applyAlignment="1">
      <alignment vertical="center"/>
    </xf>
    <xf numFmtId="0" fontId="7" fillId="6" borderId="7" xfId="3" applyFont="1" applyFill="1" applyBorder="1" applyAlignment="1">
      <alignment horizontal="center" vertical="center" wrapText="1"/>
    </xf>
    <xf numFmtId="0" fontId="7" fillId="6" borderId="8" xfId="3" applyFont="1" applyFill="1" applyBorder="1" applyAlignment="1">
      <alignment horizontal="center" vertical="center"/>
    </xf>
    <xf numFmtId="43" fontId="7" fillId="6" borderId="8" xfId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3" fontId="5" fillId="5" borderId="9" xfId="1" applyFont="1" applyFill="1" applyBorder="1" applyAlignment="1">
      <alignment vertical="center"/>
    </xf>
    <xf numFmtId="43" fontId="5" fillId="4" borderId="9" xfId="1" applyFont="1" applyFill="1" applyBorder="1" applyAlignment="1">
      <alignment vertical="center"/>
    </xf>
    <xf numFmtId="0" fontId="7" fillId="6" borderId="10" xfId="4" applyFont="1" applyFill="1" applyBorder="1" applyAlignment="1">
      <alignment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vertical="center" wrapText="1"/>
    </xf>
    <xf numFmtId="0" fontId="7" fillId="7" borderId="8" xfId="0" applyFont="1" applyFill="1" applyBorder="1" applyAlignment="1">
      <alignment horizontal="center" vertical="center" wrapText="1"/>
    </xf>
    <xf numFmtId="43" fontId="7" fillId="7" borderId="8" xfId="1" applyFont="1" applyFill="1" applyBorder="1" applyAlignment="1">
      <alignment horizontal="center" vertical="center" wrapText="1"/>
    </xf>
    <xf numFmtId="43" fontId="7" fillId="7" borderId="8" xfId="2" applyNumberFormat="1" applyFont="1" applyFill="1" applyBorder="1" applyAlignment="1">
      <alignment vertical="center"/>
    </xf>
    <xf numFmtId="165" fontId="7" fillId="7" borderId="9" xfId="2" applyNumberFormat="1" applyFont="1" applyFill="1" applyBorder="1" applyAlignment="1">
      <alignment vertical="center"/>
    </xf>
    <xf numFmtId="43" fontId="8" fillId="7" borderId="8" xfId="2" applyNumberFormat="1" applyFont="1" applyFill="1" applyBorder="1" applyAlignment="1">
      <alignment vertical="center"/>
    </xf>
    <xf numFmtId="43" fontId="2" fillId="7" borderId="9" xfId="1" applyFont="1" applyFill="1" applyBorder="1" applyAlignment="1">
      <alignment vertical="center"/>
    </xf>
    <xf numFmtId="43" fontId="7" fillId="6" borderId="8" xfId="2" applyNumberFormat="1" applyFont="1" applyFill="1" applyBorder="1" applyAlignment="1">
      <alignment vertical="center"/>
    </xf>
    <xf numFmtId="43" fontId="8" fillId="6" borderId="8" xfId="2" applyNumberFormat="1" applyFont="1" applyFill="1" applyBorder="1" applyAlignment="1">
      <alignment vertical="center"/>
    </xf>
    <xf numFmtId="43" fontId="2" fillId="6" borderId="8" xfId="2" applyNumberFormat="1" applyFont="1" applyFill="1" applyBorder="1" applyAlignment="1">
      <alignment vertical="center"/>
    </xf>
    <xf numFmtId="43" fontId="9" fillId="6" borderId="8" xfId="2" applyNumberFormat="1" applyFont="1" applyFill="1" applyBorder="1" applyAlignment="1">
      <alignment vertical="center"/>
    </xf>
    <xf numFmtId="0" fontId="7" fillId="0" borderId="8" xfId="0" applyFont="1" applyFill="1" applyBorder="1"/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vertical="center" wrapText="1"/>
    </xf>
    <xf numFmtId="0" fontId="3" fillId="4" borderId="12" xfId="0" applyFont="1" applyFill="1" applyBorder="1" applyAlignment="1">
      <alignment horizontal="center" vertical="center" wrapText="1"/>
    </xf>
    <xf numFmtId="43" fontId="3" fillId="4" borderId="13" xfId="1" applyFont="1" applyFill="1" applyBorder="1" applyAlignment="1">
      <alignment horizontal="center" vertical="center" wrapText="1"/>
    </xf>
    <xf numFmtId="43" fontId="3" fillId="4" borderId="12" xfId="2" applyNumberFormat="1" applyFont="1" applyFill="1" applyBorder="1" applyAlignment="1">
      <alignment vertical="center"/>
    </xf>
    <xf numFmtId="165" fontId="3" fillId="4" borderId="14" xfId="2" applyNumberFormat="1" applyFont="1" applyFill="1" applyBorder="1" applyAlignment="1">
      <alignment vertical="center"/>
    </xf>
    <xf numFmtId="43" fontId="6" fillId="4" borderId="12" xfId="2" applyNumberFormat="1" applyFont="1" applyFill="1" applyBorder="1" applyAlignment="1">
      <alignment vertical="center"/>
    </xf>
    <xf numFmtId="43" fontId="5" fillId="4" borderId="14" xfId="1" applyFont="1" applyFill="1" applyBorder="1" applyAlignment="1">
      <alignment vertical="center"/>
    </xf>
    <xf numFmtId="43" fontId="3" fillId="5" borderId="15" xfId="1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horizontal="center" vertical="center" wrapText="1"/>
    </xf>
    <xf numFmtId="43" fontId="7" fillId="7" borderId="17" xfId="1" applyFont="1" applyFill="1" applyBorder="1" applyAlignment="1">
      <alignment horizontal="center" vertical="center" wrapText="1"/>
    </xf>
    <xf numFmtId="43" fontId="7" fillId="7" borderId="18" xfId="1" applyFont="1" applyFill="1" applyBorder="1" applyAlignment="1">
      <alignment horizontal="center" vertical="center" wrapText="1"/>
    </xf>
    <xf numFmtId="43" fontId="7" fillId="7" borderId="17" xfId="2" applyNumberFormat="1" applyFont="1" applyFill="1" applyBorder="1" applyAlignment="1">
      <alignment vertical="center"/>
    </xf>
    <xf numFmtId="43" fontId="8" fillId="7" borderId="17" xfId="2" applyNumberFormat="1" applyFont="1" applyFill="1" applyBorder="1" applyAlignment="1">
      <alignment vertical="center"/>
    </xf>
    <xf numFmtId="0" fontId="7" fillId="0" borderId="19" xfId="0" applyFont="1" applyBorder="1"/>
    <xf numFmtId="0" fontId="7" fillId="0" borderId="20" xfId="0" applyFont="1" applyBorder="1" applyAlignment="1">
      <alignment horizontal="center"/>
    </xf>
    <xf numFmtId="43" fontId="7" fillId="0" borderId="15" xfId="1" applyFont="1" applyBorder="1" applyAlignment="1">
      <alignment horizontal="center"/>
    </xf>
    <xf numFmtId="43" fontId="7" fillId="0" borderId="21" xfId="1" applyFont="1" applyBorder="1" applyAlignment="1">
      <alignment horizontal="center"/>
    </xf>
    <xf numFmtId="0" fontId="7" fillId="0" borderId="15" xfId="0" applyFont="1" applyBorder="1"/>
    <xf numFmtId="0" fontId="7" fillId="7" borderId="11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vertical="center" wrapText="1"/>
    </xf>
    <xf numFmtId="0" fontId="7" fillId="7" borderId="12" xfId="0" applyFont="1" applyFill="1" applyBorder="1" applyAlignment="1">
      <alignment horizontal="center" vertical="center" wrapText="1"/>
    </xf>
    <xf numFmtId="43" fontId="7" fillId="7" borderId="12" xfId="1" applyFont="1" applyFill="1" applyBorder="1" applyAlignment="1">
      <alignment horizontal="center" vertical="center" wrapText="1"/>
    </xf>
    <xf numFmtId="43" fontId="7" fillId="7" borderId="13" xfId="1" applyFont="1" applyFill="1" applyBorder="1" applyAlignment="1">
      <alignment horizontal="center" vertical="center" wrapText="1"/>
    </xf>
    <xf numFmtId="43" fontId="7" fillId="7" borderId="12" xfId="2" applyNumberFormat="1" applyFont="1" applyFill="1" applyBorder="1" applyAlignment="1">
      <alignment vertical="center"/>
    </xf>
    <xf numFmtId="43" fontId="8" fillId="7" borderId="12" xfId="2" applyNumberFormat="1" applyFont="1" applyFill="1" applyBorder="1" applyAlignment="1">
      <alignment vertical="center"/>
    </xf>
    <xf numFmtId="0" fontId="7" fillId="6" borderId="22" xfId="0" applyFont="1" applyFill="1" applyBorder="1" applyAlignment="1">
      <alignment horizontal="center" vertical="center" wrapText="1"/>
    </xf>
    <xf numFmtId="0" fontId="7" fillId="6" borderId="8" xfId="4" applyFont="1" applyFill="1" applyBorder="1" applyAlignment="1">
      <alignment vertical="center" wrapText="1"/>
    </xf>
    <xf numFmtId="0" fontId="7" fillId="6" borderId="15" xfId="0" applyFont="1" applyFill="1" applyBorder="1" applyAlignment="1">
      <alignment horizontal="center" vertical="center" wrapText="1"/>
    </xf>
    <xf numFmtId="43" fontId="7" fillId="6" borderId="15" xfId="1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justify" vertical="center" wrapText="1"/>
    </xf>
    <xf numFmtId="0" fontId="2" fillId="0" borderId="0" xfId="0" applyFont="1" applyFill="1"/>
    <xf numFmtId="43" fontId="8" fillId="0" borderId="8" xfId="2" applyNumberFormat="1" applyFont="1" applyFill="1" applyBorder="1" applyAlignment="1">
      <alignment vertical="center"/>
    </xf>
    <xf numFmtId="49" fontId="3" fillId="5" borderId="7" xfId="0" applyNumberFormat="1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43" fontId="3" fillId="7" borderId="8" xfId="1" applyFont="1" applyFill="1" applyBorder="1" applyAlignment="1">
      <alignment horizontal="center" vertical="center" wrapText="1"/>
    </xf>
    <xf numFmtId="43" fontId="3" fillId="7" borderId="8" xfId="2" applyNumberFormat="1" applyFont="1" applyFill="1" applyBorder="1" applyAlignment="1">
      <alignment vertical="center"/>
    </xf>
    <xf numFmtId="165" fontId="3" fillId="7" borderId="9" xfId="2" applyNumberFormat="1" applyFont="1" applyFill="1" applyBorder="1" applyAlignment="1">
      <alignment vertical="center"/>
    </xf>
    <xf numFmtId="43" fontId="6" fillId="7" borderId="8" xfId="2" applyNumberFormat="1" applyFont="1" applyFill="1" applyBorder="1" applyAlignment="1">
      <alignment vertical="center"/>
    </xf>
    <xf numFmtId="43" fontId="5" fillId="7" borderId="9" xfId="1" applyFont="1" applyFill="1" applyBorder="1" applyAlignment="1">
      <alignment vertical="center"/>
    </xf>
    <xf numFmtId="0" fontId="7" fillId="7" borderId="22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 wrapText="1"/>
    </xf>
    <xf numFmtId="43" fontId="7" fillId="7" borderId="15" xfId="1" applyFont="1" applyFill="1" applyBorder="1" applyAlignment="1">
      <alignment horizontal="center" vertical="center" wrapText="1"/>
    </xf>
    <xf numFmtId="165" fontId="7" fillId="7" borderId="8" xfId="2" applyNumberFormat="1" applyFont="1" applyFill="1" applyBorder="1" applyAlignment="1">
      <alignment vertical="center"/>
    </xf>
    <xf numFmtId="0" fontId="7" fillId="6" borderId="23" xfId="0" applyFont="1" applyFill="1" applyBorder="1" applyAlignment="1">
      <alignment vertical="center" wrapText="1"/>
    </xf>
    <xf numFmtId="0" fontId="7" fillId="6" borderId="23" xfId="0" applyFont="1" applyFill="1" applyBorder="1" applyAlignment="1">
      <alignment horizontal="center" vertical="center" wrapText="1"/>
    </xf>
    <xf numFmtId="43" fontId="7" fillId="6" borderId="23" xfId="1" applyFont="1" applyFill="1" applyBorder="1" applyAlignment="1">
      <alignment horizontal="center" vertical="center" wrapText="1"/>
    </xf>
    <xf numFmtId="43" fontId="7" fillId="6" borderId="23" xfId="2" applyNumberFormat="1" applyFont="1" applyFill="1" applyBorder="1" applyAlignment="1">
      <alignment vertical="center"/>
    </xf>
    <xf numFmtId="165" fontId="7" fillId="0" borderId="24" xfId="2" applyNumberFormat="1" applyFont="1" applyFill="1" applyBorder="1" applyAlignment="1">
      <alignment vertical="center"/>
    </xf>
    <xf numFmtId="43" fontId="2" fillId="6" borderId="23" xfId="2" applyNumberFormat="1" applyFont="1" applyFill="1" applyBorder="1" applyAlignment="1">
      <alignment vertical="center"/>
    </xf>
    <xf numFmtId="43" fontId="2" fillId="0" borderId="24" xfId="1" applyFont="1" applyFill="1" applyBorder="1" applyAlignment="1">
      <alignment vertical="center"/>
    </xf>
    <xf numFmtId="0" fontId="7" fillId="6" borderId="25" xfId="0" applyFont="1" applyFill="1" applyBorder="1" applyAlignment="1">
      <alignment horizontal="center" vertical="center" wrapText="1"/>
    </xf>
    <xf numFmtId="0" fontId="7" fillId="6" borderId="25" xfId="0" applyFont="1" applyFill="1" applyBorder="1" applyAlignment="1">
      <alignment vertical="center" wrapText="1"/>
    </xf>
    <xf numFmtId="0" fontId="7" fillId="6" borderId="25" xfId="0" applyFont="1" applyFill="1" applyBorder="1" applyAlignment="1">
      <alignment horizontal="center" vertical="center"/>
    </xf>
    <xf numFmtId="43" fontId="7" fillId="6" borderId="25" xfId="2" applyNumberFormat="1" applyFont="1" applyFill="1" applyBorder="1" applyAlignment="1">
      <alignment vertical="center"/>
    </xf>
    <xf numFmtId="43" fontId="8" fillId="6" borderId="25" xfId="2" applyNumberFormat="1" applyFont="1" applyFill="1" applyBorder="1" applyAlignment="1">
      <alignment vertical="center"/>
    </xf>
    <xf numFmtId="43" fontId="8" fillId="0" borderId="25" xfId="1" applyFont="1" applyFill="1" applyBorder="1" applyAlignment="1">
      <alignment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43" fontId="3" fillId="4" borderId="27" xfId="2" applyNumberFormat="1" applyFont="1" applyFill="1" applyBorder="1" applyAlignment="1">
      <alignment vertical="center"/>
    </xf>
    <xf numFmtId="165" fontId="3" fillId="4" borderId="28" xfId="2" applyNumberFormat="1" applyFont="1" applyFill="1" applyBorder="1" applyAlignment="1">
      <alignment vertical="center"/>
    </xf>
    <xf numFmtId="165" fontId="3" fillId="4" borderId="3" xfId="2" applyNumberFormat="1" applyFont="1" applyFill="1" applyBorder="1" applyAlignment="1">
      <alignment vertical="center"/>
    </xf>
    <xf numFmtId="43" fontId="5" fillId="4" borderId="27" xfId="2" applyNumberFormat="1" applyFont="1" applyFill="1" applyBorder="1" applyAlignment="1">
      <alignment vertical="center"/>
    </xf>
    <xf numFmtId="43" fontId="5" fillId="4" borderId="3" xfId="1" applyFont="1" applyFill="1" applyBorder="1" applyAlignment="1">
      <alignment vertical="center"/>
    </xf>
    <xf numFmtId="43" fontId="7" fillId="6" borderId="30" xfId="2" applyNumberFormat="1" applyFont="1" applyFill="1" applyBorder="1" applyAlignment="1">
      <alignment vertical="center"/>
    </xf>
    <xf numFmtId="43" fontId="2" fillId="6" borderId="30" xfId="2" applyNumberFormat="1" applyFont="1" applyFill="1" applyBorder="1" applyAlignment="1">
      <alignment vertical="center"/>
    </xf>
    <xf numFmtId="43" fontId="2" fillId="0" borderId="14" xfId="1" applyFont="1" applyFill="1" applyBorder="1" applyAlignment="1">
      <alignment vertical="center"/>
    </xf>
    <xf numFmtId="43" fontId="7" fillId="6" borderId="10" xfId="2" applyNumberFormat="1" applyFont="1" applyFill="1" applyBorder="1" applyAlignment="1">
      <alignment vertical="center"/>
    </xf>
    <xf numFmtId="43" fontId="2" fillId="6" borderId="10" xfId="2" applyNumberFormat="1" applyFont="1" applyFill="1" applyBorder="1" applyAlignment="1">
      <alignment vertical="center"/>
    </xf>
    <xf numFmtId="43" fontId="7" fillId="6" borderId="31" xfId="2" applyNumberFormat="1" applyFont="1" applyFill="1" applyBorder="1" applyAlignment="1">
      <alignment vertical="center"/>
    </xf>
    <xf numFmtId="43" fontId="2" fillId="6" borderId="31" xfId="2" applyNumberFormat="1" applyFont="1" applyFill="1" applyBorder="1" applyAlignment="1">
      <alignment vertical="center"/>
    </xf>
    <xf numFmtId="43" fontId="2" fillId="0" borderId="32" xfId="1" applyFont="1" applyFill="1" applyBorder="1" applyAlignment="1">
      <alignment vertical="center"/>
    </xf>
    <xf numFmtId="43" fontId="2" fillId="0" borderId="0" xfId="2" applyNumberFormat="1" applyFont="1" applyFill="1" applyBorder="1" applyAlignment="1">
      <alignment vertical="center"/>
    </xf>
    <xf numFmtId="43" fontId="2" fillId="0" borderId="0" xfId="1" applyFont="1" applyFill="1" applyBorder="1" applyAlignment="1">
      <alignment vertical="center"/>
    </xf>
    <xf numFmtId="0" fontId="3" fillId="8" borderId="26" xfId="3" applyFont="1" applyFill="1" applyBorder="1" applyAlignment="1">
      <alignment horizontal="center" vertical="center" wrapText="1"/>
    </xf>
    <xf numFmtId="0" fontId="3" fillId="8" borderId="2" xfId="3" applyFont="1" applyFill="1" applyBorder="1" applyAlignment="1">
      <alignment vertical="center" wrapText="1"/>
    </xf>
    <xf numFmtId="0" fontId="7" fillId="8" borderId="2" xfId="3" applyFont="1" applyFill="1" applyBorder="1" applyAlignment="1">
      <alignment horizontal="center" vertical="center" wrapText="1"/>
    </xf>
    <xf numFmtId="43" fontId="7" fillId="8" borderId="2" xfId="2" applyNumberFormat="1" applyFont="1" applyFill="1" applyBorder="1" applyAlignment="1">
      <alignment vertical="center"/>
    </xf>
    <xf numFmtId="165" fontId="7" fillId="8" borderId="2" xfId="2" applyNumberFormat="1" applyFont="1" applyFill="1" applyBorder="1" applyAlignment="1">
      <alignment vertical="center"/>
    </xf>
    <xf numFmtId="165" fontId="7" fillId="8" borderId="3" xfId="2" applyNumberFormat="1" applyFont="1" applyFill="1" applyBorder="1" applyAlignment="1">
      <alignment vertical="center"/>
    </xf>
    <xf numFmtId="43" fontId="8" fillId="8" borderId="2" xfId="2" applyNumberFormat="1" applyFont="1" applyFill="1" applyBorder="1" applyAlignment="1">
      <alignment vertical="center"/>
    </xf>
    <xf numFmtId="43" fontId="8" fillId="8" borderId="3" xfId="1" applyFont="1" applyFill="1" applyBorder="1" applyAlignment="1">
      <alignment vertical="center"/>
    </xf>
    <xf numFmtId="0" fontId="3" fillId="5" borderId="11" xfId="3" applyFont="1" applyFill="1" applyBorder="1" applyAlignment="1">
      <alignment horizontal="center" vertical="center" wrapText="1"/>
    </xf>
    <xf numFmtId="0" fontId="3" fillId="5" borderId="12" xfId="3" applyFont="1" applyFill="1" applyBorder="1" applyAlignment="1">
      <alignment vertical="center" wrapText="1"/>
    </xf>
    <xf numFmtId="0" fontId="7" fillId="5" borderId="12" xfId="3" applyFont="1" applyFill="1" applyBorder="1" applyAlignment="1">
      <alignment horizontal="center" vertical="center" wrapText="1"/>
    </xf>
    <xf numFmtId="43" fontId="7" fillId="5" borderId="12" xfId="2" applyNumberFormat="1" applyFont="1" applyFill="1" applyBorder="1" applyAlignment="1">
      <alignment vertical="center"/>
    </xf>
    <xf numFmtId="165" fontId="7" fillId="5" borderId="12" xfId="2" applyNumberFormat="1" applyFont="1" applyFill="1" applyBorder="1" applyAlignment="1">
      <alignment vertical="center"/>
    </xf>
    <xf numFmtId="165" fontId="7" fillId="5" borderId="14" xfId="2" applyNumberFormat="1" applyFont="1" applyFill="1" applyBorder="1" applyAlignment="1">
      <alignment vertical="center"/>
    </xf>
    <xf numFmtId="43" fontId="8" fillId="5" borderId="12" xfId="2" applyNumberFormat="1" applyFont="1" applyFill="1" applyBorder="1" applyAlignment="1">
      <alignment vertical="center"/>
    </xf>
    <xf numFmtId="43" fontId="8" fillId="5" borderId="14" xfId="1" applyFont="1" applyFill="1" applyBorder="1" applyAlignment="1">
      <alignment vertical="center"/>
    </xf>
    <xf numFmtId="165" fontId="7" fillId="6" borderId="9" xfId="2" applyNumberFormat="1" applyFont="1" applyFill="1" applyBorder="1" applyAlignment="1">
      <alignment vertical="center"/>
    </xf>
    <xf numFmtId="0" fontId="3" fillId="5" borderId="7" xfId="3" applyFont="1" applyFill="1" applyBorder="1" applyAlignment="1">
      <alignment horizontal="center" vertical="center" wrapText="1"/>
    </xf>
    <xf numFmtId="0" fontId="3" fillId="5" borderId="8" xfId="3" applyFont="1" applyFill="1" applyBorder="1" applyAlignment="1">
      <alignment vertical="center" wrapText="1"/>
    </xf>
    <xf numFmtId="0" fontId="7" fillId="5" borderId="8" xfId="3" applyFont="1" applyFill="1" applyBorder="1" applyAlignment="1">
      <alignment horizontal="center" vertical="center" wrapText="1"/>
    </xf>
    <xf numFmtId="43" fontId="7" fillId="5" borderId="8" xfId="1" applyFont="1" applyFill="1" applyBorder="1" applyAlignment="1">
      <alignment horizontal="center" vertical="center" wrapText="1"/>
    </xf>
    <xf numFmtId="43" fontId="7" fillId="5" borderId="8" xfId="2" applyNumberFormat="1" applyFont="1" applyFill="1" applyBorder="1" applyAlignment="1">
      <alignment vertical="center"/>
    </xf>
    <xf numFmtId="165" fontId="7" fillId="5" borderId="8" xfId="2" applyNumberFormat="1" applyFont="1" applyFill="1" applyBorder="1" applyAlignment="1">
      <alignment vertical="center"/>
    </xf>
    <xf numFmtId="165" fontId="7" fillId="5" borderId="9" xfId="2" applyNumberFormat="1" applyFont="1" applyFill="1" applyBorder="1" applyAlignment="1">
      <alignment vertical="center"/>
    </xf>
    <xf numFmtId="43" fontId="8" fillId="5" borderId="8" xfId="2" applyNumberFormat="1" applyFont="1" applyFill="1" applyBorder="1" applyAlignment="1">
      <alignment vertical="center"/>
    </xf>
    <xf numFmtId="43" fontId="2" fillId="5" borderId="9" xfId="1" applyFont="1" applyFill="1" applyBorder="1" applyAlignment="1">
      <alignment vertical="center"/>
    </xf>
    <xf numFmtId="0" fontId="3" fillId="6" borderId="4" xfId="3" applyFont="1" applyFill="1" applyBorder="1" applyAlignment="1">
      <alignment horizontal="center" vertical="center" wrapText="1"/>
    </xf>
    <xf numFmtId="0" fontId="3" fillId="6" borderId="5" xfId="3" applyFont="1" applyFill="1" applyBorder="1" applyAlignment="1">
      <alignment vertical="center" wrapText="1"/>
    </xf>
    <xf numFmtId="0" fontId="3" fillId="6" borderId="5" xfId="3" applyFont="1" applyFill="1" applyBorder="1" applyAlignment="1">
      <alignment horizontal="center" vertical="center" wrapText="1"/>
    </xf>
    <xf numFmtId="43" fontId="3" fillId="6" borderId="5" xfId="2" applyNumberFormat="1" applyFont="1" applyFill="1" applyBorder="1" applyAlignment="1">
      <alignment vertical="center"/>
    </xf>
    <xf numFmtId="165" fontId="3" fillId="6" borderId="5" xfId="2" applyNumberFormat="1" applyFont="1" applyFill="1" applyBorder="1" applyAlignment="1">
      <alignment vertical="center"/>
    </xf>
    <xf numFmtId="165" fontId="3" fillId="6" borderId="6" xfId="2" applyNumberFormat="1" applyFont="1" applyFill="1" applyBorder="1" applyAlignment="1">
      <alignment vertical="center"/>
    </xf>
    <xf numFmtId="43" fontId="6" fillId="6" borderId="5" xfId="2" applyNumberFormat="1" applyFont="1" applyFill="1" applyBorder="1" applyAlignment="1">
      <alignment vertical="center"/>
    </xf>
    <xf numFmtId="165" fontId="6" fillId="6" borderId="6" xfId="2" applyNumberFormat="1" applyFont="1" applyFill="1" applyBorder="1" applyAlignment="1">
      <alignment vertical="center"/>
    </xf>
    <xf numFmtId="0" fontId="7" fillId="6" borderId="36" xfId="3" applyFont="1" applyFill="1" applyBorder="1" applyAlignment="1">
      <alignment horizontal="center" vertical="center" wrapText="1"/>
    </xf>
    <xf numFmtId="43" fontId="8" fillId="0" borderId="23" xfId="2" applyNumberFormat="1" applyFont="1" applyFill="1" applyBorder="1" applyAlignment="1">
      <alignment vertical="center"/>
    </xf>
    <xf numFmtId="165" fontId="8" fillId="0" borderId="24" xfId="2" applyNumberFormat="1" applyFont="1" applyFill="1" applyBorder="1" applyAlignment="1">
      <alignment vertical="center"/>
    </xf>
    <xf numFmtId="0" fontId="7" fillId="4" borderId="37" xfId="3" applyFont="1" applyFill="1" applyBorder="1" applyAlignment="1">
      <alignment horizontal="center" vertical="center"/>
    </xf>
    <xf numFmtId="0" fontId="3" fillId="4" borderId="38" xfId="3" applyFont="1" applyFill="1" applyBorder="1" applyAlignment="1">
      <alignment vertical="center" wrapText="1"/>
    </xf>
    <xf numFmtId="0" fontId="3" fillId="4" borderId="38" xfId="3" applyFont="1" applyFill="1" applyBorder="1" applyAlignment="1">
      <alignment horizontal="center" vertical="center" wrapText="1"/>
    </xf>
    <xf numFmtId="43" fontId="7" fillId="4" borderId="38" xfId="2" applyNumberFormat="1" applyFont="1" applyFill="1" applyBorder="1" applyAlignment="1">
      <alignment vertical="center"/>
    </xf>
    <xf numFmtId="165" fontId="7" fillId="4" borderId="38" xfId="2" applyNumberFormat="1" applyFont="1" applyFill="1" applyBorder="1" applyAlignment="1">
      <alignment vertical="center"/>
    </xf>
    <xf numFmtId="165" fontId="3" fillId="4" borderId="39" xfId="2" applyNumberFormat="1" applyFont="1" applyFill="1" applyBorder="1" applyAlignment="1">
      <alignment vertical="center"/>
    </xf>
    <xf numFmtId="43" fontId="2" fillId="4" borderId="38" xfId="2" applyNumberFormat="1" applyFont="1" applyFill="1" applyBorder="1" applyAlignment="1">
      <alignment vertical="center"/>
    </xf>
    <xf numFmtId="165" fontId="5" fillId="4" borderId="39" xfId="2" applyNumberFormat="1" applyFont="1" applyFill="1" applyBorder="1" applyAlignment="1">
      <alignment vertical="center"/>
    </xf>
    <xf numFmtId="0" fontId="7" fillId="6" borderId="34" xfId="3" applyFont="1" applyFill="1" applyBorder="1" applyAlignment="1">
      <alignment horizontal="center" vertical="center" wrapText="1"/>
    </xf>
    <xf numFmtId="0" fontId="7" fillId="6" borderId="34" xfId="3" applyFont="1" applyFill="1" applyBorder="1" applyAlignment="1">
      <alignment vertical="center" wrapText="1"/>
    </xf>
    <xf numFmtId="0" fontId="7" fillId="6" borderId="34" xfId="3" applyFont="1" applyFill="1" applyBorder="1" applyAlignment="1">
      <alignment horizontal="center" vertical="center"/>
    </xf>
    <xf numFmtId="43" fontId="7" fillId="6" borderId="34" xfId="2" applyNumberFormat="1" applyFont="1" applyFill="1" applyBorder="1" applyAlignment="1">
      <alignment vertical="center"/>
    </xf>
    <xf numFmtId="165" fontId="7" fillId="6" borderId="34" xfId="2" applyNumberFormat="1" applyFont="1" applyFill="1" applyBorder="1" applyAlignment="1">
      <alignment vertical="center"/>
    </xf>
    <xf numFmtId="43" fontId="2" fillId="6" borderId="34" xfId="2" applyNumberFormat="1" applyFont="1" applyFill="1" applyBorder="1" applyAlignment="1">
      <alignment vertical="center"/>
    </xf>
    <xf numFmtId="43" fontId="2" fillId="6" borderId="34" xfId="1" applyFont="1" applyFill="1" applyBorder="1" applyAlignment="1">
      <alignment vertical="center"/>
    </xf>
    <xf numFmtId="0" fontId="7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vertical="center"/>
    </xf>
    <xf numFmtId="43" fontId="7" fillId="6" borderId="0" xfId="2" applyNumberFormat="1" applyFont="1" applyFill="1" applyAlignment="1">
      <alignment vertical="center"/>
    </xf>
    <xf numFmtId="165" fontId="7" fillId="0" borderId="0" xfId="2" applyNumberFormat="1" applyFont="1" applyFill="1" applyAlignment="1">
      <alignment vertical="center"/>
    </xf>
    <xf numFmtId="43" fontId="2" fillId="6" borderId="0" xfId="2" applyNumberFormat="1" applyFont="1" applyFill="1" applyAlignment="1">
      <alignment vertical="center"/>
    </xf>
    <xf numFmtId="43" fontId="2" fillId="0" borderId="0" xfId="1" applyFont="1" applyFill="1" applyAlignment="1">
      <alignment vertical="center"/>
    </xf>
    <xf numFmtId="0" fontId="2" fillId="0" borderId="41" xfId="0" applyFont="1" applyFill="1" applyBorder="1" applyAlignment="1">
      <alignment horizontal="left" vertical="center" wrapText="1"/>
    </xf>
    <xf numFmtId="43" fontId="8" fillId="0" borderId="6" xfId="1" applyFont="1" applyFill="1" applyBorder="1" applyAlignment="1">
      <alignment vertical="center"/>
    </xf>
    <xf numFmtId="0" fontId="2" fillId="0" borderId="43" xfId="0" applyFont="1" applyFill="1" applyBorder="1" applyAlignment="1">
      <alignment horizontal="left" vertical="center" wrapText="1"/>
    </xf>
    <xf numFmtId="43" fontId="8" fillId="0" borderId="32" xfId="1" applyFont="1" applyFill="1" applyBorder="1" applyAlignment="1">
      <alignment vertical="center"/>
    </xf>
    <xf numFmtId="0" fontId="3" fillId="4" borderId="27" xfId="0" applyFont="1" applyFill="1" applyBorder="1" applyAlignment="1">
      <alignment vertical="center" wrapText="1"/>
    </xf>
    <xf numFmtId="0" fontId="3" fillId="4" borderId="34" xfId="0" applyFont="1" applyFill="1" applyBorder="1" applyAlignment="1">
      <alignment horizontal="center" vertical="center"/>
    </xf>
    <xf numFmtId="43" fontId="3" fillId="4" borderId="34" xfId="2" applyNumberFormat="1" applyFont="1" applyFill="1" applyBorder="1" applyAlignment="1">
      <alignment vertical="center"/>
    </xf>
    <xf numFmtId="43" fontId="5" fillId="4" borderId="34" xfId="2" applyNumberFormat="1" applyFont="1" applyFill="1" applyBorder="1" applyAlignment="1">
      <alignment vertical="center"/>
    </xf>
    <xf numFmtId="43" fontId="6" fillId="4" borderId="3" xfId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43" fontId="7" fillId="0" borderId="0" xfId="2" applyNumberFormat="1" applyFont="1" applyAlignment="1">
      <alignment vertical="center"/>
    </xf>
    <xf numFmtId="43" fontId="2" fillId="0" borderId="0" xfId="2" applyNumberFormat="1" applyFont="1" applyAlignment="1">
      <alignment vertical="center"/>
    </xf>
    <xf numFmtId="0" fontId="7" fillId="0" borderId="0" xfId="0" applyFont="1"/>
    <xf numFmtId="43" fontId="7" fillId="0" borderId="0" xfId="1" applyFont="1"/>
    <xf numFmtId="43" fontId="7" fillId="0" borderId="0" xfId="0" applyNumberFormat="1" applyFont="1"/>
    <xf numFmtId="0" fontId="7" fillId="6" borderId="29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left" vertical="center" wrapText="1"/>
    </xf>
    <xf numFmtId="9" fontId="7" fillId="6" borderId="12" xfId="0" applyNumberFormat="1" applyFont="1" applyFill="1" applyBorder="1" applyAlignment="1">
      <alignment horizontal="center" vertical="center"/>
    </xf>
    <xf numFmtId="9" fontId="7" fillId="6" borderId="30" xfId="0" applyNumberFormat="1" applyFont="1" applyFill="1" applyBorder="1" applyAlignment="1">
      <alignment horizontal="center" vertical="center"/>
    </xf>
    <xf numFmtId="165" fontId="7" fillId="6" borderId="13" xfId="2" applyNumberFormat="1" applyFont="1" applyFill="1" applyBorder="1" applyAlignment="1">
      <alignment vertical="center"/>
    </xf>
    <xf numFmtId="165" fontId="7" fillId="6" borderId="14" xfId="2" applyNumberFormat="1" applyFont="1" applyFill="1" applyBorder="1" applyAlignment="1">
      <alignment vertical="center"/>
    </xf>
    <xf numFmtId="0" fontId="7" fillId="6" borderId="8" xfId="0" applyFont="1" applyFill="1" applyBorder="1" applyAlignment="1">
      <alignment horizontal="left" vertical="center" wrapText="1"/>
    </xf>
    <xf numFmtId="9" fontId="7" fillId="6" borderId="8" xfId="0" applyNumberFormat="1" applyFont="1" applyFill="1" applyBorder="1" applyAlignment="1">
      <alignment horizontal="center" vertical="center"/>
    </xf>
    <xf numFmtId="9" fontId="7" fillId="6" borderId="10" xfId="0" applyNumberFormat="1" applyFont="1" applyFill="1" applyBorder="1" applyAlignment="1">
      <alignment horizontal="center" vertical="center"/>
    </xf>
    <xf numFmtId="165" fontId="7" fillId="6" borderId="15" xfId="2" applyNumberFormat="1" applyFont="1" applyFill="1" applyBorder="1" applyAlignment="1">
      <alignment vertical="center"/>
    </xf>
    <xf numFmtId="0" fontId="7" fillId="6" borderId="17" xfId="0" applyFont="1" applyFill="1" applyBorder="1" applyAlignment="1">
      <alignment horizontal="left" vertical="center" wrapText="1"/>
    </xf>
    <xf numFmtId="9" fontId="7" fillId="6" borderId="17" xfId="0" applyNumberFormat="1" applyFont="1" applyFill="1" applyBorder="1" applyAlignment="1">
      <alignment horizontal="center" vertical="center"/>
    </xf>
    <xf numFmtId="9" fontId="7" fillId="6" borderId="31" xfId="0" applyNumberFormat="1" applyFont="1" applyFill="1" applyBorder="1" applyAlignment="1">
      <alignment horizontal="center" vertical="center"/>
    </xf>
    <xf numFmtId="165" fontId="7" fillId="6" borderId="18" xfId="2" applyNumberFormat="1" applyFont="1" applyFill="1" applyBorder="1" applyAlignment="1">
      <alignment vertical="center"/>
    </xf>
    <xf numFmtId="165" fontId="7" fillId="6" borderId="32" xfId="2" applyNumberFormat="1" applyFont="1" applyFill="1" applyBorder="1" applyAlignment="1">
      <alignment vertical="center"/>
    </xf>
    <xf numFmtId="0" fontId="7" fillId="6" borderId="0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vertical="center" wrapText="1"/>
    </xf>
    <xf numFmtId="0" fontId="3" fillId="6" borderId="0" xfId="0" applyFont="1" applyFill="1" applyBorder="1" applyAlignment="1">
      <alignment horizontal="center" vertical="center" wrapText="1"/>
    </xf>
    <xf numFmtId="43" fontId="7" fillId="6" borderId="0" xfId="2" applyNumberFormat="1" applyFont="1" applyFill="1" applyBorder="1" applyAlignment="1">
      <alignment vertical="center"/>
    </xf>
    <xf numFmtId="165" fontId="7" fillId="6" borderId="0" xfId="2" applyNumberFormat="1" applyFont="1" applyFill="1" applyBorder="1" applyAlignment="1">
      <alignment vertical="center"/>
    </xf>
    <xf numFmtId="165" fontId="7" fillId="6" borderId="25" xfId="2" applyNumberFormat="1" applyFont="1" applyFill="1" applyBorder="1" applyAlignment="1">
      <alignment vertical="center"/>
    </xf>
    <xf numFmtId="0" fontId="7" fillId="6" borderId="23" xfId="3" applyFont="1" applyFill="1" applyBorder="1" applyAlignment="1">
      <alignment vertical="center" wrapText="1"/>
    </xf>
    <xf numFmtId="9" fontId="7" fillId="6" borderId="23" xfId="3" applyNumberFormat="1" applyFont="1" applyFill="1" applyBorder="1" applyAlignment="1">
      <alignment horizontal="center" vertical="center" wrapText="1"/>
    </xf>
    <xf numFmtId="165" fontId="7" fillId="6" borderId="23" xfId="2" applyNumberFormat="1" applyFont="1" applyFill="1" applyBorder="1" applyAlignment="1">
      <alignment vertical="center"/>
    </xf>
    <xf numFmtId="165" fontId="7" fillId="6" borderId="24" xfId="2" applyNumberFormat="1" applyFont="1" applyFill="1" applyBorder="1" applyAlignment="1">
      <alignment vertical="center"/>
    </xf>
    <xf numFmtId="165" fontId="7" fillId="6" borderId="0" xfId="2" applyNumberFormat="1" applyFont="1" applyFill="1" applyAlignment="1">
      <alignment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40" xfId="0" applyFont="1" applyFill="1" applyBorder="1" applyAlignment="1">
      <alignment horizontal="left" vertical="center" wrapText="1"/>
    </xf>
    <xf numFmtId="0" fontId="7" fillId="6" borderId="41" xfId="0" applyFont="1" applyFill="1" applyBorder="1" applyAlignment="1">
      <alignment horizontal="left" vertical="center" wrapText="1"/>
    </xf>
    <xf numFmtId="0" fontId="7" fillId="6" borderId="42" xfId="0" applyFont="1" applyFill="1" applyBorder="1" applyAlignment="1">
      <alignment horizontal="left" vertical="center" wrapText="1"/>
    </xf>
    <xf numFmtId="165" fontId="7" fillId="6" borderId="6" xfId="2" applyNumberFormat="1" applyFont="1" applyFill="1" applyBorder="1" applyAlignment="1">
      <alignment vertical="center"/>
    </xf>
    <xf numFmtId="0" fontId="7" fillId="6" borderId="16" xfId="0" applyFont="1" applyFill="1" applyBorder="1" applyAlignment="1">
      <alignment horizontal="center" vertical="center"/>
    </xf>
    <xf numFmtId="0" fontId="7" fillId="6" borderId="31" xfId="0" applyFont="1" applyFill="1" applyBorder="1" applyAlignment="1">
      <alignment horizontal="left" vertical="center" wrapText="1"/>
    </xf>
    <xf numFmtId="0" fontId="7" fillId="6" borderId="43" xfId="0" applyFont="1" applyFill="1" applyBorder="1" applyAlignment="1">
      <alignment horizontal="left" vertical="center" wrapText="1"/>
    </xf>
    <xf numFmtId="0" fontId="7" fillId="6" borderId="18" xfId="0" applyFont="1" applyFill="1" applyBorder="1" applyAlignment="1">
      <alignment horizontal="left" vertical="center" wrapText="1"/>
    </xf>
    <xf numFmtId="0" fontId="3" fillId="6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8" borderId="33" xfId="3" applyFont="1" applyFill="1" applyBorder="1" applyAlignment="1">
      <alignment horizontal="center" vertical="center" wrapText="1"/>
    </xf>
    <xf numFmtId="0" fontId="3" fillId="8" borderId="34" xfId="3" applyFont="1" applyFill="1" applyBorder="1" applyAlignment="1">
      <alignment horizontal="center" vertical="center" wrapText="1"/>
    </xf>
    <xf numFmtId="0" fontId="3" fillId="8" borderId="35" xfId="3" applyFont="1" applyFill="1" applyBorder="1" applyAlignment="1">
      <alignment horizontal="center" vertical="center" wrapText="1"/>
    </xf>
    <xf numFmtId="0" fontId="3" fillId="8" borderId="33" xfId="0" applyFont="1" applyFill="1" applyBorder="1" applyAlignment="1">
      <alignment horizontal="center" vertical="center"/>
    </xf>
    <xf numFmtId="0" fontId="3" fillId="8" borderId="34" xfId="0" applyFont="1" applyFill="1" applyBorder="1" applyAlignment="1">
      <alignment horizontal="center" vertical="center"/>
    </xf>
    <xf numFmtId="0" fontId="3" fillId="8" borderId="35" xfId="0" applyFont="1" applyFill="1" applyBorder="1" applyAlignment="1">
      <alignment horizontal="center" vertical="center"/>
    </xf>
  </cellXfs>
  <cellStyles count="108">
    <cellStyle name="=C:\WINNT\SYSTEM32\COMMAND.COM" xfId="5"/>
    <cellStyle name="0,0_x000a__x000a_NA_x000a__x000a_" xfId="6"/>
    <cellStyle name="0,0_x000d__x000a_NA_x000d__x000a_" xfId="7"/>
    <cellStyle name="2" xfId="8"/>
    <cellStyle name="20% - Énfasis1 2" xfId="9"/>
    <cellStyle name="20% - Énfasis2 2" xfId="10"/>
    <cellStyle name="20% - Énfasis3 2" xfId="11"/>
    <cellStyle name="20% - Énfasis4 2" xfId="12"/>
    <cellStyle name="20% - Énfasis5 2" xfId="13"/>
    <cellStyle name="20% - Énfasis6 2" xfId="14"/>
    <cellStyle name="40% - Énfasis1 2" xfId="15"/>
    <cellStyle name="40% - Énfasis2 2" xfId="16"/>
    <cellStyle name="40% - Énfasis3 2" xfId="17"/>
    <cellStyle name="40% - Énfasis4 2" xfId="18"/>
    <cellStyle name="40% - Énfasis5 2" xfId="19"/>
    <cellStyle name="40% - Énfasis6 2" xfId="20"/>
    <cellStyle name="60% - Énfasis1 2" xfId="21"/>
    <cellStyle name="60% - Énfasis2 2" xfId="22"/>
    <cellStyle name="60% - Énfasis3 2" xfId="23"/>
    <cellStyle name="60% - Énfasis4 2" xfId="24"/>
    <cellStyle name="60% - Énfasis5 2" xfId="25"/>
    <cellStyle name="60% - Énfasis6 2" xfId="26"/>
    <cellStyle name="Buena 2" xfId="27"/>
    <cellStyle name="Cálculo 2" xfId="28"/>
    <cellStyle name="Celda de comprobación 2" xfId="29"/>
    <cellStyle name="Celda vinculada 2" xfId="30"/>
    <cellStyle name="Comma [0]" xfId="31"/>
    <cellStyle name="Comma_PRESUPUESTOVIAdoblecalzadaFINAL CON TRANs e ipm guerra_2_" xfId="32"/>
    <cellStyle name="Comma0" xfId="33"/>
    <cellStyle name="CUADRO1" xfId="34"/>
    <cellStyle name="Encabezado 4 2" xfId="35"/>
    <cellStyle name="Énfasis1 2" xfId="36"/>
    <cellStyle name="Énfasis2 2" xfId="37"/>
    <cellStyle name="Énfasis3 2" xfId="38"/>
    <cellStyle name="Énfasis4 2" xfId="39"/>
    <cellStyle name="Énfasis5 2" xfId="40"/>
    <cellStyle name="Énfasis6 2" xfId="41"/>
    <cellStyle name="Entrada 2" xfId="42"/>
    <cellStyle name="Estilo 1" xfId="43"/>
    <cellStyle name="Euro" xfId="44"/>
    <cellStyle name="Euro 2" xfId="45"/>
    <cellStyle name="Incorrecto 2" xfId="46"/>
    <cellStyle name="Millares" xfId="1" builtinId="3"/>
    <cellStyle name="Millares [0] 2" xfId="47"/>
    <cellStyle name="Millares 10" xfId="48"/>
    <cellStyle name="Millares 11" xfId="49"/>
    <cellStyle name="Millares 12" xfId="50"/>
    <cellStyle name="Millares 13" xfId="2"/>
    <cellStyle name="Millares 14" xfId="51"/>
    <cellStyle name="Millares 2" xfId="52"/>
    <cellStyle name="Millares 2 2" xfId="53"/>
    <cellStyle name="Millares 3" xfId="54"/>
    <cellStyle name="Millares 35" xfId="55"/>
    <cellStyle name="Millares 4" xfId="56"/>
    <cellStyle name="Millares 4 2" xfId="57"/>
    <cellStyle name="Millares 5" xfId="58"/>
    <cellStyle name="Millares 5 2" xfId="59"/>
    <cellStyle name="Millares 6" xfId="60"/>
    <cellStyle name="Millares 7" xfId="61"/>
    <cellStyle name="Millares 8" xfId="62"/>
    <cellStyle name="Millares 9" xfId="63"/>
    <cellStyle name="Millares 9 2" xfId="64"/>
    <cellStyle name="Mill_x0014_res" xfId="65"/>
    <cellStyle name="Moneda 2" xfId="66"/>
    <cellStyle name="Moneda 3" xfId="67"/>
    <cellStyle name="Moneda 4" xfId="68"/>
    <cellStyle name="Moneda 5" xfId="69"/>
    <cellStyle name="Neutral 2" xfId="70"/>
    <cellStyle name="Normal" xfId="0" builtinId="0"/>
    <cellStyle name="Normal 10" xfId="71"/>
    <cellStyle name="Normal 11" xfId="72"/>
    <cellStyle name="Normal 12" xfId="73"/>
    <cellStyle name="Normal 2" xfId="74"/>
    <cellStyle name="Normal 2 2" xfId="75"/>
    <cellStyle name="Normal 2 3" xfId="76"/>
    <cellStyle name="Normal 2 4" xfId="77"/>
    <cellStyle name="Normal 2 5" xfId="78"/>
    <cellStyle name="normal 2 6" xfId="79"/>
    <cellStyle name="Normal 2_PLIEGO DE CANTIDADES" xfId="80"/>
    <cellStyle name="Normal 3" xfId="81"/>
    <cellStyle name="Normal 3 2" xfId="82"/>
    <cellStyle name="Normal 3 3" xfId="83"/>
    <cellStyle name="Normal 4" xfId="84"/>
    <cellStyle name="Normal 5" xfId="4"/>
    <cellStyle name="Normal 6" xfId="3"/>
    <cellStyle name="Normal 7" xfId="85"/>
    <cellStyle name="Normal 8" xfId="86"/>
    <cellStyle name="Normal 9" xfId="87"/>
    <cellStyle name="Notas 2" xfId="88"/>
    <cellStyle name="Porcentaje 2" xfId="89"/>
    <cellStyle name="Porcentaje 3" xfId="90"/>
    <cellStyle name="Porcentaje 4" xfId="91"/>
    <cellStyle name="Porcentaje 5" xfId="92"/>
    <cellStyle name="Porcentaje 6" xfId="93"/>
    <cellStyle name="Porcentual 2" xfId="94"/>
    <cellStyle name="Porcentual 23 2" xfId="95"/>
    <cellStyle name="Porcentual 3" xfId="96"/>
    <cellStyle name="Porcentual 35" xfId="97"/>
    <cellStyle name="Porcentual 4" xfId="98"/>
    <cellStyle name="Salida 2" xfId="99"/>
    <cellStyle name="Texto de advertencia 2" xfId="100"/>
    <cellStyle name="Texto explicativo 2" xfId="101"/>
    <cellStyle name="Título 1 2" xfId="102"/>
    <cellStyle name="Título 2 2" xfId="103"/>
    <cellStyle name="Título 3 2" xfId="104"/>
    <cellStyle name="Título 4" xfId="105"/>
    <cellStyle name="Total 2" xfId="106"/>
    <cellStyle name="Währung" xfId="10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2647950</xdr:colOff>
      <xdr:row>0</xdr:row>
      <xdr:rowOff>28575</xdr:rowOff>
    </xdr:from>
    <xdr:to>
      <xdr:col>3</xdr:col>
      <xdr:colOff>266740</xdr:colOff>
      <xdr:row>0</xdr:row>
      <xdr:rowOff>589456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0450" y="28575"/>
          <a:ext cx="457240" cy="5608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esupuestis\obras\Inst.%20Electricas%20presupuesto%20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esupuestis\licitaciones%202009\ENA\ABS\Numeros-ABS-ENA\Speed-Zone-CLAUDIA%20MENDEZ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acho/GRUIA%20CACOM%203/PRESENTACION/APU%20GAITANA/APU%20PRESUPUESTO%2020-01-07%20(NO%20ABRI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uesta"/>
      <sheetName val="Analisis"/>
      <sheetName val="Precios"/>
    </sheetNames>
    <sheetDataSet>
      <sheetData sheetId="0"/>
      <sheetData sheetId="1" refreshError="1">
        <row r="1">
          <cell r="A1" t="str">
            <v>S-LAMPT</v>
          </cell>
          <cell r="B1" t="str">
            <v>SALIDA LAMPARA TECHO PARED</v>
          </cell>
          <cell r="C1" t="str">
            <v>UN</v>
          </cell>
          <cell r="E1" t="str">
            <v>COSTO ITEM</v>
          </cell>
          <cell r="F1">
            <v>36161.5</v>
          </cell>
        </row>
        <row r="3">
          <cell r="A3" t="str">
            <v>CODIGO</v>
          </cell>
          <cell r="B3" t="str">
            <v>DETALLE</v>
          </cell>
          <cell r="C3" t="str">
            <v>UNIDAD</v>
          </cell>
          <cell r="D3" t="str">
            <v>CANTIDAD</v>
          </cell>
          <cell r="E3" t="str">
            <v>V/UNITARIO</v>
          </cell>
          <cell r="F3" t="str">
            <v>V/PARCIAL</v>
          </cell>
        </row>
        <row r="4">
          <cell r="A4" t="str">
            <v>SOLPVC</v>
          </cell>
          <cell r="B4" t="str">
            <v>SOLDADURA LIQUIDA PVC 1/4 GAL.</v>
          </cell>
          <cell r="C4" t="str">
            <v>Gl</v>
          </cell>
          <cell r="D4">
            <v>0.01</v>
          </cell>
          <cell r="E4">
            <v>15000</v>
          </cell>
          <cell r="F4">
            <v>150</v>
          </cell>
        </row>
        <row r="5">
          <cell r="A5" t="str">
            <v>ALCU-12</v>
          </cell>
          <cell r="B5" t="str">
            <v>ALAMBRE DE COBRE THHN No. 12</v>
          </cell>
          <cell r="C5" t="str">
            <v>Ml</v>
          </cell>
          <cell r="D5">
            <v>9</v>
          </cell>
          <cell r="E5">
            <v>1659</v>
          </cell>
          <cell r="F5">
            <v>14931</v>
          </cell>
        </row>
        <row r="6">
          <cell r="A6" t="str">
            <v>ALCU-12</v>
          </cell>
          <cell r="B6" t="str">
            <v>ALAMBRE DE COBRE THHN No. 12</v>
          </cell>
          <cell r="C6" t="str">
            <v>Ml</v>
          </cell>
          <cell r="D6">
            <v>4.5</v>
          </cell>
          <cell r="E6">
            <v>1659</v>
          </cell>
          <cell r="F6">
            <v>7465.5</v>
          </cell>
        </row>
        <row r="7">
          <cell r="A7" t="str">
            <v>TUBPVC-1/2</v>
          </cell>
          <cell r="B7" t="str">
            <v>TUBO PVC CONDUIT 1/2 X 3MTS</v>
          </cell>
          <cell r="C7" t="str">
            <v>UND</v>
          </cell>
          <cell r="D7">
            <v>4.5</v>
          </cell>
          <cell r="E7">
            <v>2160</v>
          </cell>
          <cell r="F7">
            <v>9720</v>
          </cell>
        </row>
        <row r="8">
          <cell r="A8" t="str">
            <v>TER-1/2</v>
          </cell>
          <cell r="B8" t="str">
            <v xml:space="preserve">ADAPTADOR PVC CONDUIT 1/2 </v>
          </cell>
          <cell r="C8" t="str">
            <v>UND</v>
          </cell>
          <cell r="D8">
            <v>2</v>
          </cell>
          <cell r="E8">
            <v>140</v>
          </cell>
          <cell r="F8">
            <v>280</v>
          </cell>
        </row>
        <row r="9">
          <cell r="A9" t="str">
            <v>CAJA-G-O</v>
          </cell>
          <cell r="B9" t="str">
            <v>CAJA GALVANIZADA OCTOGONAL</v>
          </cell>
          <cell r="C9">
            <v>0</v>
          </cell>
          <cell r="D9">
            <v>1</v>
          </cell>
          <cell r="E9">
            <v>1135</v>
          </cell>
          <cell r="F9">
            <v>1135</v>
          </cell>
        </row>
        <row r="10">
          <cell r="A10" t="str">
            <v>CURVA-1/2</v>
          </cell>
          <cell r="B10" t="str">
            <v xml:space="preserve">CURVA PVC CONDUIT 1/2 </v>
          </cell>
          <cell r="C10" t="str">
            <v>UND</v>
          </cell>
          <cell r="D10">
            <v>2</v>
          </cell>
          <cell r="E10">
            <v>190</v>
          </cell>
          <cell r="F10">
            <v>380</v>
          </cell>
        </row>
        <row r="11">
          <cell r="A11" t="str">
            <v>LAM-PLAF</v>
          </cell>
          <cell r="B11" t="str">
            <v>PLAFON DE PORCELANA</v>
          </cell>
          <cell r="C11" t="str">
            <v>Un</v>
          </cell>
          <cell r="D11">
            <v>1</v>
          </cell>
          <cell r="E11">
            <v>1150</v>
          </cell>
          <cell r="F11">
            <v>1150</v>
          </cell>
        </row>
        <row r="12">
          <cell r="A12" t="str">
            <v>CINTA-33</v>
          </cell>
          <cell r="B12" t="str">
            <v>CINTA AISLANTE 33 DE 3M</v>
          </cell>
          <cell r="C12" t="str">
            <v>Rollo</v>
          </cell>
          <cell r="D12">
            <v>0.1</v>
          </cell>
          <cell r="E12">
            <v>8000</v>
          </cell>
          <cell r="F12">
            <v>800</v>
          </cell>
        </row>
        <row r="13">
          <cell r="A13" t="str">
            <v>LIMPVC</v>
          </cell>
          <cell r="B13" t="str">
            <v>LIMPIADOR  PVC 760 GR</v>
          </cell>
          <cell r="C13" t="str">
            <v>Gl</v>
          </cell>
          <cell r="D13">
            <v>0.01</v>
          </cell>
          <cell r="E13">
            <v>15000</v>
          </cell>
          <cell r="F13">
            <v>150</v>
          </cell>
        </row>
        <row r="16">
          <cell r="A16" t="str">
            <v>S-TCPT</v>
          </cell>
          <cell r="B16" t="str">
            <v>SALIDA TOMACORRIENTE DOBLE POLO A TIERRA</v>
          </cell>
          <cell r="C16" t="str">
            <v>UN</v>
          </cell>
          <cell r="E16" t="str">
            <v>COSTO ITEM</v>
          </cell>
          <cell r="F16">
            <v>39496.5</v>
          </cell>
        </row>
        <row r="18">
          <cell r="A18" t="str">
            <v>CODIGO</v>
          </cell>
          <cell r="B18" t="str">
            <v>DETALLE</v>
          </cell>
          <cell r="C18" t="str">
            <v>UNIDAD</v>
          </cell>
          <cell r="D18" t="str">
            <v>CANTIDAD</v>
          </cell>
          <cell r="E18" t="str">
            <v>V/UNITARIO</v>
          </cell>
          <cell r="F18" t="str">
            <v>V/PARCIAL</v>
          </cell>
        </row>
        <row r="19">
          <cell r="A19" t="str">
            <v>SOLPVC</v>
          </cell>
          <cell r="B19" t="str">
            <v>SOLDADURA LIQUIDA PVC 1/4 GAL.</v>
          </cell>
          <cell r="C19" t="str">
            <v>Gl</v>
          </cell>
          <cell r="D19">
            <v>0.01</v>
          </cell>
          <cell r="E19">
            <v>15000</v>
          </cell>
          <cell r="F19">
            <v>150</v>
          </cell>
        </row>
        <row r="20">
          <cell r="A20" t="str">
            <v>ALCU-12</v>
          </cell>
          <cell r="B20" t="str">
            <v>ALAMBRE DE COBRE THHN No. 12</v>
          </cell>
          <cell r="C20" t="str">
            <v>Ml</v>
          </cell>
          <cell r="D20">
            <v>9</v>
          </cell>
          <cell r="E20">
            <v>1659</v>
          </cell>
          <cell r="F20">
            <v>14931</v>
          </cell>
        </row>
        <row r="21">
          <cell r="A21" t="str">
            <v>ALCU-12</v>
          </cell>
          <cell r="B21" t="str">
            <v>ALAMBRE DE COBRE THHN No. 12</v>
          </cell>
          <cell r="C21" t="str">
            <v>Ml</v>
          </cell>
          <cell r="D21">
            <v>4.5</v>
          </cell>
          <cell r="E21">
            <v>1659</v>
          </cell>
          <cell r="F21">
            <v>7465.5</v>
          </cell>
        </row>
        <row r="22">
          <cell r="A22" t="str">
            <v>TUBPVC-1/2</v>
          </cell>
          <cell r="B22" t="str">
            <v>TUBO PVC CONDUIT 1/2 X 3MTS</v>
          </cell>
          <cell r="C22" t="str">
            <v>UND</v>
          </cell>
          <cell r="D22">
            <v>4.5</v>
          </cell>
          <cell r="E22">
            <v>2160</v>
          </cell>
          <cell r="F22">
            <v>9720</v>
          </cell>
        </row>
        <row r="23">
          <cell r="A23" t="str">
            <v>TER-1/2</v>
          </cell>
          <cell r="B23" t="str">
            <v xml:space="preserve">ADAPTADOR PVC CONDUIT 1/2 </v>
          </cell>
          <cell r="C23" t="str">
            <v>UND</v>
          </cell>
          <cell r="D23">
            <v>2</v>
          </cell>
          <cell r="E23">
            <v>140</v>
          </cell>
          <cell r="F23">
            <v>280</v>
          </cell>
        </row>
        <row r="24">
          <cell r="A24" t="str">
            <v>CAJA-G-C</v>
          </cell>
          <cell r="B24" t="str">
            <v>CAJA GALVANIZADA CUADRADA</v>
          </cell>
          <cell r="C24">
            <v>0</v>
          </cell>
          <cell r="D24">
            <v>1</v>
          </cell>
          <cell r="E24">
            <v>1480</v>
          </cell>
          <cell r="F24">
            <v>1480</v>
          </cell>
        </row>
        <row r="25">
          <cell r="A25" t="str">
            <v>CURVA-1/2</v>
          </cell>
          <cell r="B25" t="str">
            <v xml:space="preserve">CURVA PVC CONDUIT 1/2 </v>
          </cell>
          <cell r="C25" t="str">
            <v>UND</v>
          </cell>
          <cell r="D25">
            <v>2</v>
          </cell>
          <cell r="E25">
            <v>190</v>
          </cell>
          <cell r="F25">
            <v>380</v>
          </cell>
        </row>
        <row r="26">
          <cell r="A26" t="str">
            <v>TOMA-DPT</v>
          </cell>
          <cell r="B26" t="str">
            <v>TOMA CORRIENTE DOBLE POLO TIERRA</v>
          </cell>
          <cell r="C26" t="str">
            <v>UND</v>
          </cell>
          <cell r="D26">
            <v>1</v>
          </cell>
          <cell r="E26">
            <v>4140</v>
          </cell>
          <cell r="F26">
            <v>4140</v>
          </cell>
        </row>
        <row r="27">
          <cell r="A27" t="str">
            <v>CINTA-33</v>
          </cell>
          <cell r="B27" t="str">
            <v>CINTA AISLANTE 33 DE 3M</v>
          </cell>
          <cell r="C27" t="str">
            <v>Rollo</v>
          </cell>
          <cell r="D27">
            <v>0.1</v>
          </cell>
          <cell r="E27">
            <v>8000</v>
          </cell>
          <cell r="F27">
            <v>800</v>
          </cell>
        </row>
        <row r="28">
          <cell r="A28" t="str">
            <v>LIMPVC</v>
          </cell>
          <cell r="B28" t="str">
            <v>LIMPIADOR  PVC 760 GR</v>
          </cell>
          <cell r="C28" t="str">
            <v>Gl</v>
          </cell>
          <cell r="D28">
            <v>0.01</v>
          </cell>
          <cell r="E28">
            <v>15000</v>
          </cell>
          <cell r="F28">
            <v>150</v>
          </cell>
        </row>
        <row r="30">
          <cell r="A30" t="str">
            <v>S-TCME</v>
          </cell>
          <cell r="B30" t="str">
            <v>SALIDA TOMACORRIENTE MONOFASICO ESPECIAL</v>
          </cell>
          <cell r="C30" t="str">
            <v>UN</v>
          </cell>
          <cell r="E30" t="str">
            <v>COSTO ITEM</v>
          </cell>
          <cell r="F30">
            <v>67640</v>
          </cell>
        </row>
        <row r="32">
          <cell r="A32" t="str">
            <v>CODIGO</v>
          </cell>
          <cell r="B32" t="str">
            <v>DETALLE</v>
          </cell>
          <cell r="C32" t="str">
            <v>UNIDAD</v>
          </cell>
          <cell r="D32" t="str">
            <v>CANTIDAD</v>
          </cell>
          <cell r="E32" t="str">
            <v>V/UNITARIO</v>
          </cell>
          <cell r="F32" t="str">
            <v>V/PARCIAL</v>
          </cell>
        </row>
        <row r="33">
          <cell r="A33" t="str">
            <v>SOLPVC</v>
          </cell>
          <cell r="B33" t="str">
            <v>SOLDADURA LIQUIDA PVC 1/4 GAL.</v>
          </cell>
          <cell r="C33" t="str">
            <v>Gl</v>
          </cell>
          <cell r="D33">
            <v>0.01</v>
          </cell>
          <cell r="E33">
            <v>15000</v>
          </cell>
          <cell r="F33">
            <v>150</v>
          </cell>
        </row>
        <row r="34">
          <cell r="A34" t="str">
            <v>ALCU-10</v>
          </cell>
          <cell r="B34" t="str">
            <v>ALAMBRE DE COBRE THHN No. 10</v>
          </cell>
          <cell r="C34" t="str">
            <v>Ml</v>
          </cell>
          <cell r="D34">
            <v>20</v>
          </cell>
          <cell r="E34">
            <v>1289</v>
          </cell>
          <cell r="F34">
            <v>25780</v>
          </cell>
        </row>
        <row r="35">
          <cell r="A35" t="str">
            <v>TUBPVC-3/4</v>
          </cell>
          <cell r="B35" t="str">
            <v xml:space="preserve">TUBO PVC CONDUIT 3/4 X 3MTS </v>
          </cell>
          <cell r="C35" t="str">
            <v>UND</v>
          </cell>
          <cell r="D35">
            <v>10</v>
          </cell>
          <cell r="E35">
            <v>2830</v>
          </cell>
          <cell r="F35">
            <v>28300</v>
          </cell>
        </row>
        <row r="36">
          <cell r="A36" t="str">
            <v>TER-3/4</v>
          </cell>
          <cell r="B36" t="str">
            <v xml:space="preserve">ADAPTADOR PVC CONDUIT 3/4 </v>
          </cell>
          <cell r="C36" t="str">
            <v>UND</v>
          </cell>
          <cell r="D36">
            <v>2</v>
          </cell>
          <cell r="E36">
            <v>180</v>
          </cell>
          <cell r="F36">
            <v>360</v>
          </cell>
        </row>
        <row r="37">
          <cell r="A37" t="str">
            <v>CAJA-G-C</v>
          </cell>
          <cell r="B37" t="str">
            <v>CAJA GALVANIZADA CUADRADA</v>
          </cell>
          <cell r="C37">
            <v>0</v>
          </cell>
          <cell r="D37">
            <v>1</v>
          </cell>
          <cell r="E37">
            <v>1480</v>
          </cell>
          <cell r="F37">
            <v>1480</v>
          </cell>
        </row>
        <row r="38">
          <cell r="A38" t="str">
            <v>CURVA-3/4</v>
          </cell>
          <cell r="B38" t="str">
            <v xml:space="preserve">CURVA PVC CONDUIT 3/4 </v>
          </cell>
          <cell r="C38" t="str">
            <v>UND</v>
          </cell>
          <cell r="D38">
            <v>2</v>
          </cell>
          <cell r="E38">
            <v>310</v>
          </cell>
          <cell r="F38">
            <v>620</v>
          </cell>
        </row>
        <row r="39">
          <cell r="A39" t="str">
            <v>TOMA-E50</v>
          </cell>
          <cell r="B39" t="str">
            <v xml:space="preserve">TOMA PATA TRABADA 20 AMPERIOS </v>
          </cell>
          <cell r="C39" t="str">
            <v>Un</v>
          </cell>
          <cell r="D39">
            <v>1</v>
          </cell>
          <cell r="E39">
            <v>10000</v>
          </cell>
          <cell r="F39">
            <v>10000</v>
          </cell>
        </row>
        <row r="40">
          <cell r="A40" t="str">
            <v>CINTA-33</v>
          </cell>
          <cell r="B40" t="str">
            <v>CINTA AISLANTE 33 DE 3M</v>
          </cell>
          <cell r="C40" t="str">
            <v>Rollo</v>
          </cell>
          <cell r="D40">
            <v>0.1</v>
          </cell>
          <cell r="E40">
            <v>8000</v>
          </cell>
          <cell r="F40">
            <v>800</v>
          </cell>
        </row>
        <row r="41">
          <cell r="A41" t="str">
            <v>LIMPVC</v>
          </cell>
          <cell r="B41" t="str">
            <v>LIMPIADOR  PVC 760 GR</v>
          </cell>
          <cell r="C41" t="str">
            <v>Gl</v>
          </cell>
          <cell r="D41">
            <v>0.01</v>
          </cell>
          <cell r="E41">
            <v>15000</v>
          </cell>
          <cell r="F41">
            <v>150</v>
          </cell>
        </row>
        <row r="44">
          <cell r="A44" t="str">
            <v>S-TCTF</v>
          </cell>
          <cell r="B44" t="str">
            <v>SALIDA TOMACORRIENTE TRIFASICO</v>
          </cell>
          <cell r="C44" t="str">
            <v>UN</v>
          </cell>
          <cell r="E44" t="str">
            <v>COSTO ITEM</v>
          </cell>
          <cell r="F44">
            <v>95500</v>
          </cell>
        </row>
        <row r="46">
          <cell r="A46" t="str">
            <v>CODIGO</v>
          </cell>
          <cell r="B46" t="str">
            <v>DETALLE</v>
          </cell>
          <cell r="C46" t="str">
            <v>UNIDAD</v>
          </cell>
          <cell r="D46" t="str">
            <v>CANTIDAD</v>
          </cell>
          <cell r="E46" t="str">
            <v>V/UNITARIO</v>
          </cell>
          <cell r="F46" t="str">
            <v>V/PARCIAL</v>
          </cell>
        </row>
        <row r="47">
          <cell r="A47" t="str">
            <v>SOLPVC</v>
          </cell>
          <cell r="B47" t="str">
            <v>SOLDADURA LIQUIDA PVC 1/4 GAL.</v>
          </cell>
          <cell r="C47" t="str">
            <v>Gl</v>
          </cell>
          <cell r="D47">
            <v>0.01</v>
          </cell>
          <cell r="E47">
            <v>15000</v>
          </cell>
          <cell r="F47">
            <v>150</v>
          </cell>
        </row>
        <row r="48">
          <cell r="A48" t="str">
            <v>ALCU-10</v>
          </cell>
          <cell r="B48" t="str">
            <v>ALAMBRE DE COBRE THHN No. 10</v>
          </cell>
          <cell r="C48" t="str">
            <v>Ml</v>
          </cell>
          <cell r="D48">
            <v>40</v>
          </cell>
          <cell r="E48">
            <v>1289</v>
          </cell>
          <cell r="F48">
            <v>51560</v>
          </cell>
        </row>
        <row r="49">
          <cell r="A49" t="str">
            <v>TUBPVC-1</v>
          </cell>
          <cell r="B49" t="str">
            <v xml:space="preserve">TUBO PVC CONDUIT 1X 3MTS </v>
          </cell>
          <cell r="C49" t="str">
            <v>UND</v>
          </cell>
          <cell r="D49">
            <v>10</v>
          </cell>
          <cell r="E49">
            <v>3990</v>
          </cell>
          <cell r="F49">
            <v>39900</v>
          </cell>
        </row>
        <row r="50">
          <cell r="A50" t="str">
            <v>TER-1</v>
          </cell>
          <cell r="B50" t="str">
            <v>ADAPTADOR PVC CONDUIT 1</v>
          </cell>
          <cell r="C50" t="str">
            <v>UND</v>
          </cell>
          <cell r="D50">
            <v>2</v>
          </cell>
          <cell r="E50">
            <v>320</v>
          </cell>
          <cell r="F50">
            <v>640</v>
          </cell>
        </row>
        <row r="51">
          <cell r="A51" t="str">
            <v>CAJA-G-C</v>
          </cell>
          <cell r="B51" t="str">
            <v>CAJA GALVANIZADA CUADRADA</v>
          </cell>
          <cell r="C51">
            <v>0</v>
          </cell>
          <cell r="D51">
            <v>1</v>
          </cell>
          <cell r="E51">
            <v>1480</v>
          </cell>
          <cell r="F51">
            <v>1480</v>
          </cell>
        </row>
        <row r="52">
          <cell r="A52" t="str">
            <v>CURVA-1</v>
          </cell>
          <cell r="B52" t="str">
            <v xml:space="preserve">CURVA PVC CONDUIT 1 </v>
          </cell>
          <cell r="C52" t="str">
            <v>UND</v>
          </cell>
          <cell r="D52">
            <v>2</v>
          </cell>
          <cell r="E52">
            <v>410</v>
          </cell>
          <cell r="F52">
            <v>820</v>
          </cell>
        </row>
        <row r="53">
          <cell r="A53" t="str">
            <v>TOMA-PT</v>
          </cell>
          <cell r="B53" t="str">
            <v xml:space="preserve">TOMA PATA TRIFILAR </v>
          </cell>
          <cell r="C53" t="str">
            <v>Un</v>
          </cell>
          <cell r="D53">
            <v>1</v>
          </cell>
          <cell r="E53">
            <v>0</v>
          </cell>
          <cell r="F53">
            <v>0</v>
          </cell>
        </row>
        <row r="54">
          <cell r="A54" t="str">
            <v>CINTA-33</v>
          </cell>
          <cell r="B54" t="str">
            <v>CINTA AISLANTE 33 DE 3M</v>
          </cell>
          <cell r="C54" t="str">
            <v>Rollo</v>
          </cell>
          <cell r="D54">
            <v>0.1</v>
          </cell>
          <cell r="E54">
            <v>8000</v>
          </cell>
          <cell r="F54">
            <v>800</v>
          </cell>
        </row>
        <row r="55">
          <cell r="A55" t="str">
            <v>LIMPVC</v>
          </cell>
          <cell r="B55" t="str">
            <v>LIMPIADOR  PVC 760 GR</v>
          </cell>
          <cell r="C55" t="str">
            <v>Gl</v>
          </cell>
          <cell r="D55">
            <v>0.01</v>
          </cell>
          <cell r="E55">
            <v>15000</v>
          </cell>
          <cell r="F55">
            <v>150</v>
          </cell>
        </row>
        <row r="58">
          <cell r="A58" t="str">
            <v>S-INTP</v>
          </cell>
          <cell r="B58" t="str">
            <v>SALIDA INTERRUPTOR DE PROXIMIDAD</v>
          </cell>
          <cell r="C58" t="str">
            <v>UN</v>
          </cell>
          <cell r="E58" t="str">
            <v>COSTO ITEM</v>
          </cell>
          <cell r="F58">
            <v>59356.5</v>
          </cell>
        </row>
        <row r="60">
          <cell r="A60" t="str">
            <v>CODIGO</v>
          </cell>
          <cell r="B60" t="str">
            <v>DETALLE</v>
          </cell>
          <cell r="C60" t="str">
            <v>UNIDAD</v>
          </cell>
          <cell r="D60" t="str">
            <v>CANTIDAD</v>
          </cell>
          <cell r="E60" t="str">
            <v>V/UNITARIO</v>
          </cell>
          <cell r="F60" t="str">
            <v>V/PARCIAL</v>
          </cell>
        </row>
        <row r="61">
          <cell r="A61" t="str">
            <v>SOLPVC</v>
          </cell>
          <cell r="B61" t="str">
            <v>SOLDADURA LIQUIDA PVC 1/4 GAL.</v>
          </cell>
          <cell r="C61" t="str">
            <v>Gl</v>
          </cell>
          <cell r="D61">
            <v>0.01</v>
          </cell>
          <cell r="E61">
            <v>15000</v>
          </cell>
          <cell r="F61">
            <v>150</v>
          </cell>
        </row>
        <row r="62">
          <cell r="A62" t="str">
            <v>ALCU-12</v>
          </cell>
          <cell r="B62" t="str">
            <v>ALAMBRE DE COBRE THHN No. 12</v>
          </cell>
          <cell r="C62" t="str">
            <v>Ml</v>
          </cell>
          <cell r="D62">
            <v>9</v>
          </cell>
          <cell r="E62">
            <v>1659</v>
          </cell>
          <cell r="F62">
            <v>14931</v>
          </cell>
        </row>
        <row r="63">
          <cell r="A63" t="str">
            <v>ALCU-12</v>
          </cell>
          <cell r="B63" t="str">
            <v>ALAMBRE DE COBRE THHN No. 12</v>
          </cell>
          <cell r="C63" t="str">
            <v>Ml</v>
          </cell>
          <cell r="D63">
            <v>4.5</v>
          </cell>
          <cell r="E63">
            <v>1659</v>
          </cell>
          <cell r="F63">
            <v>7465.5</v>
          </cell>
        </row>
        <row r="64">
          <cell r="A64" t="str">
            <v>TUBPVC-1/2</v>
          </cell>
          <cell r="B64" t="str">
            <v>TUBO PVC CONDUIT 1/2 X 3MTS</v>
          </cell>
          <cell r="C64" t="str">
            <v>UND</v>
          </cell>
          <cell r="D64">
            <v>4.5</v>
          </cell>
          <cell r="E64">
            <v>2160</v>
          </cell>
          <cell r="F64">
            <v>9720</v>
          </cell>
        </row>
        <row r="65">
          <cell r="A65" t="str">
            <v>TER-1/2</v>
          </cell>
          <cell r="B65" t="str">
            <v xml:space="preserve">ADAPTADOR PVC CONDUIT 1/2 </v>
          </cell>
          <cell r="C65" t="str">
            <v>UND</v>
          </cell>
          <cell r="D65">
            <v>2</v>
          </cell>
          <cell r="E65">
            <v>140</v>
          </cell>
          <cell r="F65">
            <v>280</v>
          </cell>
        </row>
        <row r="66">
          <cell r="A66" t="str">
            <v>CAJA-G-C</v>
          </cell>
          <cell r="B66" t="str">
            <v>CAJA GALVANIZADA CUADRADA</v>
          </cell>
          <cell r="C66">
            <v>0</v>
          </cell>
          <cell r="D66">
            <v>1</v>
          </cell>
          <cell r="E66">
            <v>1480</v>
          </cell>
          <cell r="F66">
            <v>1480</v>
          </cell>
        </row>
        <row r="67">
          <cell r="A67" t="str">
            <v>CURVA-1/2</v>
          </cell>
          <cell r="B67" t="str">
            <v xml:space="preserve">CURVA PVC CONDUIT 1/2 </v>
          </cell>
          <cell r="C67" t="str">
            <v>UND</v>
          </cell>
          <cell r="D67">
            <v>2</v>
          </cell>
          <cell r="E67">
            <v>190</v>
          </cell>
          <cell r="F67">
            <v>380</v>
          </cell>
        </row>
        <row r="68">
          <cell r="A68" t="str">
            <v>INT-SP</v>
          </cell>
          <cell r="B68" t="str">
            <v>INTERRUPTOR SENSOR DE PROXIMIDAD</v>
          </cell>
          <cell r="C68" t="str">
            <v>Un</v>
          </cell>
          <cell r="D68">
            <v>1</v>
          </cell>
          <cell r="E68">
            <v>24000</v>
          </cell>
          <cell r="F68">
            <v>24000</v>
          </cell>
        </row>
        <row r="69">
          <cell r="A69" t="str">
            <v>CINTA-33</v>
          </cell>
          <cell r="B69" t="str">
            <v>CINTA AISLANTE 33 DE 3M</v>
          </cell>
          <cell r="C69" t="str">
            <v>Rollo</v>
          </cell>
          <cell r="D69">
            <v>0.1</v>
          </cell>
          <cell r="E69">
            <v>8000</v>
          </cell>
          <cell r="F69">
            <v>800</v>
          </cell>
        </row>
        <row r="70">
          <cell r="A70" t="str">
            <v>LIMPVC</v>
          </cell>
          <cell r="B70" t="str">
            <v>LIMPIADOR  PVC 760 GR</v>
          </cell>
          <cell r="C70" t="str">
            <v>Gl</v>
          </cell>
          <cell r="D70">
            <v>0.01</v>
          </cell>
          <cell r="E70">
            <v>15000</v>
          </cell>
          <cell r="F70">
            <v>150</v>
          </cell>
        </row>
        <row r="72">
          <cell r="A72" t="str">
            <v>S-INTTIM</v>
          </cell>
          <cell r="B72" t="str">
            <v>SALIDA INTERRUPTOR TIMBRE</v>
          </cell>
          <cell r="C72" t="str">
            <v>UN</v>
          </cell>
          <cell r="E72" t="str">
            <v>COSTO ITEM</v>
          </cell>
          <cell r="F72">
            <v>35356.5</v>
          </cell>
        </row>
        <row r="74">
          <cell r="A74" t="str">
            <v>CODIGO</v>
          </cell>
          <cell r="B74" t="str">
            <v>DETALLE</v>
          </cell>
          <cell r="C74" t="str">
            <v>UNIDAD</v>
          </cell>
          <cell r="D74" t="str">
            <v>CANTIDAD</v>
          </cell>
          <cell r="E74" t="str">
            <v>V/UNITARIO</v>
          </cell>
          <cell r="F74" t="str">
            <v>V/PARCIAL</v>
          </cell>
        </row>
        <row r="75">
          <cell r="A75" t="str">
            <v>SOLPVC</v>
          </cell>
          <cell r="B75" t="str">
            <v>SOLDADURA LIQUIDA PVC 1/4 GAL.</v>
          </cell>
          <cell r="C75" t="str">
            <v>Gl</v>
          </cell>
          <cell r="D75">
            <v>0.01</v>
          </cell>
          <cell r="E75">
            <v>15000</v>
          </cell>
          <cell r="F75">
            <v>150</v>
          </cell>
        </row>
        <row r="76">
          <cell r="A76" t="str">
            <v>ALCU-12</v>
          </cell>
          <cell r="B76" t="str">
            <v>ALAMBRE DE COBRE THHN No. 12</v>
          </cell>
          <cell r="C76" t="str">
            <v>Ml</v>
          </cell>
          <cell r="D76">
            <v>9</v>
          </cell>
          <cell r="E76">
            <v>1659</v>
          </cell>
          <cell r="F76">
            <v>14931</v>
          </cell>
        </row>
        <row r="77">
          <cell r="A77" t="str">
            <v>ALCU-12</v>
          </cell>
          <cell r="B77" t="str">
            <v>ALAMBRE DE COBRE THHN No. 12</v>
          </cell>
          <cell r="C77" t="str">
            <v>Ml</v>
          </cell>
          <cell r="D77">
            <v>4.5</v>
          </cell>
          <cell r="E77">
            <v>1659</v>
          </cell>
          <cell r="F77">
            <v>7465.5</v>
          </cell>
        </row>
        <row r="78">
          <cell r="A78" t="str">
            <v>TUBPVC-1/2</v>
          </cell>
          <cell r="B78" t="str">
            <v>TUBO PVC CONDUIT 1/2 X 3MTS</v>
          </cell>
          <cell r="C78" t="str">
            <v>UND</v>
          </cell>
          <cell r="D78">
            <v>4.5</v>
          </cell>
          <cell r="E78">
            <v>2160</v>
          </cell>
          <cell r="F78">
            <v>9720</v>
          </cell>
        </row>
        <row r="79">
          <cell r="A79" t="str">
            <v>TER-1/2</v>
          </cell>
          <cell r="B79" t="str">
            <v xml:space="preserve">ADAPTADOR PVC CONDUIT 1/2 </v>
          </cell>
          <cell r="C79" t="str">
            <v>UND</v>
          </cell>
          <cell r="D79">
            <v>2</v>
          </cell>
          <cell r="E79">
            <v>140</v>
          </cell>
          <cell r="F79">
            <v>280</v>
          </cell>
        </row>
        <row r="80">
          <cell r="A80" t="str">
            <v>CAJA-G-C</v>
          </cell>
          <cell r="B80" t="str">
            <v>CAJA GALVANIZADA CUADRADA</v>
          </cell>
          <cell r="C80">
            <v>0</v>
          </cell>
          <cell r="D80">
            <v>1</v>
          </cell>
          <cell r="E80">
            <v>1480</v>
          </cell>
          <cell r="F80">
            <v>1480</v>
          </cell>
        </row>
        <row r="81">
          <cell r="A81" t="str">
            <v>CURVA-1/2</v>
          </cell>
          <cell r="B81" t="str">
            <v xml:space="preserve">CURVA PVC CONDUIT 1/2 </v>
          </cell>
          <cell r="C81" t="str">
            <v>UND</v>
          </cell>
          <cell r="D81">
            <v>2</v>
          </cell>
          <cell r="E81">
            <v>190</v>
          </cell>
          <cell r="F81">
            <v>380</v>
          </cell>
        </row>
        <row r="82">
          <cell r="A82" t="str">
            <v>INT-TIM</v>
          </cell>
          <cell r="B82" t="str">
            <v xml:space="preserve">INTERRUPTOR TIMBRE </v>
          </cell>
          <cell r="C82" t="str">
            <v>Un</v>
          </cell>
          <cell r="D82">
            <v>1</v>
          </cell>
          <cell r="E82">
            <v>0</v>
          </cell>
          <cell r="F82">
            <v>0</v>
          </cell>
        </row>
        <row r="83">
          <cell r="A83" t="str">
            <v>CINTA-33</v>
          </cell>
          <cell r="B83" t="str">
            <v>CINTA AISLANTE 33 DE 3M</v>
          </cell>
          <cell r="C83" t="str">
            <v>Rollo</v>
          </cell>
          <cell r="D83">
            <v>0.1</v>
          </cell>
          <cell r="E83">
            <v>8000</v>
          </cell>
          <cell r="F83">
            <v>800</v>
          </cell>
        </row>
        <row r="84">
          <cell r="A84" t="str">
            <v>LIMPVC</v>
          </cell>
          <cell r="B84" t="str">
            <v>LIMPIADOR  PVC 760 GR</v>
          </cell>
          <cell r="C84" t="str">
            <v>Gl</v>
          </cell>
          <cell r="D84">
            <v>0.01</v>
          </cell>
          <cell r="E84">
            <v>15000</v>
          </cell>
          <cell r="F84">
            <v>150</v>
          </cell>
        </row>
        <row r="89">
          <cell r="A89" t="str">
            <v>S-INTS</v>
          </cell>
          <cell r="B89" t="str">
            <v>SALIDA INTERRUPTOR SENCILLO</v>
          </cell>
          <cell r="C89" t="str">
            <v>UN</v>
          </cell>
          <cell r="E89" t="str">
            <v>COSTO ITEM</v>
          </cell>
          <cell r="F89">
            <v>39056.5</v>
          </cell>
        </row>
        <row r="91">
          <cell r="A91" t="str">
            <v>CODIGO</v>
          </cell>
          <cell r="B91" t="str">
            <v>DETALLE</v>
          </cell>
          <cell r="C91" t="str">
            <v>UNIDAD</v>
          </cell>
          <cell r="D91" t="str">
            <v>CANTIDAD</v>
          </cell>
          <cell r="E91" t="str">
            <v>V/UNITARIO</v>
          </cell>
          <cell r="F91" t="str">
            <v>V/PARCIAL</v>
          </cell>
        </row>
        <row r="92">
          <cell r="A92" t="str">
            <v>SOLPVC</v>
          </cell>
          <cell r="B92" t="str">
            <v>SOLDADURA LIQUIDA PVC 1/4 GAL.</v>
          </cell>
          <cell r="C92" t="str">
            <v>Gl</v>
          </cell>
          <cell r="D92">
            <v>0.01</v>
          </cell>
          <cell r="E92">
            <v>15000</v>
          </cell>
          <cell r="F92">
            <v>150</v>
          </cell>
        </row>
        <row r="93">
          <cell r="A93" t="str">
            <v>ALCU-12</v>
          </cell>
          <cell r="B93" t="str">
            <v>ALAMBRE DE COBRE THHN No. 12</v>
          </cell>
          <cell r="C93" t="str">
            <v>Ml</v>
          </cell>
          <cell r="D93">
            <v>9</v>
          </cell>
          <cell r="E93">
            <v>1659</v>
          </cell>
          <cell r="F93">
            <v>14931</v>
          </cell>
        </row>
        <row r="94">
          <cell r="A94" t="str">
            <v>ALCU-12</v>
          </cell>
          <cell r="B94" t="str">
            <v>ALAMBRE DE COBRE THHN No. 12</v>
          </cell>
          <cell r="C94" t="str">
            <v>Ml</v>
          </cell>
          <cell r="D94">
            <v>4.5</v>
          </cell>
          <cell r="E94">
            <v>1659</v>
          </cell>
          <cell r="F94">
            <v>7465.5</v>
          </cell>
        </row>
        <row r="95">
          <cell r="A95" t="str">
            <v>TUBPVC-1/2</v>
          </cell>
          <cell r="B95" t="str">
            <v>TUBO PVC CONDUIT 1/2 X 3MTS</v>
          </cell>
          <cell r="C95" t="str">
            <v>UND</v>
          </cell>
          <cell r="D95">
            <v>4.5</v>
          </cell>
          <cell r="E95">
            <v>2160</v>
          </cell>
          <cell r="F95">
            <v>9720</v>
          </cell>
        </row>
        <row r="96">
          <cell r="A96" t="str">
            <v>TER-1/2</v>
          </cell>
          <cell r="B96" t="str">
            <v xml:space="preserve">ADAPTADOR PVC CONDUIT 1/2 </v>
          </cell>
          <cell r="C96" t="str">
            <v>UND</v>
          </cell>
          <cell r="D96">
            <v>2</v>
          </cell>
          <cell r="E96">
            <v>140</v>
          </cell>
          <cell r="F96">
            <v>280</v>
          </cell>
        </row>
        <row r="97">
          <cell r="A97" t="str">
            <v>CAJA-G-C</v>
          </cell>
          <cell r="B97" t="str">
            <v>CAJA GALVANIZADA CUADRADA</v>
          </cell>
          <cell r="C97">
            <v>0</v>
          </cell>
          <cell r="D97">
            <v>1</v>
          </cell>
          <cell r="E97">
            <v>1480</v>
          </cell>
          <cell r="F97">
            <v>1480</v>
          </cell>
        </row>
        <row r="98">
          <cell r="A98" t="str">
            <v>CURVA-1/2</v>
          </cell>
          <cell r="B98" t="str">
            <v xml:space="preserve">CURVA PVC CONDUIT 1/2 </v>
          </cell>
          <cell r="C98" t="str">
            <v>UND</v>
          </cell>
          <cell r="D98">
            <v>2</v>
          </cell>
          <cell r="E98">
            <v>190</v>
          </cell>
          <cell r="F98">
            <v>380</v>
          </cell>
        </row>
        <row r="99">
          <cell r="A99" t="str">
            <v>INT-S</v>
          </cell>
          <cell r="B99" t="str">
            <v xml:space="preserve">INTERRUPTOR SENCILLO </v>
          </cell>
          <cell r="C99" t="str">
            <v>UND</v>
          </cell>
          <cell r="D99">
            <v>1</v>
          </cell>
          <cell r="E99">
            <v>3700</v>
          </cell>
          <cell r="F99">
            <v>3700</v>
          </cell>
        </row>
        <row r="100">
          <cell r="A100" t="str">
            <v>CINTA-33</v>
          </cell>
          <cell r="B100" t="str">
            <v>CINTA AISLANTE 33 DE 3M</v>
          </cell>
          <cell r="C100" t="str">
            <v>Rollo</v>
          </cell>
          <cell r="D100">
            <v>0.1</v>
          </cell>
          <cell r="E100">
            <v>8000</v>
          </cell>
          <cell r="F100">
            <v>800</v>
          </cell>
        </row>
        <row r="101">
          <cell r="A101" t="str">
            <v>LIMPVC</v>
          </cell>
          <cell r="B101" t="str">
            <v>LIMPIADOR  PVC 760 GR</v>
          </cell>
          <cell r="C101" t="str">
            <v>Gl</v>
          </cell>
          <cell r="D101">
            <v>0.01</v>
          </cell>
          <cell r="E101">
            <v>15000</v>
          </cell>
          <cell r="F101">
            <v>150</v>
          </cell>
        </row>
        <row r="105">
          <cell r="A105" t="str">
            <v>S-INTD</v>
          </cell>
          <cell r="B105" t="str">
            <v>SALIDA INTERRUPTOR DOBLE</v>
          </cell>
          <cell r="C105" t="str">
            <v>UN</v>
          </cell>
          <cell r="E105" t="str">
            <v>COSTO ITEM</v>
          </cell>
          <cell r="F105">
            <v>48462</v>
          </cell>
        </row>
        <row r="107">
          <cell r="A107" t="str">
            <v>CODIGO</v>
          </cell>
          <cell r="B107" t="str">
            <v>DETALLE</v>
          </cell>
          <cell r="C107" t="str">
            <v>UNIDAD</v>
          </cell>
          <cell r="D107" t="str">
            <v>CANTIDAD</v>
          </cell>
          <cell r="E107" t="str">
            <v>V/UNITARIO</v>
          </cell>
          <cell r="F107" t="str">
            <v>V/PARCIAL</v>
          </cell>
        </row>
        <row r="108">
          <cell r="A108" t="str">
            <v>SOLPVC</v>
          </cell>
          <cell r="B108" t="str">
            <v>SOLDADURA LIQUIDA PVC 1/4 GAL.</v>
          </cell>
          <cell r="C108" t="str">
            <v>Gl</v>
          </cell>
          <cell r="D108">
            <v>0.01</v>
          </cell>
          <cell r="E108">
            <v>15000</v>
          </cell>
          <cell r="F108">
            <v>150</v>
          </cell>
        </row>
        <row r="109">
          <cell r="A109" t="str">
            <v>ALCU-12</v>
          </cell>
          <cell r="B109" t="str">
            <v>ALAMBRE DE COBRE THHN No. 12</v>
          </cell>
          <cell r="C109" t="str">
            <v>Ml</v>
          </cell>
          <cell r="D109">
            <v>13.5</v>
          </cell>
          <cell r="E109">
            <v>1659</v>
          </cell>
          <cell r="F109">
            <v>22396.5</v>
          </cell>
        </row>
        <row r="110">
          <cell r="A110" t="str">
            <v>ALCU-12</v>
          </cell>
          <cell r="B110" t="str">
            <v>ALAMBRE DE COBRE THHN No. 12</v>
          </cell>
          <cell r="C110" t="str">
            <v>Ml</v>
          </cell>
          <cell r="D110">
            <v>4.5</v>
          </cell>
          <cell r="E110">
            <v>1659</v>
          </cell>
          <cell r="F110">
            <v>7465.5</v>
          </cell>
        </row>
        <row r="111">
          <cell r="A111" t="str">
            <v>TUBPVC-1/2</v>
          </cell>
          <cell r="B111" t="str">
            <v>TUBO PVC CONDUIT 1/2 X 3MTS</v>
          </cell>
          <cell r="C111" t="str">
            <v>UND</v>
          </cell>
          <cell r="D111">
            <v>4.5</v>
          </cell>
          <cell r="E111">
            <v>2160</v>
          </cell>
          <cell r="F111">
            <v>9720</v>
          </cell>
        </row>
        <row r="112">
          <cell r="A112" t="str">
            <v>TER-1/2</v>
          </cell>
          <cell r="B112" t="str">
            <v xml:space="preserve">ADAPTADOR PVC CONDUIT 1/2 </v>
          </cell>
          <cell r="C112" t="str">
            <v>UND</v>
          </cell>
          <cell r="D112">
            <v>2</v>
          </cell>
          <cell r="E112">
            <v>140</v>
          </cell>
          <cell r="F112">
            <v>280</v>
          </cell>
        </row>
        <row r="113">
          <cell r="A113" t="str">
            <v>CAJA-G-C</v>
          </cell>
          <cell r="B113" t="str">
            <v>CAJA GALVANIZADA CUADRADA</v>
          </cell>
          <cell r="C113">
            <v>0</v>
          </cell>
          <cell r="D113">
            <v>1</v>
          </cell>
          <cell r="E113">
            <v>1480</v>
          </cell>
          <cell r="F113">
            <v>1480</v>
          </cell>
        </row>
        <row r="114">
          <cell r="A114" t="str">
            <v>CURVA-1/2</v>
          </cell>
          <cell r="B114" t="str">
            <v xml:space="preserve">CURVA PVC CONDUIT 1/2 </v>
          </cell>
          <cell r="C114" t="str">
            <v>UND</v>
          </cell>
          <cell r="D114">
            <v>2</v>
          </cell>
          <cell r="E114">
            <v>190</v>
          </cell>
          <cell r="F114">
            <v>380</v>
          </cell>
        </row>
        <row r="115">
          <cell r="A115" t="str">
            <v>INT-D</v>
          </cell>
          <cell r="B115" t="str">
            <v xml:space="preserve">INTERRUPTOR DOBLE   </v>
          </cell>
          <cell r="C115" t="str">
            <v>UND</v>
          </cell>
          <cell r="D115">
            <v>1</v>
          </cell>
          <cell r="E115">
            <v>5640</v>
          </cell>
          <cell r="F115">
            <v>5640</v>
          </cell>
        </row>
        <row r="116">
          <cell r="A116" t="str">
            <v>CINTA-33</v>
          </cell>
          <cell r="B116" t="str">
            <v>CINTA AISLANTE 33 DE 3M</v>
          </cell>
          <cell r="C116" t="str">
            <v>Rollo</v>
          </cell>
          <cell r="D116">
            <v>0.1</v>
          </cell>
          <cell r="E116">
            <v>8000</v>
          </cell>
          <cell r="F116">
            <v>800</v>
          </cell>
        </row>
        <row r="117">
          <cell r="A117" t="str">
            <v>LIMPVC</v>
          </cell>
          <cell r="B117" t="str">
            <v>LIMPIADOR  PVC 760 GR</v>
          </cell>
          <cell r="C117" t="str">
            <v>Gl</v>
          </cell>
          <cell r="D117">
            <v>0.01</v>
          </cell>
          <cell r="E117">
            <v>15000</v>
          </cell>
          <cell r="F117">
            <v>150</v>
          </cell>
        </row>
        <row r="120">
          <cell r="A120" t="str">
            <v>S-INTT</v>
          </cell>
          <cell r="B120" t="str">
            <v>SALIDA INTERRUPTOR TRIPLE</v>
          </cell>
          <cell r="C120" t="str">
            <v>UN</v>
          </cell>
          <cell r="E120" t="str">
            <v>COSTO ITEM</v>
          </cell>
          <cell r="F120">
            <v>57837.5</v>
          </cell>
        </row>
        <row r="122">
          <cell r="A122" t="str">
            <v>CODIGO</v>
          </cell>
          <cell r="B122" t="str">
            <v>DETALLE</v>
          </cell>
          <cell r="C122" t="str">
            <v>UNIDAD</v>
          </cell>
          <cell r="D122" t="str">
            <v>CANTIDAD</v>
          </cell>
          <cell r="E122" t="str">
            <v>V/UNITARIO</v>
          </cell>
          <cell r="F122" t="str">
            <v>V/PARCIAL</v>
          </cell>
        </row>
        <row r="123">
          <cell r="A123" t="str">
            <v>SOLPVC</v>
          </cell>
          <cell r="B123" t="str">
            <v>SOLDADURA LIQUIDA PVC 1/4 GAL.</v>
          </cell>
          <cell r="C123" t="str">
            <v>Gl</v>
          </cell>
          <cell r="D123">
            <v>0.01</v>
          </cell>
          <cell r="E123">
            <v>15000</v>
          </cell>
          <cell r="F123">
            <v>150</v>
          </cell>
        </row>
        <row r="124">
          <cell r="A124" t="str">
            <v>ALCU-12</v>
          </cell>
          <cell r="B124" t="str">
            <v>ALAMBRE DE COBRE THHN No. 12</v>
          </cell>
          <cell r="C124" t="str">
            <v>Ml</v>
          </cell>
          <cell r="D124">
            <v>18</v>
          </cell>
          <cell r="E124">
            <v>1659</v>
          </cell>
          <cell r="F124">
            <v>29862</v>
          </cell>
        </row>
        <row r="125">
          <cell r="A125" t="str">
            <v>ALCU-12</v>
          </cell>
          <cell r="B125" t="str">
            <v>ALAMBRE DE COBRE THHN No. 12</v>
          </cell>
          <cell r="C125" t="str">
            <v>Ml</v>
          </cell>
          <cell r="D125">
            <v>4.5</v>
          </cell>
          <cell r="E125">
            <v>1659</v>
          </cell>
          <cell r="F125">
            <v>7465.5</v>
          </cell>
        </row>
        <row r="126">
          <cell r="A126" t="str">
            <v>TUBPVC-1/2</v>
          </cell>
          <cell r="B126" t="str">
            <v>TUBO PVC CONDUIT 1/2 X 3MTS</v>
          </cell>
          <cell r="C126" t="str">
            <v>UND</v>
          </cell>
          <cell r="D126">
            <v>4.5</v>
          </cell>
          <cell r="E126">
            <v>2160</v>
          </cell>
          <cell r="F126">
            <v>9720</v>
          </cell>
        </row>
        <row r="127">
          <cell r="A127" t="str">
            <v>TER-1/2</v>
          </cell>
          <cell r="B127" t="str">
            <v xml:space="preserve">ADAPTADOR PVC CONDUIT 1/2 </v>
          </cell>
          <cell r="C127" t="str">
            <v>UND</v>
          </cell>
          <cell r="D127">
            <v>2</v>
          </cell>
          <cell r="E127">
            <v>140</v>
          </cell>
          <cell r="F127">
            <v>280</v>
          </cell>
        </row>
        <row r="128">
          <cell r="A128" t="str">
            <v>CAJA-G-C</v>
          </cell>
          <cell r="B128" t="str">
            <v>CAJA GALVANIZADA CUADRADA</v>
          </cell>
          <cell r="C128">
            <v>0</v>
          </cell>
          <cell r="D128">
            <v>1</v>
          </cell>
          <cell r="E128">
            <v>1480</v>
          </cell>
          <cell r="F128">
            <v>1480</v>
          </cell>
        </row>
        <row r="129">
          <cell r="A129" t="str">
            <v>CURVA-1/2</v>
          </cell>
          <cell r="B129" t="str">
            <v xml:space="preserve">CURVA PVC CONDUIT 1/2 </v>
          </cell>
          <cell r="C129" t="str">
            <v>UND</v>
          </cell>
          <cell r="D129">
            <v>2</v>
          </cell>
          <cell r="E129">
            <v>190</v>
          </cell>
          <cell r="F129">
            <v>380</v>
          </cell>
        </row>
        <row r="130">
          <cell r="A130" t="str">
            <v>INT-T</v>
          </cell>
          <cell r="B130" t="str">
            <v xml:space="preserve">INTERRUPTOR TRIPLE   </v>
          </cell>
          <cell r="C130" t="str">
            <v>UND</v>
          </cell>
          <cell r="D130">
            <v>1</v>
          </cell>
          <cell r="E130">
            <v>7550</v>
          </cell>
          <cell r="F130">
            <v>7550</v>
          </cell>
        </row>
        <row r="131">
          <cell r="A131" t="str">
            <v>CINTA-33</v>
          </cell>
          <cell r="B131" t="str">
            <v>CINTA AISLANTE 33 DE 3M</v>
          </cell>
          <cell r="C131" t="str">
            <v>Rollo</v>
          </cell>
          <cell r="D131">
            <v>0.1</v>
          </cell>
          <cell r="E131">
            <v>8000</v>
          </cell>
          <cell r="F131">
            <v>800</v>
          </cell>
        </row>
        <row r="132">
          <cell r="A132" t="str">
            <v>LIMPVC</v>
          </cell>
          <cell r="B132" t="str">
            <v>LIMPIADOR  PVC 760 GR</v>
          </cell>
          <cell r="C132" t="str">
            <v>Gl</v>
          </cell>
          <cell r="D132">
            <v>0.01</v>
          </cell>
          <cell r="E132">
            <v>15000</v>
          </cell>
          <cell r="F132">
            <v>150</v>
          </cell>
        </row>
        <row r="135">
          <cell r="A135" t="str">
            <v>S-INTCS</v>
          </cell>
          <cell r="B135" t="str">
            <v>SALIDA INTERRUPTOR CONMUTABLE SENCILLO</v>
          </cell>
          <cell r="C135" t="str">
            <v>UN</v>
          </cell>
          <cell r="E135" t="str">
            <v>COSTO ITEM</v>
          </cell>
          <cell r="F135">
            <v>54547.5</v>
          </cell>
        </row>
        <row r="137">
          <cell r="A137" t="str">
            <v>CODIGO</v>
          </cell>
          <cell r="B137" t="str">
            <v>DETALLE</v>
          </cell>
          <cell r="C137" t="str">
            <v>UNIDAD</v>
          </cell>
          <cell r="D137" t="str">
            <v>CANTIDAD</v>
          </cell>
          <cell r="E137" t="str">
            <v>V/UNITARIO</v>
          </cell>
          <cell r="F137" t="str">
            <v>V/PARCIAL</v>
          </cell>
        </row>
        <row r="138">
          <cell r="A138" t="str">
            <v>SOLPVC</v>
          </cell>
          <cell r="B138" t="str">
            <v>SOLDADURA LIQUIDA PVC 1/4 GAL.</v>
          </cell>
          <cell r="C138" t="str">
            <v>Gl</v>
          </cell>
          <cell r="D138">
            <v>0.01</v>
          </cell>
          <cell r="E138">
            <v>15000</v>
          </cell>
          <cell r="F138">
            <v>150</v>
          </cell>
        </row>
        <row r="139">
          <cell r="A139" t="str">
            <v>ALCU-12</v>
          </cell>
          <cell r="B139" t="str">
            <v>ALAMBRE DE COBRE THHN No. 12</v>
          </cell>
          <cell r="C139" t="str">
            <v>Ml</v>
          </cell>
          <cell r="D139">
            <v>13.5</v>
          </cell>
          <cell r="E139">
            <v>1659</v>
          </cell>
          <cell r="F139">
            <v>22396.5</v>
          </cell>
        </row>
        <row r="140">
          <cell r="A140" t="str">
            <v>ALCU-12</v>
          </cell>
          <cell r="B140" t="str">
            <v>ALAMBRE DE COBRE THHN No. 12</v>
          </cell>
          <cell r="C140" t="str">
            <v>Ml</v>
          </cell>
          <cell r="D140">
            <v>9</v>
          </cell>
          <cell r="E140">
            <v>1659</v>
          </cell>
          <cell r="F140">
            <v>14931</v>
          </cell>
        </row>
        <row r="141">
          <cell r="A141" t="str">
            <v>TUBPVC-1/2</v>
          </cell>
          <cell r="B141" t="str">
            <v>TUBO PVC CONDUIT 1/2 X 3MTS</v>
          </cell>
          <cell r="C141" t="str">
            <v>UND</v>
          </cell>
          <cell r="D141">
            <v>4.5</v>
          </cell>
          <cell r="E141">
            <v>2160</v>
          </cell>
          <cell r="F141">
            <v>9720</v>
          </cell>
        </row>
        <row r="142">
          <cell r="A142" t="str">
            <v>TER-1/2</v>
          </cell>
          <cell r="B142" t="str">
            <v xml:space="preserve">ADAPTADOR PVC CONDUIT 1/2 </v>
          </cell>
          <cell r="C142" t="str">
            <v>UND</v>
          </cell>
          <cell r="D142">
            <v>2</v>
          </cell>
          <cell r="E142">
            <v>140</v>
          </cell>
          <cell r="F142">
            <v>280</v>
          </cell>
        </row>
        <row r="143">
          <cell r="A143" t="str">
            <v>CAJA-G-C</v>
          </cell>
          <cell r="B143" t="str">
            <v>CAJA GALVANIZADA CUADRADA</v>
          </cell>
          <cell r="C143">
            <v>0</v>
          </cell>
          <cell r="D143">
            <v>1</v>
          </cell>
          <cell r="E143">
            <v>1480</v>
          </cell>
          <cell r="F143">
            <v>1480</v>
          </cell>
        </row>
        <row r="144">
          <cell r="A144" t="str">
            <v>CURVA-1/2</v>
          </cell>
          <cell r="B144" t="str">
            <v xml:space="preserve">CURVA PVC CONDUIT 1/2 </v>
          </cell>
          <cell r="C144" t="str">
            <v>UND</v>
          </cell>
          <cell r="D144">
            <v>2</v>
          </cell>
          <cell r="E144">
            <v>190</v>
          </cell>
          <cell r="F144">
            <v>380</v>
          </cell>
        </row>
        <row r="145">
          <cell r="A145" t="str">
            <v>INT-C</v>
          </cell>
          <cell r="B145" t="str">
            <v>INTERRUPTOR CONMUTABLE SENCILLO</v>
          </cell>
          <cell r="C145" t="str">
            <v>UND</v>
          </cell>
          <cell r="D145">
            <v>1</v>
          </cell>
          <cell r="E145">
            <v>4260</v>
          </cell>
          <cell r="F145">
            <v>4260</v>
          </cell>
        </row>
        <row r="146">
          <cell r="A146" t="str">
            <v>CINTA-33</v>
          </cell>
          <cell r="B146" t="str">
            <v>CINTA AISLANTE 33 DE 3M</v>
          </cell>
          <cell r="C146" t="str">
            <v>Rollo</v>
          </cell>
          <cell r="D146">
            <v>0.1</v>
          </cell>
          <cell r="E146">
            <v>8000</v>
          </cell>
          <cell r="F146">
            <v>800</v>
          </cell>
        </row>
        <row r="147">
          <cell r="A147" t="str">
            <v>LIMPVC</v>
          </cell>
          <cell r="B147" t="str">
            <v>LIMPIADOR  PVC 760 GR</v>
          </cell>
          <cell r="C147" t="str">
            <v>Gl</v>
          </cell>
          <cell r="D147">
            <v>0.01</v>
          </cell>
          <cell r="E147">
            <v>15000</v>
          </cell>
          <cell r="F147">
            <v>150</v>
          </cell>
        </row>
        <row r="150">
          <cell r="A150" t="str">
            <v>S-INTCD</v>
          </cell>
          <cell r="B150" t="str">
            <v>SALIDA INTERRUPTOR CONMUTABLE DOBLE</v>
          </cell>
          <cell r="C150" t="str">
            <v>UN</v>
          </cell>
          <cell r="E150" t="str">
            <v>COSTO ITEM</v>
          </cell>
          <cell r="F150">
            <v>66778</v>
          </cell>
        </row>
        <row r="152">
          <cell r="A152" t="str">
            <v>CODIGO</v>
          </cell>
          <cell r="B152" t="str">
            <v>DETALLE</v>
          </cell>
          <cell r="C152" t="str">
            <v>UNIDAD</v>
          </cell>
          <cell r="D152" t="str">
            <v>CANTIDAD</v>
          </cell>
          <cell r="E152" t="str">
            <v>V/UNITARIO</v>
          </cell>
          <cell r="F152" t="str">
            <v>V/PARCIAL</v>
          </cell>
        </row>
        <row r="153">
          <cell r="A153" t="str">
            <v>SOLPVC</v>
          </cell>
          <cell r="B153" t="str">
            <v>SOLDADURA LIQUIDA PVC 1/4 GAL.</v>
          </cell>
          <cell r="C153" t="str">
            <v>Gl</v>
          </cell>
          <cell r="D153">
            <v>0.01</v>
          </cell>
          <cell r="E153">
            <v>15000</v>
          </cell>
          <cell r="F153">
            <v>150</v>
          </cell>
        </row>
        <row r="154">
          <cell r="A154" t="str">
            <v>ALCU-12</v>
          </cell>
          <cell r="B154" t="str">
            <v>ALAMBRE DE COBRE THHN No. 12</v>
          </cell>
          <cell r="C154" t="str">
            <v>Ml</v>
          </cell>
          <cell r="D154">
            <v>18</v>
          </cell>
          <cell r="E154">
            <v>1659</v>
          </cell>
          <cell r="F154">
            <v>29862</v>
          </cell>
        </row>
        <row r="155">
          <cell r="A155" t="str">
            <v>ALCU-12</v>
          </cell>
          <cell r="B155" t="str">
            <v>ALAMBRE DE COBRE THHN No. 12</v>
          </cell>
          <cell r="C155" t="str">
            <v>Ml</v>
          </cell>
          <cell r="D155">
            <v>9</v>
          </cell>
          <cell r="E155">
            <v>1659</v>
          </cell>
          <cell r="F155">
            <v>14931</v>
          </cell>
        </row>
        <row r="156">
          <cell r="A156" t="str">
            <v>TUBPVC-1/2</v>
          </cell>
          <cell r="B156" t="str">
            <v>TUBO PVC CONDUIT 1/2 X 3MTS</v>
          </cell>
          <cell r="C156" t="str">
            <v>UND</v>
          </cell>
          <cell r="D156">
            <v>4.5</v>
          </cell>
          <cell r="E156">
            <v>2160</v>
          </cell>
          <cell r="F156">
            <v>9720</v>
          </cell>
        </row>
        <row r="157">
          <cell r="A157" t="str">
            <v>TER-1/2</v>
          </cell>
          <cell r="B157" t="str">
            <v xml:space="preserve">ADAPTADOR PVC CONDUIT 1/2 </v>
          </cell>
          <cell r="C157" t="str">
            <v>UND</v>
          </cell>
          <cell r="D157">
            <v>2</v>
          </cell>
          <cell r="E157">
            <v>140</v>
          </cell>
          <cell r="F157">
            <v>280</v>
          </cell>
        </row>
        <row r="158">
          <cell r="A158" t="str">
            <v>CAJA-G-C</v>
          </cell>
          <cell r="B158" t="str">
            <v>CAJA GALVANIZADA CUADRADA</v>
          </cell>
          <cell r="C158">
            <v>0</v>
          </cell>
          <cell r="D158">
            <v>1</v>
          </cell>
          <cell r="E158">
            <v>1480</v>
          </cell>
          <cell r="F158">
            <v>1480</v>
          </cell>
        </row>
        <row r="159">
          <cell r="A159" t="str">
            <v>CURVA-1/2</v>
          </cell>
          <cell r="B159" t="str">
            <v xml:space="preserve">CURVA PVC CONDUIT 1/2 </v>
          </cell>
          <cell r="C159" t="str">
            <v>UND</v>
          </cell>
          <cell r="D159">
            <v>2</v>
          </cell>
          <cell r="E159">
            <v>190</v>
          </cell>
          <cell r="F159">
            <v>380</v>
          </cell>
        </row>
        <row r="160">
          <cell r="A160" t="str">
            <v>INT-CD</v>
          </cell>
          <cell r="B160" t="str">
            <v xml:space="preserve">INTERRUPTOR CONMUTABLE DOBLE </v>
          </cell>
          <cell r="C160" t="str">
            <v>Un</v>
          </cell>
          <cell r="D160">
            <v>1</v>
          </cell>
          <cell r="E160">
            <v>9025</v>
          </cell>
          <cell r="F160">
            <v>9025</v>
          </cell>
        </row>
        <row r="161">
          <cell r="A161" t="str">
            <v>CINTA-33</v>
          </cell>
          <cell r="B161" t="str">
            <v>CINTA AISLANTE 33 DE 3M</v>
          </cell>
          <cell r="C161" t="str">
            <v>Rollo</v>
          </cell>
          <cell r="D161">
            <v>0.1</v>
          </cell>
          <cell r="E161">
            <v>8000</v>
          </cell>
          <cell r="F161">
            <v>800</v>
          </cell>
        </row>
        <row r="162">
          <cell r="A162" t="str">
            <v>LIMPVC</v>
          </cell>
          <cell r="B162" t="str">
            <v>LIMPIADOR  PVC 760 GR</v>
          </cell>
          <cell r="C162" t="str">
            <v>Gl</v>
          </cell>
          <cell r="D162">
            <v>0.01</v>
          </cell>
          <cell r="E162">
            <v>15000</v>
          </cell>
          <cell r="F162">
            <v>150</v>
          </cell>
        </row>
        <row r="166">
          <cell r="A166" t="str">
            <v>S-TTEL</v>
          </cell>
          <cell r="B166" t="str">
            <v>SALIDA TOMA TELEFONICO</v>
          </cell>
          <cell r="C166" t="str">
            <v>UN</v>
          </cell>
          <cell r="E166" t="str">
            <v>COSTO ITEM</v>
          </cell>
          <cell r="F166">
            <v>26090</v>
          </cell>
        </row>
        <row r="168">
          <cell r="A168" t="str">
            <v>CODIGO</v>
          </cell>
          <cell r="B168" t="str">
            <v>DETALLE</v>
          </cell>
          <cell r="C168" t="str">
            <v>UNIDAD</v>
          </cell>
          <cell r="D168" t="str">
            <v>CANTIDAD</v>
          </cell>
          <cell r="E168" t="str">
            <v>V/UNITARIO</v>
          </cell>
          <cell r="F168" t="str">
            <v>V/PARCIAL</v>
          </cell>
        </row>
        <row r="169">
          <cell r="A169" t="str">
            <v>SOLPVC</v>
          </cell>
          <cell r="B169" t="str">
            <v>SOLDADURA LIQUIDA PVC 1/4 GAL.</v>
          </cell>
          <cell r="C169" t="str">
            <v>Gl</v>
          </cell>
          <cell r="D169">
            <v>0.01</v>
          </cell>
          <cell r="E169">
            <v>15000</v>
          </cell>
          <cell r="F169">
            <v>150</v>
          </cell>
        </row>
        <row r="170">
          <cell r="A170" t="str">
            <v>TUBPVC-1/2</v>
          </cell>
          <cell r="B170" t="str">
            <v>TUBO PVC CONDUIT 1/2 X 3MTS</v>
          </cell>
          <cell r="C170" t="str">
            <v>UND</v>
          </cell>
          <cell r="D170">
            <v>9</v>
          </cell>
          <cell r="E170">
            <v>2160</v>
          </cell>
          <cell r="F170">
            <v>19440</v>
          </cell>
        </row>
        <row r="171">
          <cell r="A171" t="str">
            <v>TER-1/2</v>
          </cell>
          <cell r="B171" t="str">
            <v xml:space="preserve">ADAPTADOR PVC CONDUIT 1/2 </v>
          </cell>
          <cell r="C171" t="str">
            <v>UND</v>
          </cell>
          <cell r="D171">
            <v>2</v>
          </cell>
          <cell r="E171">
            <v>140</v>
          </cell>
          <cell r="F171">
            <v>280</v>
          </cell>
        </row>
        <row r="172">
          <cell r="A172" t="str">
            <v>CAJA-G-C</v>
          </cell>
          <cell r="B172" t="str">
            <v>CAJA GALVANIZADA CUADRADA</v>
          </cell>
          <cell r="C172">
            <v>0</v>
          </cell>
          <cell r="D172">
            <v>1</v>
          </cell>
          <cell r="E172">
            <v>1480</v>
          </cell>
          <cell r="F172">
            <v>1480</v>
          </cell>
        </row>
        <row r="173">
          <cell r="A173" t="str">
            <v>CURVA-1/2</v>
          </cell>
          <cell r="B173" t="str">
            <v xml:space="preserve">CURVA PVC CONDUIT 1/2 </v>
          </cell>
          <cell r="C173" t="str">
            <v>UND</v>
          </cell>
          <cell r="D173">
            <v>2</v>
          </cell>
          <cell r="E173">
            <v>190</v>
          </cell>
          <cell r="F173">
            <v>380</v>
          </cell>
        </row>
        <row r="174">
          <cell r="A174" t="str">
            <v>TOMA-TEL</v>
          </cell>
          <cell r="B174" t="str">
            <v xml:space="preserve">TOMA TELEFONICA DUPLEX </v>
          </cell>
          <cell r="C174" t="str">
            <v>Un</v>
          </cell>
          <cell r="D174">
            <v>1</v>
          </cell>
          <cell r="E174">
            <v>3410</v>
          </cell>
          <cell r="F174">
            <v>3410</v>
          </cell>
        </row>
        <row r="175">
          <cell r="A175" t="str">
            <v>CINTA-33</v>
          </cell>
          <cell r="B175" t="str">
            <v>CINTA AISLANTE 33 DE 3M</v>
          </cell>
          <cell r="C175" t="str">
            <v>Rollo</v>
          </cell>
          <cell r="D175">
            <v>0.1</v>
          </cell>
          <cell r="E175">
            <v>8000</v>
          </cell>
          <cell r="F175">
            <v>800</v>
          </cell>
        </row>
        <row r="176">
          <cell r="A176" t="str">
            <v>LIMPVC</v>
          </cell>
          <cell r="B176" t="str">
            <v>LIMPIADOR  PVC 760 GR</v>
          </cell>
          <cell r="C176" t="str">
            <v>Gl</v>
          </cell>
          <cell r="D176">
            <v>0.01</v>
          </cell>
          <cell r="E176">
            <v>15000</v>
          </cell>
          <cell r="F176">
            <v>150</v>
          </cell>
        </row>
        <row r="179">
          <cell r="A179" t="str">
            <v>S-TTV</v>
          </cell>
          <cell r="B179" t="str">
            <v>SALIDA TOMA TELEVISION</v>
          </cell>
          <cell r="C179" t="str">
            <v>UN</v>
          </cell>
          <cell r="E179" t="str">
            <v>COSTO ITEM</v>
          </cell>
          <cell r="F179">
            <v>34190</v>
          </cell>
        </row>
        <row r="181">
          <cell r="A181" t="str">
            <v>CODIGO</v>
          </cell>
          <cell r="B181" t="str">
            <v>DETALLE</v>
          </cell>
          <cell r="C181" t="str">
            <v>UNIDAD</v>
          </cell>
          <cell r="D181" t="str">
            <v>CANTIDAD</v>
          </cell>
          <cell r="E181" t="str">
            <v>V/UNITARIO</v>
          </cell>
          <cell r="F181" t="str">
            <v>V/PARCIAL</v>
          </cell>
        </row>
        <row r="182">
          <cell r="A182" t="str">
            <v>SOLPVC</v>
          </cell>
          <cell r="B182" t="str">
            <v>SOLDADURA LIQUIDA PVC 1/4 GAL.</v>
          </cell>
          <cell r="C182" t="str">
            <v>Gl</v>
          </cell>
          <cell r="D182">
            <v>0.01</v>
          </cell>
          <cell r="E182">
            <v>15000</v>
          </cell>
          <cell r="F182">
            <v>150</v>
          </cell>
        </row>
        <row r="183">
          <cell r="A183" t="str">
            <v>RG-59</v>
          </cell>
          <cell r="B183" t="str">
            <v>CABLE COAXIAL RG-6 TV</v>
          </cell>
          <cell r="C183" t="str">
            <v>Ml</v>
          </cell>
          <cell r="D183">
            <v>9</v>
          </cell>
          <cell r="E183">
            <v>900</v>
          </cell>
          <cell r="F183">
            <v>8100</v>
          </cell>
        </row>
        <row r="184">
          <cell r="A184" t="str">
            <v>TUBPVC-1/2</v>
          </cell>
          <cell r="B184" t="str">
            <v>TUBO PVC CONDUIT 1/2 X 3MTS</v>
          </cell>
          <cell r="C184" t="str">
            <v>UND</v>
          </cell>
          <cell r="D184">
            <v>9</v>
          </cell>
          <cell r="E184">
            <v>2160</v>
          </cell>
          <cell r="F184">
            <v>19440</v>
          </cell>
        </row>
        <row r="185">
          <cell r="A185" t="str">
            <v>TER-1/2</v>
          </cell>
          <cell r="B185" t="str">
            <v xml:space="preserve">ADAPTADOR PVC CONDUIT 1/2 </v>
          </cell>
          <cell r="C185" t="str">
            <v>UND</v>
          </cell>
          <cell r="D185">
            <v>2</v>
          </cell>
          <cell r="E185">
            <v>140</v>
          </cell>
          <cell r="F185">
            <v>280</v>
          </cell>
        </row>
        <row r="186">
          <cell r="A186" t="str">
            <v>CAJA-G-C</v>
          </cell>
          <cell r="B186" t="str">
            <v>CAJA GALVANIZADA CUADRADA</v>
          </cell>
          <cell r="C186">
            <v>0</v>
          </cell>
          <cell r="D186">
            <v>1</v>
          </cell>
          <cell r="E186">
            <v>1480</v>
          </cell>
          <cell r="F186">
            <v>1480</v>
          </cell>
        </row>
        <row r="187">
          <cell r="A187" t="str">
            <v>CURVA-1/2</v>
          </cell>
          <cell r="B187" t="str">
            <v xml:space="preserve">CURVA PVC CONDUIT 1/2 </v>
          </cell>
          <cell r="C187" t="str">
            <v>UND</v>
          </cell>
          <cell r="D187">
            <v>2</v>
          </cell>
          <cell r="E187">
            <v>190</v>
          </cell>
          <cell r="F187">
            <v>380</v>
          </cell>
        </row>
        <row r="188">
          <cell r="A188" t="str">
            <v>TOMA-TV</v>
          </cell>
          <cell r="B188" t="str">
            <v xml:space="preserve">TOMA COAXIAL </v>
          </cell>
          <cell r="C188" t="str">
            <v>Un</v>
          </cell>
          <cell r="D188">
            <v>1</v>
          </cell>
          <cell r="E188">
            <v>3410</v>
          </cell>
          <cell r="F188">
            <v>3410</v>
          </cell>
        </row>
        <row r="189">
          <cell r="A189" t="str">
            <v>CINTA-33</v>
          </cell>
          <cell r="B189" t="str">
            <v>CINTA AISLANTE 33 DE 3M</v>
          </cell>
          <cell r="C189" t="str">
            <v>Rollo</v>
          </cell>
          <cell r="D189">
            <v>0.1</v>
          </cell>
          <cell r="E189">
            <v>8000</v>
          </cell>
          <cell r="F189">
            <v>800</v>
          </cell>
        </row>
        <row r="190">
          <cell r="A190" t="str">
            <v>LIMPVC</v>
          </cell>
          <cell r="B190" t="str">
            <v>LIMPIADOR  PVC 760 GR</v>
          </cell>
          <cell r="C190" t="str">
            <v>Gl</v>
          </cell>
          <cell r="D190">
            <v>0.01</v>
          </cell>
          <cell r="E190">
            <v>15000</v>
          </cell>
          <cell r="F190">
            <v>150</v>
          </cell>
        </row>
        <row r="193">
          <cell r="A193" t="str">
            <v>BREK1X15</v>
          </cell>
          <cell r="B193" t="str">
            <v>SUMINISTRO  BREAKER 1 x 15 AMPERIOS</v>
          </cell>
          <cell r="C193" t="str">
            <v>UN</v>
          </cell>
          <cell r="E193" t="str">
            <v>COSTO ITEM</v>
          </cell>
          <cell r="F193">
            <v>5500</v>
          </cell>
        </row>
        <row r="195">
          <cell r="A195" t="str">
            <v>CODIGO</v>
          </cell>
          <cell r="B195" t="str">
            <v>DETALLE</v>
          </cell>
          <cell r="C195" t="str">
            <v>UNIDAD</v>
          </cell>
          <cell r="D195" t="str">
            <v>CANTIDAD</v>
          </cell>
          <cell r="E195" t="str">
            <v>V/UNITARIO</v>
          </cell>
          <cell r="F195" t="str">
            <v>V/PARCIAL</v>
          </cell>
        </row>
        <row r="196">
          <cell r="A196" t="str">
            <v>BRK-15</v>
          </cell>
          <cell r="B196" t="str">
            <v>BREAKER MONOPOLAR ENCHUFABLE 15 A</v>
          </cell>
          <cell r="C196">
            <v>0</v>
          </cell>
          <cell r="D196">
            <v>1</v>
          </cell>
          <cell r="E196">
            <v>5500</v>
          </cell>
          <cell r="F196">
            <v>5500</v>
          </cell>
        </row>
        <row r="199">
          <cell r="A199" t="str">
            <v>BREK1X20</v>
          </cell>
          <cell r="B199" t="str">
            <v>SUMINISTRO   BREAKER 1 x 20 AMPERIOS</v>
          </cell>
          <cell r="C199" t="str">
            <v>UN</v>
          </cell>
          <cell r="E199" t="str">
            <v>COSTO ITEM</v>
          </cell>
          <cell r="F199">
            <v>5800</v>
          </cell>
        </row>
        <row r="201">
          <cell r="A201" t="str">
            <v>CODIGO</v>
          </cell>
          <cell r="B201" t="str">
            <v>DETALLE</v>
          </cell>
          <cell r="C201" t="str">
            <v>UNIDAD</v>
          </cell>
          <cell r="D201" t="str">
            <v>CANTIDAD</v>
          </cell>
          <cell r="E201" t="str">
            <v>V/UNITARIO</v>
          </cell>
          <cell r="F201" t="str">
            <v>V/PARCIAL</v>
          </cell>
        </row>
        <row r="202">
          <cell r="A202" t="str">
            <v>BRK-20</v>
          </cell>
          <cell r="B202" t="str">
            <v>BREAKER MONOPOLAR ENCHUFABLE 20 A</v>
          </cell>
          <cell r="C202">
            <v>0</v>
          </cell>
          <cell r="D202">
            <v>1</v>
          </cell>
          <cell r="E202">
            <v>5800</v>
          </cell>
          <cell r="F202">
            <v>5800</v>
          </cell>
        </row>
        <row r="205">
          <cell r="A205" t="str">
            <v>BREK1X30</v>
          </cell>
          <cell r="B205" t="str">
            <v>SUMINISTRO   BREAKER 1 x 30 AMPERIOS</v>
          </cell>
          <cell r="C205" t="str">
            <v>UN</v>
          </cell>
          <cell r="E205" t="str">
            <v>COSTO ITEM</v>
          </cell>
          <cell r="F205">
            <v>5500</v>
          </cell>
        </row>
        <row r="207">
          <cell r="A207" t="str">
            <v>CODIGO</v>
          </cell>
          <cell r="B207" t="str">
            <v>DETALLE</v>
          </cell>
          <cell r="C207" t="str">
            <v>UNIDAD</v>
          </cell>
          <cell r="D207" t="str">
            <v>CANTIDAD</v>
          </cell>
          <cell r="E207" t="str">
            <v>V/UNITARIO</v>
          </cell>
          <cell r="F207" t="str">
            <v>V/PARCIAL</v>
          </cell>
        </row>
        <row r="208">
          <cell r="A208" t="str">
            <v>BRK-30</v>
          </cell>
          <cell r="B208" t="str">
            <v>BREAKER MONOPOLAR ENCHUFABLE 30 A</v>
          </cell>
          <cell r="C208">
            <v>0</v>
          </cell>
          <cell r="D208">
            <v>1</v>
          </cell>
          <cell r="E208">
            <v>5500</v>
          </cell>
          <cell r="F208">
            <v>5500</v>
          </cell>
        </row>
        <row r="211">
          <cell r="A211" t="str">
            <v>BREK1X50</v>
          </cell>
          <cell r="B211" t="str">
            <v>SUMINISTRO   BREAKER 1 x 30 AMPERIOS</v>
          </cell>
          <cell r="C211" t="str">
            <v>UN</v>
          </cell>
          <cell r="E211" t="str">
            <v>COSTO ITEM</v>
          </cell>
          <cell r="F211">
            <v>5500</v>
          </cell>
        </row>
        <row r="213">
          <cell r="A213" t="str">
            <v>CODIGO</v>
          </cell>
          <cell r="B213" t="str">
            <v>DETALLE</v>
          </cell>
          <cell r="C213" t="str">
            <v>UNIDAD</v>
          </cell>
          <cell r="D213" t="str">
            <v>CANTIDAD</v>
          </cell>
          <cell r="E213" t="str">
            <v>V/UNITARIO</v>
          </cell>
          <cell r="F213" t="str">
            <v>V/PARCIAL</v>
          </cell>
        </row>
        <row r="214">
          <cell r="A214" t="str">
            <v>BRK-50</v>
          </cell>
          <cell r="B214" t="str">
            <v>BREAKER MONOPOLAR ENCHUFABLE 50 A</v>
          </cell>
          <cell r="C214">
            <v>0</v>
          </cell>
          <cell r="D214">
            <v>1</v>
          </cell>
          <cell r="E214">
            <v>5500</v>
          </cell>
          <cell r="F214">
            <v>5500</v>
          </cell>
        </row>
        <row r="217">
          <cell r="A217" t="str">
            <v>BREK2X20</v>
          </cell>
          <cell r="B217" t="str">
            <v>SUMINISTRO   BREAKER 2 x 20 AMPERIOS</v>
          </cell>
          <cell r="C217" t="str">
            <v>UN</v>
          </cell>
          <cell r="E217" t="str">
            <v>COSTO ITEM</v>
          </cell>
          <cell r="F217">
            <v>14100</v>
          </cell>
        </row>
        <row r="219">
          <cell r="A219" t="str">
            <v>CODIGO</v>
          </cell>
          <cell r="B219" t="str">
            <v>DETALLE</v>
          </cell>
          <cell r="C219" t="str">
            <v>UNIDAD</v>
          </cell>
          <cell r="D219" t="str">
            <v>CANTIDAD</v>
          </cell>
          <cell r="E219" t="str">
            <v>V/UNITARIO</v>
          </cell>
          <cell r="F219" t="str">
            <v>V/PARCIAL</v>
          </cell>
        </row>
        <row r="220">
          <cell r="A220" t="str">
            <v>BRK-2X20</v>
          </cell>
          <cell r="B220" t="str">
            <v>BREAKER BIPOLAR ENCHUFABLE 20 A</v>
          </cell>
          <cell r="C220">
            <v>0</v>
          </cell>
          <cell r="D220">
            <v>1</v>
          </cell>
          <cell r="E220">
            <v>14100</v>
          </cell>
          <cell r="F220">
            <v>14100</v>
          </cell>
        </row>
        <row r="223">
          <cell r="A223" t="str">
            <v>BREK2X30</v>
          </cell>
          <cell r="B223" t="str">
            <v>SUMINISTRO   BREAKER 2 x 30 AMPERIOS</v>
          </cell>
          <cell r="C223" t="str">
            <v>UN</v>
          </cell>
          <cell r="E223" t="str">
            <v>COSTO ITEM</v>
          </cell>
          <cell r="F223">
            <v>14100</v>
          </cell>
        </row>
        <row r="225">
          <cell r="A225" t="str">
            <v>CODIGO</v>
          </cell>
          <cell r="B225" t="str">
            <v>DETALLE</v>
          </cell>
          <cell r="C225" t="str">
            <v>UNIDAD</v>
          </cell>
          <cell r="D225" t="str">
            <v>CANTIDAD</v>
          </cell>
          <cell r="E225" t="str">
            <v>V/UNITARIO</v>
          </cell>
          <cell r="F225" t="str">
            <v>V/PARCIAL</v>
          </cell>
        </row>
        <row r="226">
          <cell r="A226" t="str">
            <v>BRK-2X30</v>
          </cell>
          <cell r="B226" t="str">
            <v>BREAKER BIPOLAR ENCHUFABLE 30 A</v>
          </cell>
          <cell r="C226">
            <v>0</v>
          </cell>
          <cell r="D226">
            <v>1</v>
          </cell>
          <cell r="E226">
            <v>14100</v>
          </cell>
          <cell r="F226">
            <v>14100</v>
          </cell>
        </row>
        <row r="229">
          <cell r="A229" t="str">
            <v>BREK2X40</v>
          </cell>
          <cell r="B229" t="str">
            <v>SUMINISTRO   BREAKER 2 x 40 AMPERIOS</v>
          </cell>
          <cell r="C229" t="str">
            <v>UN</v>
          </cell>
          <cell r="E229" t="str">
            <v>COSTO ITEM</v>
          </cell>
          <cell r="F229">
            <v>16300</v>
          </cell>
        </row>
        <row r="231">
          <cell r="A231" t="str">
            <v>CODIGO</v>
          </cell>
          <cell r="B231" t="str">
            <v>DETALLE</v>
          </cell>
          <cell r="C231" t="str">
            <v>UNIDAD</v>
          </cell>
          <cell r="D231" t="str">
            <v>CANTIDAD</v>
          </cell>
          <cell r="E231" t="str">
            <v>V/UNITARIO</v>
          </cell>
          <cell r="F231" t="str">
            <v>V/PARCIAL</v>
          </cell>
        </row>
        <row r="232">
          <cell r="A232" t="str">
            <v>BRK-2X40</v>
          </cell>
          <cell r="B232" t="str">
            <v>BREAKER BIPOLAR ENCHUFABLE 40 A</v>
          </cell>
          <cell r="C232">
            <v>0</v>
          </cell>
          <cell r="D232">
            <v>1</v>
          </cell>
          <cell r="E232">
            <v>16300</v>
          </cell>
          <cell r="F232">
            <v>16300</v>
          </cell>
        </row>
        <row r="234">
          <cell r="A234" t="str">
            <v>BREK2X60</v>
          </cell>
          <cell r="B234" t="str">
            <v>SUMINISTRO   BREAKER 2 x 60 AMPERIOS</v>
          </cell>
          <cell r="C234" t="str">
            <v>UN</v>
          </cell>
          <cell r="E234" t="str">
            <v>COSTO ITEM</v>
          </cell>
          <cell r="F234">
            <v>16300</v>
          </cell>
        </row>
        <row r="236">
          <cell r="A236" t="str">
            <v>CODIGO</v>
          </cell>
          <cell r="B236" t="str">
            <v>DETALLE</v>
          </cell>
          <cell r="C236" t="str">
            <v>UNIDAD</v>
          </cell>
          <cell r="D236" t="str">
            <v>CANTIDAD</v>
          </cell>
          <cell r="E236" t="str">
            <v>V/UNITARIO</v>
          </cell>
          <cell r="F236" t="str">
            <v>V/PARCIAL</v>
          </cell>
        </row>
        <row r="237">
          <cell r="A237" t="str">
            <v>BRK-2X60</v>
          </cell>
          <cell r="B237" t="str">
            <v>BREAKER BIPOLAR ENCHUFABLE 60 A</v>
          </cell>
          <cell r="C237">
            <v>0</v>
          </cell>
          <cell r="D237">
            <v>1</v>
          </cell>
          <cell r="E237">
            <v>16300</v>
          </cell>
          <cell r="F237">
            <v>16300</v>
          </cell>
        </row>
        <row r="240">
          <cell r="A240" t="str">
            <v>BREK3X30</v>
          </cell>
          <cell r="B240" t="str">
            <v>SUMINISTRO   BREAKER 3 x 30 AMPERIOS</v>
          </cell>
          <cell r="C240" t="str">
            <v>UN</v>
          </cell>
          <cell r="E240" t="str">
            <v>COSTO ITEM</v>
          </cell>
          <cell r="F240">
            <v>39900</v>
          </cell>
        </row>
        <row r="242">
          <cell r="A242" t="str">
            <v>CODIGO</v>
          </cell>
          <cell r="B242" t="str">
            <v>DETALLE</v>
          </cell>
          <cell r="C242" t="str">
            <v>UNIDAD</v>
          </cell>
          <cell r="D242" t="str">
            <v>CANTIDAD</v>
          </cell>
          <cell r="E242" t="str">
            <v>V/UNITARIO</v>
          </cell>
          <cell r="F242" t="str">
            <v>V/PARCIAL</v>
          </cell>
        </row>
        <row r="243">
          <cell r="A243" t="str">
            <v>BRK-3X30</v>
          </cell>
          <cell r="B243" t="str">
            <v>BREAKER TRIFILAR ENCHUFABLE 30 A</v>
          </cell>
          <cell r="C243">
            <v>0</v>
          </cell>
          <cell r="D243">
            <v>1</v>
          </cell>
          <cell r="E243">
            <v>39900</v>
          </cell>
          <cell r="F243">
            <v>39900</v>
          </cell>
        </row>
        <row r="246">
          <cell r="A246" t="str">
            <v>BREK3X50</v>
          </cell>
          <cell r="B246" t="str">
            <v>SUMINISTRO   BREAKER 3 x 50 AMPERIOS</v>
          </cell>
          <cell r="C246" t="str">
            <v>UN</v>
          </cell>
          <cell r="E246" t="str">
            <v>COSTO ITEM</v>
          </cell>
          <cell r="F246">
            <v>39900</v>
          </cell>
        </row>
        <row r="248">
          <cell r="A248" t="str">
            <v>CODIGO</v>
          </cell>
          <cell r="B248" t="str">
            <v>DETALLE</v>
          </cell>
          <cell r="C248" t="str">
            <v>UNIDAD</v>
          </cell>
          <cell r="D248" t="str">
            <v>CANTIDAD</v>
          </cell>
          <cell r="E248" t="str">
            <v>V/UNITARIO</v>
          </cell>
          <cell r="F248" t="str">
            <v>V/PARCIAL</v>
          </cell>
        </row>
        <row r="249">
          <cell r="A249" t="str">
            <v>BRK-3X50</v>
          </cell>
          <cell r="B249" t="str">
            <v>BREAKER TRIFILAR ENCHUFABLE 50 A</v>
          </cell>
          <cell r="C249">
            <v>0</v>
          </cell>
          <cell r="D249">
            <v>1</v>
          </cell>
          <cell r="E249">
            <v>39900</v>
          </cell>
          <cell r="F249">
            <v>39900</v>
          </cell>
        </row>
        <row r="252">
          <cell r="A252" t="str">
            <v>BREK3X60</v>
          </cell>
          <cell r="B252" t="str">
            <v>SUMINISTRO   BREAKER 3 x 60 AMPERIOS</v>
          </cell>
          <cell r="C252" t="str">
            <v>UN</v>
          </cell>
          <cell r="E252" t="str">
            <v>COSTO ITEM</v>
          </cell>
          <cell r="F252">
            <v>47850</v>
          </cell>
        </row>
        <row r="254">
          <cell r="A254" t="str">
            <v>CODIGO</v>
          </cell>
          <cell r="B254" t="str">
            <v>DETALLE</v>
          </cell>
          <cell r="C254" t="str">
            <v>UNIDAD</v>
          </cell>
          <cell r="D254" t="str">
            <v>CANTIDAD</v>
          </cell>
          <cell r="E254" t="str">
            <v>V/UNITARIO</v>
          </cell>
          <cell r="F254" t="str">
            <v>V/PARCIAL</v>
          </cell>
        </row>
        <row r="255">
          <cell r="A255" t="str">
            <v>BRK-3X60</v>
          </cell>
          <cell r="B255" t="str">
            <v>BREAKER TRIFILAR ENCHUFABLE 60 A</v>
          </cell>
          <cell r="C255">
            <v>0</v>
          </cell>
          <cell r="D255">
            <v>1</v>
          </cell>
          <cell r="E255">
            <v>47850</v>
          </cell>
          <cell r="F255">
            <v>47850</v>
          </cell>
        </row>
        <row r="258">
          <cell r="A258" t="str">
            <v>BREK3X100</v>
          </cell>
          <cell r="B258" t="str">
            <v>SUMINISTRO  BREAKER TOT 3 x 100 AMPERIOS CM</v>
          </cell>
          <cell r="C258" t="str">
            <v>UN</v>
          </cell>
          <cell r="E258" t="str">
            <v>COSTO ITEM</v>
          </cell>
          <cell r="F258">
            <v>629300</v>
          </cell>
        </row>
        <row r="260">
          <cell r="A260" t="str">
            <v>CODIGO</v>
          </cell>
          <cell r="B260" t="str">
            <v>DETALLE</v>
          </cell>
          <cell r="C260" t="str">
            <v>UNIDAD</v>
          </cell>
          <cell r="D260" t="str">
            <v>CANTIDAD</v>
          </cell>
          <cell r="E260" t="str">
            <v>V/UNITARIO</v>
          </cell>
          <cell r="F260" t="str">
            <v>V/PARCIAL</v>
          </cell>
        </row>
        <row r="261">
          <cell r="A261" t="str">
            <v>BRK-IG-3X70</v>
          </cell>
          <cell r="B261" t="str">
            <v>BREAKER TRIFILAR INDUSTRIAL GRADUABLE 70-100 A 65 KA</v>
          </cell>
          <cell r="C261">
            <v>0</v>
          </cell>
          <cell r="D261">
            <v>1</v>
          </cell>
          <cell r="E261">
            <v>629300</v>
          </cell>
          <cell r="F261">
            <v>629300</v>
          </cell>
        </row>
        <row r="264">
          <cell r="A264" t="str">
            <v>BREK3X225</v>
          </cell>
          <cell r="B264" t="str">
            <v>Interruptor tripolar tamaño 250A, 65kA a 240V,</v>
          </cell>
          <cell r="C264" t="str">
            <v>UN</v>
          </cell>
          <cell r="E264" t="str">
            <v>COSTO ITEM</v>
          </cell>
          <cell r="F264">
            <v>1729700</v>
          </cell>
        </row>
        <row r="266">
          <cell r="A266" t="str">
            <v>CODIGO</v>
          </cell>
          <cell r="B266" t="str">
            <v>DETALLE</v>
          </cell>
          <cell r="C266" t="str">
            <v>UNIDAD</v>
          </cell>
          <cell r="D266" t="str">
            <v>CANTIDAD</v>
          </cell>
          <cell r="E266" t="str">
            <v>V/UNITARIO</v>
          </cell>
          <cell r="F266" t="str">
            <v>V/PARCIAL</v>
          </cell>
        </row>
        <row r="267">
          <cell r="A267" t="str">
            <v>BRK-IG-3X250</v>
          </cell>
          <cell r="B267" t="str">
            <v>BREAKER TRIFILAR INDUSTRIAL GRADUABLE 175-250 A 65 KA</v>
          </cell>
          <cell r="C267" t="str">
            <v>UN</v>
          </cell>
          <cell r="D267">
            <v>1</v>
          </cell>
          <cell r="E267">
            <v>1729700</v>
          </cell>
          <cell r="F267">
            <v>1729700</v>
          </cell>
        </row>
        <row r="270">
          <cell r="A270" t="str">
            <v>ACA-CU8</v>
          </cell>
          <cell r="B270" t="str">
            <v>Aterrizaje bandeja Cablofil con cable de cobre calibre 8 AWG THHN/THWN 90° 600V</v>
          </cell>
          <cell r="C270" t="str">
            <v>ML</v>
          </cell>
          <cell r="E270" t="str">
            <v>COSTO ITEM</v>
          </cell>
          <cell r="F270">
            <v>4298</v>
          </cell>
        </row>
        <row r="272">
          <cell r="A272" t="str">
            <v>CODIGO</v>
          </cell>
          <cell r="B272" t="str">
            <v>DETALLE</v>
          </cell>
          <cell r="C272" t="str">
            <v>UNIDAD</v>
          </cell>
          <cell r="D272" t="str">
            <v>CANTIDAD</v>
          </cell>
          <cell r="E272" t="str">
            <v>V/UNITARIO</v>
          </cell>
          <cell r="F272" t="str">
            <v>V/PARCIAL</v>
          </cell>
        </row>
        <row r="273">
          <cell r="A273" t="str">
            <v>ALCU-8</v>
          </cell>
          <cell r="B273" t="str">
            <v>ALAMBRE DE COBRE THHN No. 8</v>
          </cell>
          <cell r="C273" t="str">
            <v>Ml</v>
          </cell>
          <cell r="D273">
            <v>1</v>
          </cell>
          <cell r="E273">
            <v>4298</v>
          </cell>
          <cell r="F273">
            <v>4298</v>
          </cell>
        </row>
        <row r="275">
          <cell r="A275" t="str">
            <v>ACA-CU14</v>
          </cell>
          <cell r="B275" t="str">
            <v>Aterrizaje bandeja Cablofil con cable de cobre desnudo calibre 14 AWG THHN/THWN 90° 600V</v>
          </cell>
          <cell r="C275" t="str">
            <v>ML</v>
          </cell>
          <cell r="E275" t="str">
            <v>COSTO ITEM</v>
          </cell>
          <cell r="F275">
            <v>1163</v>
          </cell>
        </row>
        <row r="277">
          <cell r="A277" t="str">
            <v>CODIGO</v>
          </cell>
          <cell r="B277" t="str">
            <v>DETALLE</v>
          </cell>
          <cell r="C277" t="str">
            <v>UNIDAD</v>
          </cell>
          <cell r="D277" t="str">
            <v>CANTIDAD</v>
          </cell>
          <cell r="E277" t="str">
            <v>V/UNITARIO</v>
          </cell>
          <cell r="F277" t="str">
            <v>V/PARCIAL</v>
          </cell>
        </row>
        <row r="278">
          <cell r="A278" t="str">
            <v>ALCU-14</v>
          </cell>
          <cell r="B278" t="str">
            <v>ALAMBRE DE COBRE THHN No. 14</v>
          </cell>
          <cell r="C278" t="str">
            <v>Ml</v>
          </cell>
          <cell r="D278">
            <v>1</v>
          </cell>
          <cell r="E278">
            <v>1163</v>
          </cell>
          <cell r="F278">
            <v>1163</v>
          </cell>
        </row>
        <row r="283">
          <cell r="A283" t="str">
            <v>ACC-CU10</v>
          </cell>
          <cell r="B283" t="str">
            <v>CANALIZACION CABLE DE COBRE No. 10 POR TUBERIA</v>
          </cell>
          <cell r="C283" t="str">
            <v>ML</v>
          </cell>
          <cell r="E283" t="str">
            <v>COSTO ITEM</v>
          </cell>
          <cell r="F283">
            <v>1665</v>
          </cell>
        </row>
        <row r="285">
          <cell r="A285" t="str">
            <v>CODIGO</v>
          </cell>
          <cell r="B285" t="str">
            <v>DETALLE</v>
          </cell>
          <cell r="C285" t="str">
            <v>UNIDAD</v>
          </cell>
          <cell r="D285" t="str">
            <v>CANTIDAD</v>
          </cell>
          <cell r="E285" t="str">
            <v>V/UNITARIO</v>
          </cell>
          <cell r="F285" t="str">
            <v>V/PARCIAL</v>
          </cell>
        </row>
        <row r="286">
          <cell r="A286" t="str">
            <v>CACUTHHN10</v>
          </cell>
          <cell r="B286" t="str">
            <v>CABLE COBRE THHN 10 AWG</v>
          </cell>
          <cell r="C286" t="str">
            <v>Ml</v>
          </cell>
          <cell r="D286">
            <v>1</v>
          </cell>
          <cell r="E286">
            <v>1665</v>
          </cell>
          <cell r="F286">
            <v>1665</v>
          </cell>
        </row>
        <row r="289">
          <cell r="A289" t="str">
            <v>ACC-CU2</v>
          </cell>
          <cell r="B289" t="str">
            <v>CANALIZACION CABLE DE COBRE No. 2 POR TUBERIA</v>
          </cell>
          <cell r="C289" t="str">
            <v>ML</v>
          </cell>
          <cell r="E289" t="str">
            <v>COSTO ITEM</v>
          </cell>
          <cell r="F289">
            <v>18600</v>
          </cell>
        </row>
        <row r="291">
          <cell r="A291" t="str">
            <v>CODIGO</v>
          </cell>
          <cell r="B291" t="str">
            <v>DETALLE</v>
          </cell>
          <cell r="C291" t="str">
            <v>UNIDAD</v>
          </cell>
          <cell r="D291" t="str">
            <v>CANTIDAD</v>
          </cell>
          <cell r="E291" t="str">
            <v>V/UNITARIO</v>
          </cell>
          <cell r="F291" t="str">
            <v>V/PARCIAL</v>
          </cell>
        </row>
        <row r="292">
          <cell r="A292" t="str">
            <v>CACUTHHN2</v>
          </cell>
          <cell r="B292" t="str">
            <v>CABLE DE COBRE THHN 2 AWG</v>
          </cell>
          <cell r="C292" t="str">
            <v>Ml</v>
          </cell>
          <cell r="D292">
            <v>1</v>
          </cell>
          <cell r="E292">
            <v>18600</v>
          </cell>
          <cell r="F292">
            <v>18600</v>
          </cell>
        </row>
        <row r="294">
          <cell r="A294" t="str">
            <v>ACC-CUTHHN2</v>
          </cell>
          <cell r="B294" t="str">
            <v>CANALIZACION CABLE DE COBRE THHN 4 No. 2 POR TUBERIA DE 1 1/2"</v>
          </cell>
          <cell r="C294" t="str">
            <v>ML</v>
          </cell>
          <cell r="E294" t="str">
            <v>COSTO ITEM</v>
          </cell>
          <cell r="F294">
            <v>82450</v>
          </cell>
        </row>
        <row r="296">
          <cell r="A296" t="str">
            <v>CODIGO</v>
          </cell>
          <cell r="B296" t="str">
            <v>DETALLE</v>
          </cell>
          <cell r="C296" t="str">
            <v>UNIDAD</v>
          </cell>
          <cell r="D296" t="str">
            <v>CANTIDAD</v>
          </cell>
          <cell r="E296" t="str">
            <v>V/UNITARIO</v>
          </cell>
          <cell r="F296" t="str">
            <v>V/PARCIAL</v>
          </cell>
        </row>
        <row r="297">
          <cell r="A297" t="str">
            <v>CACUTHHN2</v>
          </cell>
          <cell r="B297" t="str">
            <v>CABLE DE COBRE THHN 2 AWG</v>
          </cell>
          <cell r="C297" t="str">
            <v>Ml</v>
          </cell>
          <cell r="D297">
            <v>4</v>
          </cell>
          <cell r="E297">
            <v>18600</v>
          </cell>
          <cell r="F297">
            <v>74400</v>
          </cell>
        </row>
        <row r="298">
          <cell r="A298" t="str">
            <v>TUBPVC-11/2</v>
          </cell>
          <cell r="B298" t="str">
            <v xml:space="preserve">TUBO PVC CONDUIT 1-1/2 X 3MTS </v>
          </cell>
          <cell r="C298" t="str">
            <v>UND</v>
          </cell>
          <cell r="D298">
            <v>1</v>
          </cell>
          <cell r="E298">
            <v>7750</v>
          </cell>
          <cell r="F298">
            <v>7750</v>
          </cell>
        </row>
        <row r="299">
          <cell r="A299" t="str">
            <v>SOLPVC</v>
          </cell>
          <cell r="B299" t="str">
            <v>SOLDADURA LIQUIDA PVC 1/4 GAL.</v>
          </cell>
          <cell r="C299" t="str">
            <v>Gl</v>
          </cell>
          <cell r="D299">
            <v>0.01</v>
          </cell>
          <cell r="E299">
            <v>15000</v>
          </cell>
          <cell r="F299">
            <v>150</v>
          </cell>
        </row>
        <row r="300">
          <cell r="A300" t="str">
            <v>TER-11/2</v>
          </cell>
          <cell r="B300" t="str">
            <v xml:space="preserve">ADAPTADOR PVC CONDUIT 1-1/2 </v>
          </cell>
          <cell r="C300" t="str">
            <v>UND</v>
          </cell>
          <cell r="D300">
            <v>0.33</v>
          </cell>
          <cell r="E300">
            <v>0</v>
          </cell>
          <cell r="F300">
            <v>0</v>
          </cell>
        </row>
        <row r="301">
          <cell r="A301" t="str">
            <v>LIMPVC</v>
          </cell>
          <cell r="B301" t="str">
            <v>LIMPIADOR  PVC 760 GR</v>
          </cell>
          <cell r="C301" t="str">
            <v>Gl</v>
          </cell>
          <cell r="D301">
            <v>0.01</v>
          </cell>
          <cell r="E301">
            <v>15000</v>
          </cell>
          <cell r="F301">
            <v>150</v>
          </cell>
        </row>
        <row r="303">
          <cell r="A303" t="str">
            <v>ACC-CUTHHN4</v>
          </cell>
          <cell r="B303" t="str">
            <v>CANALIZACION CABLE DE COBRE THHN 4 No. 4 POR TUBERIA DE 1 "</v>
          </cell>
          <cell r="C303" t="str">
            <v>ML</v>
          </cell>
          <cell r="E303" t="str">
            <v>COSTO ITEM</v>
          </cell>
          <cell r="F303">
            <v>52311.6</v>
          </cell>
        </row>
        <row r="305">
          <cell r="A305" t="str">
            <v>CODIGO</v>
          </cell>
          <cell r="B305" t="str">
            <v>DETALLE</v>
          </cell>
          <cell r="C305" t="str">
            <v>UNIDAD</v>
          </cell>
          <cell r="D305" t="str">
            <v>CANTIDAD</v>
          </cell>
          <cell r="E305" t="str">
            <v>V/UNITARIO</v>
          </cell>
          <cell r="F305" t="str">
            <v>V/PARCIAL</v>
          </cell>
        </row>
        <row r="306">
          <cell r="A306" t="str">
            <v>CACUTHHN4</v>
          </cell>
          <cell r="B306" t="str">
            <v>CABLE COBRE THHN 4 AWG</v>
          </cell>
          <cell r="C306" t="str">
            <v>Ml</v>
          </cell>
          <cell r="D306">
            <v>4</v>
          </cell>
          <cell r="E306">
            <v>11979</v>
          </cell>
          <cell r="F306">
            <v>47916</v>
          </cell>
        </row>
        <row r="307">
          <cell r="A307" t="str">
            <v>TUBPVC-1</v>
          </cell>
          <cell r="B307" t="str">
            <v xml:space="preserve">TUBO PVC CONDUIT 1X 3MTS </v>
          </cell>
          <cell r="C307" t="str">
            <v>UND</v>
          </cell>
          <cell r="D307">
            <v>1</v>
          </cell>
          <cell r="E307">
            <v>3990</v>
          </cell>
          <cell r="F307">
            <v>3990</v>
          </cell>
        </row>
        <row r="308">
          <cell r="A308" t="str">
            <v>SOLPVC</v>
          </cell>
          <cell r="B308" t="str">
            <v>SOLDADURA LIQUIDA PVC 1/4 GAL.</v>
          </cell>
          <cell r="C308" t="str">
            <v>Gl</v>
          </cell>
          <cell r="D308">
            <v>0.01</v>
          </cell>
          <cell r="E308">
            <v>15000</v>
          </cell>
          <cell r="F308">
            <v>150</v>
          </cell>
        </row>
        <row r="309">
          <cell r="A309" t="str">
            <v>TER-1</v>
          </cell>
          <cell r="B309" t="str">
            <v>ADAPTADOR PVC CONDUIT 1</v>
          </cell>
          <cell r="C309" t="str">
            <v>UND</v>
          </cell>
          <cell r="D309">
            <v>0.33</v>
          </cell>
          <cell r="E309">
            <v>320</v>
          </cell>
          <cell r="F309">
            <v>105.60000000000001</v>
          </cell>
        </row>
        <row r="310">
          <cell r="A310" t="str">
            <v>LIMPVC</v>
          </cell>
          <cell r="B310" t="str">
            <v>LIMPIADOR  PVC 760 GR</v>
          </cell>
          <cell r="C310" t="str">
            <v>Gl</v>
          </cell>
          <cell r="D310">
            <v>0.01</v>
          </cell>
          <cell r="E310">
            <v>15000</v>
          </cell>
          <cell r="F310">
            <v>150</v>
          </cell>
        </row>
        <row r="312">
          <cell r="A312" t="str">
            <v>ACC-CUTHHN6</v>
          </cell>
          <cell r="B312" t="str">
            <v>CANALIZACION CABLE DE COBRE THHN 4 No. 6 POR TUBERIA DE 1 "</v>
          </cell>
          <cell r="C312" t="str">
            <v>ML</v>
          </cell>
          <cell r="E312" t="str">
            <v>COSTO ITEM</v>
          </cell>
          <cell r="F312">
            <v>19199.599999999999</v>
          </cell>
        </row>
        <row r="314">
          <cell r="A314" t="str">
            <v>CODIGO</v>
          </cell>
          <cell r="B314" t="str">
            <v>DETALLE</v>
          </cell>
          <cell r="C314" t="str">
            <v>UNIDAD</v>
          </cell>
          <cell r="D314" t="str">
            <v>CANTIDAD</v>
          </cell>
          <cell r="E314" t="str">
            <v>V/UNITARIO</v>
          </cell>
          <cell r="F314" t="str">
            <v>V/PARCIAL</v>
          </cell>
        </row>
        <row r="315">
          <cell r="A315" t="str">
            <v>CACUTHHN6</v>
          </cell>
          <cell r="B315" t="str">
            <v>CABLE DE COBRE THHN 6 AWG</v>
          </cell>
          <cell r="C315" t="str">
            <v>Ml</v>
          </cell>
          <cell r="D315">
            <v>4</v>
          </cell>
          <cell r="E315">
            <v>3701</v>
          </cell>
          <cell r="F315">
            <v>14804</v>
          </cell>
        </row>
        <row r="316">
          <cell r="A316" t="str">
            <v>TUBPVC-1</v>
          </cell>
          <cell r="B316" t="str">
            <v xml:space="preserve">TUBO PVC CONDUIT 1X 3MTS </v>
          </cell>
          <cell r="C316" t="str">
            <v>UND</v>
          </cell>
          <cell r="D316">
            <v>1</v>
          </cell>
          <cell r="E316">
            <v>3990</v>
          </cell>
          <cell r="F316">
            <v>3990</v>
          </cell>
        </row>
        <row r="317">
          <cell r="A317" t="str">
            <v>SOLPVC</v>
          </cell>
          <cell r="B317" t="str">
            <v>SOLDADURA LIQUIDA PVC 1/4 GAL.</v>
          </cell>
          <cell r="C317" t="str">
            <v>Gl</v>
          </cell>
          <cell r="D317">
            <v>0.01</v>
          </cell>
          <cell r="E317">
            <v>15000</v>
          </cell>
          <cell r="F317">
            <v>150</v>
          </cell>
        </row>
        <row r="318">
          <cell r="A318" t="str">
            <v>TER-1</v>
          </cell>
          <cell r="B318" t="str">
            <v>ADAPTADOR PVC CONDUIT 1</v>
          </cell>
          <cell r="C318" t="str">
            <v>UND</v>
          </cell>
          <cell r="D318">
            <v>0.33</v>
          </cell>
          <cell r="E318">
            <v>320</v>
          </cell>
          <cell r="F318">
            <v>105.60000000000001</v>
          </cell>
        </row>
        <row r="319">
          <cell r="A319" t="str">
            <v>LIMPVC</v>
          </cell>
          <cell r="B319" t="str">
            <v>LIMPIADOR  PVC 760 GR</v>
          </cell>
          <cell r="C319" t="str">
            <v>Gl</v>
          </cell>
          <cell r="D319">
            <v>0.01</v>
          </cell>
          <cell r="E319">
            <v>15000</v>
          </cell>
          <cell r="F319">
            <v>150</v>
          </cell>
        </row>
        <row r="321">
          <cell r="A321" t="str">
            <v>ACC-CUTHHN8</v>
          </cell>
          <cell r="B321" t="str">
            <v>CANALIZACION CABLE DE COBRE THHN 4 No. 8 POR TUBERIA DE 3/4 "</v>
          </cell>
          <cell r="C321" t="str">
            <v>ML</v>
          </cell>
          <cell r="E321" t="str">
            <v>COSTO ITEM</v>
          </cell>
          <cell r="F321">
            <v>13213.4</v>
          </cell>
        </row>
        <row r="323">
          <cell r="A323" t="str">
            <v>CODIGO</v>
          </cell>
          <cell r="B323" t="str">
            <v>DETALLE</v>
          </cell>
          <cell r="C323" t="str">
            <v>UNIDAD</v>
          </cell>
          <cell r="D323" t="str">
            <v>CANTIDAD</v>
          </cell>
          <cell r="E323" t="str">
            <v>V/UNITARIO</v>
          </cell>
          <cell r="F323" t="str">
            <v>V/PARCIAL</v>
          </cell>
        </row>
        <row r="324">
          <cell r="A324" t="str">
            <v>CACUTHHN8</v>
          </cell>
          <cell r="B324" t="str">
            <v>CABLE DE COBRE THHN 8 AWG</v>
          </cell>
          <cell r="C324" t="str">
            <v>Ml</v>
          </cell>
          <cell r="D324">
            <v>4</v>
          </cell>
          <cell r="E324">
            <v>2506</v>
          </cell>
          <cell r="F324">
            <v>10024</v>
          </cell>
        </row>
        <row r="325">
          <cell r="A325" t="str">
            <v>TUBPVC-3/4</v>
          </cell>
          <cell r="B325" t="str">
            <v xml:space="preserve">TUBO PVC CONDUIT 3/4 X 3MTS </v>
          </cell>
          <cell r="C325" t="str">
            <v>UND</v>
          </cell>
          <cell r="D325">
            <v>1</v>
          </cell>
          <cell r="E325">
            <v>2830</v>
          </cell>
          <cell r="F325">
            <v>2830</v>
          </cell>
        </row>
        <row r="326">
          <cell r="A326" t="str">
            <v>SOLPVC</v>
          </cell>
          <cell r="B326" t="str">
            <v>SOLDADURA LIQUIDA PVC 1/4 GAL.</v>
          </cell>
          <cell r="C326" t="str">
            <v>Gl</v>
          </cell>
          <cell r="D326">
            <v>0.01</v>
          </cell>
          <cell r="E326">
            <v>15000</v>
          </cell>
          <cell r="F326">
            <v>150</v>
          </cell>
        </row>
        <row r="327">
          <cell r="A327" t="str">
            <v>TER-3/4</v>
          </cell>
          <cell r="B327" t="str">
            <v xml:space="preserve">ADAPTADOR PVC CONDUIT 3/4 </v>
          </cell>
          <cell r="C327" t="str">
            <v>UND</v>
          </cell>
          <cell r="D327">
            <v>0.33</v>
          </cell>
          <cell r="E327">
            <v>180</v>
          </cell>
          <cell r="F327">
            <v>59.400000000000006</v>
          </cell>
        </row>
        <row r="328">
          <cell r="A328" t="str">
            <v>LIMPVC</v>
          </cell>
          <cell r="B328" t="str">
            <v>LIMPIADOR  PVC 760 GR</v>
          </cell>
          <cell r="C328" t="str">
            <v>Gl</v>
          </cell>
          <cell r="D328">
            <v>0.01</v>
          </cell>
          <cell r="E328">
            <v>15000</v>
          </cell>
          <cell r="F328">
            <v>150</v>
          </cell>
        </row>
        <row r="330">
          <cell r="A330" t="str">
            <v>ACC-CU4</v>
          </cell>
          <cell r="B330" t="str">
            <v>CANALIZACION CABLE DE COBRE No. 4 POR TUBERIA</v>
          </cell>
          <cell r="C330" t="str">
            <v>ML</v>
          </cell>
          <cell r="E330" t="str">
            <v>COSTO ITEM</v>
          </cell>
          <cell r="F330">
            <v>11979</v>
          </cell>
        </row>
        <row r="332">
          <cell r="A332" t="str">
            <v>CODIGO</v>
          </cell>
          <cell r="B332" t="str">
            <v>DETALLE</v>
          </cell>
          <cell r="C332" t="str">
            <v>UNIDAD</v>
          </cell>
          <cell r="D332" t="str">
            <v>CANTIDAD</v>
          </cell>
          <cell r="E332" t="str">
            <v>V/UNITARIO</v>
          </cell>
          <cell r="F332" t="str">
            <v>V/PARCIAL</v>
          </cell>
        </row>
        <row r="333">
          <cell r="A333" t="str">
            <v>CACUTHHN4</v>
          </cell>
          <cell r="B333" t="str">
            <v>CABLE COBRE THHN 4 AWG</v>
          </cell>
          <cell r="C333" t="str">
            <v>Ml</v>
          </cell>
          <cell r="D333">
            <v>1</v>
          </cell>
          <cell r="E333">
            <v>11979</v>
          </cell>
          <cell r="F333">
            <v>11979</v>
          </cell>
        </row>
        <row r="336">
          <cell r="A336" t="str">
            <v>ACC-CU6</v>
          </cell>
          <cell r="B336" t="str">
            <v>CANALIZACION CABLE DE COBRE No. 6 POR TUBERIA</v>
          </cell>
          <cell r="C336" t="str">
            <v>ML</v>
          </cell>
          <cell r="E336" t="str">
            <v>COSTO ITEM</v>
          </cell>
          <cell r="F336">
            <v>3701</v>
          </cell>
        </row>
        <row r="338">
          <cell r="A338" t="str">
            <v>CODIGO</v>
          </cell>
          <cell r="B338" t="str">
            <v>DETALLE</v>
          </cell>
          <cell r="C338" t="str">
            <v>UNIDAD</v>
          </cell>
          <cell r="D338" t="str">
            <v>CANTIDAD</v>
          </cell>
          <cell r="E338" t="str">
            <v>V/UNITARIO</v>
          </cell>
          <cell r="F338" t="str">
            <v>V/PARCIAL</v>
          </cell>
        </row>
        <row r="339">
          <cell r="A339" t="str">
            <v>CACUTHHN6</v>
          </cell>
          <cell r="B339" t="str">
            <v>CABLE DE COBRE THHN 6 AWG</v>
          </cell>
          <cell r="C339" t="str">
            <v>Ml</v>
          </cell>
          <cell r="D339">
            <v>1</v>
          </cell>
          <cell r="E339">
            <v>3701</v>
          </cell>
          <cell r="F339">
            <v>3701</v>
          </cell>
        </row>
        <row r="342">
          <cell r="A342" t="str">
            <v>ACOTAB</v>
          </cell>
          <cell r="B342" t="str">
            <v>Acometida 2 cables de cobre calibre 1/0 AWG THHN/THWN 90° 600V por fase y neutro mas un cable de cobre calibre 2 AWG THHN/THWN 90° 600V tierra para instalar en bandeja</v>
          </cell>
          <cell r="C342" t="str">
            <v>ML</v>
          </cell>
          <cell r="E342" t="str">
            <v>COSTO ITEM</v>
          </cell>
          <cell r="F342">
            <v>261528</v>
          </cell>
        </row>
        <row r="344">
          <cell r="A344" t="str">
            <v>CODIGO</v>
          </cell>
          <cell r="B344" t="str">
            <v>DETALLE</v>
          </cell>
          <cell r="C344" t="str">
            <v>UNIDAD</v>
          </cell>
          <cell r="D344" t="str">
            <v>CANTIDAD</v>
          </cell>
          <cell r="E344" t="str">
            <v>V/UNITARIO</v>
          </cell>
          <cell r="F344" t="str">
            <v>V/PARCIAL</v>
          </cell>
        </row>
        <row r="345">
          <cell r="A345" t="str">
            <v>CACUTHHN1/0</v>
          </cell>
          <cell r="B345" t="str">
            <v>CABLE DE COBRE THHN 1/0 AWG</v>
          </cell>
          <cell r="C345" t="str">
            <v>Ml</v>
          </cell>
          <cell r="D345">
            <v>8</v>
          </cell>
          <cell r="E345">
            <v>30366</v>
          </cell>
          <cell r="F345">
            <v>242928</v>
          </cell>
        </row>
        <row r="346">
          <cell r="A346" t="str">
            <v>CACUTHHN2</v>
          </cell>
          <cell r="B346" t="str">
            <v>CABLE DE COBRE THHN 2 AWG</v>
          </cell>
          <cell r="C346" t="str">
            <v>Ml</v>
          </cell>
          <cell r="D346">
            <v>1</v>
          </cell>
          <cell r="E346">
            <v>18600</v>
          </cell>
          <cell r="F346">
            <v>18600</v>
          </cell>
        </row>
        <row r="349">
          <cell r="A349" t="str">
            <v>ACC-TG1</v>
          </cell>
          <cell r="B349" t="str">
            <v>Acometida 5 Cu No. 2/0 AWG THHN/THWN 90° 600V para instalar en bandeja tablero TG1</v>
          </cell>
          <cell r="C349" t="str">
            <v>ML</v>
          </cell>
          <cell r="E349" t="str">
            <v>COSTO ITEM</v>
          </cell>
          <cell r="F349">
            <v>189830</v>
          </cell>
        </row>
        <row r="351">
          <cell r="A351" t="str">
            <v>CODIGO</v>
          </cell>
          <cell r="B351" t="str">
            <v>DETALLE</v>
          </cell>
          <cell r="C351" t="str">
            <v>UNIDAD</v>
          </cell>
          <cell r="D351" t="str">
            <v>CANTIDAD</v>
          </cell>
          <cell r="E351" t="str">
            <v>V/UNITARIO</v>
          </cell>
          <cell r="F351" t="str">
            <v>V/PARCIAL</v>
          </cell>
        </row>
        <row r="352">
          <cell r="A352" t="str">
            <v>CACUTHHN2/0</v>
          </cell>
          <cell r="B352" t="str">
            <v>CABLE DE COBRE THHN 2/0 AWG</v>
          </cell>
          <cell r="C352" t="str">
            <v>Ml</v>
          </cell>
          <cell r="D352">
            <v>5</v>
          </cell>
          <cell r="E352">
            <v>37966</v>
          </cell>
          <cell r="F352">
            <v>189830</v>
          </cell>
        </row>
        <row r="355">
          <cell r="A355" t="str">
            <v>ACC-TCE</v>
          </cell>
          <cell r="B355" t="str">
            <v>Acometida 5 Cu No. 1/0 AWG THHN/THWN 90° 600V para instalar en bandeja tablero TCE</v>
          </cell>
          <cell r="C355" t="str">
            <v>ML</v>
          </cell>
          <cell r="E355" t="str">
            <v>COSTO ITEM</v>
          </cell>
          <cell r="F355">
            <v>151830</v>
          </cell>
        </row>
        <row r="357">
          <cell r="A357" t="str">
            <v>CODIGO</v>
          </cell>
          <cell r="B357" t="str">
            <v>DETALLE</v>
          </cell>
          <cell r="C357" t="str">
            <v>UNIDAD</v>
          </cell>
          <cell r="D357" t="str">
            <v>CANTIDAD</v>
          </cell>
          <cell r="E357" t="str">
            <v>V/UNITARIO</v>
          </cell>
          <cell r="F357" t="str">
            <v>V/PARCIAL</v>
          </cell>
        </row>
        <row r="358">
          <cell r="A358" t="str">
            <v>CACUTHHN1/0</v>
          </cell>
          <cell r="B358" t="str">
            <v>CABLE DE COBRE THHN 1/0 AWG</v>
          </cell>
          <cell r="C358" t="str">
            <v>Ml</v>
          </cell>
          <cell r="D358">
            <v>5</v>
          </cell>
          <cell r="E358">
            <v>30366</v>
          </cell>
          <cell r="F358">
            <v>151830</v>
          </cell>
        </row>
        <row r="361">
          <cell r="A361" t="str">
            <v>ACC-TR1</v>
          </cell>
          <cell r="B361" t="str">
            <v>Acometida 5 Cu No. 2 AWG THHN/THWN 90° 600V para instalar en bandeja tablero TR1</v>
          </cell>
          <cell r="C361" t="str">
            <v>ML</v>
          </cell>
          <cell r="E361" t="str">
            <v>COSTO ITEM</v>
          </cell>
          <cell r="F361">
            <v>93000</v>
          </cell>
        </row>
        <row r="363">
          <cell r="A363" t="str">
            <v>CODIGO</v>
          </cell>
          <cell r="B363" t="str">
            <v>DETALLE</v>
          </cell>
          <cell r="C363" t="str">
            <v>UNIDAD</v>
          </cell>
          <cell r="D363" t="str">
            <v>CANTIDAD</v>
          </cell>
          <cell r="E363" t="str">
            <v>V/UNITARIO</v>
          </cell>
          <cell r="F363" t="str">
            <v>V/PARCIAL</v>
          </cell>
        </row>
        <row r="364">
          <cell r="A364" t="str">
            <v>CACUTHHN2</v>
          </cell>
          <cell r="B364" t="str">
            <v>CABLE DE COBRE THHN 2 AWG</v>
          </cell>
          <cell r="C364" t="str">
            <v>Ml</v>
          </cell>
          <cell r="D364">
            <v>5</v>
          </cell>
          <cell r="E364">
            <v>18600</v>
          </cell>
          <cell r="F364">
            <v>93000</v>
          </cell>
        </row>
        <row r="367">
          <cell r="A367" t="str">
            <v>ACC-TC1</v>
          </cell>
          <cell r="B367" t="str">
            <v>Acometida 5 Cu No. 4 AWG THHN/THWN 90° 600V  para instalar en bandeja tablero TC1</v>
          </cell>
          <cell r="C367" t="str">
            <v>ML</v>
          </cell>
          <cell r="E367" t="str">
            <v>COSTO ITEM</v>
          </cell>
          <cell r="F367">
            <v>59895</v>
          </cell>
        </row>
        <row r="369">
          <cell r="A369" t="str">
            <v>CODIGO</v>
          </cell>
          <cell r="B369" t="str">
            <v>DETALLE</v>
          </cell>
          <cell r="C369" t="str">
            <v>UNIDAD</v>
          </cell>
          <cell r="D369" t="str">
            <v>CANTIDAD</v>
          </cell>
          <cell r="E369" t="str">
            <v>V/UNITARIO</v>
          </cell>
          <cell r="F369" t="str">
            <v>V/PARCIAL</v>
          </cell>
        </row>
        <row r="370">
          <cell r="A370" t="str">
            <v>CACUTHHN4</v>
          </cell>
          <cell r="B370" t="str">
            <v>CABLE COBRE THHN 4 AWG</v>
          </cell>
          <cell r="C370" t="str">
            <v>Ml</v>
          </cell>
          <cell r="D370">
            <v>5</v>
          </cell>
          <cell r="E370">
            <v>11979</v>
          </cell>
          <cell r="F370">
            <v>59895</v>
          </cell>
        </row>
        <row r="373">
          <cell r="A373" t="str">
            <v>ACC-TC</v>
          </cell>
          <cell r="B373" t="str">
            <v>Acometida 5 Cu No. 2 AWG THHN/THWN 90° 600V para instalar en bandeja tablero TC</v>
          </cell>
          <cell r="C373" t="str">
            <v>ML</v>
          </cell>
          <cell r="E373" t="str">
            <v>COSTO ITEM</v>
          </cell>
          <cell r="F373">
            <v>93000</v>
          </cell>
        </row>
        <row r="375">
          <cell r="A375" t="str">
            <v>CODIGO</v>
          </cell>
          <cell r="B375" t="str">
            <v>DETALLE</v>
          </cell>
          <cell r="C375" t="str">
            <v>UNIDAD</v>
          </cell>
          <cell r="D375" t="str">
            <v>CANTIDAD</v>
          </cell>
          <cell r="E375" t="str">
            <v>V/UNITARIO</v>
          </cell>
          <cell r="F375" t="str">
            <v>V/PARCIAL</v>
          </cell>
        </row>
        <row r="376">
          <cell r="A376" t="str">
            <v>CACUTHHN2</v>
          </cell>
          <cell r="B376" t="str">
            <v>CABLE DE COBRE THHN 2 AWG</v>
          </cell>
          <cell r="C376" t="str">
            <v>Ml</v>
          </cell>
          <cell r="D376">
            <v>5</v>
          </cell>
          <cell r="E376">
            <v>18600</v>
          </cell>
          <cell r="F376">
            <v>93000</v>
          </cell>
        </row>
        <row r="379">
          <cell r="A379" t="str">
            <v>ACC-TIA</v>
          </cell>
          <cell r="B379" t="str">
            <v>Acometida 5 Cu No. 4 AWG THHN/THWN 90° 600V para instalar en bandeja tablero TIA</v>
          </cell>
          <cell r="C379" t="str">
            <v>ML</v>
          </cell>
          <cell r="E379" t="str">
            <v>COSTO ITEM</v>
          </cell>
          <cell r="F379">
            <v>59895</v>
          </cell>
        </row>
        <row r="381">
          <cell r="A381" t="str">
            <v>CODIGO</v>
          </cell>
          <cell r="B381" t="str">
            <v>DETALLE</v>
          </cell>
          <cell r="C381" t="str">
            <v>UNIDAD</v>
          </cell>
          <cell r="D381" t="str">
            <v>CANTIDAD</v>
          </cell>
          <cell r="E381" t="str">
            <v>V/UNITARIO</v>
          </cell>
          <cell r="F381" t="str">
            <v>V/PARCIAL</v>
          </cell>
        </row>
        <row r="382">
          <cell r="A382" t="str">
            <v>CACUTHHN4</v>
          </cell>
          <cell r="B382" t="str">
            <v>CABLE COBRE THHN 4 AWG</v>
          </cell>
          <cell r="C382" t="str">
            <v>Ml</v>
          </cell>
          <cell r="D382">
            <v>5</v>
          </cell>
          <cell r="E382">
            <v>11979</v>
          </cell>
          <cell r="F382">
            <v>59895</v>
          </cell>
        </row>
        <row r="385">
          <cell r="A385" t="str">
            <v>ACC-TRH</v>
          </cell>
          <cell r="B385" t="str">
            <v>Acometida 5 Cu No. 4 AWG THHN/THWN 90° 600V para instalar en bandeja tablero TRH</v>
          </cell>
          <cell r="C385" t="str">
            <v>ML</v>
          </cell>
          <cell r="E385" t="str">
            <v>COSTO ITEM</v>
          </cell>
          <cell r="F385">
            <v>59895</v>
          </cell>
        </row>
        <row r="387">
          <cell r="A387" t="str">
            <v>CODIGO</v>
          </cell>
          <cell r="B387" t="str">
            <v>DETALLE</v>
          </cell>
          <cell r="C387" t="str">
            <v>UNIDAD</v>
          </cell>
          <cell r="D387" t="str">
            <v>CANTIDAD</v>
          </cell>
          <cell r="E387" t="str">
            <v>V/UNITARIO</v>
          </cell>
          <cell r="F387" t="str">
            <v>V/PARCIAL</v>
          </cell>
        </row>
        <row r="388">
          <cell r="A388" t="str">
            <v>CACUTHHN4</v>
          </cell>
          <cell r="B388" t="str">
            <v>CABLE COBRE THHN 4 AWG</v>
          </cell>
          <cell r="C388" t="str">
            <v>Ml</v>
          </cell>
          <cell r="D388">
            <v>5</v>
          </cell>
          <cell r="E388">
            <v>11979</v>
          </cell>
          <cell r="F388">
            <v>59895</v>
          </cell>
        </row>
        <row r="390">
          <cell r="A390" t="str">
            <v>ACC-CU2/0</v>
          </cell>
          <cell r="B390" t="str">
            <v>CANALIZACION CABLE DE COBRE No. 2/0 POR TUBERIA</v>
          </cell>
          <cell r="C390" t="str">
            <v>ML</v>
          </cell>
          <cell r="E390" t="str">
            <v>COSTO ITEM</v>
          </cell>
          <cell r="F390">
            <v>37966</v>
          </cell>
        </row>
        <row r="392">
          <cell r="A392" t="str">
            <v>CODIGO</v>
          </cell>
          <cell r="B392" t="str">
            <v>DETALLE</v>
          </cell>
          <cell r="C392" t="str">
            <v>UNIDAD</v>
          </cell>
          <cell r="D392" t="str">
            <v>CANTIDAD</v>
          </cell>
          <cell r="E392" t="str">
            <v>V/UNITARIO</v>
          </cell>
          <cell r="F392" t="str">
            <v>V/PARCIAL</v>
          </cell>
        </row>
        <row r="393">
          <cell r="A393" t="str">
            <v>CACUTHHN2/0</v>
          </cell>
          <cell r="B393" t="str">
            <v>CABLE DE COBRE THHN 2/0 AWG</v>
          </cell>
          <cell r="C393" t="str">
            <v>Ml</v>
          </cell>
          <cell r="D393">
            <v>1</v>
          </cell>
          <cell r="E393">
            <v>37966</v>
          </cell>
          <cell r="F393">
            <v>37966</v>
          </cell>
        </row>
        <row r="396">
          <cell r="A396" t="str">
            <v>TPVC-3/4</v>
          </cell>
          <cell r="B396" t="str">
            <v>CANALIZAR TUBERIA PVC DE 3/4"</v>
          </cell>
          <cell r="C396" t="str">
            <v>ML</v>
          </cell>
          <cell r="E396" t="str">
            <v>COSTO ITEM</v>
          </cell>
          <cell r="F396">
            <v>3189.4</v>
          </cell>
        </row>
        <row r="398">
          <cell r="A398" t="str">
            <v>CODIGO</v>
          </cell>
          <cell r="B398" t="str">
            <v>DETALLE</v>
          </cell>
          <cell r="C398" t="str">
            <v>UNIDAD</v>
          </cell>
          <cell r="D398" t="str">
            <v>CANTIDAD</v>
          </cell>
          <cell r="E398" t="str">
            <v>V/UNITARIO</v>
          </cell>
          <cell r="F398" t="str">
            <v>V/PARCIAL</v>
          </cell>
        </row>
        <row r="399">
          <cell r="A399" t="str">
            <v>TUBPVC-3/4</v>
          </cell>
          <cell r="B399" t="str">
            <v xml:space="preserve">TUBO PVC CONDUIT 3/4 X 3MTS </v>
          </cell>
          <cell r="C399" t="str">
            <v>UND</v>
          </cell>
          <cell r="D399">
            <v>1</v>
          </cell>
          <cell r="E399">
            <v>2830</v>
          </cell>
          <cell r="F399">
            <v>2830</v>
          </cell>
        </row>
        <row r="400">
          <cell r="A400" t="str">
            <v>SOLPVC</v>
          </cell>
          <cell r="B400" t="str">
            <v>SOLDADURA LIQUIDA PVC 1/4 GAL.</v>
          </cell>
          <cell r="C400" t="str">
            <v>Gl</v>
          </cell>
          <cell r="D400">
            <v>0.01</v>
          </cell>
          <cell r="E400">
            <v>15000</v>
          </cell>
          <cell r="F400">
            <v>150</v>
          </cell>
        </row>
        <row r="401">
          <cell r="A401" t="str">
            <v>TER-3/4</v>
          </cell>
          <cell r="B401" t="str">
            <v xml:space="preserve">ADAPTADOR PVC CONDUIT 3/4 </v>
          </cell>
          <cell r="C401" t="str">
            <v>UND</v>
          </cell>
          <cell r="D401">
            <v>0.33</v>
          </cell>
          <cell r="E401">
            <v>180</v>
          </cell>
          <cell r="F401">
            <v>59.400000000000006</v>
          </cell>
        </row>
        <row r="402">
          <cell r="A402" t="str">
            <v>LIMPVC</v>
          </cell>
          <cell r="B402" t="str">
            <v>LIMPIADOR  PVC 760 GR</v>
          </cell>
          <cell r="C402" t="str">
            <v>Gl</v>
          </cell>
          <cell r="D402">
            <v>0.01</v>
          </cell>
          <cell r="E402">
            <v>15000</v>
          </cell>
          <cell r="F402">
            <v>150</v>
          </cell>
        </row>
        <row r="405">
          <cell r="A405" t="str">
            <v>TPVC-1</v>
          </cell>
          <cell r="B405" t="str">
            <v>CANALIZAR TUBERIA PVC DE 1"</v>
          </cell>
          <cell r="C405" t="str">
            <v>ML</v>
          </cell>
          <cell r="E405" t="str">
            <v>COSTO ITEM</v>
          </cell>
          <cell r="F405">
            <v>4395.6000000000004</v>
          </cell>
        </row>
        <row r="407">
          <cell r="A407" t="str">
            <v>CODIGO</v>
          </cell>
          <cell r="B407" t="str">
            <v>DETALLE</v>
          </cell>
          <cell r="C407" t="str">
            <v>UNIDAD</v>
          </cell>
          <cell r="D407" t="str">
            <v>CANTIDAD</v>
          </cell>
          <cell r="E407" t="str">
            <v>V/UNITARIO</v>
          </cell>
          <cell r="F407" t="str">
            <v>V/PARCIAL</v>
          </cell>
        </row>
        <row r="408">
          <cell r="A408" t="str">
            <v>TUBPVC-1</v>
          </cell>
          <cell r="B408" t="str">
            <v xml:space="preserve">TUBO PVC CONDUIT 1X 3MTS </v>
          </cell>
          <cell r="C408" t="str">
            <v>UND</v>
          </cell>
          <cell r="D408">
            <v>1</v>
          </cell>
          <cell r="E408">
            <v>3990</v>
          </cell>
          <cell r="F408">
            <v>3990</v>
          </cell>
        </row>
        <row r="409">
          <cell r="A409" t="str">
            <v>SOLPVC</v>
          </cell>
          <cell r="B409" t="str">
            <v>SOLDADURA LIQUIDA PVC 1/4 GAL.</v>
          </cell>
          <cell r="C409" t="str">
            <v>Gl</v>
          </cell>
          <cell r="D409">
            <v>0.01</v>
          </cell>
          <cell r="E409">
            <v>15000</v>
          </cell>
          <cell r="F409">
            <v>150</v>
          </cell>
        </row>
        <row r="410">
          <cell r="A410" t="str">
            <v>TER-1</v>
          </cell>
          <cell r="B410" t="str">
            <v>ADAPTADOR PVC CONDUIT 1</v>
          </cell>
          <cell r="C410" t="str">
            <v>UND</v>
          </cell>
          <cell r="D410">
            <v>0.33</v>
          </cell>
          <cell r="E410">
            <v>320</v>
          </cell>
          <cell r="F410">
            <v>105.60000000000001</v>
          </cell>
        </row>
        <row r="411">
          <cell r="A411" t="str">
            <v>LIMPVC</v>
          </cell>
          <cell r="B411" t="str">
            <v>LIMPIADOR  PVC 760 GR</v>
          </cell>
          <cell r="C411" t="str">
            <v>Gl</v>
          </cell>
          <cell r="D411">
            <v>0.01</v>
          </cell>
          <cell r="E411">
            <v>15000</v>
          </cell>
          <cell r="F411">
            <v>150</v>
          </cell>
        </row>
        <row r="414">
          <cell r="A414" t="str">
            <v>TPVC-11/2</v>
          </cell>
          <cell r="B414" t="str">
            <v>CANALIZAR TUBERIA PVC DE 1 1/2"</v>
          </cell>
          <cell r="C414" t="str">
            <v>ML</v>
          </cell>
          <cell r="E414" t="str">
            <v>COSTO ITEM</v>
          </cell>
          <cell r="F414">
            <v>8050</v>
          </cell>
        </row>
        <row r="416">
          <cell r="A416" t="str">
            <v>CODIGO</v>
          </cell>
          <cell r="B416" t="str">
            <v>DETALLE</v>
          </cell>
          <cell r="C416" t="str">
            <v>UNIDAD</v>
          </cell>
          <cell r="D416" t="str">
            <v>CANTIDAD</v>
          </cell>
          <cell r="E416" t="str">
            <v>V/UNITARIO</v>
          </cell>
          <cell r="F416" t="str">
            <v>V/PARCIAL</v>
          </cell>
        </row>
        <row r="417">
          <cell r="A417" t="str">
            <v>TUBPVC-11/2</v>
          </cell>
          <cell r="B417" t="str">
            <v xml:space="preserve">TUBO PVC CONDUIT 1-1/2 X 3MTS </v>
          </cell>
          <cell r="C417" t="str">
            <v>UND</v>
          </cell>
          <cell r="D417">
            <v>1</v>
          </cell>
          <cell r="E417">
            <v>7750</v>
          </cell>
          <cell r="F417">
            <v>7750</v>
          </cell>
        </row>
        <row r="418">
          <cell r="A418" t="str">
            <v>SOLPVC</v>
          </cell>
          <cell r="B418" t="str">
            <v>SOLDADURA LIQUIDA PVC 1/4 GAL.</v>
          </cell>
          <cell r="C418" t="str">
            <v>Gl</v>
          </cell>
          <cell r="D418">
            <v>0.01</v>
          </cell>
          <cell r="E418">
            <v>15000</v>
          </cell>
          <cell r="F418">
            <v>150</v>
          </cell>
        </row>
        <row r="419">
          <cell r="A419" t="str">
            <v>TER-11/2</v>
          </cell>
          <cell r="B419" t="str">
            <v xml:space="preserve">ADAPTADOR PVC CONDUIT 1-1/2 </v>
          </cell>
          <cell r="C419" t="str">
            <v>UND</v>
          </cell>
          <cell r="D419">
            <v>0.33</v>
          </cell>
          <cell r="E419">
            <v>0</v>
          </cell>
          <cell r="F419">
            <v>0</v>
          </cell>
        </row>
        <row r="420">
          <cell r="A420" t="str">
            <v>LIMPVC</v>
          </cell>
          <cell r="B420" t="str">
            <v>LIMPIADOR  PVC 760 GR</v>
          </cell>
          <cell r="C420" t="str">
            <v>Gl</v>
          </cell>
          <cell r="D420">
            <v>0.01</v>
          </cell>
          <cell r="E420">
            <v>15000</v>
          </cell>
          <cell r="F420">
            <v>150</v>
          </cell>
        </row>
        <row r="423">
          <cell r="A423" t="str">
            <v>TPVC-11/4</v>
          </cell>
          <cell r="B423" t="str">
            <v>CANALIZAR TUBERIA PVC DE 1 1/4"</v>
          </cell>
          <cell r="C423" t="str">
            <v>ML</v>
          </cell>
          <cell r="E423" t="str">
            <v>COSTO ITEM</v>
          </cell>
          <cell r="F423">
            <v>6663.9</v>
          </cell>
        </row>
        <row r="425">
          <cell r="A425" t="str">
            <v>CODIGO</v>
          </cell>
          <cell r="B425" t="str">
            <v>DETALLE</v>
          </cell>
          <cell r="C425" t="str">
            <v>UNIDAD</v>
          </cell>
          <cell r="D425" t="str">
            <v>CANTIDAD</v>
          </cell>
          <cell r="E425" t="str">
            <v>V/UNITARIO</v>
          </cell>
          <cell r="F425" t="str">
            <v>V/PARCIAL</v>
          </cell>
        </row>
        <row r="426">
          <cell r="A426" t="str">
            <v>TUBPVC-11/4</v>
          </cell>
          <cell r="B426" t="str">
            <v xml:space="preserve">TUBO PVC CONDUIT 1-1/4 X 3MTS </v>
          </cell>
          <cell r="C426" t="str">
            <v>UND</v>
          </cell>
          <cell r="D426">
            <v>1</v>
          </cell>
          <cell r="E426">
            <v>6090</v>
          </cell>
          <cell r="F426">
            <v>6090</v>
          </cell>
        </row>
        <row r="427">
          <cell r="A427" t="str">
            <v>SOLPVC</v>
          </cell>
          <cell r="B427" t="str">
            <v>SOLDADURA LIQUIDA PVC 1/4 GAL.</v>
          </cell>
          <cell r="C427" t="str">
            <v>Gl</v>
          </cell>
          <cell r="D427">
            <v>0.01</v>
          </cell>
          <cell r="E427">
            <v>15000</v>
          </cell>
          <cell r="F427">
            <v>150</v>
          </cell>
        </row>
        <row r="428">
          <cell r="A428" t="str">
            <v>TER-11/4</v>
          </cell>
          <cell r="B428" t="str">
            <v xml:space="preserve">ADAPTADOR PVC CONDUIT 1-1/4 </v>
          </cell>
          <cell r="C428" t="str">
            <v>UND</v>
          </cell>
          <cell r="D428">
            <v>0.33</v>
          </cell>
          <cell r="E428">
            <v>830</v>
          </cell>
          <cell r="F428">
            <v>273.90000000000003</v>
          </cell>
        </row>
        <row r="429">
          <cell r="A429" t="str">
            <v>LIMPVC</v>
          </cell>
          <cell r="B429" t="str">
            <v>LIMPIADOR  PVC 760 GR</v>
          </cell>
          <cell r="C429" t="str">
            <v>Gl</v>
          </cell>
          <cell r="D429">
            <v>0.01</v>
          </cell>
          <cell r="E429">
            <v>15000</v>
          </cell>
          <cell r="F429">
            <v>150</v>
          </cell>
        </row>
        <row r="432">
          <cell r="A432" t="str">
            <v>TPVC-2</v>
          </cell>
          <cell r="B432" t="str">
            <v>CANALIZAR TUBERIA PVC DE 2"</v>
          </cell>
          <cell r="C432" t="str">
            <v>ML</v>
          </cell>
          <cell r="E432" t="str">
            <v>COSTO ITEM</v>
          </cell>
          <cell r="F432">
            <v>8978.5</v>
          </cell>
        </row>
        <row r="434">
          <cell r="A434" t="str">
            <v>CODIGO</v>
          </cell>
          <cell r="B434" t="str">
            <v>DETALLE</v>
          </cell>
          <cell r="C434" t="str">
            <v>UNIDAD</v>
          </cell>
          <cell r="D434" t="str">
            <v>CANTIDAD</v>
          </cell>
          <cell r="E434" t="str">
            <v>V/UNITARIO</v>
          </cell>
          <cell r="F434" t="str">
            <v>V/PARCIAL</v>
          </cell>
        </row>
        <row r="435">
          <cell r="A435" t="str">
            <v>TUBPVC-2</v>
          </cell>
          <cell r="B435" t="str">
            <v xml:space="preserve">TUBO PVC CONDUIT 2 X 3MTS </v>
          </cell>
          <cell r="C435" t="str">
            <v>UND</v>
          </cell>
          <cell r="D435">
            <v>1</v>
          </cell>
          <cell r="E435">
            <v>8200</v>
          </cell>
          <cell r="F435">
            <v>8200</v>
          </cell>
        </row>
        <row r="436">
          <cell r="A436" t="str">
            <v>SOLPVC</v>
          </cell>
          <cell r="B436" t="str">
            <v>SOLDADURA LIQUIDA PVC 1/4 GAL.</v>
          </cell>
          <cell r="C436" t="str">
            <v>Gl</v>
          </cell>
          <cell r="D436">
            <v>0.01</v>
          </cell>
          <cell r="E436">
            <v>15000</v>
          </cell>
          <cell r="F436">
            <v>150</v>
          </cell>
        </row>
        <row r="437">
          <cell r="A437" t="str">
            <v>TER-2</v>
          </cell>
          <cell r="B437" t="str">
            <v xml:space="preserve">ADAPTADOR PVC CONDUIT 2 </v>
          </cell>
          <cell r="C437" t="str">
            <v>UND</v>
          </cell>
          <cell r="D437">
            <v>0.33</v>
          </cell>
          <cell r="E437">
            <v>1450</v>
          </cell>
          <cell r="F437">
            <v>478.5</v>
          </cell>
        </row>
        <row r="438">
          <cell r="A438" t="str">
            <v>LIMPVC</v>
          </cell>
          <cell r="B438" t="str">
            <v>LIMPIADOR  PVC 760 GR</v>
          </cell>
          <cell r="C438" t="str">
            <v>Gl</v>
          </cell>
          <cell r="D438">
            <v>0.01</v>
          </cell>
          <cell r="E438">
            <v>15000</v>
          </cell>
          <cell r="F438">
            <v>150</v>
          </cell>
        </row>
        <row r="441">
          <cell r="A441" t="str">
            <v>TABGEN-28M</v>
          </cell>
          <cell r="B441" t="str">
            <v>SUMINISTRO  TABLERO GENERAL 28 MEDIDORES</v>
          </cell>
          <cell r="C441" t="str">
            <v>UN</v>
          </cell>
          <cell r="E441" t="str">
            <v>COSTO ITEM</v>
          </cell>
          <cell r="F441">
            <v>4956940</v>
          </cell>
        </row>
        <row r="443">
          <cell r="A443" t="str">
            <v>CODIGO</v>
          </cell>
          <cell r="B443" t="str">
            <v>DETALLE</v>
          </cell>
          <cell r="C443" t="str">
            <v>UNIDAD</v>
          </cell>
          <cell r="D443" t="str">
            <v>CANTIDAD</v>
          </cell>
          <cell r="E443" t="str">
            <v>V/UNITARIO</v>
          </cell>
          <cell r="F443" t="str">
            <v>V/PARCIAL</v>
          </cell>
        </row>
        <row r="444">
          <cell r="A444" t="str">
            <v>CELDA-28C</v>
          </cell>
          <cell r="B444" t="str">
            <v>CELDA PARA 28 CONTADORES COMPLETO</v>
          </cell>
          <cell r="C444" t="str">
            <v>Un</v>
          </cell>
          <cell r="D444">
            <v>1</v>
          </cell>
          <cell r="E444">
            <v>3890700</v>
          </cell>
          <cell r="F444">
            <v>3890700</v>
          </cell>
        </row>
        <row r="445">
          <cell r="A445" t="str">
            <v>VCU-2.4</v>
          </cell>
          <cell r="B445" t="str">
            <v>VARILLA COBRE COBRE DE 5/8" X 2.4 MT</v>
          </cell>
          <cell r="C445" t="str">
            <v>UND</v>
          </cell>
          <cell r="D445">
            <v>4</v>
          </cell>
          <cell r="E445">
            <v>76730</v>
          </cell>
          <cell r="F445">
            <v>306920</v>
          </cell>
        </row>
        <row r="446">
          <cell r="A446" t="str">
            <v>CACUTHHN2/0</v>
          </cell>
          <cell r="B446" t="str">
            <v>CABLE DE COBRE THHN 2/0 AWG</v>
          </cell>
          <cell r="C446" t="str">
            <v>Ml</v>
          </cell>
          <cell r="D446">
            <v>20</v>
          </cell>
          <cell r="E446">
            <v>37966</v>
          </cell>
          <cell r="F446">
            <v>759320</v>
          </cell>
        </row>
        <row r="449">
          <cell r="A449" t="str">
            <v>TABGEN-6M</v>
          </cell>
          <cell r="B449" t="str">
            <v>SUMINISTRO  TABLERO GENERAL 6 MEDIDORES</v>
          </cell>
          <cell r="C449" t="str">
            <v>UN</v>
          </cell>
          <cell r="E449" t="str">
            <v>COSTO ITEM</v>
          </cell>
          <cell r="F449">
            <v>2474240</v>
          </cell>
        </row>
        <row r="451">
          <cell r="A451" t="str">
            <v>CODIGO</v>
          </cell>
          <cell r="B451" t="str">
            <v>DETALLE</v>
          </cell>
          <cell r="C451" t="str">
            <v>UNIDAD</v>
          </cell>
          <cell r="D451" t="str">
            <v>CANTIDAD</v>
          </cell>
          <cell r="E451" t="str">
            <v>V/UNITARIO</v>
          </cell>
          <cell r="F451" t="str">
            <v>V/PARCIAL</v>
          </cell>
        </row>
        <row r="452">
          <cell r="A452" t="str">
            <v>CELDA-6C</v>
          </cell>
          <cell r="B452" t="str">
            <v>CELDA PARA 6 CONTADORES COMPLETO</v>
          </cell>
          <cell r="C452" t="str">
            <v>Un</v>
          </cell>
          <cell r="D452">
            <v>1</v>
          </cell>
          <cell r="E452">
            <v>1560000</v>
          </cell>
          <cell r="F452">
            <v>1560000</v>
          </cell>
        </row>
        <row r="453">
          <cell r="A453" t="str">
            <v>VCU-2.4</v>
          </cell>
          <cell r="B453" t="str">
            <v>VARILLA COBRE COBRE DE 5/8" X 2.4 MT</v>
          </cell>
          <cell r="C453" t="str">
            <v>UND</v>
          </cell>
          <cell r="D453">
            <v>4</v>
          </cell>
          <cell r="E453">
            <v>76730</v>
          </cell>
          <cell r="F453">
            <v>306920</v>
          </cell>
        </row>
        <row r="454">
          <cell r="A454" t="str">
            <v>CACUTHHN1/0</v>
          </cell>
          <cell r="B454" t="str">
            <v>CABLE DE COBRE THHN 1/0 AWG</v>
          </cell>
          <cell r="C454" t="str">
            <v>Ml</v>
          </cell>
          <cell r="D454">
            <v>20</v>
          </cell>
          <cell r="E454">
            <v>30366</v>
          </cell>
          <cell r="F454">
            <v>607320</v>
          </cell>
        </row>
        <row r="457">
          <cell r="A457" t="str">
            <v>CP6X6</v>
          </cell>
          <cell r="B457" t="str">
            <v>SALIDA CAJA  DE  PASO DE 6"x6"</v>
          </cell>
          <cell r="C457" t="str">
            <v>UN</v>
          </cell>
          <cell r="E457" t="str">
            <v>COSTO ITEM</v>
          </cell>
          <cell r="F457">
            <v>30800</v>
          </cell>
        </row>
        <row r="459">
          <cell r="A459" t="str">
            <v>CODIGO</v>
          </cell>
          <cell r="B459" t="str">
            <v>DETALLE</v>
          </cell>
          <cell r="C459" t="str">
            <v>UNIDAD</v>
          </cell>
          <cell r="D459" t="str">
            <v>CANTIDAD</v>
          </cell>
          <cell r="E459" t="str">
            <v>V/UNITARIO</v>
          </cell>
          <cell r="F459" t="str">
            <v>V/PARCIAL</v>
          </cell>
        </row>
        <row r="460">
          <cell r="A460" t="str">
            <v>CAJA-10X10</v>
          </cell>
          <cell r="B460" t="str">
            <v>CAJA METÁLICA 10"X10"X4"</v>
          </cell>
          <cell r="C460" t="str">
            <v>Un</v>
          </cell>
          <cell r="D460">
            <v>1</v>
          </cell>
          <cell r="E460">
            <v>30000</v>
          </cell>
          <cell r="F460">
            <v>30000</v>
          </cell>
        </row>
        <row r="461">
          <cell r="A461" t="str">
            <v>CINTA-33</v>
          </cell>
          <cell r="B461" t="str">
            <v>CINTA AISLANTE 33 DE 3M</v>
          </cell>
          <cell r="C461" t="str">
            <v>Rollo</v>
          </cell>
          <cell r="D461">
            <v>0.1</v>
          </cell>
          <cell r="E461">
            <v>8000</v>
          </cell>
          <cell r="F461">
            <v>800</v>
          </cell>
        </row>
        <row r="464">
          <cell r="A464" t="str">
            <v>BAJANTE2</v>
          </cell>
          <cell r="B464" t="str">
            <v>BAJANTE TRANSFORMADOR TUBO 2" GALVANIZADO</v>
          </cell>
          <cell r="C464" t="str">
            <v>UN</v>
          </cell>
          <cell r="E464" t="str">
            <v>COSTO ITEM</v>
          </cell>
          <cell r="F464">
            <v>168425</v>
          </cell>
        </row>
        <row r="466">
          <cell r="A466" t="str">
            <v>CODIGO</v>
          </cell>
          <cell r="B466" t="str">
            <v>DETALLE</v>
          </cell>
          <cell r="C466" t="str">
            <v>UNIDAD</v>
          </cell>
          <cell r="D466" t="str">
            <v>CANTIDAD</v>
          </cell>
          <cell r="E466" t="str">
            <v>V/UNITARIO</v>
          </cell>
          <cell r="F466" t="str">
            <v>V/PARCIAL</v>
          </cell>
        </row>
        <row r="467">
          <cell r="A467" t="str">
            <v>TUBGAL-2</v>
          </cell>
          <cell r="B467" t="str">
            <v xml:space="preserve">TUBO GALVANIZADO 2 X3MTS </v>
          </cell>
          <cell r="C467" t="str">
            <v>UND</v>
          </cell>
          <cell r="D467">
            <v>2</v>
          </cell>
          <cell r="E467">
            <v>69795</v>
          </cell>
          <cell r="F467">
            <v>139590</v>
          </cell>
        </row>
        <row r="468">
          <cell r="A468" t="str">
            <v>CAPA-2</v>
          </cell>
          <cell r="B468" t="str">
            <v>CAPACETE  DE 2"</v>
          </cell>
          <cell r="C468" t="str">
            <v>Un</v>
          </cell>
          <cell r="D468">
            <v>1</v>
          </cell>
          <cell r="E468">
            <v>4300</v>
          </cell>
          <cell r="F468">
            <v>4300</v>
          </cell>
        </row>
        <row r="469">
          <cell r="A469" t="str">
            <v>CURVAMG-2</v>
          </cell>
          <cell r="B469" t="str">
            <v>CURVA CONDUIT GALVANIZAD DE 2"</v>
          </cell>
          <cell r="C469" t="str">
            <v>Un</v>
          </cell>
          <cell r="D469">
            <v>1</v>
          </cell>
          <cell r="E469">
            <v>24535</v>
          </cell>
          <cell r="F469">
            <v>24535</v>
          </cell>
        </row>
        <row r="472">
          <cell r="A472" t="str">
            <v>BAJANTE4</v>
          </cell>
          <cell r="B472" t="str">
            <v>BAJANTE TRANSFORMADOR TUBO 4" GALVANIZADO</v>
          </cell>
          <cell r="C472" t="str">
            <v>UN</v>
          </cell>
          <cell r="E472" t="str">
            <v>COSTO ITEM</v>
          </cell>
          <cell r="F472">
            <v>517710</v>
          </cell>
        </row>
        <row r="474">
          <cell r="A474" t="str">
            <v>CODIGO</v>
          </cell>
          <cell r="B474" t="str">
            <v>DETALLE</v>
          </cell>
          <cell r="C474" t="str">
            <v>UNIDAD</v>
          </cell>
          <cell r="D474" t="str">
            <v>CANTIDAD</v>
          </cell>
          <cell r="E474" t="str">
            <v>V/UNITARIO</v>
          </cell>
          <cell r="F474" t="str">
            <v>V/PARCIAL</v>
          </cell>
        </row>
        <row r="475">
          <cell r="A475" t="str">
            <v>TUBGAL-4</v>
          </cell>
          <cell r="B475" t="str">
            <v xml:space="preserve">TUBO GALVANIZADO 4 X3MTS </v>
          </cell>
          <cell r="C475" t="str">
            <v>UND</v>
          </cell>
          <cell r="D475">
            <v>2</v>
          </cell>
          <cell r="E475">
            <v>210135</v>
          </cell>
          <cell r="F475">
            <v>420270</v>
          </cell>
        </row>
        <row r="476">
          <cell r="A476" t="str">
            <v>CAPA-4</v>
          </cell>
          <cell r="B476" t="str">
            <v>CAPACETE  DE 4"</v>
          </cell>
          <cell r="C476" t="str">
            <v>Un</v>
          </cell>
          <cell r="D476">
            <v>1</v>
          </cell>
          <cell r="E476">
            <v>16500</v>
          </cell>
          <cell r="F476">
            <v>16500</v>
          </cell>
        </row>
        <row r="477">
          <cell r="A477" t="str">
            <v>CURVAMG-3</v>
          </cell>
          <cell r="B477" t="str">
            <v>CURVA CONDUIT GALVANIZAD DE 3"</v>
          </cell>
          <cell r="C477" t="str">
            <v>Un</v>
          </cell>
          <cell r="D477">
            <v>1</v>
          </cell>
          <cell r="E477">
            <v>80940</v>
          </cell>
          <cell r="F477">
            <v>80940</v>
          </cell>
        </row>
        <row r="480">
          <cell r="A480" t="str">
            <v>BAJANTE3</v>
          </cell>
          <cell r="B480" t="str">
            <v>BAJANTE TRANSFORMADOR TUBO 3" GALVANIZADO</v>
          </cell>
          <cell r="C480" t="str">
            <v>UN</v>
          </cell>
          <cell r="E480" t="str">
            <v>COSTO ITEM</v>
          </cell>
          <cell r="F480">
            <v>419734</v>
          </cell>
        </row>
        <row r="482">
          <cell r="A482" t="str">
            <v>CODIGO</v>
          </cell>
          <cell r="B482" t="str">
            <v>DETALLE</v>
          </cell>
          <cell r="C482" t="str">
            <v>UNIDAD</v>
          </cell>
          <cell r="D482" t="str">
            <v>CANTIDAD</v>
          </cell>
          <cell r="E482" t="str">
            <v>V/UNITARIO</v>
          </cell>
          <cell r="F482" t="str">
            <v>V/PARCIAL</v>
          </cell>
        </row>
        <row r="483">
          <cell r="A483" t="str">
            <v>TUBGAL-3</v>
          </cell>
          <cell r="B483" t="str">
            <v xml:space="preserve">TUBO GALVANIZADO 3 X3MTS </v>
          </cell>
          <cell r="C483" t="str">
            <v>UND</v>
          </cell>
          <cell r="D483">
            <v>2</v>
          </cell>
          <cell r="E483">
            <v>161947</v>
          </cell>
          <cell r="F483">
            <v>323894</v>
          </cell>
        </row>
        <row r="484">
          <cell r="A484" t="str">
            <v>CAPA-3</v>
          </cell>
          <cell r="B484" t="str">
            <v>CAPACETE  DE 3"</v>
          </cell>
          <cell r="C484" t="str">
            <v>Un</v>
          </cell>
          <cell r="D484">
            <v>1</v>
          </cell>
          <cell r="E484">
            <v>14900</v>
          </cell>
          <cell r="F484">
            <v>14900</v>
          </cell>
        </row>
        <row r="485">
          <cell r="A485" t="str">
            <v>CURVAMG-3</v>
          </cell>
          <cell r="B485" t="str">
            <v>CURVA CONDUIT GALVANIZAD DE 3"</v>
          </cell>
          <cell r="C485" t="str">
            <v>Un</v>
          </cell>
          <cell r="D485">
            <v>1</v>
          </cell>
          <cell r="E485">
            <v>80940</v>
          </cell>
          <cell r="F485">
            <v>80940</v>
          </cell>
        </row>
        <row r="487">
          <cell r="A487" t="str">
            <v>LF2X32</v>
          </cell>
          <cell r="B487" t="str">
            <v>SUMINISTRO LAMPARA SLIM LINE 2X32</v>
          </cell>
          <cell r="C487" t="str">
            <v>UN</v>
          </cell>
          <cell r="E487" t="str">
            <v>COSTO ITEM</v>
          </cell>
          <cell r="F487">
            <v>0</v>
          </cell>
        </row>
        <row r="489">
          <cell r="A489" t="str">
            <v>CODIGO</v>
          </cell>
          <cell r="B489" t="str">
            <v>DETALLE</v>
          </cell>
          <cell r="C489" t="str">
            <v>UNIDAD</v>
          </cell>
          <cell r="D489" t="str">
            <v>CANTIDAD</v>
          </cell>
          <cell r="E489" t="str">
            <v>V/UNITARIO</v>
          </cell>
          <cell r="F489" t="str">
            <v>V/PARCIAL</v>
          </cell>
        </row>
        <row r="490">
          <cell r="A490" t="str">
            <v>LAM-2X32</v>
          </cell>
          <cell r="B490" t="str">
            <v>LÁMPARA FLUORESCENTE SLIM LINE 2X32 "</v>
          </cell>
          <cell r="C490" t="str">
            <v>Un</v>
          </cell>
          <cell r="D490">
            <v>1</v>
          </cell>
          <cell r="E490">
            <v>0</v>
          </cell>
          <cell r="F490">
            <v>0</v>
          </cell>
        </row>
        <row r="492">
          <cell r="A492" t="str">
            <v>LF2X48</v>
          </cell>
          <cell r="B492" t="str">
            <v>SUMINISTRO LAMPARA SLIM LINE 2X48</v>
          </cell>
          <cell r="C492" t="str">
            <v>UN</v>
          </cell>
          <cell r="E492" t="str">
            <v>COSTO ITEM</v>
          </cell>
          <cell r="F492">
            <v>0</v>
          </cell>
        </row>
        <row r="494">
          <cell r="A494" t="str">
            <v>CODIGO</v>
          </cell>
          <cell r="B494" t="str">
            <v>DETALLE</v>
          </cell>
          <cell r="C494" t="str">
            <v>UNIDAD</v>
          </cell>
          <cell r="D494" t="str">
            <v>CANTIDAD</v>
          </cell>
          <cell r="E494" t="str">
            <v>V/UNITARIO</v>
          </cell>
          <cell r="F494" t="str">
            <v>V/PARCIAL</v>
          </cell>
        </row>
        <row r="495">
          <cell r="A495" t="str">
            <v>LAM-2X48</v>
          </cell>
          <cell r="B495" t="str">
            <v>LÁMPARA FLUORESCENTE SLIM LINE 2X48 "</v>
          </cell>
          <cell r="C495" t="str">
            <v>Un</v>
          </cell>
          <cell r="D495">
            <v>1</v>
          </cell>
          <cell r="E495">
            <v>0</v>
          </cell>
          <cell r="F495">
            <v>0</v>
          </cell>
        </row>
        <row r="498">
          <cell r="A498" t="str">
            <v>LF2X96</v>
          </cell>
          <cell r="B498" t="str">
            <v>SUMINISTRO LAMPARA SLIM LINE 2X96</v>
          </cell>
          <cell r="C498" t="str">
            <v>UN</v>
          </cell>
          <cell r="E498" t="str">
            <v>COSTO ITEM</v>
          </cell>
          <cell r="F498">
            <v>0</v>
          </cell>
        </row>
        <row r="500">
          <cell r="A500" t="str">
            <v>CODIGO</v>
          </cell>
          <cell r="B500" t="str">
            <v>DETALLE</v>
          </cell>
          <cell r="C500" t="str">
            <v>UNIDAD</v>
          </cell>
          <cell r="D500" t="str">
            <v>CANTIDAD</v>
          </cell>
          <cell r="E500" t="str">
            <v>V/UNITARIO</v>
          </cell>
          <cell r="F500" t="str">
            <v>V/PARCIAL</v>
          </cell>
        </row>
        <row r="501">
          <cell r="A501" t="str">
            <v>LAM-2X96</v>
          </cell>
          <cell r="B501" t="str">
            <v>LÁMPARA FLUORESCENTE SLIM LINE 2X96 "</v>
          </cell>
          <cell r="C501" t="str">
            <v>Un</v>
          </cell>
          <cell r="D501">
            <v>1</v>
          </cell>
          <cell r="E501">
            <v>0</v>
          </cell>
          <cell r="F501">
            <v>0</v>
          </cell>
        </row>
        <row r="503">
          <cell r="A503" t="str">
            <v>LBF40</v>
          </cell>
          <cell r="B503" t="str">
            <v>SUMINISTRO LAMPARA BALA FLUORESCENTE 40 W</v>
          </cell>
          <cell r="C503" t="str">
            <v>UN</v>
          </cell>
          <cell r="E503" t="str">
            <v>COSTO ITEM</v>
          </cell>
          <cell r="F503">
            <v>36900</v>
          </cell>
        </row>
        <row r="505">
          <cell r="A505" t="str">
            <v>CODIGO</v>
          </cell>
          <cell r="B505" t="str">
            <v>DETALLE</v>
          </cell>
          <cell r="C505" t="str">
            <v>UNIDAD</v>
          </cell>
          <cell r="D505" t="str">
            <v>CANTIDAD</v>
          </cell>
          <cell r="E505" t="str">
            <v>V/UNITARIO</v>
          </cell>
          <cell r="F505" t="str">
            <v>V/PARCIAL</v>
          </cell>
        </row>
        <row r="506">
          <cell r="A506" t="str">
            <v>BALFLU40</v>
          </cell>
          <cell r="B506" t="str">
            <v>BALA FUORESCENTE 40 W D 17.5 CM SENCILLA</v>
          </cell>
          <cell r="C506" t="str">
            <v>Un</v>
          </cell>
          <cell r="D506">
            <v>1</v>
          </cell>
          <cell r="E506">
            <v>36900</v>
          </cell>
          <cell r="F506">
            <v>36900</v>
          </cell>
        </row>
        <row r="510">
          <cell r="A510" t="str">
            <v>LBI100</v>
          </cell>
          <cell r="B510" t="str">
            <v>SUMINISTRO LAMPARA BALA INCANDESCENTE 100 W</v>
          </cell>
          <cell r="C510" t="str">
            <v>UN</v>
          </cell>
          <cell r="E510" t="str">
            <v>COSTO ITEM</v>
          </cell>
          <cell r="F510">
            <v>0</v>
          </cell>
        </row>
        <row r="512">
          <cell r="A512" t="str">
            <v>CODIGO</v>
          </cell>
          <cell r="B512" t="str">
            <v>DETALLE</v>
          </cell>
          <cell r="C512" t="str">
            <v>UNIDAD</v>
          </cell>
          <cell r="D512" t="str">
            <v>CANTIDAD</v>
          </cell>
          <cell r="E512" t="str">
            <v>V/UNITARIO</v>
          </cell>
          <cell r="F512" t="str">
            <v>V/PARCIAL</v>
          </cell>
        </row>
        <row r="513">
          <cell r="A513" t="str">
            <v>BALINC100</v>
          </cell>
          <cell r="B513" t="str">
            <v xml:space="preserve">BALA INCANDESCENTE 100 W 17.5 CM </v>
          </cell>
          <cell r="C513" t="str">
            <v>Un</v>
          </cell>
          <cell r="D513">
            <v>1</v>
          </cell>
          <cell r="E513">
            <v>0</v>
          </cell>
          <cell r="F513">
            <v>0</v>
          </cell>
        </row>
        <row r="519">
          <cell r="A519" t="str">
            <v>SM-LAMPT</v>
          </cell>
          <cell r="B519" t="str">
            <v>Salida mas luminaria 60x60 Rejilla Semienvolvente 
en aluminio especular 4xT8 / 17W incluye tomacorriente sencillo polo a tierra y clavija en tuberia EMT 1/2"</v>
          </cell>
          <cell r="C519" t="str">
            <v>UN</v>
          </cell>
          <cell r="E519" t="str">
            <v>COSTO ITEM</v>
          </cell>
          <cell r="F519">
            <v>229877</v>
          </cell>
        </row>
        <row r="521">
          <cell r="A521" t="str">
            <v>CODIGO</v>
          </cell>
          <cell r="B521" t="str">
            <v>DETALLE</v>
          </cell>
          <cell r="C521" t="str">
            <v>UNIDAD</v>
          </cell>
          <cell r="D521" t="str">
            <v>CANTIDAD</v>
          </cell>
          <cell r="E521" t="str">
            <v>V/UNITARIO</v>
          </cell>
          <cell r="F521" t="str">
            <v>V/PARCIAL</v>
          </cell>
        </row>
        <row r="522">
          <cell r="A522" t="str">
            <v>ALCU-12</v>
          </cell>
          <cell r="B522" t="str">
            <v>ALAMBRE DE COBRE THHN No. 12</v>
          </cell>
          <cell r="C522" t="str">
            <v>Ml</v>
          </cell>
          <cell r="D522">
            <v>9</v>
          </cell>
          <cell r="E522">
            <v>1659</v>
          </cell>
          <cell r="F522">
            <v>14931</v>
          </cell>
        </row>
        <row r="523">
          <cell r="A523" t="str">
            <v>ALCU-14</v>
          </cell>
          <cell r="B523" t="str">
            <v>ALAMBRE DE COBRE THHN No. 14</v>
          </cell>
          <cell r="C523" t="str">
            <v>Ml</v>
          </cell>
          <cell r="D523">
            <v>4.5</v>
          </cell>
          <cell r="E523">
            <v>1163</v>
          </cell>
          <cell r="F523">
            <v>5233.5</v>
          </cell>
        </row>
        <row r="524">
          <cell r="A524" t="str">
            <v>LAM-4X17</v>
          </cell>
          <cell r="B524" t="str">
            <v>LÁMPARA FLUORESCENTE 4X17</v>
          </cell>
          <cell r="C524" t="str">
            <v>Un</v>
          </cell>
          <cell r="D524">
            <v>1</v>
          </cell>
          <cell r="E524">
            <v>165000</v>
          </cell>
          <cell r="F524">
            <v>165000</v>
          </cell>
        </row>
        <row r="525">
          <cell r="A525" t="str">
            <v>TUBMG-1/2</v>
          </cell>
          <cell r="B525" t="str">
            <v>TUBO EMT 1/2 X 3MTS NTC-105 COLMENA</v>
          </cell>
          <cell r="C525" t="str">
            <v>UND</v>
          </cell>
          <cell r="D525">
            <v>4.5</v>
          </cell>
          <cell r="E525">
            <v>6815</v>
          </cell>
          <cell r="F525">
            <v>30667.5</v>
          </cell>
        </row>
        <row r="526">
          <cell r="A526" t="str">
            <v>CAJA-G-O</v>
          </cell>
          <cell r="B526" t="str">
            <v>CAJA GALVANIZADA OCTOGONAL</v>
          </cell>
          <cell r="C526">
            <v>0</v>
          </cell>
          <cell r="D526">
            <v>1</v>
          </cell>
          <cell r="E526">
            <v>1135</v>
          </cell>
          <cell r="F526">
            <v>1135</v>
          </cell>
        </row>
        <row r="527">
          <cell r="A527" t="str">
            <v>TOMA-DPT</v>
          </cell>
          <cell r="B527" t="str">
            <v>TOMA CORRIENTE DOBLE POLO TIERRA</v>
          </cell>
          <cell r="C527" t="str">
            <v>UND</v>
          </cell>
          <cell r="D527">
            <v>1</v>
          </cell>
          <cell r="E527">
            <v>4140</v>
          </cell>
          <cell r="F527">
            <v>4140</v>
          </cell>
        </row>
        <row r="528">
          <cell r="A528" t="str">
            <v>CLAV</v>
          </cell>
          <cell r="B528" t="str">
            <v>CLAVIJA POLO A TIERRA</v>
          </cell>
          <cell r="C528" t="str">
            <v>UN</v>
          </cell>
          <cell r="D528">
            <v>1</v>
          </cell>
          <cell r="E528">
            <v>2000</v>
          </cell>
          <cell r="F528">
            <v>2000</v>
          </cell>
        </row>
        <row r="529">
          <cell r="A529" t="str">
            <v>CURVAMG-1/2</v>
          </cell>
          <cell r="B529" t="str">
            <v>CURVA CONDUIT GALVANIZAD DE 1/2"</v>
          </cell>
          <cell r="C529" t="str">
            <v>Un</v>
          </cell>
          <cell r="D529">
            <v>2</v>
          </cell>
          <cell r="E529">
            <v>2985</v>
          </cell>
          <cell r="F529">
            <v>5970</v>
          </cell>
        </row>
        <row r="530">
          <cell r="A530" t="str">
            <v>CINTA-33</v>
          </cell>
          <cell r="B530" t="str">
            <v>CINTA AISLANTE 33 DE 3M</v>
          </cell>
          <cell r="C530" t="str">
            <v>Rollo</v>
          </cell>
          <cell r="D530">
            <v>0.1</v>
          </cell>
          <cell r="E530">
            <v>8000</v>
          </cell>
          <cell r="F530">
            <v>800</v>
          </cell>
        </row>
        <row r="533">
          <cell r="A533" t="str">
            <v>SM-LAMPTBALA</v>
          </cell>
          <cell r="B533" t="str">
            <v>Salida mas lampara tipo bala reflector en aluminio especular 18,2 cm, 1 xT4 / 26W en tuberia EMT 1/2"</v>
          </cell>
          <cell r="C533" t="str">
            <v>UN</v>
          </cell>
          <cell r="E533" t="str">
            <v>COSTO ITEM</v>
          </cell>
          <cell r="F533">
            <v>96787</v>
          </cell>
        </row>
        <row r="535">
          <cell r="A535" t="str">
            <v>CODIGO</v>
          </cell>
          <cell r="B535" t="str">
            <v>DETALLE</v>
          </cell>
          <cell r="C535" t="str">
            <v>UNIDAD</v>
          </cell>
          <cell r="D535" t="str">
            <v>CANTIDAD</v>
          </cell>
          <cell r="E535" t="str">
            <v>V/UNITARIO</v>
          </cell>
          <cell r="F535" t="str">
            <v>V/PARCIAL</v>
          </cell>
        </row>
        <row r="536">
          <cell r="A536" t="str">
            <v>ALCU-12</v>
          </cell>
          <cell r="B536" t="str">
            <v>ALAMBRE DE COBRE THHN No. 12</v>
          </cell>
          <cell r="C536" t="str">
            <v>Ml</v>
          </cell>
          <cell r="D536">
            <v>9</v>
          </cell>
          <cell r="E536">
            <v>1659</v>
          </cell>
          <cell r="F536">
            <v>14931</v>
          </cell>
        </row>
        <row r="537">
          <cell r="A537" t="str">
            <v>ALCU-14</v>
          </cell>
          <cell r="B537" t="str">
            <v>ALAMBRE DE COBRE THHN No. 14</v>
          </cell>
          <cell r="C537" t="str">
            <v>Ml</v>
          </cell>
          <cell r="D537">
            <v>4.5</v>
          </cell>
          <cell r="E537">
            <v>1163</v>
          </cell>
          <cell r="F537">
            <v>5233.5</v>
          </cell>
        </row>
        <row r="538">
          <cell r="A538" t="str">
            <v>BALFLU40</v>
          </cell>
          <cell r="B538" t="str">
            <v>BALA FUORESCENTE 40 W D 17.5 CM SENCILLA</v>
          </cell>
          <cell r="C538" t="str">
            <v>Un</v>
          </cell>
          <cell r="D538">
            <v>1</v>
          </cell>
          <cell r="E538">
            <v>36900</v>
          </cell>
          <cell r="F538">
            <v>36900</v>
          </cell>
        </row>
        <row r="539">
          <cell r="A539" t="str">
            <v>TUBMG-1/2</v>
          </cell>
          <cell r="B539" t="str">
            <v>TUBO EMT 1/2 X 3MTS NTC-105 COLMENA</v>
          </cell>
          <cell r="C539" t="str">
            <v>UND</v>
          </cell>
          <cell r="D539">
            <v>4.5</v>
          </cell>
          <cell r="E539">
            <v>6815</v>
          </cell>
          <cell r="F539">
            <v>30667.5</v>
          </cell>
        </row>
        <row r="540">
          <cell r="A540" t="str">
            <v>CAJA-G-O</v>
          </cell>
          <cell r="B540" t="str">
            <v>CAJA GALVANIZADA OCTOGONAL</v>
          </cell>
          <cell r="C540">
            <v>0</v>
          </cell>
          <cell r="D540">
            <v>1</v>
          </cell>
          <cell r="E540">
            <v>1135</v>
          </cell>
          <cell r="F540">
            <v>1135</v>
          </cell>
        </row>
        <row r="541">
          <cell r="A541" t="str">
            <v>CURVAMG-1/2</v>
          </cell>
          <cell r="B541" t="str">
            <v>CURVA CONDUIT GALVANIZAD DE 1/2"</v>
          </cell>
          <cell r="C541" t="str">
            <v>Un</v>
          </cell>
          <cell r="D541">
            <v>2</v>
          </cell>
          <cell r="E541">
            <v>2985</v>
          </cell>
          <cell r="F541">
            <v>5970</v>
          </cell>
        </row>
        <row r="542">
          <cell r="A542" t="str">
            <v>LAM-PLAF</v>
          </cell>
          <cell r="B542" t="str">
            <v>PLAFON DE PORCELANA</v>
          </cell>
          <cell r="C542" t="str">
            <v>Un</v>
          </cell>
          <cell r="D542">
            <v>1</v>
          </cell>
          <cell r="E542">
            <v>1150</v>
          </cell>
          <cell r="F542">
            <v>1150</v>
          </cell>
        </row>
        <row r="543">
          <cell r="A543" t="str">
            <v>CINTA-33</v>
          </cell>
          <cell r="B543" t="str">
            <v>CINTA AISLANTE 33 DE 3M</v>
          </cell>
          <cell r="C543" t="str">
            <v>Rollo</v>
          </cell>
          <cell r="D543">
            <v>0.1</v>
          </cell>
          <cell r="E543">
            <v>8000</v>
          </cell>
          <cell r="F543">
            <v>800</v>
          </cell>
        </row>
        <row r="546">
          <cell r="A546" t="str">
            <v>SM-LAMPTBALAD</v>
          </cell>
          <cell r="B546" t="str">
            <v>Salida mas lampara tipo bala reflector en aluminio especular 23 cm, 2 xT4 / 26W en tuberia EMT 1/2"</v>
          </cell>
          <cell r="C546" t="str">
            <v>UN</v>
          </cell>
          <cell r="E546" t="str">
            <v>COSTO ITEM</v>
          </cell>
          <cell r="F546">
            <v>114137</v>
          </cell>
        </row>
        <row r="548">
          <cell r="A548" t="str">
            <v>CODIGO</v>
          </cell>
          <cell r="B548" t="str">
            <v>DETALLE</v>
          </cell>
          <cell r="C548" t="str">
            <v>UNIDAD</v>
          </cell>
          <cell r="D548" t="str">
            <v>CANTIDAD</v>
          </cell>
          <cell r="E548" t="str">
            <v>V/UNITARIO</v>
          </cell>
          <cell r="F548" t="str">
            <v>V/PARCIAL</v>
          </cell>
        </row>
        <row r="549">
          <cell r="A549" t="str">
            <v>ALCU-12</v>
          </cell>
          <cell r="B549" t="str">
            <v>ALAMBRE DE COBRE THHN No. 12</v>
          </cell>
          <cell r="C549" t="str">
            <v>Ml</v>
          </cell>
          <cell r="D549">
            <v>9</v>
          </cell>
          <cell r="E549">
            <v>1659</v>
          </cell>
          <cell r="F549">
            <v>14931</v>
          </cell>
        </row>
        <row r="550">
          <cell r="A550" t="str">
            <v>ALCU-14</v>
          </cell>
          <cell r="B550" t="str">
            <v>ALAMBRE DE COBRE THHN No. 14</v>
          </cell>
          <cell r="C550" t="str">
            <v>Ml</v>
          </cell>
          <cell r="D550">
            <v>4.5</v>
          </cell>
          <cell r="E550">
            <v>1163</v>
          </cell>
          <cell r="F550">
            <v>5233.5</v>
          </cell>
        </row>
        <row r="551">
          <cell r="A551" t="str">
            <v>BALFLU9</v>
          </cell>
          <cell r="B551" t="str">
            <v>BALA FUORESCENTE 9 W D 13 CM  DULUX DOBLE</v>
          </cell>
          <cell r="C551" t="str">
            <v>Un</v>
          </cell>
          <cell r="D551">
            <v>1</v>
          </cell>
          <cell r="E551">
            <v>55400</v>
          </cell>
          <cell r="F551">
            <v>55400</v>
          </cell>
        </row>
        <row r="552">
          <cell r="A552" t="str">
            <v>TUBMG-1/2</v>
          </cell>
          <cell r="B552" t="str">
            <v>TUBO EMT 1/2 X 3MTS NTC-105 COLMENA</v>
          </cell>
          <cell r="C552" t="str">
            <v>UND</v>
          </cell>
          <cell r="D552">
            <v>4.5</v>
          </cell>
          <cell r="E552">
            <v>6815</v>
          </cell>
          <cell r="F552">
            <v>30667.5</v>
          </cell>
        </row>
        <row r="553">
          <cell r="A553" t="str">
            <v>CAJA-G-O</v>
          </cell>
          <cell r="B553" t="str">
            <v>CAJA GALVANIZADA OCTOGONAL</v>
          </cell>
          <cell r="C553">
            <v>0</v>
          </cell>
          <cell r="D553">
            <v>1</v>
          </cell>
          <cell r="E553">
            <v>1135</v>
          </cell>
          <cell r="F553">
            <v>1135</v>
          </cell>
        </row>
        <row r="554">
          <cell r="A554" t="str">
            <v>CURVAMG-1/2</v>
          </cell>
          <cell r="B554" t="str">
            <v>CURVA CONDUIT GALVANIZAD DE 1/2"</v>
          </cell>
          <cell r="C554" t="str">
            <v>Un</v>
          </cell>
          <cell r="D554">
            <v>2</v>
          </cell>
          <cell r="E554">
            <v>2985</v>
          </cell>
          <cell r="F554">
            <v>5970</v>
          </cell>
        </row>
        <row r="555">
          <cell r="A555" t="str">
            <v>CINTA-33</v>
          </cell>
          <cell r="B555" t="str">
            <v>CINTA AISLANTE 33 DE 3M</v>
          </cell>
          <cell r="C555" t="str">
            <v>Rollo</v>
          </cell>
          <cell r="D555">
            <v>0.1</v>
          </cell>
          <cell r="E555">
            <v>8000</v>
          </cell>
          <cell r="F555">
            <v>800</v>
          </cell>
        </row>
        <row r="558">
          <cell r="A558" t="str">
            <v>SM-LAMPPLF</v>
          </cell>
          <cell r="B558" t="str">
            <v>Salida mas aplique plafon con bombillo fluorescente compacto en tuberia EMT 1/2"</v>
          </cell>
          <cell r="C558" t="str">
            <v>UN</v>
          </cell>
          <cell r="E558" t="str">
            <v>COSTO ITEM</v>
          </cell>
          <cell r="F558">
            <v>133287</v>
          </cell>
        </row>
        <row r="560">
          <cell r="A560" t="str">
            <v>CODIGO</v>
          </cell>
          <cell r="B560" t="str">
            <v>DETALLE</v>
          </cell>
          <cell r="C560" t="str">
            <v>UNIDAD</v>
          </cell>
          <cell r="D560" t="str">
            <v>CANTIDAD</v>
          </cell>
          <cell r="E560" t="str">
            <v>V/UNITARIO</v>
          </cell>
          <cell r="F560" t="str">
            <v>V/PARCIAL</v>
          </cell>
        </row>
        <row r="561">
          <cell r="A561" t="str">
            <v>ALCU-12</v>
          </cell>
          <cell r="B561" t="str">
            <v>ALAMBRE DE COBRE THHN No. 12</v>
          </cell>
          <cell r="C561" t="str">
            <v>Ml</v>
          </cell>
          <cell r="D561">
            <v>9</v>
          </cell>
          <cell r="E561">
            <v>1659</v>
          </cell>
          <cell r="F561">
            <v>14931</v>
          </cell>
        </row>
        <row r="562">
          <cell r="A562" t="str">
            <v>ALCU-14</v>
          </cell>
          <cell r="B562" t="str">
            <v>ALAMBRE DE COBRE THHN No. 14</v>
          </cell>
          <cell r="C562" t="str">
            <v>Ml</v>
          </cell>
          <cell r="D562">
            <v>4.5</v>
          </cell>
          <cell r="E562">
            <v>1163</v>
          </cell>
          <cell r="F562">
            <v>5233.5</v>
          </cell>
        </row>
        <row r="563">
          <cell r="A563" t="str">
            <v>BALFLU9</v>
          </cell>
          <cell r="B563" t="str">
            <v>BALA FUORESCENTE 9 W D 13 CM  DULUX DOBLE</v>
          </cell>
          <cell r="C563" t="str">
            <v>Un</v>
          </cell>
          <cell r="D563">
            <v>1</v>
          </cell>
          <cell r="E563">
            <v>55400</v>
          </cell>
          <cell r="F563">
            <v>55400</v>
          </cell>
        </row>
        <row r="564">
          <cell r="A564" t="str">
            <v>TUBMG-1/2</v>
          </cell>
          <cell r="B564" t="str">
            <v>TUBO EMT 1/2 X 3MTS NTC-105 COLMENA</v>
          </cell>
          <cell r="C564" t="str">
            <v>UND</v>
          </cell>
          <cell r="D564">
            <v>4.5</v>
          </cell>
          <cell r="E564">
            <v>6815</v>
          </cell>
          <cell r="F564">
            <v>30667.5</v>
          </cell>
        </row>
        <row r="565">
          <cell r="A565" t="str">
            <v>CAJA-G-O</v>
          </cell>
          <cell r="B565" t="str">
            <v>CAJA GALVANIZADA OCTOGONAL</v>
          </cell>
          <cell r="C565">
            <v>0</v>
          </cell>
          <cell r="D565">
            <v>1</v>
          </cell>
          <cell r="E565">
            <v>1135</v>
          </cell>
          <cell r="F565">
            <v>1135</v>
          </cell>
        </row>
        <row r="566">
          <cell r="A566" t="str">
            <v>FLUC16W</v>
          </cell>
          <cell r="B566" t="str">
            <v>BOMBILLA FLUORESCENTE COMPACTA 16 W</v>
          </cell>
          <cell r="C566" t="str">
            <v>Un</v>
          </cell>
          <cell r="D566">
            <v>1</v>
          </cell>
          <cell r="E566">
            <v>18000</v>
          </cell>
          <cell r="F566">
            <v>18000</v>
          </cell>
        </row>
        <row r="567">
          <cell r="A567" t="str">
            <v>CURVAMG-1/2</v>
          </cell>
          <cell r="B567" t="str">
            <v>CURVA CONDUIT GALVANIZAD DE 1/2"</v>
          </cell>
          <cell r="C567" t="str">
            <v>Un</v>
          </cell>
          <cell r="D567">
            <v>2</v>
          </cell>
          <cell r="E567">
            <v>2985</v>
          </cell>
          <cell r="F567">
            <v>5970</v>
          </cell>
        </row>
        <row r="568">
          <cell r="A568" t="str">
            <v>LAM-PLAF</v>
          </cell>
          <cell r="B568" t="str">
            <v>PLAFON DE PORCELANA</v>
          </cell>
          <cell r="C568" t="str">
            <v>Un</v>
          </cell>
          <cell r="D568">
            <v>1</v>
          </cell>
          <cell r="E568">
            <v>1150</v>
          </cell>
          <cell r="F568">
            <v>1150</v>
          </cell>
        </row>
        <row r="569">
          <cell r="A569" t="str">
            <v>CINTA-33</v>
          </cell>
          <cell r="B569" t="str">
            <v>CINTA AISLANTE 33 DE 3M</v>
          </cell>
          <cell r="C569" t="str">
            <v>Rollo</v>
          </cell>
          <cell r="D569">
            <v>0.1</v>
          </cell>
          <cell r="E569">
            <v>8000</v>
          </cell>
          <cell r="F569">
            <v>800</v>
          </cell>
        </row>
        <row r="576">
          <cell r="A576" t="str">
            <v>SM-LAMPLER</v>
          </cell>
          <cell r="B576" t="str">
            <v>Salida mas lámpara de emergencia  315 lúmenes, 1 hora autonomía, tubo
fluorescente lineal 6W</v>
          </cell>
          <cell r="C576" t="str">
            <v>UN</v>
          </cell>
          <cell r="E576" t="str">
            <v>COSTO ITEM</v>
          </cell>
          <cell r="F576">
            <v>338387</v>
          </cell>
        </row>
        <row r="578">
          <cell r="A578" t="str">
            <v>CODIGO</v>
          </cell>
          <cell r="B578" t="str">
            <v>DETALLE</v>
          </cell>
          <cell r="C578" t="str">
            <v>UNIDAD</v>
          </cell>
          <cell r="D578" t="str">
            <v>CANTIDAD</v>
          </cell>
          <cell r="E578" t="str">
            <v>V/UNITARIO</v>
          </cell>
          <cell r="F578" t="str">
            <v>V/PARCIAL</v>
          </cell>
        </row>
        <row r="579">
          <cell r="A579" t="str">
            <v>ALCU-12</v>
          </cell>
          <cell r="B579" t="str">
            <v>ALAMBRE DE COBRE THHN No. 12</v>
          </cell>
          <cell r="C579" t="str">
            <v>Ml</v>
          </cell>
          <cell r="D579">
            <v>9</v>
          </cell>
          <cell r="E579">
            <v>1659</v>
          </cell>
          <cell r="F579">
            <v>14931</v>
          </cell>
        </row>
        <row r="580">
          <cell r="A580" t="str">
            <v>ALCU-14</v>
          </cell>
          <cell r="B580" t="str">
            <v>ALAMBRE DE COBRE THHN No. 14</v>
          </cell>
          <cell r="C580" t="str">
            <v>Ml</v>
          </cell>
          <cell r="D580">
            <v>4.5</v>
          </cell>
          <cell r="E580">
            <v>1163</v>
          </cell>
          <cell r="F580">
            <v>5233.5</v>
          </cell>
        </row>
        <row r="581">
          <cell r="A581" t="str">
            <v>LAMP-EMER</v>
          </cell>
          <cell r="B581" t="str">
            <v>LAMPARA DE EMERGENCIA</v>
          </cell>
          <cell r="C581" t="str">
            <v>UN</v>
          </cell>
          <cell r="D581">
            <v>1</v>
          </cell>
          <cell r="E581">
            <v>278500</v>
          </cell>
          <cell r="F581">
            <v>278500</v>
          </cell>
        </row>
        <row r="582">
          <cell r="A582" t="str">
            <v>TUBMG-1/2</v>
          </cell>
          <cell r="B582" t="str">
            <v>TUBO EMT 1/2 X 3MTS NTC-105 COLMENA</v>
          </cell>
          <cell r="C582" t="str">
            <v>UND</v>
          </cell>
          <cell r="D582">
            <v>4.5</v>
          </cell>
          <cell r="E582">
            <v>6815</v>
          </cell>
          <cell r="F582">
            <v>30667.5</v>
          </cell>
        </row>
        <row r="583">
          <cell r="A583" t="str">
            <v>CAJA-G-O</v>
          </cell>
          <cell r="B583" t="str">
            <v>CAJA GALVANIZADA OCTOGONAL</v>
          </cell>
          <cell r="C583">
            <v>0</v>
          </cell>
          <cell r="D583">
            <v>1</v>
          </cell>
          <cell r="E583">
            <v>1135</v>
          </cell>
          <cell r="F583">
            <v>1135</v>
          </cell>
        </row>
        <row r="584">
          <cell r="A584" t="str">
            <v>CURVAMG-1/2</v>
          </cell>
          <cell r="B584" t="str">
            <v>CURVA CONDUIT GALVANIZAD DE 1/2"</v>
          </cell>
          <cell r="C584" t="str">
            <v>Un</v>
          </cell>
          <cell r="D584">
            <v>2</v>
          </cell>
          <cell r="E584">
            <v>2985</v>
          </cell>
          <cell r="F584">
            <v>5970</v>
          </cell>
        </row>
        <row r="585">
          <cell r="A585" t="str">
            <v>LAM-PLAF</v>
          </cell>
          <cell r="B585" t="str">
            <v>PLAFON DE PORCELANA</v>
          </cell>
          <cell r="C585" t="str">
            <v>Un</v>
          </cell>
          <cell r="D585">
            <v>1</v>
          </cell>
          <cell r="E585">
            <v>1150</v>
          </cell>
          <cell r="F585">
            <v>1150</v>
          </cell>
        </row>
        <row r="586">
          <cell r="A586" t="str">
            <v>CINTA-33</v>
          </cell>
          <cell r="B586" t="str">
            <v>CINTA AISLANTE 33 DE 3M</v>
          </cell>
          <cell r="C586" t="str">
            <v>Rollo</v>
          </cell>
          <cell r="D586">
            <v>0.1</v>
          </cell>
          <cell r="E586">
            <v>8000</v>
          </cell>
          <cell r="F586">
            <v>800</v>
          </cell>
        </row>
        <row r="589">
          <cell r="A589" t="str">
            <v>SM-GFCI</v>
          </cell>
          <cell r="B589" t="str">
            <v>Salida mas toma doble tipo GFCI 20 Amp-125 Volt; Automatice Reset en tuberia EMT 1/2"</v>
          </cell>
          <cell r="C589" t="str">
            <v>UN</v>
          </cell>
          <cell r="E589" t="str">
            <v>COSTO ITEM</v>
          </cell>
          <cell r="F589">
            <v>99314</v>
          </cell>
        </row>
        <row r="591">
          <cell r="A591" t="str">
            <v>CODIGO</v>
          </cell>
          <cell r="B591" t="str">
            <v>DETALLE</v>
          </cell>
          <cell r="C591" t="str">
            <v>UNIDAD</v>
          </cell>
          <cell r="D591" t="str">
            <v>CANTIDAD</v>
          </cell>
          <cell r="E591" t="str">
            <v>V/UNITARIO</v>
          </cell>
          <cell r="F591" t="str">
            <v>V/PARCIAL</v>
          </cell>
        </row>
        <row r="592">
          <cell r="A592" t="str">
            <v>ALCU-12</v>
          </cell>
          <cell r="B592" t="str">
            <v>ALAMBRE DE COBRE THHN No. 12</v>
          </cell>
          <cell r="C592" t="str">
            <v>Ml</v>
          </cell>
          <cell r="D592">
            <v>9</v>
          </cell>
          <cell r="E592">
            <v>1659</v>
          </cell>
          <cell r="F592">
            <v>14931</v>
          </cell>
        </row>
        <row r="593">
          <cell r="A593" t="str">
            <v>ALCU-12</v>
          </cell>
          <cell r="B593" t="str">
            <v>ALAMBRE DE COBRE THHN No. 12</v>
          </cell>
          <cell r="C593" t="str">
            <v>Ml</v>
          </cell>
          <cell r="D593">
            <v>4.5</v>
          </cell>
          <cell r="E593">
            <v>1659</v>
          </cell>
          <cell r="F593">
            <v>7465.5</v>
          </cell>
        </row>
        <row r="594">
          <cell r="A594" t="str">
            <v>TUBMG-1/2</v>
          </cell>
          <cell r="B594" t="str">
            <v>TUBO EMT 1/2 X 3MTS NTC-105 COLMENA</v>
          </cell>
          <cell r="C594" t="str">
            <v>UND</v>
          </cell>
          <cell r="D594">
            <v>4.5</v>
          </cell>
          <cell r="E594">
            <v>6815</v>
          </cell>
          <cell r="F594">
            <v>30667.5</v>
          </cell>
        </row>
        <row r="595">
          <cell r="A595" t="str">
            <v>CAJA-G-C</v>
          </cell>
          <cell r="B595" t="str">
            <v>CAJA GALVANIZADA CUADRADA</v>
          </cell>
          <cell r="C595">
            <v>0</v>
          </cell>
          <cell r="D595">
            <v>1</v>
          </cell>
          <cell r="E595">
            <v>1480</v>
          </cell>
          <cell r="F595">
            <v>1480</v>
          </cell>
        </row>
        <row r="596">
          <cell r="A596" t="str">
            <v>CURVAMG-1/2</v>
          </cell>
          <cell r="B596" t="str">
            <v>CURVA CONDUIT GALVANIZAD DE 1/2"</v>
          </cell>
          <cell r="C596" t="str">
            <v>Un</v>
          </cell>
          <cell r="D596">
            <v>2</v>
          </cell>
          <cell r="E596">
            <v>2985</v>
          </cell>
          <cell r="F596">
            <v>5970</v>
          </cell>
        </row>
        <row r="597">
          <cell r="A597" t="str">
            <v>TOMA-GFCI</v>
          </cell>
          <cell r="B597" t="str">
            <v>TOMA CORRIENTE DOBLE POLO FALLA TIERA</v>
          </cell>
          <cell r="C597" t="str">
            <v>UND</v>
          </cell>
          <cell r="D597">
            <v>1</v>
          </cell>
          <cell r="E597">
            <v>38000</v>
          </cell>
          <cell r="F597">
            <v>38000</v>
          </cell>
        </row>
        <row r="598">
          <cell r="A598" t="str">
            <v>CINTA-33</v>
          </cell>
          <cell r="B598" t="str">
            <v>CINTA AISLANTE 33 DE 3M</v>
          </cell>
          <cell r="C598" t="str">
            <v>Rollo</v>
          </cell>
          <cell r="D598">
            <v>0.1</v>
          </cell>
          <cell r="E598">
            <v>8000</v>
          </cell>
          <cell r="F598">
            <v>800</v>
          </cell>
        </row>
        <row r="601">
          <cell r="A601" t="str">
            <v>SM-TCPT</v>
          </cell>
          <cell r="B601" t="str">
            <v>Salida mas toma doble polo a tierra 20 Amp, 125 Volt, NEMA 5-20R en tuberia EMT 1/2"</v>
          </cell>
          <cell r="C601" t="str">
            <v>UN</v>
          </cell>
          <cell r="E601" t="str">
            <v>COSTO ITEM</v>
          </cell>
          <cell r="F601">
            <v>65454</v>
          </cell>
        </row>
        <row r="603">
          <cell r="A603" t="str">
            <v>CODIGO</v>
          </cell>
          <cell r="B603" t="str">
            <v>DETALLE</v>
          </cell>
          <cell r="C603" t="str">
            <v>UNIDAD</v>
          </cell>
          <cell r="D603" t="str">
            <v>CANTIDAD</v>
          </cell>
          <cell r="E603" t="str">
            <v>V/UNITARIO</v>
          </cell>
          <cell r="F603" t="str">
            <v>V/PARCIAL</v>
          </cell>
        </row>
        <row r="604">
          <cell r="A604" t="str">
            <v>ALCU-12</v>
          </cell>
          <cell r="B604" t="str">
            <v>ALAMBRE DE COBRE THHN No. 12</v>
          </cell>
          <cell r="C604" t="str">
            <v>Ml</v>
          </cell>
          <cell r="D604">
            <v>9</v>
          </cell>
          <cell r="E604">
            <v>1659</v>
          </cell>
          <cell r="F604">
            <v>14931</v>
          </cell>
        </row>
        <row r="605">
          <cell r="A605" t="str">
            <v>ALCU-12</v>
          </cell>
          <cell r="B605" t="str">
            <v>ALAMBRE DE COBRE THHN No. 12</v>
          </cell>
          <cell r="C605" t="str">
            <v>Ml</v>
          </cell>
          <cell r="D605">
            <v>4.5</v>
          </cell>
          <cell r="E605">
            <v>1659</v>
          </cell>
          <cell r="F605">
            <v>7465.5</v>
          </cell>
        </row>
        <row r="606">
          <cell r="A606" t="str">
            <v>TUBMG-1/2</v>
          </cell>
          <cell r="B606" t="str">
            <v>TUBO EMT 1/2 X 3MTS NTC-105 COLMENA</v>
          </cell>
          <cell r="C606" t="str">
            <v>UND</v>
          </cell>
          <cell r="D606">
            <v>4.5</v>
          </cell>
          <cell r="E606">
            <v>6815</v>
          </cell>
          <cell r="F606">
            <v>30667.5</v>
          </cell>
        </row>
        <row r="607">
          <cell r="A607" t="str">
            <v>CAJA-G-C</v>
          </cell>
          <cell r="B607" t="str">
            <v>CAJA GALVANIZADA CUADRADA</v>
          </cell>
          <cell r="C607">
            <v>0</v>
          </cell>
          <cell r="D607">
            <v>1</v>
          </cell>
          <cell r="E607">
            <v>1480</v>
          </cell>
          <cell r="F607">
            <v>1480</v>
          </cell>
        </row>
        <row r="608">
          <cell r="A608" t="str">
            <v>CURVAMG-1/2</v>
          </cell>
          <cell r="B608" t="str">
            <v>CURVA CONDUIT GALVANIZAD DE 1/2"</v>
          </cell>
          <cell r="C608" t="str">
            <v>Un</v>
          </cell>
          <cell r="D608">
            <v>2</v>
          </cell>
          <cell r="E608">
            <v>2985</v>
          </cell>
          <cell r="F608">
            <v>5970</v>
          </cell>
        </row>
        <row r="609">
          <cell r="A609" t="str">
            <v>TOMA-DPT</v>
          </cell>
          <cell r="B609" t="str">
            <v>TOMA CORRIENTE DOBLE POLO TIERRA</v>
          </cell>
          <cell r="C609" t="str">
            <v>UND</v>
          </cell>
          <cell r="D609">
            <v>1</v>
          </cell>
          <cell r="E609">
            <v>4140</v>
          </cell>
          <cell r="F609">
            <v>4140</v>
          </cell>
        </row>
        <row r="610">
          <cell r="A610" t="str">
            <v>CINTA-33</v>
          </cell>
          <cell r="B610" t="str">
            <v>CINTA AISLANTE 33 DE 3M</v>
          </cell>
          <cell r="C610" t="str">
            <v>Rollo</v>
          </cell>
          <cell r="D610">
            <v>0.1</v>
          </cell>
          <cell r="E610">
            <v>8000</v>
          </cell>
          <cell r="F610">
            <v>800</v>
          </cell>
        </row>
        <row r="613">
          <cell r="A613" t="str">
            <v>SM-TCPTR</v>
          </cell>
          <cell r="B613" t="str">
            <v>Salida mas toma doble tipo polo a tierra aislado 20 Amp, 125 Volt, NEMA 5-20R en tuberia EMT 1/2"</v>
          </cell>
          <cell r="C613" t="str">
            <v>UN</v>
          </cell>
          <cell r="E613" t="str">
            <v>COSTO ITEM</v>
          </cell>
          <cell r="F613">
            <v>79314</v>
          </cell>
        </row>
        <row r="615">
          <cell r="A615" t="str">
            <v>CODIGO</v>
          </cell>
          <cell r="B615" t="str">
            <v>DETALLE</v>
          </cell>
          <cell r="C615" t="str">
            <v>UNIDAD</v>
          </cell>
          <cell r="D615" t="str">
            <v>CANTIDAD</v>
          </cell>
          <cell r="E615" t="str">
            <v>V/UNITARIO</v>
          </cell>
          <cell r="F615" t="str">
            <v>V/PARCIAL</v>
          </cell>
        </row>
        <row r="616">
          <cell r="A616" t="str">
            <v>ALCU-12</v>
          </cell>
          <cell r="B616" t="str">
            <v>ALAMBRE DE COBRE THHN No. 12</v>
          </cell>
          <cell r="C616" t="str">
            <v>Ml</v>
          </cell>
          <cell r="D616">
            <v>9</v>
          </cell>
          <cell r="E616">
            <v>1659</v>
          </cell>
          <cell r="F616">
            <v>14931</v>
          </cell>
        </row>
        <row r="617">
          <cell r="A617" t="str">
            <v>ALCU-12</v>
          </cell>
          <cell r="B617" t="str">
            <v>ALAMBRE DE COBRE THHN No. 12</v>
          </cell>
          <cell r="C617" t="str">
            <v>Ml</v>
          </cell>
          <cell r="D617">
            <v>4.5</v>
          </cell>
          <cell r="E617">
            <v>1659</v>
          </cell>
          <cell r="F617">
            <v>7465.5</v>
          </cell>
        </row>
        <row r="618">
          <cell r="A618" t="str">
            <v>TUBMG-1/2</v>
          </cell>
          <cell r="B618" t="str">
            <v>TUBO EMT 1/2 X 3MTS NTC-105 COLMENA</v>
          </cell>
          <cell r="C618" t="str">
            <v>UND</v>
          </cell>
          <cell r="D618">
            <v>4.5</v>
          </cell>
          <cell r="E618">
            <v>6815</v>
          </cell>
          <cell r="F618">
            <v>30667.5</v>
          </cell>
        </row>
        <row r="619">
          <cell r="A619" t="str">
            <v>CAJA-G-C</v>
          </cell>
          <cell r="B619" t="str">
            <v>CAJA GALVANIZADA CUADRADA</v>
          </cell>
          <cell r="C619">
            <v>0</v>
          </cell>
          <cell r="D619">
            <v>1</v>
          </cell>
          <cell r="E619">
            <v>1480</v>
          </cell>
          <cell r="F619">
            <v>1480</v>
          </cell>
        </row>
        <row r="620">
          <cell r="A620" t="str">
            <v>CURVAMG-1/2</v>
          </cell>
          <cell r="B620" t="str">
            <v>CURVA CONDUIT GALVANIZAD DE 1/2"</v>
          </cell>
          <cell r="C620" t="str">
            <v>Un</v>
          </cell>
          <cell r="D620">
            <v>2</v>
          </cell>
          <cell r="E620">
            <v>2985</v>
          </cell>
          <cell r="F620">
            <v>5970</v>
          </cell>
        </row>
        <row r="621">
          <cell r="A621" t="str">
            <v>TOMA-PTA</v>
          </cell>
          <cell r="B621" t="str">
            <v>TOMA CORRIENTE DOBLE POLO TIERRA AISLADO</v>
          </cell>
          <cell r="C621" t="str">
            <v>UND</v>
          </cell>
          <cell r="D621">
            <v>1</v>
          </cell>
          <cell r="E621">
            <v>18000</v>
          </cell>
          <cell r="F621">
            <v>18000</v>
          </cell>
        </row>
        <row r="622">
          <cell r="A622" t="str">
            <v>CINTA-33</v>
          </cell>
          <cell r="B622" t="str">
            <v>CINTA AISLANTE 33 DE 3M</v>
          </cell>
          <cell r="C622" t="str">
            <v>Rollo</v>
          </cell>
          <cell r="D622">
            <v>0.1</v>
          </cell>
          <cell r="E622">
            <v>8000</v>
          </cell>
          <cell r="F622">
            <v>800</v>
          </cell>
        </row>
        <row r="626">
          <cell r="A626" t="str">
            <v>S-TCBF</v>
          </cell>
          <cell r="B626" t="str">
            <v xml:space="preserve">SALIDA TOMACORRIENTE BIFASICO </v>
          </cell>
          <cell r="C626" t="str">
            <v>UN</v>
          </cell>
          <cell r="E626" t="str">
            <v>COSTO ITEM</v>
          </cell>
          <cell r="F626">
            <v>55302</v>
          </cell>
        </row>
        <row r="628">
          <cell r="A628" t="str">
            <v>CODIGO</v>
          </cell>
          <cell r="B628" t="str">
            <v>DETALLE</v>
          </cell>
          <cell r="C628" t="str">
            <v>UNIDAD</v>
          </cell>
          <cell r="D628" t="str">
            <v>CANTIDAD</v>
          </cell>
          <cell r="E628" t="str">
            <v>V/UNITARIO</v>
          </cell>
          <cell r="F628" t="str">
            <v>V/PARCIAL</v>
          </cell>
        </row>
        <row r="629">
          <cell r="A629" t="str">
            <v>ALCU-12</v>
          </cell>
          <cell r="B629" t="str">
            <v>ALAMBRE DE COBRE THHN No. 12</v>
          </cell>
          <cell r="C629" t="str">
            <v>Ml</v>
          </cell>
          <cell r="D629">
            <v>6</v>
          </cell>
          <cell r="E629">
            <v>1659</v>
          </cell>
          <cell r="F629">
            <v>9954</v>
          </cell>
        </row>
        <row r="630">
          <cell r="A630" t="str">
            <v>ALCU-10</v>
          </cell>
          <cell r="B630" t="str">
            <v>ALAMBRE DE COBRE THHN No. 10</v>
          </cell>
          <cell r="C630" t="str">
            <v>Ml</v>
          </cell>
          <cell r="D630">
            <v>12</v>
          </cell>
          <cell r="E630">
            <v>1289</v>
          </cell>
          <cell r="F630">
            <v>15468</v>
          </cell>
        </row>
        <row r="631">
          <cell r="A631" t="str">
            <v>TUBPVC-3/4</v>
          </cell>
          <cell r="B631" t="str">
            <v xml:space="preserve">TUBO PVC CONDUIT 3/4 X 3MTS </v>
          </cell>
          <cell r="C631" t="str">
            <v>UND</v>
          </cell>
          <cell r="D631">
            <v>6</v>
          </cell>
          <cell r="E631">
            <v>2830</v>
          </cell>
          <cell r="F631">
            <v>16980</v>
          </cell>
        </row>
        <row r="632">
          <cell r="A632" t="str">
            <v>CAJA-G-C</v>
          </cell>
          <cell r="B632" t="str">
            <v>CAJA GALVANIZADA CUADRADA</v>
          </cell>
          <cell r="C632">
            <v>0</v>
          </cell>
          <cell r="D632">
            <v>1</v>
          </cell>
          <cell r="E632">
            <v>1480</v>
          </cell>
          <cell r="F632">
            <v>1480</v>
          </cell>
        </row>
        <row r="633">
          <cell r="A633" t="str">
            <v>CURVA-3/4</v>
          </cell>
          <cell r="B633" t="str">
            <v xml:space="preserve">CURVA PVC CONDUIT 3/4 </v>
          </cell>
          <cell r="C633" t="str">
            <v>UND</v>
          </cell>
          <cell r="D633">
            <v>2</v>
          </cell>
          <cell r="E633">
            <v>310</v>
          </cell>
          <cell r="F633">
            <v>620</v>
          </cell>
        </row>
        <row r="634">
          <cell r="A634" t="str">
            <v>TOMA-E50</v>
          </cell>
          <cell r="B634" t="str">
            <v xml:space="preserve">TOMA PATA TRABADA 20 AMPERIOS </v>
          </cell>
          <cell r="C634" t="str">
            <v>Un</v>
          </cell>
          <cell r="D634">
            <v>1</v>
          </cell>
          <cell r="E634">
            <v>10000</v>
          </cell>
          <cell r="F634">
            <v>10000</v>
          </cell>
        </row>
        <row r="635">
          <cell r="A635" t="str">
            <v>CINTA-33</v>
          </cell>
          <cell r="B635" t="str">
            <v>CINTA AISLANTE 33 DE 3M</v>
          </cell>
          <cell r="C635" t="str">
            <v>Rollo</v>
          </cell>
          <cell r="D635">
            <v>0.1</v>
          </cell>
          <cell r="E635">
            <v>8000</v>
          </cell>
          <cell r="F635">
            <v>800</v>
          </cell>
        </row>
        <row r="639">
          <cell r="A639" t="str">
            <v>SM-TCBF</v>
          </cell>
          <cell r="B639" t="str">
            <v>SALIDA TOMACORRIENTE BIFASICO TM</v>
          </cell>
          <cell r="C639" t="str">
            <v>UN</v>
          </cell>
          <cell r="E639" t="str">
            <v>COSTO ITEM</v>
          </cell>
          <cell r="F639">
            <v>93880</v>
          </cell>
        </row>
        <row r="641">
          <cell r="A641" t="str">
            <v>CODIGO</v>
          </cell>
          <cell r="B641" t="str">
            <v>DETALLE</v>
          </cell>
          <cell r="C641" t="str">
            <v>UNIDAD</v>
          </cell>
          <cell r="D641" t="str">
            <v>CANTIDAD</v>
          </cell>
          <cell r="E641" t="str">
            <v>V/UNITARIO</v>
          </cell>
          <cell r="F641" t="str">
            <v>V/PARCIAL</v>
          </cell>
        </row>
        <row r="642">
          <cell r="A642" t="str">
            <v>ALCU-12</v>
          </cell>
          <cell r="B642" t="str">
            <v>ALAMBRE DE COBRE THHN No. 12</v>
          </cell>
          <cell r="C642" t="str">
            <v>Ml</v>
          </cell>
          <cell r="D642">
            <v>6</v>
          </cell>
          <cell r="E642">
            <v>1659</v>
          </cell>
          <cell r="F642">
            <v>9954</v>
          </cell>
        </row>
        <row r="643">
          <cell r="A643" t="str">
            <v>ALCU-10</v>
          </cell>
          <cell r="B643" t="str">
            <v>ALAMBRE DE COBRE THHN No. 10</v>
          </cell>
          <cell r="C643" t="str">
            <v>Ml</v>
          </cell>
          <cell r="D643">
            <v>12</v>
          </cell>
          <cell r="E643">
            <v>1289</v>
          </cell>
          <cell r="F643">
            <v>15468</v>
          </cell>
        </row>
        <row r="644">
          <cell r="A644" t="str">
            <v>TUBMG-3/4</v>
          </cell>
          <cell r="B644" t="str">
            <v>TUBO EMT 3/4 X 3MTS NTC-105 COLMENA</v>
          </cell>
          <cell r="C644" t="str">
            <v>UND</v>
          </cell>
          <cell r="D644">
            <v>6</v>
          </cell>
          <cell r="E644">
            <v>9613</v>
          </cell>
          <cell r="F644">
            <v>57678</v>
          </cell>
        </row>
        <row r="645">
          <cell r="A645" t="str">
            <v>CAJA-G-C</v>
          </cell>
          <cell r="B645" t="str">
            <v>CAJA GALVANIZADA CUADRADA</v>
          </cell>
          <cell r="C645">
            <v>0</v>
          </cell>
          <cell r="D645">
            <v>1</v>
          </cell>
          <cell r="E645">
            <v>1480</v>
          </cell>
          <cell r="F645">
            <v>1480</v>
          </cell>
        </row>
        <row r="646">
          <cell r="A646" t="str">
            <v>CURVAMG-3/4</v>
          </cell>
          <cell r="B646" t="str">
            <v>CURVA CONDUIT GALVANIZAD DE 3/4"</v>
          </cell>
          <cell r="C646" t="str">
            <v>Un</v>
          </cell>
          <cell r="D646">
            <v>2</v>
          </cell>
          <cell r="E646">
            <v>4250</v>
          </cell>
          <cell r="F646">
            <v>8500</v>
          </cell>
        </row>
        <row r="647">
          <cell r="A647" t="str">
            <v>TOMA-PT</v>
          </cell>
          <cell r="B647" t="str">
            <v xml:space="preserve">TOMA PATA TRIFILAR </v>
          </cell>
          <cell r="C647" t="str">
            <v>Un</v>
          </cell>
          <cell r="D647">
            <v>1</v>
          </cell>
          <cell r="E647">
            <v>0</v>
          </cell>
          <cell r="F647">
            <v>0</v>
          </cell>
        </row>
        <row r="648">
          <cell r="A648" t="str">
            <v>CINTA-33</v>
          </cell>
          <cell r="B648" t="str">
            <v>CINTA AISLANTE 33 DE 3M</v>
          </cell>
          <cell r="C648" t="str">
            <v>Rollo</v>
          </cell>
          <cell r="D648">
            <v>0.1</v>
          </cell>
          <cell r="E648">
            <v>8000</v>
          </cell>
          <cell r="F648">
            <v>800</v>
          </cell>
        </row>
        <row r="651">
          <cell r="A651" t="str">
            <v>SM-INTS</v>
          </cell>
          <cell r="B651" t="str">
            <v>Salida mas interruptor sencillo 10A, 250V en tuberia EMT 1/2"</v>
          </cell>
          <cell r="C651" t="str">
            <v>UN</v>
          </cell>
          <cell r="E651" t="str">
            <v>COSTO ITEM</v>
          </cell>
          <cell r="F651">
            <v>65014</v>
          </cell>
        </row>
        <row r="653">
          <cell r="A653" t="str">
            <v>CODIGO</v>
          </cell>
          <cell r="B653" t="str">
            <v>DETALLE</v>
          </cell>
          <cell r="C653" t="str">
            <v>UNIDAD</v>
          </cell>
          <cell r="D653" t="str">
            <v>CANTIDAD</v>
          </cell>
          <cell r="E653" t="str">
            <v>V/UNITARIO</v>
          </cell>
          <cell r="F653" t="str">
            <v>V/PARCIAL</v>
          </cell>
        </row>
        <row r="654">
          <cell r="A654" t="str">
            <v>ALCU-12</v>
          </cell>
          <cell r="B654" t="str">
            <v>ALAMBRE DE COBRE THHN No. 12</v>
          </cell>
          <cell r="C654" t="str">
            <v>Ml</v>
          </cell>
          <cell r="D654">
            <v>9</v>
          </cell>
          <cell r="E654">
            <v>1659</v>
          </cell>
          <cell r="F654">
            <v>14931</v>
          </cell>
        </row>
        <row r="655">
          <cell r="A655" t="str">
            <v>ALCU-12</v>
          </cell>
          <cell r="B655" t="str">
            <v>ALAMBRE DE COBRE THHN No. 12</v>
          </cell>
          <cell r="C655" t="str">
            <v>Ml</v>
          </cell>
          <cell r="D655">
            <v>4.5</v>
          </cell>
          <cell r="E655">
            <v>1659</v>
          </cell>
          <cell r="F655">
            <v>7465.5</v>
          </cell>
        </row>
        <row r="656">
          <cell r="A656" t="str">
            <v>TUBMG-1/2</v>
          </cell>
          <cell r="B656" t="str">
            <v>TUBO EMT 1/2 X 3MTS NTC-105 COLMENA</v>
          </cell>
          <cell r="C656" t="str">
            <v>UND</v>
          </cell>
          <cell r="D656">
            <v>4.5</v>
          </cell>
          <cell r="E656">
            <v>6815</v>
          </cell>
          <cell r="F656">
            <v>30667.5</v>
          </cell>
        </row>
        <row r="657">
          <cell r="A657" t="str">
            <v>CAJA-G-C</v>
          </cell>
          <cell r="B657" t="str">
            <v>CAJA GALVANIZADA CUADRADA</v>
          </cell>
          <cell r="C657">
            <v>0</v>
          </cell>
          <cell r="D657">
            <v>1</v>
          </cell>
          <cell r="E657">
            <v>1480</v>
          </cell>
          <cell r="F657">
            <v>1480</v>
          </cell>
        </row>
        <row r="658">
          <cell r="A658" t="str">
            <v>CURVAMG-1/2</v>
          </cell>
          <cell r="B658" t="str">
            <v>CURVA CONDUIT GALVANIZAD DE 1/2"</v>
          </cell>
          <cell r="C658" t="str">
            <v>Un</v>
          </cell>
          <cell r="D658">
            <v>2</v>
          </cell>
          <cell r="E658">
            <v>2985</v>
          </cell>
          <cell r="F658">
            <v>5970</v>
          </cell>
        </row>
        <row r="659">
          <cell r="A659" t="str">
            <v>INT-S</v>
          </cell>
          <cell r="B659" t="str">
            <v xml:space="preserve">INTERRUPTOR SENCILLO </v>
          </cell>
          <cell r="C659" t="str">
            <v>UND</v>
          </cell>
          <cell r="D659">
            <v>1</v>
          </cell>
          <cell r="E659">
            <v>3700</v>
          </cell>
          <cell r="F659">
            <v>3700</v>
          </cell>
        </row>
        <row r="660">
          <cell r="A660" t="str">
            <v>CINTA-33</v>
          </cell>
          <cell r="B660" t="str">
            <v>CINTA AISLANTE 33 DE 3M</v>
          </cell>
          <cell r="C660" t="str">
            <v>Rollo</v>
          </cell>
          <cell r="D660">
            <v>0.1</v>
          </cell>
          <cell r="E660">
            <v>8000</v>
          </cell>
          <cell r="F660">
            <v>800</v>
          </cell>
        </row>
        <row r="663">
          <cell r="A663" t="str">
            <v>SM-INTD</v>
          </cell>
          <cell r="B663" t="str">
            <v>Salida mas interruptor doble 10A, 250V  en tuberia EMT 1/2"</v>
          </cell>
          <cell r="C663" t="str">
            <v>UN</v>
          </cell>
          <cell r="E663" t="str">
            <v>COSTO ITEM</v>
          </cell>
          <cell r="F663">
            <v>74419.5</v>
          </cell>
        </row>
        <row r="665">
          <cell r="A665" t="str">
            <v>CODIGO</v>
          </cell>
          <cell r="B665" t="str">
            <v>DETALLE</v>
          </cell>
          <cell r="C665" t="str">
            <v>UNIDAD</v>
          </cell>
          <cell r="D665" t="str">
            <v>CANTIDAD</v>
          </cell>
          <cell r="E665" t="str">
            <v>V/UNITARIO</v>
          </cell>
          <cell r="F665" t="str">
            <v>V/PARCIAL</v>
          </cell>
        </row>
        <row r="666">
          <cell r="A666" t="str">
            <v>ALCU-12</v>
          </cell>
          <cell r="B666" t="str">
            <v>ALAMBRE DE COBRE THHN No. 12</v>
          </cell>
          <cell r="C666" t="str">
            <v>Ml</v>
          </cell>
          <cell r="D666">
            <v>13.5</v>
          </cell>
          <cell r="E666">
            <v>1659</v>
          </cell>
          <cell r="F666">
            <v>22396.5</v>
          </cell>
        </row>
        <row r="667">
          <cell r="A667" t="str">
            <v>ALCU-12</v>
          </cell>
          <cell r="B667" t="str">
            <v>ALAMBRE DE COBRE THHN No. 12</v>
          </cell>
          <cell r="C667" t="str">
            <v>Ml</v>
          </cell>
          <cell r="D667">
            <v>4.5</v>
          </cell>
          <cell r="E667">
            <v>1659</v>
          </cell>
          <cell r="F667">
            <v>7465.5</v>
          </cell>
        </row>
        <row r="668">
          <cell r="A668" t="str">
            <v>TUBMG-1/2</v>
          </cell>
          <cell r="B668" t="str">
            <v>TUBO EMT 1/2 X 3MTS NTC-105 COLMENA</v>
          </cell>
          <cell r="C668" t="str">
            <v>UND</v>
          </cell>
          <cell r="D668">
            <v>4.5</v>
          </cell>
          <cell r="E668">
            <v>6815</v>
          </cell>
          <cell r="F668">
            <v>30667.5</v>
          </cell>
        </row>
        <row r="669">
          <cell r="A669" t="str">
            <v>CAJA-G-C</v>
          </cell>
          <cell r="B669" t="str">
            <v>CAJA GALVANIZADA CUADRADA</v>
          </cell>
          <cell r="C669">
            <v>0</v>
          </cell>
          <cell r="D669">
            <v>1</v>
          </cell>
          <cell r="E669">
            <v>1480</v>
          </cell>
          <cell r="F669">
            <v>1480</v>
          </cell>
        </row>
        <row r="670">
          <cell r="A670" t="str">
            <v>CURVAMG-1/2</v>
          </cell>
          <cell r="B670" t="str">
            <v>CURVA CONDUIT GALVANIZAD DE 1/2"</v>
          </cell>
          <cell r="C670" t="str">
            <v>Un</v>
          </cell>
          <cell r="D670">
            <v>2</v>
          </cell>
          <cell r="E670">
            <v>2985</v>
          </cell>
          <cell r="F670">
            <v>5970</v>
          </cell>
        </row>
        <row r="671">
          <cell r="A671" t="str">
            <v>INT-D</v>
          </cell>
          <cell r="B671" t="str">
            <v xml:space="preserve">INTERRUPTOR DOBLE   </v>
          </cell>
          <cell r="C671" t="str">
            <v>UND</v>
          </cell>
          <cell r="D671">
            <v>1</v>
          </cell>
          <cell r="E671">
            <v>5640</v>
          </cell>
          <cell r="F671">
            <v>5640</v>
          </cell>
        </row>
        <row r="672">
          <cell r="A672" t="str">
            <v>CINTA-33</v>
          </cell>
          <cell r="B672" t="str">
            <v>CINTA AISLANTE 33 DE 3M</v>
          </cell>
          <cell r="C672" t="str">
            <v>Rollo</v>
          </cell>
          <cell r="D672">
            <v>0.1</v>
          </cell>
          <cell r="E672">
            <v>8000</v>
          </cell>
          <cell r="F672">
            <v>800</v>
          </cell>
        </row>
        <row r="675">
          <cell r="A675" t="str">
            <v>SM-INTT</v>
          </cell>
          <cell r="B675" t="str">
            <v>Salida mas interruptor  triple 10A, 250V  en tuberia EMT 1/2"</v>
          </cell>
          <cell r="C675" t="str">
            <v>UN</v>
          </cell>
          <cell r="E675" t="str">
            <v>COSTO ITEM</v>
          </cell>
          <cell r="F675">
            <v>83795</v>
          </cell>
        </row>
        <row r="677">
          <cell r="A677" t="str">
            <v>CODIGO</v>
          </cell>
          <cell r="B677" t="str">
            <v>DETALLE</v>
          </cell>
          <cell r="C677" t="str">
            <v>UNIDAD</v>
          </cell>
          <cell r="D677" t="str">
            <v>CANTIDAD</v>
          </cell>
          <cell r="E677" t="str">
            <v>V/UNITARIO</v>
          </cell>
          <cell r="F677" t="str">
            <v>V/PARCIAL</v>
          </cell>
        </row>
        <row r="678">
          <cell r="A678" t="str">
            <v>ALCU-12</v>
          </cell>
          <cell r="B678" t="str">
            <v>ALAMBRE DE COBRE THHN No. 12</v>
          </cell>
          <cell r="C678" t="str">
            <v>Ml</v>
          </cell>
          <cell r="D678">
            <v>18</v>
          </cell>
          <cell r="E678">
            <v>1659</v>
          </cell>
          <cell r="F678">
            <v>29862</v>
          </cell>
        </row>
        <row r="679">
          <cell r="A679" t="str">
            <v>ALCU-12</v>
          </cell>
          <cell r="B679" t="str">
            <v>ALAMBRE DE COBRE THHN No. 12</v>
          </cell>
          <cell r="C679" t="str">
            <v>Ml</v>
          </cell>
          <cell r="D679">
            <v>4.5</v>
          </cell>
          <cell r="E679">
            <v>1659</v>
          </cell>
          <cell r="F679">
            <v>7465.5</v>
          </cell>
        </row>
        <row r="680">
          <cell r="A680" t="str">
            <v>TUBMG-1/2</v>
          </cell>
          <cell r="B680" t="str">
            <v>TUBO EMT 1/2 X 3MTS NTC-105 COLMENA</v>
          </cell>
          <cell r="C680" t="str">
            <v>UND</v>
          </cell>
          <cell r="D680">
            <v>4.5</v>
          </cell>
          <cell r="E680">
            <v>6815</v>
          </cell>
          <cell r="F680">
            <v>30667.5</v>
          </cell>
        </row>
        <row r="681">
          <cell r="A681" t="str">
            <v>CAJA-G-C</v>
          </cell>
          <cell r="B681" t="str">
            <v>CAJA GALVANIZADA CUADRADA</v>
          </cell>
          <cell r="C681">
            <v>0</v>
          </cell>
          <cell r="D681">
            <v>1</v>
          </cell>
          <cell r="E681">
            <v>1480</v>
          </cell>
          <cell r="F681">
            <v>1480</v>
          </cell>
        </row>
        <row r="682">
          <cell r="A682" t="str">
            <v>CURVAMG-1/2</v>
          </cell>
          <cell r="B682" t="str">
            <v>CURVA CONDUIT GALVANIZAD DE 1/2"</v>
          </cell>
          <cell r="C682" t="str">
            <v>Un</v>
          </cell>
          <cell r="D682">
            <v>2</v>
          </cell>
          <cell r="E682">
            <v>2985</v>
          </cell>
          <cell r="F682">
            <v>5970</v>
          </cell>
        </row>
        <row r="683">
          <cell r="A683" t="str">
            <v>INT-T</v>
          </cell>
          <cell r="B683" t="str">
            <v xml:space="preserve">INTERRUPTOR TRIPLE   </v>
          </cell>
          <cell r="C683" t="str">
            <v>UND</v>
          </cell>
          <cell r="D683">
            <v>1</v>
          </cell>
          <cell r="E683">
            <v>7550</v>
          </cell>
          <cell r="F683">
            <v>7550</v>
          </cell>
        </row>
        <row r="684">
          <cell r="A684" t="str">
            <v>CINTA-33</v>
          </cell>
          <cell r="B684" t="str">
            <v>CINTA AISLANTE 33 DE 3M</v>
          </cell>
          <cell r="C684" t="str">
            <v>Rollo</v>
          </cell>
          <cell r="D684">
            <v>0.1</v>
          </cell>
          <cell r="E684">
            <v>8000</v>
          </cell>
          <cell r="F684">
            <v>800</v>
          </cell>
        </row>
        <row r="687">
          <cell r="A687" t="str">
            <v>SM-INTCS</v>
          </cell>
          <cell r="B687" t="str">
            <v>Salida mas interruptor conmutable sencillo 10A, 250V  en tuberia EMT 1/2"</v>
          </cell>
          <cell r="C687" t="str">
            <v>UN</v>
          </cell>
          <cell r="E687" t="str">
            <v>COSTO ITEM</v>
          </cell>
          <cell r="F687">
            <v>80505</v>
          </cell>
        </row>
        <row r="689">
          <cell r="A689" t="str">
            <v>CODIGO</v>
          </cell>
          <cell r="B689" t="str">
            <v>DETALLE</v>
          </cell>
          <cell r="C689" t="str">
            <v>UNIDAD</v>
          </cell>
          <cell r="D689" t="str">
            <v>CANTIDAD</v>
          </cell>
          <cell r="E689" t="str">
            <v>V/UNITARIO</v>
          </cell>
          <cell r="F689" t="str">
            <v>V/PARCIAL</v>
          </cell>
        </row>
        <row r="690">
          <cell r="A690" t="str">
            <v>ALCU-12</v>
          </cell>
          <cell r="B690" t="str">
            <v>ALAMBRE DE COBRE THHN No. 12</v>
          </cell>
          <cell r="C690" t="str">
            <v>Ml</v>
          </cell>
          <cell r="D690">
            <v>13.5</v>
          </cell>
          <cell r="E690">
            <v>1659</v>
          </cell>
          <cell r="F690">
            <v>22396.5</v>
          </cell>
        </row>
        <row r="691">
          <cell r="A691" t="str">
            <v>ALCU-12</v>
          </cell>
          <cell r="B691" t="str">
            <v>ALAMBRE DE COBRE THHN No. 12</v>
          </cell>
          <cell r="C691" t="str">
            <v>Ml</v>
          </cell>
          <cell r="D691">
            <v>9</v>
          </cell>
          <cell r="E691">
            <v>1659</v>
          </cell>
          <cell r="F691">
            <v>14931</v>
          </cell>
        </row>
        <row r="692">
          <cell r="A692" t="str">
            <v>TUBMG-1/2</v>
          </cell>
          <cell r="B692" t="str">
            <v>TUBO EMT 1/2 X 3MTS NTC-105 COLMENA</v>
          </cell>
          <cell r="C692" t="str">
            <v>UND</v>
          </cell>
          <cell r="D692">
            <v>4.5</v>
          </cell>
          <cell r="E692">
            <v>6815</v>
          </cell>
          <cell r="F692">
            <v>30667.5</v>
          </cell>
        </row>
        <row r="693">
          <cell r="A693" t="str">
            <v>CAJA-G-C</v>
          </cell>
          <cell r="B693" t="str">
            <v>CAJA GALVANIZADA CUADRADA</v>
          </cell>
          <cell r="C693">
            <v>0</v>
          </cell>
          <cell r="D693">
            <v>1</v>
          </cell>
          <cell r="E693">
            <v>1480</v>
          </cell>
          <cell r="F693">
            <v>1480</v>
          </cell>
        </row>
        <row r="694">
          <cell r="A694" t="str">
            <v>CURVAMG-1/2</v>
          </cell>
          <cell r="B694" t="str">
            <v>CURVA CONDUIT GALVANIZAD DE 1/2"</v>
          </cell>
          <cell r="C694" t="str">
            <v>Un</v>
          </cell>
          <cell r="D694">
            <v>2</v>
          </cell>
          <cell r="E694">
            <v>2985</v>
          </cell>
          <cell r="F694">
            <v>5970</v>
          </cell>
        </row>
        <row r="695">
          <cell r="A695" t="str">
            <v>INT-C</v>
          </cell>
          <cell r="B695" t="str">
            <v>INTERRUPTOR CONMUTABLE SENCILLO</v>
          </cell>
          <cell r="C695" t="str">
            <v>UND</v>
          </cell>
          <cell r="D695">
            <v>1</v>
          </cell>
          <cell r="E695">
            <v>4260</v>
          </cell>
          <cell r="F695">
            <v>4260</v>
          </cell>
        </row>
        <row r="696">
          <cell r="A696" t="str">
            <v>CINTA-33</v>
          </cell>
          <cell r="B696" t="str">
            <v>CINTA AISLANTE 33 DE 3M</v>
          </cell>
          <cell r="C696" t="str">
            <v>Rollo</v>
          </cell>
          <cell r="D696">
            <v>0.1</v>
          </cell>
          <cell r="E696">
            <v>8000</v>
          </cell>
          <cell r="F696">
            <v>800</v>
          </cell>
        </row>
        <row r="699">
          <cell r="A699" t="str">
            <v>SM-INTCD</v>
          </cell>
          <cell r="B699" t="str">
            <v>SALIDA INTERRUPTOR CONMUTABLE DOBLE TM</v>
          </cell>
          <cell r="C699" t="str">
            <v>UN</v>
          </cell>
          <cell r="E699" t="str">
            <v>COSTO ITEM</v>
          </cell>
          <cell r="F699">
            <v>92735.5</v>
          </cell>
        </row>
        <row r="701">
          <cell r="A701" t="str">
            <v>CODIGO</v>
          </cell>
          <cell r="B701" t="str">
            <v>DETALLE</v>
          </cell>
          <cell r="C701" t="str">
            <v>UNIDAD</v>
          </cell>
          <cell r="D701" t="str">
            <v>CANTIDAD</v>
          </cell>
          <cell r="E701" t="str">
            <v>V/UNITARIO</v>
          </cell>
          <cell r="F701" t="str">
            <v>V/PARCIAL</v>
          </cell>
        </row>
        <row r="702">
          <cell r="A702" t="str">
            <v>ALCU-12</v>
          </cell>
          <cell r="B702" t="str">
            <v>ALAMBRE DE COBRE THHN No. 12</v>
          </cell>
          <cell r="C702" t="str">
            <v>Ml</v>
          </cell>
          <cell r="D702">
            <v>18</v>
          </cell>
          <cell r="E702">
            <v>1659</v>
          </cell>
          <cell r="F702">
            <v>29862</v>
          </cell>
        </row>
        <row r="703">
          <cell r="A703" t="str">
            <v>ALCU-12</v>
          </cell>
          <cell r="B703" t="str">
            <v>ALAMBRE DE COBRE THHN No. 12</v>
          </cell>
          <cell r="C703" t="str">
            <v>Ml</v>
          </cell>
          <cell r="D703">
            <v>9</v>
          </cell>
          <cell r="E703">
            <v>1659</v>
          </cell>
          <cell r="F703">
            <v>14931</v>
          </cell>
        </row>
        <row r="704">
          <cell r="A704" t="str">
            <v>TUBMG-1/2</v>
          </cell>
          <cell r="B704" t="str">
            <v>TUBO EMT 1/2 X 3MTS NTC-105 COLMENA</v>
          </cell>
          <cell r="C704" t="str">
            <v>UND</v>
          </cell>
          <cell r="D704">
            <v>4.5</v>
          </cell>
          <cell r="E704">
            <v>6815</v>
          </cell>
          <cell r="F704">
            <v>30667.5</v>
          </cell>
        </row>
        <row r="705">
          <cell r="A705" t="str">
            <v>CAJA-G-C</v>
          </cell>
          <cell r="B705" t="str">
            <v>CAJA GALVANIZADA CUADRADA</v>
          </cell>
          <cell r="C705">
            <v>0</v>
          </cell>
          <cell r="D705">
            <v>1</v>
          </cell>
          <cell r="E705">
            <v>1480</v>
          </cell>
          <cell r="F705">
            <v>1480</v>
          </cell>
        </row>
        <row r="706">
          <cell r="A706" t="str">
            <v>CURVAMG-1/2</v>
          </cell>
          <cell r="B706" t="str">
            <v>CURVA CONDUIT GALVANIZAD DE 1/2"</v>
          </cell>
          <cell r="C706" t="str">
            <v>Un</v>
          </cell>
          <cell r="D706">
            <v>2</v>
          </cell>
          <cell r="E706">
            <v>2985</v>
          </cell>
          <cell r="F706">
            <v>5970</v>
          </cell>
        </row>
        <row r="707">
          <cell r="A707" t="str">
            <v>INT-CD</v>
          </cell>
          <cell r="B707" t="str">
            <v xml:space="preserve">INTERRUPTOR CONMUTABLE DOBLE </v>
          </cell>
          <cell r="C707" t="str">
            <v>Un</v>
          </cell>
          <cell r="D707">
            <v>1</v>
          </cell>
          <cell r="E707">
            <v>9025</v>
          </cell>
          <cell r="F707">
            <v>9025</v>
          </cell>
        </row>
        <row r="708">
          <cell r="A708" t="str">
            <v>CINTA-33</v>
          </cell>
          <cell r="B708" t="str">
            <v>CINTA AISLANTE 33 DE 3M</v>
          </cell>
          <cell r="C708" t="str">
            <v>Rollo</v>
          </cell>
          <cell r="D708">
            <v>0.1</v>
          </cell>
          <cell r="E708">
            <v>8000</v>
          </cell>
          <cell r="F708">
            <v>800</v>
          </cell>
        </row>
        <row r="711">
          <cell r="A711" t="str">
            <v>SM-TTEL</v>
          </cell>
          <cell r="B711" t="str">
            <v>SALIDA TOMA TELEFONICO TM</v>
          </cell>
          <cell r="C711" t="str">
            <v>UN</v>
          </cell>
          <cell r="E711" t="str">
            <v>COSTO ITEM</v>
          </cell>
          <cell r="F711" t="e">
            <v>#N/A</v>
          </cell>
        </row>
        <row r="713">
          <cell r="A713" t="str">
            <v>CODIGO</v>
          </cell>
          <cell r="B713" t="str">
            <v>DETALLE</v>
          </cell>
          <cell r="C713" t="str">
            <v>UNIDAD</v>
          </cell>
          <cell r="D713" t="str">
            <v>CANTIDAD</v>
          </cell>
          <cell r="E713" t="str">
            <v>V/UNITARIO</v>
          </cell>
          <cell r="F713" t="str">
            <v>V/PARCIAL</v>
          </cell>
        </row>
        <row r="714">
          <cell r="A714" t="str">
            <v>CATEL-2</v>
          </cell>
          <cell r="B714" t="e">
            <v>#N/A</v>
          </cell>
          <cell r="C714" t="e">
            <v>#N/A</v>
          </cell>
          <cell r="D714">
            <v>9</v>
          </cell>
          <cell r="E714" t="e">
            <v>#N/A</v>
          </cell>
          <cell r="F714" t="e">
            <v>#N/A</v>
          </cell>
        </row>
        <row r="715">
          <cell r="A715" t="str">
            <v>TUBMG-1/2</v>
          </cell>
          <cell r="B715" t="str">
            <v>TUBO EMT 1/2 X 3MTS NTC-105 COLMENA</v>
          </cell>
          <cell r="C715" t="str">
            <v>UND</v>
          </cell>
          <cell r="D715">
            <v>9</v>
          </cell>
          <cell r="E715">
            <v>6815</v>
          </cell>
          <cell r="F715">
            <v>61335</v>
          </cell>
        </row>
        <row r="716">
          <cell r="A716" t="str">
            <v>CAJA-G-C</v>
          </cell>
          <cell r="B716" t="str">
            <v>CAJA GALVANIZADA CUADRADA</v>
          </cell>
          <cell r="C716">
            <v>0</v>
          </cell>
          <cell r="D716">
            <v>1</v>
          </cell>
          <cell r="E716">
            <v>1480</v>
          </cell>
          <cell r="F716">
            <v>1480</v>
          </cell>
        </row>
        <row r="717">
          <cell r="A717" t="str">
            <v>CURVAMG-1/2</v>
          </cell>
          <cell r="B717" t="str">
            <v>CURVA CONDUIT GALVANIZAD DE 1/2"</v>
          </cell>
          <cell r="C717" t="str">
            <v>Un</v>
          </cell>
          <cell r="D717">
            <v>2</v>
          </cell>
          <cell r="E717">
            <v>2985</v>
          </cell>
          <cell r="F717">
            <v>5970</v>
          </cell>
        </row>
        <row r="718">
          <cell r="A718" t="str">
            <v>TOMA-TEL</v>
          </cell>
          <cell r="B718" t="str">
            <v xml:space="preserve">TOMA TELEFONICA DUPLEX </v>
          </cell>
          <cell r="C718" t="str">
            <v>Un</v>
          </cell>
          <cell r="D718">
            <v>1</v>
          </cell>
          <cell r="E718">
            <v>3410</v>
          </cell>
          <cell r="F718">
            <v>3410</v>
          </cell>
        </row>
        <row r="719">
          <cell r="A719" t="str">
            <v>CINTA-33</v>
          </cell>
          <cell r="B719" t="str">
            <v>CINTA AISLANTE 33 DE 3M</v>
          </cell>
          <cell r="C719" t="str">
            <v>Rollo</v>
          </cell>
          <cell r="D719">
            <v>0.1</v>
          </cell>
          <cell r="E719">
            <v>8000</v>
          </cell>
          <cell r="F719">
            <v>800</v>
          </cell>
        </row>
        <row r="722">
          <cell r="A722" t="str">
            <v>SM-TCIT'</v>
          </cell>
          <cell r="B722" t="str">
            <v>SALIDA TOMA CITOFONO TM SIN ALAMBRAR</v>
          </cell>
          <cell r="C722" t="str">
            <v>UN</v>
          </cell>
          <cell r="E722" t="str">
            <v>COSTO ITEM</v>
          </cell>
          <cell r="F722">
            <v>72995</v>
          </cell>
        </row>
        <row r="724">
          <cell r="A724" t="str">
            <v>CODIGO</v>
          </cell>
          <cell r="B724" t="str">
            <v>DETALLE</v>
          </cell>
          <cell r="C724" t="str">
            <v>UNIDAD</v>
          </cell>
          <cell r="D724" t="str">
            <v>CANTIDAD</v>
          </cell>
          <cell r="E724" t="str">
            <v>V/UNITARIO</v>
          </cell>
          <cell r="F724" t="str">
            <v>V/PARCIAL</v>
          </cell>
        </row>
        <row r="725">
          <cell r="A725" t="str">
            <v>TUBMG-1/2</v>
          </cell>
          <cell r="B725" t="str">
            <v>TUBO EMT 1/2 X 3MTS NTC-105 COLMENA</v>
          </cell>
          <cell r="C725" t="str">
            <v>UND</v>
          </cell>
          <cell r="D725">
            <v>9</v>
          </cell>
          <cell r="E725">
            <v>6815</v>
          </cell>
          <cell r="F725">
            <v>61335</v>
          </cell>
        </row>
        <row r="726">
          <cell r="A726" t="str">
            <v>CAJA-G-C</v>
          </cell>
          <cell r="B726" t="str">
            <v>CAJA GALVANIZADA CUADRADA</v>
          </cell>
          <cell r="C726">
            <v>0</v>
          </cell>
          <cell r="D726">
            <v>1</v>
          </cell>
          <cell r="E726">
            <v>1480</v>
          </cell>
          <cell r="F726">
            <v>1480</v>
          </cell>
        </row>
        <row r="727">
          <cell r="A727" t="str">
            <v>CURVAMG-1/2</v>
          </cell>
          <cell r="B727" t="str">
            <v>CURVA CONDUIT GALVANIZAD DE 1/2"</v>
          </cell>
          <cell r="C727" t="str">
            <v>Un</v>
          </cell>
          <cell r="D727">
            <v>2</v>
          </cell>
          <cell r="E727">
            <v>2985</v>
          </cell>
          <cell r="F727">
            <v>5970</v>
          </cell>
        </row>
        <row r="728">
          <cell r="A728" t="str">
            <v>TOMA-TEL</v>
          </cell>
          <cell r="B728" t="str">
            <v xml:space="preserve">TOMA TELEFONICA DUPLEX </v>
          </cell>
          <cell r="C728" t="str">
            <v>Un</v>
          </cell>
          <cell r="D728">
            <v>1</v>
          </cell>
          <cell r="E728">
            <v>3410</v>
          </cell>
          <cell r="F728">
            <v>3410</v>
          </cell>
        </row>
        <row r="729">
          <cell r="A729" t="str">
            <v>CINTA-33</v>
          </cell>
          <cell r="B729" t="str">
            <v>CINTA AISLANTE 33 DE 3M</v>
          </cell>
          <cell r="C729" t="str">
            <v>Rollo</v>
          </cell>
          <cell r="D729">
            <v>0.1</v>
          </cell>
          <cell r="E729">
            <v>8000</v>
          </cell>
          <cell r="F729">
            <v>800</v>
          </cell>
        </row>
        <row r="732">
          <cell r="A732" t="str">
            <v>SM-TTV</v>
          </cell>
          <cell r="B732" t="str">
            <v>SALIDA TOMA TELEVISION TM</v>
          </cell>
          <cell r="C732" t="str">
            <v>UN</v>
          </cell>
          <cell r="E732" t="str">
            <v>COSTO ITEM</v>
          </cell>
          <cell r="F732">
            <v>98885</v>
          </cell>
        </row>
        <row r="734">
          <cell r="A734" t="str">
            <v>CODIGO</v>
          </cell>
          <cell r="B734" t="str">
            <v>DETALLE</v>
          </cell>
          <cell r="C734" t="str">
            <v>UNIDAD</v>
          </cell>
          <cell r="D734" t="str">
            <v>CANTIDAD</v>
          </cell>
          <cell r="E734" t="str">
            <v>V/UNITARIO</v>
          </cell>
          <cell r="F734" t="str">
            <v>V/PARCIAL</v>
          </cell>
        </row>
        <row r="735">
          <cell r="A735" t="str">
            <v>RG-59</v>
          </cell>
          <cell r="B735" t="str">
            <v>CABLE COAXIAL RG-6 TV</v>
          </cell>
          <cell r="C735" t="str">
            <v>Ml</v>
          </cell>
          <cell r="D735">
            <v>9</v>
          </cell>
          <cell r="E735">
            <v>900</v>
          </cell>
          <cell r="F735">
            <v>8100</v>
          </cell>
        </row>
        <row r="736">
          <cell r="A736" t="str">
            <v>TUBMG-1/2</v>
          </cell>
          <cell r="B736" t="str">
            <v>TUBO EMT 1/2 X 3MTS NTC-105 COLMENA</v>
          </cell>
          <cell r="C736" t="str">
            <v>UND</v>
          </cell>
          <cell r="D736">
            <v>9</v>
          </cell>
          <cell r="E736">
            <v>6815</v>
          </cell>
          <cell r="F736">
            <v>61335</v>
          </cell>
        </row>
        <row r="737">
          <cell r="A737" t="str">
            <v>CAJA-G-C</v>
          </cell>
          <cell r="B737" t="str">
            <v>CAJA GALVANIZADA CUADRADA</v>
          </cell>
          <cell r="C737">
            <v>0</v>
          </cell>
          <cell r="D737">
            <v>1</v>
          </cell>
          <cell r="E737">
            <v>1480</v>
          </cell>
          <cell r="F737">
            <v>1480</v>
          </cell>
        </row>
        <row r="738">
          <cell r="A738" t="str">
            <v>CURVAG-1/2</v>
          </cell>
          <cell r="B738" t="str">
            <v>CURVA CONDUIT EMT DE 1/2"</v>
          </cell>
          <cell r="C738" t="str">
            <v>Un</v>
          </cell>
          <cell r="D738">
            <v>2</v>
          </cell>
          <cell r="E738">
            <v>11880</v>
          </cell>
          <cell r="F738">
            <v>23760</v>
          </cell>
        </row>
        <row r="739">
          <cell r="A739" t="str">
            <v>TOMA-TV</v>
          </cell>
          <cell r="B739" t="str">
            <v xml:space="preserve">TOMA COAXIAL </v>
          </cell>
          <cell r="C739" t="str">
            <v>Un</v>
          </cell>
          <cell r="D739">
            <v>1</v>
          </cell>
          <cell r="E739">
            <v>3410</v>
          </cell>
          <cell r="F739">
            <v>3410</v>
          </cell>
        </row>
        <row r="740">
          <cell r="A740" t="str">
            <v>CINTA-33</v>
          </cell>
          <cell r="B740" t="str">
            <v>CINTA AISLANTE 33 DE 3M</v>
          </cell>
          <cell r="C740" t="str">
            <v>Rollo</v>
          </cell>
          <cell r="D740">
            <v>0.1</v>
          </cell>
          <cell r="E740">
            <v>8000</v>
          </cell>
          <cell r="F740">
            <v>800</v>
          </cell>
        </row>
        <row r="743">
          <cell r="A743" t="str">
            <v>TMG-3/4</v>
          </cell>
          <cell r="B743" t="str">
            <v>CANALIZAR TUBERIA METALICA GRIS DE 3/4"</v>
          </cell>
          <cell r="C743" t="str">
            <v>ML</v>
          </cell>
          <cell r="E743" t="str">
            <v>COSTO ITEM</v>
          </cell>
          <cell r="F743">
            <v>9613</v>
          </cell>
        </row>
        <row r="745">
          <cell r="A745" t="str">
            <v>CODIGO</v>
          </cell>
          <cell r="B745" t="str">
            <v>DETALLE</v>
          </cell>
          <cell r="C745" t="str">
            <v>UNIDAD</v>
          </cell>
          <cell r="D745" t="str">
            <v>CANTIDAD</v>
          </cell>
          <cell r="E745" t="str">
            <v>V/UNITARIO</v>
          </cell>
          <cell r="F745" t="str">
            <v>V/PARCIAL</v>
          </cell>
        </row>
        <row r="746">
          <cell r="A746" t="str">
            <v>TUBMG-3/4</v>
          </cell>
          <cell r="B746" t="str">
            <v>TUBO EMT 3/4 X 3MTS NTC-105 COLMENA</v>
          </cell>
          <cell r="C746" t="str">
            <v>UND</v>
          </cell>
          <cell r="D746">
            <v>1</v>
          </cell>
          <cell r="E746">
            <v>9613</v>
          </cell>
          <cell r="F746">
            <v>9613</v>
          </cell>
        </row>
        <row r="749">
          <cell r="A749" t="str">
            <v>TMG-1</v>
          </cell>
          <cell r="B749" t="str">
            <v>CANALIZAR TUBERIA METALICA GRIS DE 1"</v>
          </cell>
          <cell r="C749" t="str">
            <v>ML</v>
          </cell>
          <cell r="E749" t="str">
            <v>COSTO ITEM</v>
          </cell>
          <cell r="F749">
            <v>14550</v>
          </cell>
        </row>
        <row r="751">
          <cell r="A751" t="str">
            <v>CODIGO</v>
          </cell>
          <cell r="B751" t="str">
            <v>DETALLE</v>
          </cell>
          <cell r="C751" t="str">
            <v>UNIDAD</v>
          </cell>
          <cell r="D751" t="str">
            <v>CANTIDAD</v>
          </cell>
          <cell r="E751" t="str">
            <v>V/UNITARIO</v>
          </cell>
          <cell r="F751" t="str">
            <v>V/PARCIAL</v>
          </cell>
        </row>
        <row r="752">
          <cell r="A752" t="str">
            <v>TUBMG-1</v>
          </cell>
          <cell r="B752" t="str">
            <v>TUBO EMT 1 X 3MTS NTC-105 COLMENA</v>
          </cell>
          <cell r="C752" t="str">
            <v>UND</v>
          </cell>
          <cell r="D752">
            <v>1</v>
          </cell>
          <cell r="E752">
            <v>14550</v>
          </cell>
          <cell r="F752">
            <v>14550</v>
          </cell>
        </row>
        <row r="755">
          <cell r="A755" t="str">
            <v>TMG-11/2</v>
          </cell>
          <cell r="B755" t="str">
            <v>CANALIZAR TUBERIA METALICA GRIS DE 1 1/2"</v>
          </cell>
          <cell r="C755" t="str">
            <v>ML</v>
          </cell>
          <cell r="E755" t="str">
            <v>COSTO ITEM</v>
          </cell>
          <cell r="F755">
            <v>25015</v>
          </cell>
        </row>
        <row r="757">
          <cell r="A757" t="str">
            <v>CODIGO</v>
          </cell>
          <cell r="B757" t="str">
            <v>DETALLE</v>
          </cell>
          <cell r="C757" t="str">
            <v>UNIDAD</v>
          </cell>
          <cell r="D757" t="str">
            <v>CANTIDAD</v>
          </cell>
          <cell r="E757" t="str">
            <v>V/UNITARIO</v>
          </cell>
          <cell r="F757" t="str">
            <v>V/PARCIAL</v>
          </cell>
        </row>
        <row r="758">
          <cell r="A758" t="str">
            <v>TUBMG-11/2</v>
          </cell>
          <cell r="B758" t="str">
            <v>TUBO EMT 1-1/2 X3MTS NTC-105 COLMENA</v>
          </cell>
          <cell r="C758" t="str">
            <v>UND</v>
          </cell>
          <cell r="D758">
            <v>1</v>
          </cell>
          <cell r="E758">
            <v>25015</v>
          </cell>
          <cell r="F758">
            <v>25015</v>
          </cell>
        </row>
        <row r="761">
          <cell r="A761" t="str">
            <v>TMG-2</v>
          </cell>
          <cell r="B761" t="str">
            <v>Tubería metálica EMT DE 2"</v>
          </cell>
          <cell r="C761" t="str">
            <v>ML</v>
          </cell>
          <cell r="E761" t="str">
            <v>COSTO ITEM</v>
          </cell>
          <cell r="F761">
            <v>31830</v>
          </cell>
        </row>
        <row r="763">
          <cell r="A763" t="str">
            <v>CODIGO</v>
          </cell>
          <cell r="B763" t="str">
            <v>DETALLE</v>
          </cell>
          <cell r="C763" t="str">
            <v>UNIDAD</v>
          </cell>
          <cell r="D763" t="str">
            <v>CANTIDAD</v>
          </cell>
          <cell r="E763" t="str">
            <v>V/UNITARIO</v>
          </cell>
          <cell r="F763" t="str">
            <v>V/PARCIAL</v>
          </cell>
        </row>
        <row r="764">
          <cell r="A764" t="str">
            <v>TUBMG-2</v>
          </cell>
          <cell r="B764" t="str">
            <v>TUBO EMT 2 X 3MTS NTC-105 COLMENA</v>
          </cell>
          <cell r="C764" t="str">
            <v>UND</v>
          </cell>
          <cell r="D764">
            <v>1</v>
          </cell>
          <cell r="E764">
            <v>31830</v>
          </cell>
          <cell r="F764">
            <v>31830</v>
          </cell>
        </row>
        <row r="769">
          <cell r="A769" t="str">
            <v>TMG-4</v>
          </cell>
          <cell r="B769" t="str">
            <v>CANALIZAR TUBERIA METALICA GRIS DE 4"</v>
          </cell>
          <cell r="C769" t="str">
            <v>ML</v>
          </cell>
          <cell r="E769" t="str">
            <v>COSTO ITEM</v>
          </cell>
          <cell r="F769">
            <v>84120</v>
          </cell>
        </row>
        <row r="771">
          <cell r="A771" t="str">
            <v>CODIGO</v>
          </cell>
          <cell r="B771" t="str">
            <v>DETALLE</v>
          </cell>
          <cell r="C771" t="str">
            <v>UNIDAD</v>
          </cell>
          <cell r="D771" t="str">
            <v>CANTIDAD</v>
          </cell>
          <cell r="E771" t="str">
            <v>V/UNITARIO</v>
          </cell>
          <cell r="F771" t="str">
            <v>V/PARCIAL</v>
          </cell>
        </row>
        <row r="772">
          <cell r="A772" t="str">
            <v>TUBMG-4</v>
          </cell>
          <cell r="B772" t="str">
            <v>TUBO EMT 4 X3MTS NTC-105 COLMENA</v>
          </cell>
          <cell r="C772" t="str">
            <v>UND</v>
          </cell>
          <cell r="D772">
            <v>1</v>
          </cell>
          <cell r="E772">
            <v>84120</v>
          </cell>
          <cell r="F772">
            <v>84120</v>
          </cell>
        </row>
        <row r="775">
          <cell r="A775" t="str">
            <v>TMG-3</v>
          </cell>
          <cell r="B775" t="str">
            <v>CANALIZAR TUBERIA METALICA GRIS DE 3"</v>
          </cell>
          <cell r="C775" t="str">
            <v>ML</v>
          </cell>
          <cell r="E775" t="str">
            <v>COSTO ITEM</v>
          </cell>
          <cell r="F775">
            <v>56842</v>
          </cell>
        </row>
        <row r="777">
          <cell r="A777" t="str">
            <v>CODIGO</v>
          </cell>
          <cell r="B777" t="str">
            <v>DETALLE</v>
          </cell>
          <cell r="C777" t="str">
            <v>UNIDAD</v>
          </cell>
          <cell r="D777" t="str">
            <v>CANTIDAD</v>
          </cell>
          <cell r="E777" t="str">
            <v>V/UNITARIO</v>
          </cell>
          <cell r="F777" t="str">
            <v>V/PARCIAL</v>
          </cell>
        </row>
        <row r="778">
          <cell r="A778" t="str">
            <v>TUBMG-3</v>
          </cell>
          <cell r="B778" t="str">
            <v>TUBO EMT 3 X3MTS NTC-105 COLMENA</v>
          </cell>
          <cell r="C778" t="str">
            <v>UND</v>
          </cell>
          <cell r="D778">
            <v>1</v>
          </cell>
          <cell r="E778">
            <v>56842</v>
          </cell>
          <cell r="F778">
            <v>56842</v>
          </cell>
        </row>
        <row r="781">
          <cell r="A781" t="str">
            <v>TMGAL-4</v>
          </cell>
          <cell r="B781" t="str">
            <v>CANALIZAR TUBERIA GALVANIZADO DE 4"</v>
          </cell>
          <cell r="C781" t="str">
            <v>ML</v>
          </cell>
          <cell r="E781" t="str">
            <v>COSTO ITEM</v>
          </cell>
          <cell r="F781">
            <v>210135</v>
          </cell>
        </row>
        <row r="783">
          <cell r="A783" t="str">
            <v>CODIGO</v>
          </cell>
          <cell r="B783" t="str">
            <v>DETALLE</v>
          </cell>
          <cell r="C783" t="str">
            <v>UNIDAD</v>
          </cell>
          <cell r="D783" t="str">
            <v>CANTIDAD</v>
          </cell>
          <cell r="E783" t="str">
            <v>V/UNITARIO</v>
          </cell>
          <cell r="F783" t="str">
            <v>V/PARCIAL</v>
          </cell>
        </row>
        <row r="784">
          <cell r="A784" t="str">
            <v>TUBGAL-4</v>
          </cell>
          <cell r="B784" t="str">
            <v xml:space="preserve">TUBO GALVANIZADO 4 X3MTS </v>
          </cell>
          <cell r="C784" t="str">
            <v>UND</v>
          </cell>
          <cell r="D784">
            <v>1</v>
          </cell>
          <cell r="E784">
            <v>210135</v>
          </cell>
          <cell r="F784">
            <v>210135</v>
          </cell>
        </row>
        <row r="787">
          <cell r="A787" t="str">
            <v>SI-MED-T4H</v>
          </cell>
          <cell r="B787" t="str">
            <v>SUMINISTRO E INSTALACION MEDIDOR TRIFASICO</v>
          </cell>
          <cell r="C787" t="str">
            <v>UN</v>
          </cell>
          <cell r="E787" t="str">
            <v>COSTO ITEM</v>
          </cell>
          <cell r="F787">
            <v>417600</v>
          </cell>
        </row>
        <row r="789">
          <cell r="A789" t="str">
            <v>CODIGO</v>
          </cell>
          <cell r="B789" t="str">
            <v>DETALLE</v>
          </cell>
          <cell r="C789" t="str">
            <v>UNIDAD</v>
          </cell>
          <cell r="D789" t="str">
            <v>CANTIDAD</v>
          </cell>
          <cell r="E789" t="str">
            <v>V/UNITARIO</v>
          </cell>
          <cell r="F789" t="str">
            <v>V/PARCIAL</v>
          </cell>
        </row>
        <row r="790">
          <cell r="A790" t="str">
            <v>TRANS-200/5</v>
          </cell>
          <cell r="B790" t="str">
            <v>TRANSFORMADOR DE CORRIENTE 200/5A</v>
          </cell>
          <cell r="C790" t="str">
            <v>Un</v>
          </cell>
          <cell r="D790">
            <v>3</v>
          </cell>
          <cell r="E790">
            <v>139200</v>
          </cell>
          <cell r="F790">
            <v>417600</v>
          </cell>
        </row>
        <row r="791">
          <cell r="A791" t="str">
            <v>MED-TRIDMAX</v>
          </cell>
          <cell r="B791" t="str">
            <v>MEDIDOR TRIFÁSICO 3X120-208 5A 3 ELEMENTOS DMAX</v>
          </cell>
          <cell r="C791" t="str">
            <v>Un</v>
          </cell>
          <cell r="D791">
            <v>1</v>
          </cell>
          <cell r="E791">
            <v>0</v>
          </cell>
          <cell r="F791">
            <v>0</v>
          </cell>
        </row>
        <row r="792">
          <cell r="A792" t="str">
            <v>SELECVOL</v>
          </cell>
          <cell r="B792" t="str">
            <v>SELECTOR DE VOLTAJE DE TRES POSICIONES</v>
          </cell>
          <cell r="C792" t="str">
            <v>Un</v>
          </cell>
          <cell r="D792">
            <v>1</v>
          </cell>
          <cell r="E792">
            <v>0</v>
          </cell>
          <cell r="F792">
            <v>0</v>
          </cell>
        </row>
        <row r="793">
          <cell r="A793" t="str">
            <v>SELECCOR</v>
          </cell>
          <cell r="B793" t="str">
            <v>SELECTOR DE CORRIENTE DE TRES POSICIONES</v>
          </cell>
          <cell r="C793" t="str">
            <v>Un</v>
          </cell>
          <cell r="D793">
            <v>1</v>
          </cell>
          <cell r="E793">
            <v>0</v>
          </cell>
          <cell r="F793">
            <v>0</v>
          </cell>
        </row>
        <row r="795">
          <cell r="A795" t="str">
            <v>SI-MED-B3H</v>
          </cell>
          <cell r="B795" t="str">
            <v>SUMINISTRO E INSTALACION MEDIDOR BIFASICO TRIFILAR</v>
          </cell>
          <cell r="C795" t="str">
            <v>UN</v>
          </cell>
          <cell r="E795" t="str">
            <v>COSTO ITEM</v>
          </cell>
          <cell r="F795">
            <v>0</v>
          </cell>
        </row>
        <row r="797">
          <cell r="A797" t="str">
            <v>CODIGO</v>
          </cell>
          <cell r="B797" t="str">
            <v>DETALLE</v>
          </cell>
          <cell r="C797" t="str">
            <v>UNIDAD</v>
          </cell>
          <cell r="D797" t="str">
            <v>CANTIDAD</v>
          </cell>
          <cell r="E797" t="str">
            <v>V/UNITARIO</v>
          </cell>
          <cell r="F797" t="str">
            <v>V/PARCIAL</v>
          </cell>
        </row>
        <row r="798">
          <cell r="A798" t="str">
            <v>MED-BITRI2</v>
          </cell>
          <cell r="B798" t="str">
            <v>MEDIDOR BIFÁSICO TRIFILAR 2X120-208 15(60) A 2 ELEMENTOS ACTIVA</v>
          </cell>
          <cell r="C798" t="str">
            <v>Un</v>
          </cell>
          <cell r="D798">
            <v>1</v>
          </cell>
          <cell r="E798">
            <v>0</v>
          </cell>
          <cell r="F798">
            <v>0</v>
          </cell>
        </row>
        <row r="801">
          <cell r="A801" t="str">
            <v>SI-MED-M2H</v>
          </cell>
          <cell r="B801" t="str">
            <v>SUMINISTRO E INSTALACION MEDIDOR MONOFASICO BIFILAR</v>
          </cell>
          <cell r="C801" t="str">
            <v>UN</v>
          </cell>
          <cell r="E801" t="str">
            <v>COSTO ITEM</v>
          </cell>
          <cell r="F801">
            <v>0</v>
          </cell>
        </row>
        <row r="803">
          <cell r="A803" t="str">
            <v>CODIGO</v>
          </cell>
          <cell r="B803" t="str">
            <v>DETALLE</v>
          </cell>
          <cell r="C803" t="str">
            <v>UNIDAD</v>
          </cell>
          <cell r="D803" t="str">
            <v>CANTIDAD</v>
          </cell>
          <cell r="E803" t="str">
            <v>V/UNITARIO</v>
          </cell>
          <cell r="F803" t="str">
            <v>V/PARCIAL</v>
          </cell>
        </row>
        <row r="804">
          <cell r="A804" t="str">
            <v>MED-MONO</v>
          </cell>
          <cell r="B804" t="str">
            <v>MEDIDOR MONOFASICO 15 (60)A 120 V 1 ELEMENTO ACTIVA</v>
          </cell>
          <cell r="C804" t="str">
            <v>Un</v>
          </cell>
          <cell r="D804">
            <v>1</v>
          </cell>
          <cell r="E804">
            <v>0</v>
          </cell>
          <cell r="F804">
            <v>0</v>
          </cell>
        </row>
        <row r="807">
          <cell r="A807" t="str">
            <v>TIERRA</v>
          </cell>
          <cell r="B807" t="str">
            <v>VARILLA DE COBRE 2,4 M CON SOLDADURA Y TRATAMIENTO</v>
          </cell>
          <cell r="C807" t="str">
            <v>UN</v>
          </cell>
          <cell r="E807" t="str">
            <v>COSTO ITEM</v>
          </cell>
          <cell r="F807">
            <v>76730</v>
          </cell>
        </row>
        <row r="809">
          <cell r="A809" t="str">
            <v>CODIGO</v>
          </cell>
          <cell r="B809" t="str">
            <v>DETALLE</v>
          </cell>
          <cell r="C809" t="str">
            <v>UNIDAD</v>
          </cell>
          <cell r="D809" t="str">
            <v>CANTIDAD</v>
          </cell>
          <cell r="E809" t="str">
            <v>V/UNITARIO</v>
          </cell>
          <cell r="F809" t="str">
            <v>V/PARCIAL</v>
          </cell>
        </row>
        <row r="810">
          <cell r="A810" t="str">
            <v>VCU-2.4</v>
          </cell>
          <cell r="B810" t="str">
            <v>VARILLA COBRE COBRE DE 5/8" X 2.4 MT</v>
          </cell>
          <cell r="C810" t="str">
            <v>UND</v>
          </cell>
          <cell r="D810">
            <v>1</v>
          </cell>
          <cell r="E810">
            <v>76730</v>
          </cell>
          <cell r="F810">
            <v>76730</v>
          </cell>
        </row>
        <row r="811">
          <cell r="A811" t="str">
            <v>SOLEXO</v>
          </cell>
          <cell r="B811" t="str">
            <v>SOLDADURA CAD WELL 250GRS</v>
          </cell>
          <cell r="C811" t="str">
            <v>UND</v>
          </cell>
          <cell r="D811">
            <v>1</v>
          </cell>
          <cell r="E811">
            <v>0</v>
          </cell>
          <cell r="F811">
            <v>0</v>
          </cell>
        </row>
        <row r="812">
          <cell r="A812" t="str">
            <v>TRAT</v>
          </cell>
          <cell r="B812" t="str">
            <v>TRATAMIENTO P/SISTEMAS PUESTA TIERRA CON GRAFITO PAQUETE DE 25KGS</v>
          </cell>
          <cell r="C812" t="str">
            <v>UND</v>
          </cell>
          <cell r="D812">
            <v>1</v>
          </cell>
          <cell r="E812">
            <v>0</v>
          </cell>
          <cell r="F812">
            <v>0</v>
          </cell>
        </row>
        <row r="815">
          <cell r="A815" t="str">
            <v>BAN20X5X24L</v>
          </cell>
          <cell r="B815" t="str">
            <v>BANDEJA PORTACABLE 20X5CM 2.4MT LIVIANA GALVANIZADA CALIENTE MECANO</v>
          </cell>
          <cell r="C815" t="str">
            <v>UN</v>
          </cell>
          <cell r="E815" t="str">
            <v>COSTO ITEM</v>
          </cell>
          <cell r="F815">
            <v>0</v>
          </cell>
        </row>
        <row r="817">
          <cell r="A817" t="str">
            <v>CODIGO</v>
          </cell>
          <cell r="B817" t="str">
            <v>DETALLE</v>
          </cell>
          <cell r="C817" t="str">
            <v>UNIDAD</v>
          </cell>
          <cell r="D817" t="str">
            <v>CANTIDAD</v>
          </cell>
          <cell r="E817" t="str">
            <v>V/UNITARIO</v>
          </cell>
          <cell r="F817" t="str">
            <v>V/PARCIAL</v>
          </cell>
        </row>
        <row r="818">
          <cell r="A818" t="str">
            <v>B5AG2025</v>
          </cell>
          <cell r="B818" t="str">
            <v>BANDEJA PORTACABLE 20X5CM 2.4MT LIVIANA GALVANIZADA CALIENTE MECANO</v>
          </cell>
          <cell r="C818" t="str">
            <v>UND</v>
          </cell>
          <cell r="D818">
            <v>1</v>
          </cell>
          <cell r="E818">
            <v>0</v>
          </cell>
          <cell r="F818">
            <v>0</v>
          </cell>
        </row>
        <row r="819">
          <cell r="A819" t="str">
            <v>TEH12X200</v>
          </cell>
          <cell r="B819" t="str">
            <v>CHAZO 1/2X2 TIPO HEMBRA MECANO (BROCA DE 5/8)</v>
          </cell>
          <cell r="C819" t="str">
            <v>UND</v>
          </cell>
          <cell r="D819">
            <v>6</v>
          </cell>
          <cell r="E819">
            <v>0</v>
          </cell>
          <cell r="F819">
            <v>0</v>
          </cell>
        </row>
        <row r="822">
          <cell r="A822" t="str">
            <v>BANCABLOHDF105/500</v>
          </cell>
          <cell r="B822" t="str">
            <v>Bandeja tipo Cablofil de HDF 105/500</v>
          </cell>
          <cell r="C822" t="str">
            <v>UN</v>
          </cell>
          <cell r="E822" t="str">
            <v>COSTO ITEM</v>
          </cell>
          <cell r="F822">
            <v>46500</v>
          </cell>
        </row>
        <row r="824">
          <cell r="A824" t="str">
            <v>CODIGO</v>
          </cell>
          <cell r="B824" t="str">
            <v>DETALLE</v>
          </cell>
          <cell r="C824" t="str">
            <v>UNIDAD</v>
          </cell>
          <cell r="D824" t="str">
            <v>CANTIDAD</v>
          </cell>
          <cell r="E824" t="str">
            <v>V/UNITARIO</v>
          </cell>
          <cell r="F824" t="str">
            <v>V/PARCIAL</v>
          </cell>
        </row>
        <row r="825">
          <cell r="A825" t="str">
            <v>HDF105/500</v>
          </cell>
          <cell r="B825" t="str">
            <v>BANDEJA CABLOFIL HDF 105/500</v>
          </cell>
          <cell r="C825" t="str">
            <v>Un</v>
          </cell>
          <cell r="D825">
            <v>1</v>
          </cell>
          <cell r="E825">
            <v>46500</v>
          </cell>
          <cell r="F825">
            <v>46500</v>
          </cell>
        </row>
        <row r="828">
          <cell r="A828" t="str">
            <v>ACCCABLOFIL-1</v>
          </cell>
          <cell r="B828" t="str">
            <v>Accesorios bandeja Cablofil</v>
          </cell>
          <cell r="C828" t="str">
            <v>UN</v>
          </cell>
          <cell r="E828" t="str">
            <v>COSTO ITEM</v>
          </cell>
          <cell r="F828">
            <v>1546946.6666666667</v>
          </cell>
        </row>
        <row r="830">
          <cell r="A830" t="str">
            <v>CODIGO</v>
          </cell>
          <cell r="B830" t="str">
            <v>DETALLE</v>
          </cell>
          <cell r="C830" t="str">
            <v>UNIDAD</v>
          </cell>
          <cell r="D830" t="str">
            <v>CANTIDAD</v>
          </cell>
          <cell r="E830" t="str">
            <v>V/UNITARIO</v>
          </cell>
          <cell r="F830" t="str">
            <v>V/PARCIAL</v>
          </cell>
        </row>
        <row r="831">
          <cell r="A831" t="str">
            <v>AR1</v>
          </cell>
          <cell r="B831" t="str">
            <v>ARANDELA CE-25mm DC</v>
          </cell>
          <cell r="C831" t="str">
            <v>Un</v>
          </cell>
          <cell r="D831">
            <v>80</v>
          </cell>
          <cell r="E831">
            <v>163.33333333333334</v>
          </cell>
          <cell r="F831">
            <v>13066.666666666668</v>
          </cell>
        </row>
        <row r="832">
          <cell r="A832" t="str">
            <v>AR2</v>
          </cell>
          <cell r="B832" t="str">
            <v>ARANDELA CE-25mm EZ</v>
          </cell>
          <cell r="C832" t="str">
            <v>Un</v>
          </cell>
          <cell r="D832">
            <v>80</v>
          </cell>
          <cell r="E832">
            <v>115.33333333333333</v>
          </cell>
          <cell r="F832">
            <v>9226.6666666666661</v>
          </cell>
        </row>
        <row r="833">
          <cell r="A833" t="str">
            <v>CLIP1</v>
          </cell>
          <cell r="B833" t="str">
            <v>CLIP FASLOCK XL GS</v>
          </cell>
          <cell r="C833" t="str">
            <v>Un</v>
          </cell>
          <cell r="D833">
            <v>10</v>
          </cell>
          <cell r="E833">
            <v>665.33333333333337</v>
          </cell>
          <cell r="F833">
            <v>6653.3333333333339</v>
          </cell>
        </row>
        <row r="834">
          <cell r="A834" t="str">
            <v>CONT1</v>
          </cell>
          <cell r="B834" t="str">
            <v>CONECTOR TIERRA GRIFEQUIP</v>
          </cell>
          <cell r="C834" t="str">
            <v>Un</v>
          </cell>
          <cell r="D834">
            <v>40</v>
          </cell>
          <cell r="E834">
            <v>3900</v>
          </cell>
          <cell r="F834">
            <v>156000</v>
          </cell>
        </row>
        <row r="835">
          <cell r="A835" t="str">
            <v>GRAPSUS1</v>
          </cell>
          <cell r="B835" t="str">
            <v>GRAPA SUSPENSION AS GS</v>
          </cell>
          <cell r="C835" t="str">
            <v>Un</v>
          </cell>
          <cell r="D835">
            <v>60</v>
          </cell>
          <cell r="E835">
            <v>700</v>
          </cell>
          <cell r="F835">
            <v>42000</v>
          </cell>
        </row>
        <row r="836">
          <cell r="A836" t="str">
            <v>LAMUNI1</v>
          </cell>
          <cell r="B836" t="str">
            <v>LAMINA UNION ED275 EZ</v>
          </cell>
          <cell r="C836" t="str">
            <v>Un</v>
          </cell>
          <cell r="D836">
            <v>0</v>
          </cell>
          <cell r="E836">
            <v>1100</v>
          </cell>
          <cell r="F836">
            <v>0</v>
          </cell>
        </row>
        <row r="837">
          <cell r="A837" t="str">
            <v>PERF1</v>
          </cell>
          <cell r="B837" t="str">
            <v>PERFIL DE FIJACION RSCN 3M GC</v>
          </cell>
          <cell r="C837" t="str">
            <v>Un</v>
          </cell>
          <cell r="D837">
            <v>60</v>
          </cell>
          <cell r="E837">
            <v>22000</v>
          </cell>
          <cell r="F837">
            <v>1320000</v>
          </cell>
        </row>
        <row r="841">
          <cell r="A841" t="str">
            <v>ACCEMT2"</v>
          </cell>
          <cell r="B841" t="str">
            <v>Accesorio para tubería metálica EMT de 2"</v>
          </cell>
          <cell r="C841" t="str">
            <v>UN</v>
          </cell>
          <cell r="E841" t="str">
            <v>COSTO ITEM</v>
          </cell>
          <cell r="F841">
            <v>1933048.3333333333</v>
          </cell>
        </row>
        <row r="843">
          <cell r="A843" t="str">
            <v>CODIGO</v>
          </cell>
          <cell r="B843" t="str">
            <v>DETALLE</v>
          </cell>
          <cell r="C843" t="str">
            <v>UNIDAD</v>
          </cell>
          <cell r="D843" t="str">
            <v>CANTIDAD</v>
          </cell>
          <cell r="E843" t="str">
            <v>V/UNITARIO</v>
          </cell>
          <cell r="F843" t="str">
            <v>V/PARCIAL</v>
          </cell>
        </row>
        <row r="844">
          <cell r="A844" t="str">
            <v>UNION-2</v>
          </cell>
          <cell r="B844" t="str">
            <v>UNIÓN  DE 2"</v>
          </cell>
          <cell r="C844" t="str">
            <v>Un</v>
          </cell>
          <cell r="D844">
            <v>7</v>
          </cell>
          <cell r="E844">
            <v>1438.3333333333333</v>
          </cell>
          <cell r="F844">
            <v>10068.333333333332</v>
          </cell>
        </row>
        <row r="845">
          <cell r="A845" t="str">
            <v>CURVAG-2</v>
          </cell>
          <cell r="B845" t="str">
            <v>CURVA CONDUIT EMT DE 2"</v>
          </cell>
          <cell r="C845" t="str">
            <v>Un</v>
          </cell>
          <cell r="D845">
            <v>3</v>
          </cell>
          <cell r="E845">
            <v>3960</v>
          </cell>
          <cell r="F845">
            <v>11880</v>
          </cell>
        </row>
        <row r="848">
          <cell r="A848" t="str">
            <v>GAB40X60X80</v>
          </cell>
          <cell r="B848" t="str">
            <v>Gabinete metálico 60X40X25 cm con puerta y cahapa pintura electrostaica lamina calibre 16</v>
          </cell>
          <cell r="C848" t="str">
            <v>UN</v>
          </cell>
          <cell r="E848" t="str">
            <v>COSTO ITEM</v>
          </cell>
          <cell r="F848">
            <v>1911100</v>
          </cell>
        </row>
        <row r="850">
          <cell r="A850" t="str">
            <v>CODIGO</v>
          </cell>
          <cell r="B850" t="str">
            <v>DETALLE</v>
          </cell>
          <cell r="C850" t="str">
            <v>UNIDAD</v>
          </cell>
          <cell r="D850" t="str">
            <v>CANTIDAD</v>
          </cell>
          <cell r="E850" t="str">
            <v>V/UNITARIO</v>
          </cell>
          <cell r="F850" t="str">
            <v>V/PARCIAL</v>
          </cell>
        </row>
        <row r="851">
          <cell r="A851" t="str">
            <v>GAB1</v>
          </cell>
          <cell r="B851" t="str">
            <v>GABINETE 600X400X250 mm acero laminado en frío IP-55, IK-10, incluyen bandeja doble fondo</v>
          </cell>
          <cell r="C851" t="str">
            <v>Un</v>
          </cell>
          <cell r="D851">
            <v>1</v>
          </cell>
          <cell r="E851">
            <v>118600</v>
          </cell>
          <cell r="F851">
            <v>118600</v>
          </cell>
        </row>
        <row r="854">
          <cell r="A854" t="str">
            <v>CONT3X225</v>
          </cell>
          <cell r="B854" t="str">
            <v>Contactor tripolar AC1-260A/AC3-250A 100HP/220V</v>
          </cell>
          <cell r="C854" t="str">
            <v>UN</v>
          </cell>
          <cell r="E854" t="str">
            <v>COSTO ITEM</v>
          </cell>
          <cell r="F854">
            <v>896250</v>
          </cell>
        </row>
        <row r="856">
          <cell r="A856" t="str">
            <v>CODIGO</v>
          </cell>
          <cell r="B856" t="str">
            <v>DETALLE</v>
          </cell>
          <cell r="C856" t="str">
            <v>UNIDAD</v>
          </cell>
          <cell r="D856" t="str">
            <v>CANTIDAD</v>
          </cell>
          <cell r="E856" t="str">
            <v>V/UNITARIO</v>
          </cell>
          <cell r="F856" t="str">
            <v>V/PARCIAL</v>
          </cell>
        </row>
        <row r="857">
          <cell r="A857" t="str">
            <v>C-225</v>
          </cell>
          <cell r="B857" t="str">
            <v>CONTACTOR 225 AMP</v>
          </cell>
          <cell r="C857" t="str">
            <v>UN</v>
          </cell>
          <cell r="D857">
            <v>1</v>
          </cell>
          <cell r="E857">
            <v>896250</v>
          </cell>
          <cell r="F857">
            <v>896250</v>
          </cell>
        </row>
        <row r="860">
          <cell r="A860" t="str">
            <v>SM-TCPTH</v>
          </cell>
          <cell r="B860" t="str">
            <v>Salida toma corriente doble hospitalario 15 Amp, 125 Volt, NEMA 5-15R</v>
          </cell>
          <cell r="C860" t="str">
            <v>UN</v>
          </cell>
          <cell r="E860" t="str">
            <v>COSTO ITEM</v>
          </cell>
          <cell r="F860">
            <v>88114</v>
          </cell>
        </row>
        <row r="862">
          <cell r="A862" t="str">
            <v>CODIGO</v>
          </cell>
          <cell r="B862" t="str">
            <v>DETALLE</v>
          </cell>
          <cell r="C862" t="str">
            <v>UNIDAD</v>
          </cell>
          <cell r="D862" t="str">
            <v>CANTIDAD</v>
          </cell>
          <cell r="E862" t="str">
            <v>V/UNITARIO</v>
          </cell>
          <cell r="F862" t="str">
            <v>V/PARCIAL</v>
          </cell>
        </row>
        <row r="863">
          <cell r="A863" t="str">
            <v>ALCU-12</v>
          </cell>
          <cell r="B863" t="str">
            <v>ALAMBRE DE COBRE THHN No. 12</v>
          </cell>
          <cell r="C863" t="str">
            <v>Ml</v>
          </cell>
          <cell r="D863">
            <v>9</v>
          </cell>
          <cell r="E863">
            <v>1659</v>
          </cell>
          <cell r="F863">
            <v>14931</v>
          </cell>
        </row>
        <row r="864">
          <cell r="A864" t="str">
            <v>ALCU-12</v>
          </cell>
          <cell r="B864" t="str">
            <v>ALAMBRE DE COBRE THHN No. 12</v>
          </cell>
          <cell r="C864" t="str">
            <v>Ml</v>
          </cell>
          <cell r="D864">
            <v>4.5</v>
          </cell>
          <cell r="E864">
            <v>1659</v>
          </cell>
          <cell r="F864">
            <v>7465.5</v>
          </cell>
        </row>
        <row r="865">
          <cell r="A865" t="str">
            <v>TUBMG-1/2</v>
          </cell>
          <cell r="B865" t="str">
            <v>TUBO EMT 1/2 X 3MTS NTC-105 COLMENA</v>
          </cell>
          <cell r="C865" t="str">
            <v>UND</v>
          </cell>
          <cell r="D865">
            <v>4.5</v>
          </cell>
          <cell r="E865">
            <v>6815</v>
          </cell>
          <cell r="F865">
            <v>30667.5</v>
          </cell>
        </row>
        <row r="866">
          <cell r="A866" t="str">
            <v>CAJA-G-C</v>
          </cell>
          <cell r="B866" t="str">
            <v>CAJA GALVANIZADA CUADRADA</v>
          </cell>
          <cell r="C866">
            <v>0</v>
          </cell>
          <cell r="D866">
            <v>1</v>
          </cell>
          <cell r="E866">
            <v>1480</v>
          </cell>
          <cell r="F866">
            <v>1480</v>
          </cell>
        </row>
        <row r="867">
          <cell r="A867" t="str">
            <v>CURVAMG-1/2</v>
          </cell>
          <cell r="B867" t="str">
            <v>CURVA CONDUIT GALVANIZAD DE 1/2"</v>
          </cell>
          <cell r="C867" t="str">
            <v>Un</v>
          </cell>
          <cell r="D867">
            <v>2</v>
          </cell>
          <cell r="E867">
            <v>2985</v>
          </cell>
          <cell r="F867">
            <v>5970</v>
          </cell>
        </row>
        <row r="868">
          <cell r="A868" t="str">
            <v>TOMA-DPTH</v>
          </cell>
          <cell r="B868" t="str">
            <v>TOMA CORRIENTE DOBLE POLO TIERRA GRADO HOSPITALARIO</v>
          </cell>
          <cell r="C868" t="str">
            <v>UND</v>
          </cell>
          <cell r="D868">
            <v>1</v>
          </cell>
          <cell r="E868">
            <v>26800</v>
          </cell>
          <cell r="F868">
            <v>26800</v>
          </cell>
        </row>
        <row r="869">
          <cell r="A869" t="str">
            <v>CINTA-33</v>
          </cell>
          <cell r="B869" t="str">
            <v>CINTA AISLANTE 33 DE 3M</v>
          </cell>
          <cell r="C869" t="str">
            <v>Rollo</v>
          </cell>
          <cell r="D869">
            <v>0.1</v>
          </cell>
          <cell r="E869">
            <v>8000</v>
          </cell>
          <cell r="F869">
            <v>800</v>
          </cell>
        </row>
        <row r="872">
          <cell r="A872" t="str">
            <v>BANCABLOHDF105/300</v>
          </cell>
          <cell r="B872" t="str">
            <v>Bandeja tipo Cablofil de HDF 105/300</v>
          </cell>
          <cell r="C872" t="str">
            <v>UN</v>
          </cell>
          <cell r="E872" t="str">
            <v>COSTO ITEM</v>
          </cell>
          <cell r="F872">
            <v>27633.333333333332</v>
          </cell>
        </row>
        <row r="874">
          <cell r="A874" t="str">
            <v>CODIGO</v>
          </cell>
          <cell r="B874" t="str">
            <v>DETALLE</v>
          </cell>
          <cell r="C874" t="str">
            <v>UNIDAD</v>
          </cell>
          <cell r="D874" t="str">
            <v>CANTIDAD</v>
          </cell>
          <cell r="E874" t="str">
            <v>V/UNITARIO</v>
          </cell>
          <cell r="F874" t="str">
            <v>V/PARCIAL</v>
          </cell>
        </row>
        <row r="875">
          <cell r="A875" t="str">
            <v>HDF105/300</v>
          </cell>
          <cell r="B875" t="str">
            <v>BANDEJA CABLOFIL HDF 105/300</v>
          </cell>
          <cell r="C875" t="str">
            <v>Un</v>
          </cell>
          <cell r="D875">
            <v>1</v>
          </cell>
          <cell r="E875">
            <v>27633.333333333332</v>
          </cell>
          <cell r="F875">
            <v>27633.333333333332</v>
          </cell>
        </row>
        <row r="878">
          <cell r="A878" t="str">
            <v>ACCCABLOFIL-2</v>
          </cell>
          <cell r="B878" t="str">
            <v>Accesorios bandeja Cablofil</v>
          </cell>
          <cell r="C878" t="str">
            <v>GL</v>
          </cell>
          <cell r="E878" t="str">
            <v>COSTO ITEM</v>
          </cell>
          <cell r="F878">
            <v>2218544</v>
          </cell>
        </row>
        <row r="880">
          <cell r="A880" t="str">
            <v>CODIGO</v>
          </cell>
          <cell r="B880" t="str">
            <v>DETALLE</v>
          </cell>
          <cell r="C880" t="str">
            <v>UNIDAD</v>
          </cell>
          <cell r="D880" t="str">
            <v>CANTIDAD</v>
          </cell>
          <cell r="E880" t="str">
            <v>V/UNITARIO</v>
          </cell>
          <cell r="F880" t="str">
            <v>V/PARCIAL</v>
          </cell>
        </row>
        <row r="881">
          <cell r="A881" t="str">
            <v>AR1</v>
          </cell>
          <cell r="B881" t="str">
            <v>ARANDELA CE-25mm DC</v>
          </cell>
          <cell r="C881" t="str">
            <v>Un</v>
          </cell>
          <cell r="D881">
            <v>112</v>
          </cell>
          <cell r="E881">
            <v>163.33333333333334</v>
          </cell>
          <cell r="F881">
            <v>18293.333333333336</v>
          </cell>
        </row>
        <row r="882">
          <cell r="A882" t="str">
            <v>AR2</v>
          </cell>
          <cell r="B882" t="str">
            <v>ARANDELA CE-25mm EZ</v>
          </cell>
          <cell r="C882" t="str">
            <v>Un</v>
          </cell>
          <cell r="D882">
            <v>112</v>
          </cell>
          <cell r="E882">
            <v>115.33333333333333</v>
          </cell>
          <cell r="F882">
            <v>12917.333333333332</v>
          </cell>
        </row>
        <row r="883">
          <cell r="A883" t="str">
            <v>CLIP1</v>
          </cell>
          <cell r="B883" t="str">
            <v>CLIP FASLOCK XL GS</v>
          </cell>
          <cell r="C883" t="str">
            <v>Un</v>
          </cell>
          <cell r="D883">
            <v>25</v>
          </cell>
          <cell r="E883">
            <v>665.33333333333337</v>
          </cell>
          <cell r="F883">
            <v>16633.333333333336</v>
          </cell>
        </row>
        <row r="884">
          <cell r="A884" t="str">
            <v>CONT1</v>
          </cell>
          <cell r="B884" t="str">
            <v>CONECTOR TIERRA GRIFEQUIP</v>
          </cell>
          <cell r="C884" t="str">
            <v>Un</v>
          </cell>
          <cell r="D884">
            <v>57</v>
          </cell>
          <cell r="E884">
            <v>3900</v>
          </cell>
          <cell r="F884">
            <v>222300</v>
          </cell>
        </row>
        <row r="885">
          <cell r="A885" t="str">
            <v>GRAPSUS1</v>
          </cell>
          <cell r="B885" t="str">
            <v>GRAPA SUSPENSION AS GS</v>
          </cell>
          <cell r="C885" t="str">
            <v>Un</v>
          </cell>
          <cell r="D885">
            <v>112</v>
          </cell>
          <cell r="E885">
            <v>700</v>
          </cell>
          <cell r="F885">
            <v>78400</v>
          </cell>
        </row>
        <row r="886">
          <cell r="A886" t="str">
            <v>LAMUNI1</v>
          </cell>
          <cell r="B886" t="str">
            <v>LAMINA UNION ED275 EZ</v>
          </cell>
          <cell r="C886" t="str">
            <v>Un</v>
          </cell>
          <cell r="D886">
            <v>0</v>
          </cell>
          <cell r="E886">
            <v>1100</v>
          </cell>
          <cell r="F886">
            <v>0</v>
          </cell>
        </row>
        <row r="887">
          <cell r="A887" t="str">
            <v>PERF1</v>
          </cell>
          <cell r="B887" t="str">
            <v>PERFIL DE FIJACION RSCN 3M GC</v>
          </cell>
          <cell r="C887" t="str">
            <v>Un</v>
          </cell>
          <cell r="D887">
            <v>85</v>
          </cell>
          <cell r="E887">
            <v>22000</v>
          </cell>
          <cell r="F887">
            <v>1870000</v>
          </cell>
        </row>
        <row r="890">
          <cell r="A890" t="str">
            <v>BANCABLOHDF105/200</v>
          </cell>
          <cell r="B890" t="str">
            <v>Bandeja tipo Cablofil de HDF 105/200</v>
          </cell>
          <cell r="C890" t="str">
            <v>UN</v>
          </cell>
          <cell r="E890" t="str">
            <v>COSTO ITEM</v>
          </cell>
          <cell r="F890">
            <v>24100</v>
          </cell>
        </row>
        <row r="892">
          <cell r="A892" t="str">
            <v>CODIGO</v>
          </cell>
          <cell r="B892" t="str">
            <v>DETALLE</v>
          </cell>
          <cell r="C892" t="str">
            <v>UNIDAD</v>
          </cell>
          <cell r="D892" t="str">
            <v>CANTIDAD</v>
          </cell>
          <cell r="E892" t="str">
            <v>V/UNITARIO</v>
          </cell>
          <cell r="F892" t="str">
            <v>V/PARCIAL</v>
          </cell>
        </row>
        <row r="893">
          <cell r="A893" t="str">
            <v>HDF105/200</v>
          </cell>
          <cell r="B893" t="str">
            <v>BANDEJA CABLOFIL HDF 105/200</v>
          </cell>
          <cell r="C893" t="str">
            <v>Un</v>
          </cell>
          <cell r="D893">
            <v>1</v>
          </cell>
          <cell r="E893">
            <v>24100</v>
          </cell>
          <cell r="F893">
            <v>24100</v>
          </cell>
        </row>
        <row r="896">
          <cell r="A896" t="str">
            <v>ACCCABLOFIL-3</v>
          </cell>
          <cell r="B896" t="str">
            <v>Accesorios bandeja Cablofil</v>
          </cell>
          <cell r="C896" t="str">
            <v>GL</v>
          </cell>
          <cell r="E896" t="str">
            <v>COSTO ITEM</v>
          </cell>
          <cell r="F896">
            <v>3002749.3333333335</v>
          </cell>
        </row>
        <row r="898">
          <cell r="A898" t="str">
            <v>CODIGO</v>
          </cell>
          <cell r="B898" t="str">
            <v>DETALLE</v>
          </cell>
          <cell r="C898" t="str">
            <v>UNIDAD</v>
          </cell>
          <cell r="D898" t="str">
            <v>CANTIDAD</v>
          </cell>
          <cell r="E898" t="str">
            <v>V/UNITARIO</v>
          </cell>
          <cell r="F898" t="str">
            <v>V/PARCIAL</v>
          </cell>
        </row>
        <row r="899">
          <cell r="A899" t="str">
            <v>AR1</v>
          </cell>
          <cell r="B899" t="str">
            <v>ARANDELA CE-25mm DC</v>
          </cell>
          <cell r="C899" t="str">
            <v>Un</v>
          </cell>
          <cell r="D899">
            <v>153</v>
          </cell>
          <cell r="E899">
            <v>163.33333333333334</v>
          </cell>
          <cell r="F899">
            <v>24990</v>
          </cell>
        </row>
        <row r="900">
          <cell r="A900" t="str">
            <v>AR2</v>
          </cell>
          <cell r="B900" t="str">
            <v>ARANDELA CE-25mm EZ</v>
          </cell>
          <cell r="C900" t="str">
            <v>Un</v>
          </cell>
          <cell r="D900">
            <v>153</v>
          </cell>
          <cell r="E900">
            <v>115.33333333333333</v>
          </cell>
          <cell r="F900">
            <v>17646</v>
          </cell>
        </row>
        <row r="901">
          <cell r="A901" t="str">
            <v>CLIP1</v>
          </cell>
          <cell r="B901" t="str">
            <v>CLIP FASLOCK XL GS</v>
          </cell>
          <cell r="C901" t="str">
            <v>Un</v>
          </cell>
          <cell r="D901">
            <v>40</v>
          </cell>
          <cell r="E901">
            <v>665.33333333333337</v>
          </cell>
          <cell r="F901">
            <v>26613.333333333336</v>
          </cell>
        </row>
        <row r="902">
          <cell r="A902" t="str">
            <v>CONT1</v>
          </cell>
          <cell r="B902" t="str">
            <v>CONECTOR TIERRA GRIFEQUIP</v>
          </cell>
          <cell r="C902" t="str">
            <v>Un</v>
          </cell>
          <cell r="D902">
            <v>76</v>
          </cell>
          <cell r="E902">
            <v>3900</v>
          </cell>
          <cell r="F902">
            <v>296400</v>
          </cell>
        </row>
        <row r="903">
          <cell r="A903" t="str">
            <v>GRAPSUS1</v>
          </cell>
          <cell r="B903" t="str">
            <v>GRAPA SUSPENSION AS GS</v>
          </cell>
          <cell r="C903" t="str">
            <v>Un</v>
          </cell>
          <cell r="D903">
            <v>153</v>
          </cell>
          <cell r="E903">
            <v>700</v>
          </cell>
          <cell r="F903">
            <v>107100</v>
          </cell>
        </row>
        <row r="904">
          <cell r="A904" t="str">
            <v>LAMUNI1</v>
          </cell>
          <cell r="B904" t="str">
            <v>LAMINA UNION ED275 EZ</v>
          </cell>
          <cell r="C904" t="str">
            <v>Un</v>
          </cell>
          <cell r="D904">
            <v>0</v>
          </cell>
          <cell r="E904">
            <v>1100</v>
          </cell>
          <cell r="F904">
            <v>0</v>
          </cell>
        </row>
        <row r="905">
          <cell r="A905" t="str">
            <v>PERF1</v>
          </cell>
          <cell r="B905" t="str">
            <v>PERFIL DE FIJACION RSCN 3M GC</v>
          </cell>
          <cell r="C905" t="str">
            <v>Un</v>
          </cell>
          <cell r="D905">
            <v>115</v>
          </cell>
          <cell r="E905">
            <v>22000</v>
          </cell>
          <cell r="F905">
            <v>2530000</v>
          </cell>
        </row>
        <row r="908">
          <cell r="A908" t="str">
            <v>ACCCABLOFIL-4</v>
          </cell>
          <cell r="B908" t="str">
            <v>Accesorios bandeja Cablofil</v>
          </cell>
          <cell r="C908" t="str">
            <v>GL</v>
          </cell>
          <cell r="E908" t="str">
            <v>COSTO ITEM</v>
          </cell>
          <cell r="F908">
            <v>2600869.3333333335</v>
          </cell>
        </row>
        <row r="910">
          <cell r="A910" t="str">
            <v>CODIGO</v>
          </cell>
          <cell r="B910" t="str">
            <v>DETALLE</v>
          </cell>
          <cell r="C910" t="str">
            <v>UNIDAD</v>
          </cell>
          <cell r="D910" t="str">
            <v>CANTIDAD</v>
          </cell>
          <cell r="E910" t="str">
            <v>V/UNITARIO</v>
          </cell>
          <cell r="F910" t="str">
            <v>V/PARCIAL</v>
          </cell>
        </row>
        <row r="911">
          <cell r="A911" t="str">
            <v>AR1</v>
          </cell>
          <cell r="B911" t="str">
            <v>ARANDELA CE-25mm DC</v>
          </cell>
          <cell r="C911" t="str">
            <v>Un</v>
          </cell>
          <cell r="D911">
            <v>133</v>
          </cell>
          <cell r="E911">
            <v>163.33333333333334</v>
          </cell>
          <cell r="F911">
            <v>21723.333333333336</v>
          </cell>
        </row>
        <row r="912">
          <cell r="A912" t="str">
            <v>AR2</v>
          </cell>
          <cell r="B912" t="str">
            <v>ARANDELA CE-25mm EZ</v>
          </cell>
          <cell r="C912" t="str">
            <v>Un</v>
          </cell>
          <cell r="D912">
            <v>133</v>
          </cell>
          <cell r="E912">
            <v>115.33333333333333</v>
          </cell>
          <cell r="F912">
            <v>15339.333333333332</v>
          </cell>
        </row>
        <row r="913">
          <cell r="A913" t="str">
            <v>CLIP1</v>
          </cell>
          <cell r="B913" t="str">
            <v>CLIP FASLOCK XL GS</v>
          </cell>
          <cell r="C913" t="str">
            <v>Un</v>
          </cell>
          <cell r="D913">
            <v>20</v>
          </cell>
          <cell r="E913">
            <v>665.33333333333337</v>
          </cell>
          <cell r="F913">
            <v>13306.666666666668</v>
          </cell>
        </row>
        <row r="914">
          <cell r="A914" t="str">
            <v>CONT1</v>
          </cell>
          <cell r="B914" t="str">
            <v>CONECTOR TIERRA GRIFEQUIP</v>
          </cell>
          <cell r="C914" t="str">
            <v>Un</v>
          </cell>
          <cell r="D914">
            <v>66</v>
          </cell>
          <cell r="E914">
            <v>3900</v>
          </cell>
          <cell r="F914">
            <v>257400</v>
          </cell>
        </row>
        <row r="915">
          <cell r="A915" t="str">
            <v>GRAPSUS1</v>
          </cell>
          <cell r="B915" t="str">
            <v>GRAPA SUSPENSION AS GS</v>
          </cell>
          <cell r="C915" t="str">
            <v>Un</v>
          </cell>
          <cell r="D915">
            <v>133</v>
          </cell>
          <cell r="E915">
            <v>700</v>
          </cell>
          <cell r="F915">
            <v>93100</v>
          </cell>
        </row>
        <row r="916">
          <cell r="A916" t="str">
            <v>LAMUNI1</v>
          </cell>
          <cell r="B916" t="str">
            <v>LAMINA UNION ED275 EZ</v>
          </cell>
          <cell r="C916" t="str">
            <v>Un</v>
          </cell>
          <cell r="D916">
            <v>0</v>
          </cell>
          <cell r="E916">
            <v>1100</v>
          </cell>
          <cell r="F916">
            <v>0</v>
          </cell>
        </row>
        <row r="917">
          <cell r="A917" t="str">
            <v>PERF1</v>
          </cell>
          <cell r="B917" t="str">
            <v>PERFIL DE FIJACION RSCN 3M GC</v>
          </cell>
          <cell r="C917" t="str">
            <v>Un</v>
          </cell>
          <cell r="D917">
            <v>100</v>
          </cell>
          <cell r="E917">
            <v>22000</v>
          </cell>
          <cell r="F917">
            <v>2200000</v>
          </cell>
        </row>
        <row r="920">
          <cell r="A920" t="str">
            <v>ACCCABLOFIL-5</v>
          </cell>
          <cell r="B920" t="str">
            <v>Accesorios bandeja Cablofil</v>
          </cell>
          <cell r="C920" t="str">
            <v>GL</v>
          </cell>
          <cell r="E920" t="str">
            <v>COSTO ITEM</v>
          </cell>
          <cell r="F920">
            <v>772512</v>
          </cell>
        </row>
        <row r="922">
          <cell r="A922" t="str">
            <v>CODIGO</v>
          </cell>
          <cell r="B922" t="str">
            <v>DETALLE</v>
          </cell>
          <cell r="C922" t="str">
            <v>UNIDAD</v>
          </cell>
          <cell r="D922" t="str">
            <v>CANTIDAD</v>
          </cell>
          <cell r="E922" t="str">
            <v>V/UNITARIO</v>
          </cell>
          <cell r="F922" t="str">
            <v>V/PARCIAL</v>
          </cell>
        </row>
        <row r="923">
          <cell r="A923" t="str">
            <v>AR1</v>
          </cell>
          <cell r="B923" t="str">
            <v>ARANDELA CE-25mm DC</v>
          </cell>
          <cell r="C923" t="str">
            <v>Un</v>
          </cell>
          <cell r="D923">
            <v>38</v>
          </cell>
          <cell r="E923">
            <v>163.33333333333334</v>
          </cell>
          <cell r="F923">
            <v>6206.666666666667</v>
          </cell>
        </row>
        <row r="924">
          <cell r="A924" t="str">
            <v>AR2</v>
          </cell>
          <cell r="B924" t="str">
            <v>ARANDELA CE-25mm EZ</v>
          </cell>
          <cell r="C924" t="str">
            <v>Un</v>
          </cell>
          <cell r="D924">
            <v>38</v>
          </cell>
          <cell r="E924">
            <v>115.33333333333333</v>
          </cell>
          <cell r="F924">
            <v>4382.6666666666661</v>
          </cell>
        </row>
        <row r="925">
          <cell r="A925" t="str">
            <v>CLIP1</v>
          </cell>
          <cell r="B925" t="str">
            <v>CLIP FASLOCK XL GS</v>
          </cell>
          <cell r="C925" t="str">
            <v>Un</v>
          </cell>
          <cell r="D925">
            <v>8</v>
          </cell>
          <cell r="E925">
            <v>665.33333333333337</v>
          </cell>
          <cell r="F925">
            <v>5322.666666666667</v>
          </cell>
        </row>
        <row r="926">
          <cell r="A926" t="str">
            <v>CONT1</v>
          </cell>
          <cell r="B926" t="str">
            <v>CONECTOR TIERRA GRIFEQUIP</v>
          </cell>
          <cell r="C926" t="str">
            <v>Un</v>
          </cell>
          <cell r="D926">
            <v>20</v>
          </cell>
          <cell r="E926">
            <v>3900</v>
          </cell>
          <cell r="F926">
            <v>78000</v>
          </cell>
        </row>
        <row r="927">
          <cell r="A927" t="str">
            <v>GRAPSUS1</v>
          </cell>
          <cell r="B927" t="str">
            <v>GRAPA SUSPENSION AS GS</v>
          </cell>
          <cell r="C927" t="str">
            <v>Un</v>
          </cell>
          <cell r="D927">
            <v>58</v>
          </cell>
          <cell r="E927">
            <v>700</v>
          </cell>
          <cell r="F927">
            <v>40600</v>
          </cell>
        </row>
        <row r="928">
          <cell r="A928" t="str">
            <v>LAMUNI1</v>
          </cell>
          <cell r="B928" t="str">
            <v>LAMINA UNION ED275 EZ</v>
          </cell>
          <cell r="C928" t="str">
            <v>Un</v>
          </cell>
          <cell r="D928">
            <v>0</v>
          </cell>
          <cell r="E928">
            <v>1100</v>
          </cell>
          <cell r="F928">
            <v>0</v>
          </cell>
        </row>
        <row r="929">
          <cell r="A929" t="str">
            <v>PERF1</v>
          </cell>
          <cell r="B929" t="str">
            <v>PERFIL DE FIJACION RSCN 3M GC</v>
          </cell>
          <cell r="C929" t="str">
            <v>Un</v>
          </cell>
          <cell r="D929">
            <v>29</v>
          </cell>
          <cell r="E929">
            <v>22000</v>
          </cell>
          <cell r="F929">
            <v>638000</v>
          </cell>
        </row>
        <row r="932">
          <cell r="A932" t="str">
            <v>ACCCABLOFIL-6</v>
          </cell>
          <cell r="B932" t="str">
            <v>Accesorios bandeja Cablofil</v>
          </cell>
          <cell r="C932" t="str">
            <v>GL</v>
          </cell>
          <cell r="E932" t="str">
            <v>COSTO ITEM</v>
          </cell>
          <cell r="F932">
            <v>328002.66666666669</v>
          </cell>
        </row>
        <row r="934">
          <cell r="A934" t="str">
            <v>CODIGO</v>
          </cell>
          <cell r="B934" t="str">
            <v>DETALLE</v>
          </cell>
          <cell r="C934" t="str">
            <v>UNIDAD</v>
          </cell>
          <cell r="D934" t="str">
            <v>CANTIDAD</v>
          </cell>
          <cell r="E934" t="str">
            <v>V/UNITARIO</v>
          </cell>
          <cell r="F934" t="str">
            <v>V/PARCIAL</v>
          </cell>
        </row>
        <row r="935">
          <cell r="A935" t="str">
            <v>AR1</v>
          </cell>
          <cell r="B935" t="str">
            <v>ARANDELA CE-25mm DC</v>
          </cell>
          <cell r="C935" t="str">
            <v>Un</v>
          </cell>
          <cell r="D935">
            <v>15</v>
          </cell>
          <cell r="E935">
            <v>163.33333333333334</v>
          </cell>
          <cell r="F935">
            <v>2450</v>
          </cell>
        </row>
        <row r="936">
          <cell r="A936" t="str">
            <v>AR2</v>
          </cell>
          <cell r="B936" t="str">
            <v>ARANDELA CE-25mm EZ</v>
          </cell>
          <cell r="C936" t="str">
            <v>Un</v>
          </cell>
          <cell r="D936">
            <v>15</v>
          </cell>
          <cell r="E936">
            <v>115.33333333333333</v>
          </cell>
          <cell r="F936">
            <v>1730</v>
          </cell>
        </row>
        <row r="937">
          <cell r="A937" t="str">
            <v>CLIP1</v>
          </cell>
          <cell r="B937" t="str">
            <v>CLIP FASLOCK XL GS</v>
          </cell>
          <cell r="C937" t="str">
            <v>Un</v>
          </cell>
          <cell r="D937">
            <v>8</v>
          </cell>
          <cell r="E937">
            <v>665.33333333333337</v>
          </cell>
          <cell r="F937">
            <v>5322.666666666667</v>
          </cell>
        </row>
        <row r="938">
          <cell r="A938" t="str">
            <v>CONT1</v>
          </cell>
          <cell r="B938" t="str">
            <v>CONECTOR TIERRA GRIFEQUIP</v>
          </cell>
          <cell r="C938" t="str">
            <v>Un</v>
          </cell>
          <cell r="D938">
            <v>12</v>
          </cell>
          <cell r="E938">
            <v>3900</v>
          </cell>
          <cell r="F938">
            <v>46800</v>
          </cell>
        </row>
        <row r="939">
          <cell r="A939" t="str">
            <v>GRAPSUS1</v>
          </cell>
          <cell r="B939" t="str">
            <v>GRAPA SUSPENSION AS GS</v>
          </cell>
          <cell r="C939" t="str">
            <v>Un</v>
          </cell>
          <cell r="D939">
            <v>11</v>
          </cell>
          <cell r="E939">
            <v>700</v>
          </cell>
          <cell r="F939">
            <v>7700</v>
          </cell>
        </row>
        <row r="940">
          <cell r="A940" t="str">
            <v>LAMUNI1</v>
          </cell>
          <cell r="B940" t="str">
            <v>LAMINA UNION ED275 EZ</v>
          </cell>
          <cell r="C940" t="str">
            <v>Un</v>
          </cell>
          <cell r="D940">
            <v>0</v>
          </cell>
          <cell r="E940">
            <v>1100</v>
          </cell>
          <cell r="F940">
            <v>0</v>
          </cell>
        </row>
        <row r="941">
          <cell r="A941" t="str">
            <v>PERF1</v>
          </cell>
          <cell r="B941" t="str">
            <v>PERFIL DE FIJACION RSCN 3M GC</v>
          </cell>
          <cell r="C941" t="str">
            <v>Un</v>
          </cell>
          <cell r="D941">
            <v>12</v>
          </cell>
          <cell r="E941">
            <v>22000</v>
          </cell>
          <cell r="F941">
            <v>264000</v>
          </cell>
        </row>
        <row r="944">
          <cell r="A944" t="str">
            <v>TG1</v>
          </cell>
          <cell r="B944" t="str">
            <v>Tablero TG1  según driagrama unifilar</v>
          </cell>
          <cell r="C944" t="str">
            <v>GL</v>
          </cell>
          <cell r="E944" t="str">
            <v>COSTO ITEM</v>
          </cell>
          <cell r="F944">
            <v>2720899.9999999995</v>
          </cell>
        </row>
        <row r="946">
          <cell r="A946" t="str">
            <v>CODIGO</v>
          </cell>
          <cell r="B946" t="str">
            <v>DETALLE</v>
          </cell>
          <cell r="C946" t="str">
            <v>UNIDAD</v>
          </cell>
          <cell r="D946" t="str">
            <v>CANTIDAD</v>
          </cell>
          <cell r="E946" t="str">
            <v>V/UNITARIO</v>
          </cell>
          <cell r="F946" t="str">
            <v>V/PARCIAL</v>
          </cell>
        </row>
        <row r="947">
          <cell r="A947" t="str">
            <v>CELDA-01</v>
          </cell>
          <cell r="B947" t="str">
            <v>CELDA METALICA 1200X800X300 mm</v>
          </cell>
          <cell r="C947" t="str">
            <v>Un</v>
          </cell>
          <cell r="D947">
            <v>1</v>
          </cell>
          <cell r="E947">
            <v>367000</v>
          </cell>
          <cell r="F947">
            <v>367000</v>
          </cell>
        </row>
        <row r="948">
          <cell r="A948" t="str">
            <v>BRK-IG-3X250</v>
          </cell>
          <cell r="B948" t="str">
            <v>BREAKER TRIFILAR INDUSTRIAL GRADUABLE 175-250 A 65 KA</v>
          </cell>
          <cell r="C948">
            <v>0</v>
          </cell>
          <cell r="D948">
            <v>2</v>
          </cell>
          <cell r="E948">
            <v>576566.66666666663</v>
          </cell>
          <cell r="F948">
            <v>1153133.3333333333</v>
          </cell>
        </row>
        <row r="949">
          <cell r="A949" t="str">
            <v>BRK-IG-3X60</v>
          </cell>
          <cell r="B949" t="str">
            <v>BREAKER TRIFILAR INDUSTRIAL GRADUABLE 44-63 A 65 KA</v>
          </cell>
          <cell r="C949">
            <v>0</v>
          </cell>
          <cell r="D949">
            <v>5</v>
          </cell>
          <cell r="E949">
            <v>198200</v>
          </cell>
          <cell r="F949">
            <v>991000</v>
          </cell>
        </row>
        <row r="950">
          <cell r="A950" t="str">
            <v>BRK-IG-3X70</v>
          </cell>
          <cell r="B950" t="str">
            <v>BREAKER TRIFILAR INDUSTRIAL GRADUABLE 70-100 A 65 KA</v>
          </cell>
          <cell r="C950">
            <v>0</v>
          </cell>
          <cell r="D950">
            <v>1</v>
          </cell>
          <cell r="E950">
            <v>209766.66666666666</v>
          </cell>
          <cell r="F950">
            <v>209766.66666666666</v>
          </cell>
        </row>
        <row r="953">
          <cell r="A953" t="str">
            <v>TCE</v>
          </cell>
          <cell r="B953" t="str">
            <v>Tablero TCE trifásico de 24 circuitos con puerta y chapa Barraje de 225A-Barra Neutro y Barra Tierra+ 22 breakers 1X20 AMP</v>
          </cell>
          <cell r="C953" t="str">
            <v>GL</v>
          </cell>
          <cell r="E953" t="str">
            <v>COSTO ITEM</v>
          </cell>
          <cell r="F953">
            <v>97933.333333333328</v>
          </cell>
        </row>
        <row r="955">
          <cell r="A955" t="str">
            <v>CODIGO</v>
          </cell>
          <cell r="B955" t="str">
            <v>DETALLE</v>
          </cell>
          <cell r="C955" t="str">
            <v>UNIDAD</v>
          </cell>
          <cell r="D955" t="str">
            <v>CANTIDAD</v>
          </cell>
          <cell r="E955" t="str">
            <v>V/UNITARIO</v>
          </cell>
          <cell r="F955" t="str">
            <v>V/PARCIAL</v>
          </cell>
        </row>
        <row r="956">
          <cell r="A956" t="str">
            <v>TT-24-P-225A</v>
          </cell>
          <cell r="B956" t="str">
            <v>TABLERO TRIFASICO  24 CIRCUITOS PUERTA 225A</v>
          </cell>
          <cell r="C956">
            <v>0</v>
          </cell>
          <cell r="D956">
            <v>1</v>
          </cell>
          <cell r="E956">
            <v>55400</v>
          </cell>
          <cell r="F956">
            <v>55400</v>
          </cell>
        </row>
        <row r="957">
          <cell r="A957" t="str">
            <v>BRK-20</v>
          </cell>
          <cell r="B957" t="str">
            <v>BREAKER MONOPOLAR ENCHUFABLE 20 A</v>
          </cell>
          <cell r="C957">
            <v>0</v>
          </cell>
          <cell r="D957">
            <v>22</v>
          </cell>
          <cell r="E957">
            <v>1933.3333333333333</v>
          </cell>
          <cell r="F957">
            <v>42533.333333333328</v>
          </cell>
        </row>
        <row r="960">
          <cell r="A960" t="str">
            <v>TIA</v>
          </cell>
          <cell r="B960" t="str">
            <v>Tablero TIA trifásico de 24 circuitos  con puerta y chapa Barraje de 225A-Barra Neutro y Barra Tierra + 17 breakers 1X20 AMP</v>
          </cell>
          <cell r="C960" t="str">
            <v>GL</v>
          </cell>
          <cell r="E960" t="str">
            <v>COSTO ITEM</v>
          </cell>
          <cell r="F960">
            <v>88266.666666666657</v>
          </cell>
        </row>
        <row r="962">
          <cell r="A962" t="str">
            <v>CODIGO</v>
          </cell>
          <cell r="B962" t="str">
            <v>DETALLE</v>
          </cell>
          <cell r="C962" t="str">
            <v>UNIDAD</v>
          </cell>
          <cell r="D962" t="str">
            <v>CANTIDAD</v>
          </cell>
          <cell r="E962" t="str">
            <v>V/UNITARIO</v>
          </cell>
          <cell r="F962" t="str">
            <v>V/PARCIAL</v>
          </cell>
        </row>
        <row r="963">
          <cell r="A963" t="str">
            <v>TT-24-P-225A</v>
          </cell>
          <cell r="B963" t="str">
            <v>TABLERO TRIFASICO  24 CIRCUITOS PUERTA 225A</v>
          </cell>
          <cell r="C963">
            <v>0</v>
          </cell>
          <cell r="D963">
            <v>1</v>
          </cell>
          <cell r="E963">
            <v>55400</v>
          </cell>
          <cell r="F963">
            <v>55400</v>
          </cell>
        </row>
        <row r="964">
          <cell r="A964" t="str">
            <v>BRK-20</v>
          </cell>
          <cell r="B964" t="str">
            <v>BREAKER MONOPOLAR ENCHUFABLE 20 A</v>
          </cell>
          <cell r="C964">
            <v>0</v>
          </cell>
          <cell r="D964">
            <v>17</v>
          </cell>
          <cell r="E964">
            <v>1933.3333333333333</v>
          </cell>
          <cell r="F964">
            <v>32866.666666666664</v>
          </cell>
        </row>
        <row r="967">
          <cell r="A967" t="str">
            <v>TR1</v>
          </cell>
          <cell r="B967" t="str">
            <v>Tablero TR1 trifásico de 24 circuitos  con puerta y chapa Barraje de 225A-Barra Neutro y Barra Tierra + 24 BREAKERS LUMINEX DSE 1X20 AMP</v>
          </cell>
          <cell r="C967" t="str">
            <v>GL</v>
          </cell>
          <cell r="E967" t="str">
            <v>COSTO ITEM</v>
          </cell>
          <cell r="F967">
            <v>101800</v>
          </cell>
        </row>
        <row r="969">
          <cell r="A969" t="str">
            <v>CODIGO</v>
          </cell>
          <cell r="B969" t="str">
            <v>DETALLE</v>
          </cell>
          <cell r="C969" t="str">
            <v>UNIDAD</v>
          </cell>
          <cell r="D969" t="str">
            <v>CANTIDAD</v>
          </cell>
          <cell r="E969" t="str">
            <v>V/UNITARIO</v>
          </cell>
          <cell r="F969" t="str">
            <v>V/PARCIAL</v>
          </cell>
        </row>
        <row r="970">
          <cell r="A970" t="str">
            <v>TT-24-P-225A</v>
          </cell>
          <cell r="B970" t="str">
            <v>TABLERO TRIFASICO  24 CIRCUITOS PUERTA 225A</v>
          </cell>
          <cell r="C970">
            <v>0</v>
          </cell>
          <cell r="D970">
            <v>1</v>
          </cell>
          <cell r="E970">
            <v>55400</v>
          </cell>
          <cell r="F970">
            <v>55400</v>
          </cell>
        </row>
        <row r="971">
          <cell r="A971" t="str">
            <v>BRK-20</v>
          </cell>
          <cell r="B971" t="str">
            <v>BREAKER MONOPOLAR ENCHUFABLE 20 A</v>
          </cell>
          <cell r="C971">
            <v>0</v>
          </cell>
          <cell r="D971">
            <v>24</v>
          </cell>
          <cell r="E971">
            <v>1933.3333333333333</v>
          </cell>
          <cell r="F971">
            <v>46400</v>
          </cell>
        </row>
        <row r="974">
          <cell r="A974" t="str">
            <v>TRH</v>
          </cell>
          <cell r="B974" t="str">
            <v>Tablero TRH trifásico de 18 circuitos con puerta y chapa Barraje de 225A-Barra Neutro y Barra Tierra + 15 breakers 1X20 AMP</v>
          </cell>
          <cell r="C974" t="str">
            <v>GL</v>
          </cell>
          <cell r="E974" t="str">
            <v>COSTO ITEM</v>
          </cell>
          <cell r="F974">
            <v>73900</v>
          </cell>
        </row>
        <row r="976">
          <cell r="A976" t="str">
            <v>CODIGO</v>
          </cell>
          <cell r="B976" t="str">
            <v>DETALLE</v>
          </cell>
          <cell r="C976" t="str">
            <v>UNIDAD</v>
          </cell>
          <cell r="D976" t="str">
            <v>CANTIDAD</v>
          </cell>
          <cell r="E976" t="str">
            <v>V/UNITARIO</v>
          </cell>
          <cell r="F976" t="str">
            <v>V/PARCIAL</v>
          </cell>
        </row>
        <row r="977">
          <cell r="A977" t="str">
            <v>TT-18-P-225A</v>
          </cell>
          <cell r="B977" t="str">
            <v>TABLERO TRIFASICO  18 CIRCUITOS PUERTA 225A</v>
          </cell>
          <cell r="C977">
            <v>0</v>
          </cell>
          <cell r="D977">
            <v>1</v>
          </cell>
          <cell r="E977">
            <v>44900</v>
          </cell>
          <cell r="F977">
            <v>44900</v>
          </cell>
        </row>
        <row r="978">
          <cell r="A978" t="str">
            <v>BRK-20</v>
          </cell>
          <cell r="B978" t="str">
            <v>BREAKER MONOPOLAR ENCHUFABLE 20 A</v>
          </cell>
          <cell r="C978">
            <v>0</v>
          </cell>
          <cell r="D978">
            <v>15</v>
          </cell>
          <cell r="E978">
            <v>1933.3333333333333</v>
          </cell>
          <cell r="F978">
            <v>29000</v>
          </cell>
        </row>
        <row r="981">
          <cell r="A981" t="str">
            <v>TC1</v>
          </cell>
          <cell r="B981" t="str">
            <v>Tablero TC1 trifásico de 18 circuitos  con puerta y chapa Barraje de 225A-Barra Neutro y Barra Tierra + 12 breaker 1X20 AMP</v>
          </cell>
          <cell r="C981" t="str">
            <v>GL</v>
          </cell>
          <cell r="E981" t="str">
            <v>COSTO ITEM</v>
          </cell>
          <cell r="F981">
            <v>68100</v>
          </cell>
        </row>
        <row r="983">
          <cell r="A983" t="str">
            <v>CODIGO</v>
          </cell>
          <cell r="B983" t="str">
            <v>DETALLE</v>
          </cell>
          <cell r="C983" t="str">
            <v>UNIDAD</v>
          </cell>
          <cell r="D983" t="str">
            <v>CANTIDAD</v>
          </cell>
          <cell r="E983" t="str">
            <v>V/UNITARIO</v>
          </cell>
          <cell r="F983" t="str">
            <v>V/PARCIAL</v>
          </cell>
        </row>
        <row r="984">
          <cell r="A984" t="str">
            <v>TT-18-P-225A</v>
          </cell>
          <cell r="B984" t="str">
            <v>TABLERO TRIFASICO  18 CIRCUITOS PUERTA 225A</v>
          </cell>
          <cell r="C984">
            <v>0</v>
          </cell>
          <cell r="D984">
            <v>1</v>
          </cell>
          <cell r="E984">
            <v>44900</v>
          </cell>
          <cell r="F984">
            <v>44900</v>
          </cell>
        </row>
        <row r="985">
          <cell r="A985" t="str">
            <v>BRK-20</v>
          </cell>
          <cell r="B985" t="str">
            <v>BREAKER MONOPOLAR ENCHUFABLE 20 A</v>
          </cell>
          <cell r="C985">
            <v>0</v>
          </cell>
          <cell r="D985">
            <v>12</v>
          </cell>
          <cell r="E985">
            <v>1933.3333333333333</v>
          </cell>
          <cell r="F985">
            <v>23200</v>
          </cell>
        </row>
        <row r="988">
          <cell r="A988" t="str">
            <v>TCE</v>
          </cell>
          <cell r="B988" t="str">
            <v>Tablero TCE trifásico de 36 circuitos TR2  con puerta y chapa Barraje de 225A-Barra Neutro y Barra Tierra + 25 breakers 1X20 AMP</v>
          </cell>
          <cell r="C988" t="str">
            <v>GL</v>
          </cell>
          <cell r="E988" t="str">
            <v>COSTO ITEM</v>
          </cell>
          <cell r="F988">
            <v>124733.33333333333</v>
          </cell>
        </row>
        <row r="990">
          <cell r="A990" t="str">
            <v>CODIGO</v>
          </cell>
          <cell r="B990" t="str">
            <v>DETALLE</v>
          </cell>
          <cell r="C990" t="str">
            <v>UNIDAD</v>
          </cell>
          <cell r="D990" t="str">
            <v>CANTIDAD</v>
          </cell>
          <cell r="E990" t="str">
            <v>V/UNITARIO</v>
          </cell>
          <cell r="F990" t="str">
            <v>V/PARCIAL</v>
          </cell>
        </row>
        <row r="991">
          <cell r="A991" t="str">
            <v>TT-36-P-225A</v>
          </cell>
          <cell r="B991" t="str">
            <v>TABLERO TRIFASICO  36 CIRCUITOS PUERTA 225A</v>
          </cell>
          <cell r="C991">
            <v>0</v>
          </cell>
          <cell r="D991">
            <v>1</v>
          </cell>
          <cell r="E991">
            <v>76400</v>
          </cell>
          <cell r="F991">
            <v>76400</v>
          </cell>
        </row>
        <row r="992">
          <cell r="A992" t="str">
            <v>BRK-20</v>
          </cell>
          <cell r="B992" t="str">
            <v>BREAKER MONOPOLAR ENCHUFABLE 20 A</v>
          </cell>
          <cell r="C992">
            <v>0</v>
          </cell>
          <cell r="D992">
            <v>25</v>
          </cell>
          <cell r="E992">
            <v>1933.3333333333333</v>
          </cell>
          <cell r="F992">
            <v>48333.333333333328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"/>
      <sheetName val="101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201"/>
      <sheetName val="202"/>
      <sheetName val="301"/>
      <sheetName val="302"/>
      <sheetName val="303"/>
      <sheetName val="304"/>
      <sheetName val="305"/>
      <sheetName val="306"/>
      <sheetName val="307"/>
      <sheetName val="308"/>
      <sheetName val="401"/>
      <sheetName val="402"/>
      <sheetName val="403"/>
      <sheetName val="Hoja4 (28)"/>
      <sheetName val="Hoja4 (29)"/>
      <sheetName val="Hoja4 (30)"/>
      <sheetName val="Hoja4 (31)"/>
      <sheetName val="Hoja4 (32)"/>
      <sheetName val="Hoja4 (33)"/>
      <sheetName val="Hoja4 (34)"/>
      <sheetName val="Hoja4 (35)"/>
      <sheetName val="Hoja4 (36)"/>
      <sheetName val="Hoja4 (37)"/>
      <sheetName val="Hoja4 (38)"/>
      <sheetName val="Hoja4 (39)"/>
      <sheetName val="Hoja4 (40)"/>
      <sheetName val="Hoja4 (41)"/>
      <sheetName val="Hoja4 (42)"/>
      <sheetName val="Hoja4 (43)"/>
      <sheetName val="Hoja4 (44)"/>
      <sheetName val="Hoja4 (45)"/>
      <sheetName val="Hoja4 (46)"/>
      <sheetName val="Hoja4 (47)"/>
      <sheetName val="Hoja4 (48)"/>
      <sheetName val="Hoja4 (49)"/>
      <sheetName val="Hoja4 (50)"/>
      <sheetName val="Hoja4 (51)"/>
      <sheetName val="Hoja4 (52)"/>
      <sheetName val="Hoja4 (53)"/>
      <sheetName val="Hoja4 (54)"/>
      <sheetName val="Hoja4 (55)"/>
      <sheetName val="Hoja4 (56)"/>
      <sheetName val="Hoja4 (57)"/>
      <sheetName val="Hoja4 (58)"/>
      <sheetName val="Hoja4 (59)"/>
      <sheetName val="Hoja4 (60)"/>
      <sheetName val="Hoja4 (61)"/>
      <sheetName val="Hoja4 (62)"/>
      <sheetName val="Hoja4 (63)"/>
      <sheetName val="Hoja4 (64)"/>
      <sheetName val="Hoja4 (65)"/>
      <sheetName val="Hoja4 (66)"/>
      <sheetName val="Hoja4 (67)"/>
      <sheetName val="Hoja4 (68)"/>
      <sheetName val="Hoja4 (69)"/>
      <sheetName val="Hoja4 (70)"/>
    </sheetNames>
    <sheetDataSet>
      <sheetData sheetId="0" refreshError="1">
        <row r="6">
          <cell r="C6" t="str">
            <v>125895</v>
          </cell>
        </row>
        <row r="7">
          <cell r="C7" t="str">
            <v>FEBRERO DE 2002</v>
          </cell>
        </row>
        <row r="8">
          <cell r="C8" t="str">
            <v>ADECUACION DEL LOCAL CONCESION UNICENTRO PARA SPEED ZONE, POR EL SISTEMA DE PRECIOS UNITARIOS FIJOS - CLAUDIA MENDEZ</v>
          </cell>
        </row>
        <row r="9">
          <cell r="C9" t="str">
            <v>ESTRADA, NOVOA, ARIAS &amp; ASOCIADOS LTDA.</v>
          </cell>
        </row>
        <row r="10">
          <cell r="C10" t="str">
            <v>JAIME W. ESTRADA SARMIENTO</v>
          </cell>
        </row>
        <row r="11">
          <cell r="C11" t="str">
            <v>CLAUDIA MENDEZ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1"/>
      <sheetName val="2"/>
      <sheetName val="3"/>
      <sheetName val="3 PREE"/>
      <sheetName val="4"/>
      <sheetName val="4 PREE"/>
      <sheetName val="5"/>
      <sheetName val="5 PREE"/>
      <sheetName val="6"/>
      <sheetName val="6 PREE"/>
      <sheetName val="7"/>
      <sheetName val="7 PREE"/>
      <sheetName val="8"/>
      <sheetName val="9 PREE"/>
      <sheetName val="9"/>
      <sheetName val="10"/>
      <sheetName val="10 PREE"/>
      <sheetName val="11 PREE"/>
      <sheetName val="11"/>
      <sheetName val="12 PREE"/>
      <sheetName val="12"/>
      <sheetName val="13 PREE"/>
      <sheetName val="13"/>
      <sheetName val="14"/>
      <sheetName val="14 PREE"/>
      <sheetName val="15 PREE"/>
      <sheetName val="15"/>
      <sheetName val="16 PREE"/>
      <sheetName val="16"/>
      <sheetName val="17 PREE"/>
      <sheetName val="17"/>
      <sheetName val="18 PREE"/>
      <sheetName val="18"/>
      <sheetName val="19"/>
      <sheetName val="20"/>
      <sheetName val="21"/>
      <sheetName val="PRESUPUESTO"/>
      <sheetName val="INSUMO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7">
          <cell r="B7" t="str">
            <v>ABONO</v>
          </cell>
        </row>
        <row r="8">
          <cell r="B8" t="str">
            <v>ACABADO CIELO RASO</v>
          </cell>
        </row>
        <row r="9">
          <cell r="B9" t="str">
            <v>ACCESORIOS VARIOS</v>
          </cell>
        </row>
        <row r="10">
          <cell r="B10" t="str">
            <v>ACIDO NITRICO</v>
          </cell>
        </row>
        <row r="11">
          <cell r="B11" t="str">
            <v>ACONDICION SUPERF PAVCO</v>
          </cell>
        </row>
        <row r="12">
          <cell r="B12" t="str">
            <v>ACPM</v>
          </cell>
        </row>
        <row r="13">
          <cell r="B13" t="str">
            <v>ADAPTADOR CONDUIT CONDUFLEX 1/2"</v>
          </cell>
        </row>
        <row r="14">
          <cell r="B14" t="str">
            <v>ADHESIVO NOVAFORT/PAVCO</v>
          </cell>
        </row>
        <row r="15">
          <cell r="B15" t="str">
            <v>ADHESIVO QUIMICO P/REFUERZO TIPO SIKA</v>
          </cell>
        </row>
        <row r="16">
          <cell r="B16" t="str">
            <v>ADOQUIN EN ARCILLA CUARTO 26</v>
          </cell>
        </row>
        <row r="17">
          <cell r="B17" t="str">
            <v>ADOQUIN EN CONCRETO 10X20X8</v>
          </cell>
        </row>
        <row r="18">
          <cell r="B18" t="str">
            <v>AGUA</v>
          </cell>
        </row>
        <row r="19">
          <cell r="B19" t="str">
            <v>ALAMBRE ASILADO No 12 THHN - THWN 90</v>
          </cell>
        </row>
        <row r="20">
          <cell r="B20" t="str">
            <v>ALAMBRE ASILADO No 8 THHN - THWN 90</v>
          </cell>
        </row>
        <row r="21">
          <cell r="B21" t="str">
            <v>ALAMBRE DESNUDO No 14 INTER DI 1.35</v>
          </cell>
        </row>
        <row r="22">
          <cell r="B22" t="str">
            <v>ALAMBRE PARALELO 2X18 DWP - PVC</v>
          </cell>
        </row>
        <row r="23">
          <cell r="B23" t="str">
            <v>ALAMBRE COBRE AWG THHN 12</v>
          </cell>
        </row>
        <row r="24">
          <cell r="B24" t="str">
            <v>ALAMBRE COBRE AWG DESNUDO 12</v>
          </cell>
        </row>
        <row r="25">
          <cell r="B25" t="str">
            <v>ALAMBRE NEGRO CAL # 18</v>
          </cell>
        </row>
        <row r="26">
          <cell r="B26" t="str">
            <v>ALUMOL</v>
          </cell>
        </row>
        <row r="27">
          <cell r="B27" t="str">
            <v>AMPLIFICADOR PARA ANTENA</v>
          </cell>
        </row>
        <row r="28">
          <cell r="B28" t="str">
            <v>ANCLAJE HILTI (1CAR=330ML)</v>
          </cell>
        </row>
        <row r="29">
          <cell r="B29" t="str">
            <v>ANDAMIO METALICO TUBULAR</v>
          </cell>
        </row>
        <row r="30">
          <cell r="B30" t="str">
            <v>ANGULO DE ACERO DE 2.1/2"X3/16"</v>
          </cell>
        </row>
        <row r="31">
          <cell r="B31" t="str">
            <v>ANGULO DE ACERO DE 1.1/4"X1/8"</v>
          </cell>
        </row>
        <row r="32">
          <cell r="B32" t="str">
            <v>ANTICORROSIVO PHCL</v>
          </cell>
        </row>
        <row r="33">
          <cell r="B33" t="str">
            <v>ANTICORROSIVO OXIDO DE HIERRO ROJO</v>
          </cell>
        </row>
        <row r="34">
          <cell r="B34" t="str">
            <v>ANTISOL BLANCO</v>
          </cell>
        </row>
        <row r="35">
          <cell r="B35" t="str">
            <v>ARENA GRUESA</v>
          </cell>
        </row>
        <row r="36">
          <cell r="B36" t="str">
            <v>ARENA MEDIANA</v>
          </cell>
        </row>
        <row r="37">
          <cell r="B37" t="str">
            <v>AUTOMATICO 3X60</v>
          </cell>
        </row>
        <row r="38">
          <cell r="B38" t="str">
            <v>AUTOMATICO 3X40A TIPO INDUSTRIAL</v>
          </cell>
        </row>
        <row r="39">
          <cell r="B39" t="str">
            <v>BAJANTE DE MEDIA TENSION</v>
          </cell>
        </row>
        <row r="40">
          <cell r="B40" t="str">
            <v>BALA 2X26W</v>
          </cell>
        </row>
        <row r="41">
          <cell r="B41" t="str">
            <v>BALASTRO DE RIO             CANTO RODADO-ARENA</v>
          </cell>
        </row>
        <row r="42">
          <cell r="B42" t="str">
            <v>BALASTO ELECTRICO 2X32W</v>
          </cell>
        </row>
        <row r="43">
          <cell r="B43" t="str">
            <v>BALASTO ELECTRICO 1X26W</v>
          </cell>
        </row>
        <row r="44">
          <cell r="B44" t="str">
            <v>BALA FLUORESCENTE 2X13W</v>
          </cell>
        </row>
        <row r="45">
          <cell r="B45" t="str">
            <v>BALDOSA GRANITO   30 x 30</v>
          </cell>
        </row>
        <row r="46">
          <cell r="B46" t="str">
            <v>BANDEJA PORTACABLES</v>
          </cell>
        </row>
        <row r="47">
          <cell r="B47" t="str">
            <v>BASTIDOR 2"x2"x3M OTOBO</v>
          </cell>
        </row>
        <row r="48">
          <cell r="B48" t="str">
            <v>BICICLETEROS</v>
          </cell>
        </row>
        <row r="49">
          <cell r="B49" t="str">
            <v>BISAGRA 3x2"       COBRIZ</v>
          </cell>
        </row>
        <row r="50">
          <cell r="B50" t="str">
            <v>BISAGRA PIVOTANTE</v>
          </cell>
        </row>
        <row r="51">
          <cell r="B51" t="str">
            <v>BISAGRA PIVOTANTE CORRIENTE</v>
          </cell>
        </row>
        <row r="52">
          <cell r="B52" t="str">
            <v>BLOQUES RECTANGULARES DE CESPED</v>
          </cell>
        </row>
        <row r="53">
          <cell r="B53" t="str">
            <v>BOCEL MADERA  .1/2x.1/2x3M</v>
          </cell>
        </row>
        <row r="54">
          <cell r="B54" t="str">
            <v>BOMBA</v>
          </cell>
        </row>
        <row r="55">
          <cell r="B55" t="str">
            <v>BOMBILLO 26W</v>
          </cell>
        </row>
        <row r="56">
          <cell r="B56" t="str">
            <v>BORDILLO PREFABRICADO TIPO IDU A80</v>
          </cell>
        </row>
        <row r="57">
          <cell r="B57" t="str">
            <v>BORDE CONTENEDOR DE RAICES</v>
          </cell>
        </row>
        <row r="58">
          <cell r="B58" t="str">
            <v>BORNA No 10</v>
          </cell>
        </row>
        <row r="59">
          <cell r="B59" t="str">
            <v>BRIDAS 2" ROSCADA HD</v>
          </cell>
        </row>
        <row r="60">
          <cell r="B60" t="str">
            <v>BRIDA 3" ROSCADA HD</v>
          </cell>
        </row>
        <row r="61">
          <cell r="B61" t="str">
            <v>BRIDA 4" ROSCADA HD</v>
          </cell>
        </row>
        <row r="62">
          <cell r="B62" t="str">
            <v>BRIDAS 1.1/2" ACERO ROSCAR</v>
          </cell>
        </row>
        <row r="63">
          <cell r="B63" t="str">
            <v>BRIDAS 2" ACERO ROSCAR</v>
          </cell>
        </row>
        <row r="64">
          <cell r="B64" t="str">
            <v>BRIDAS 3" ACERO ROSCAR</v>
          </cell>
        </row>
        <row r="65">
          <cell r="B65" t="str">
            <v>BRIDAS 4" ACERO ROSCAR</v>
          </cell>
        </row>
        <row r="66">
          <cell r="B66" t="str">
            <v>BOQUILLA 4" GALVANIZADA</v>
          </cell>
        </row>
        <row r="67">
          <cell r="B67" t="str">
            <v>CABLE ALUMINIO AISLADO PVC 1/0 THW</v>
          </cell>
        </row>
        <row r="68">
          <cell r="B68" t="str">
            <v>CABLE ALUMINIO AISLADO PVC 2/0 THW</v>
          </cell>
        </row>
        <row r="69">
          <cell r="B69" t="str">
            <v>CABLE COBRE No 16 AWG THHN</v>
          </cell>
        </row>
        <row r="70">
          <cell r="B70" t="str">
            <v>CABLE COBRE No 12 AWG THHN</v>
          </cell>
        </row>
        <row r="71">
          <cell r="B71" t="str">
            <v>CABLE COBRE No 12 AWG DESNUDO</v>
          </cell>
        </row>
        <row r="72">
          <cell r="B72" t="str">
            <v>CABLE COBRE No 10 AWG THHN</v>
          </cell>
        </row>
        <row r="73">
          <cell r="B73" t="str">
            <v>CABLE COBRE No 10 AWG DESNUDO</v>
          </cell>
        </row>
        <row r="74">
          <cell r="B74" t="str">
            <v>CABLE COBRE No 8 AWG THHN</v>
          </cell>
        </row>
        <row r="75">
          <cell r="B75" t="str">
            <v>CABLE COBRE No 8 AWG DESNUDO</v>
          </cell>
        </row>
        <row r="76">
          <cell r="B76" t="str">
            <v>CABLE COBRE No 6 THHN</v>
          </cell>
        </row>
        <row r="77">
          <cell r="B77" t="str">
            <v>CABLE COBRE No 6 DESNUDO</v>
          </cell>
        </row>
        <row r="78">
          <cell r="B78" t="str">
            <v>CABLE COBRE No 4 THHN</v>
          </cell>
        </row>
        <row r="79">
          <cell r="B79" t="str">
            <v>CABLE COBRE No 4 DESNUDO</v>
          </cell>
        </row>
        <row r="80">
          <cell r="B80" t="str">
            <v>CABLE COBRE No 2 THHN</v>
          </cell>
        </row>
        <row r="81">
          <cell r="B81" t="str">
            <v>CABLE COBRE No 2 DESNUDO</v>
          </cell>
        </row>
        <row r="82">
          <cell r="B82" t="str">
            <v>CABLE COBRE No 1/0 THHN</v>
          </cell>
        </row>
        <row r="83">
          <cell r="B83" t="str">
            <v>CABLE COBRE No 2/0 THHN</v>
          </cell>
        </row>
        <row r="84">
          <cell r="B84" t="str">
            <v>CABLE COBRE No 2/0 THHN DESNUDO</v>
          </cell>
        </row>
        <row r="85">
          <cell r="B85" t="str">
            <v>CABLE COBRE No 4/0 THHN</v>
          </cell>
        </row>
        <row r="86">
          <cell r="B86" t="str">
            <v>CABLE COBRE No 250 THHN DESNUDO</v>
          </cell>
        </row>
        <row r="87">
          <cell r="B87" t="str">
            <v>CABLE TRIPLEX #2 XLPE</v>
          </cell>
        </row>
        <row r="88">
          <cell r="B88" t="str">
            <v>CABLE UTP CATEGORIA 6</v>
          </cell>
        </row>
        <row r="89">
          <cell r="B89" t="str">
            <v>CABLE 10 PARES</v>
          </cell>
        </row>
        <row r="90">
          <cell r="B90" t="str">
            <v>CABLE RG59</v>
          </cell>
        </row>
        <row r="91">
          <cell r="B91" t="str">
            <v>CAJA GALVANIZADA</v>
          </cell>
        </row>
        <row r="92">
          <cell r="B92" t="str">
            <v>CAJA 2400 GALV CG-100 CAL 20</v>
          </cell>
        </row>
        <row r="93">
          <cell r="B93" t="str">
            <v>CAJA 5800 CAL 26</v>
          </cell>
        </row>
        <row r="94">
          <cell r="B94" t="str">
            <v>CAJA OCTAG GALV OG-100 CAL 20</v>
          </cell>
        </row>
        <row r="95">
          <cell r="B95" t="str">
            <v>CAJA METALICA</v>
          </cell>
        </row>
        <row r="96">
          <cell r="B96" t="str">
            <v xml:space="preserve">CAJA TACO 9 CIRC. MONO </v>
          </cell>
        </row>
        <row r="97">
          <cell r="B97" t="str">
            <v>CAJA PARA ALOJAR RENAVIADOR Y ACCESORIOS</v>
          </cell>
        </row>
        <row r="98">
          <cell r="B98" t="str">
            <v>CAJA PARA ALOJAR ARRANCADA Y ACCESORIOS</v>
          </cell>
        </row>
        <row r="99">
          <cell r="B99" t="str">
            <v>CAJA PARA AMPLIFICADOR</v>
          </cell>
        </row>
        <row r="100">
          <cell r="B100" t="str">
            <v>CAJA DE PASO 15X15</v>
          </cell>
        </row>
        <row r="101">
          <cell r="B101" t="str">
            <v>CAJA DE PASO 20X20</v>
          </cell>
        </row>
        <row r="102">
          <cell r="B102" t="str">
            <v>CAJA DE PASO 30X30</v>
          </cell>
        </row>
        <row r="103">
          <cell r="B103" t="str">
            <v>CAJA DE PASO 40X40</v>
          </cell>
        </row>
        <row r="104">
          <cell r="B104" t="str">
            <v>CALENTADOR DE PASO</v>
          </cell>
        </row>
        <row r="105">
          <cell r="B105" t="str">
            <v>CANALETA METALICA</v>
          </cell>
        </row>
        <row r="106">
          <cell r="B106" t="str">
            <v>CANECA M-120</v>
          </cell>
        </row>
        <row r="107">
          <cell r="B107" t="str">
            <v xml:space="preserve">CANDADO YALE 110-30         PRE </v>
          </cell>
        </row>
        <row r="108">
          <cell r="B108" t="str">
            <v>CANCHA MÚLTIPLE BALONCESTO - MICROFUTBOL - VOLEIBOL (INC. DOS UN FIJAS DE MICROBALONCESTO - MALLA PARA MICRO FUTBOL - JUEGO DE POSTES Y MALLA PARA VOLEIBOL)</v>
          </cell>
        </row>
        <row r="109">
          <cell r="B109" t="str">
            <v>CAMPANA 4" PVC DB</v>
          </cell>
        </row>
        <row r="110">
          <cell r="B110" t="str">
            <v>CAÑUELA DESAGUE RAMPA</v>
          </cell>
        </row>
        <row r="111">
          <cell r="B111" t="str">
            <v>CAPA DE LLANTA MOLIDA FUNDIDA INSITU e=0,05m</v>
          </cell>
        </row>
        <row r="112">
          <cell r="B112" t="str">
            <v>CAOLIN</v>
          </cell>
        </row>
        <row r="113">
          <cell r="B113" t="str">
            <v>CARROTANQUE AGUA</v>
          </cell>
        </row>
        <row r="114">
          <cell r="B114" t="str">
            <v>CASETON EN GUADUA</v>
          </cell>
        </row>
        <row r="115">
          <cell r="B115" t="str">
            <v>CEDRO</v>
          </cell>
        </row>
        <row r="116">
          <cell r="B116" t="str">
            <v>CEMENTO BLANCO              SACO DE 40 KILOS</v>
          </cell>
        </row>
        <row r="117">
          <cell r="B117" t="str">
            <v xml:space="preserve">CEMENTO BLANCO NARE         SACO DE 25 KILOS                </v>
          </cell>
        </row>
        <row r="118">
          <cell r="B118" t="str">
            <v>CEMENTO GRIS</v>
          </cell>
        </row>
        <row r="119">
          <cell r="B119" t="str">
            <v>CEMENTO GRIS PORTLAND       SACO DE 50 KILOS</v>
          </cell>
        </row>
        <row r="120">
          <cell r="B120" t="str">
            <v>CERAMICA 20  x20</v>
          </cell>
        </row>
        <row r="121">
          <cell r="B121" t="str">
            <v>CERAMICA EGEO 20,5X20,5</v>
          </cell>
        </row>
        <row r="122">
          <cell r="B122" t="str">
            <v>CEREZO</v>
          </cell>
        </row>
        <row r="123">
          <cell r="B123" t="str">
            <v>CERRADURA SCHLAGE B350</v>
          </cell>
        </row>
        <row r="124">
          <cell r="B124" t="str">
            <v>CERRADURA SCHLAGE A40S</v>
          </cell>
        </row>
        <row r="125">
          <cell r="B125" t="str">
            <v>CERRADURA SCHLAGE A70PD</v>
          </cell>
        </row>
        <row r="126">
          <cell r="B126" t="str">
            <v>CERRADURA SCHLAGE A87PD</v>
          </cell>
        </row>
        <row r="127">
          <cell r="B127" t="str">
            <v>CHAZO PLASTICO</v>
          </cell>
        </row>
        <row r="128">
          <cell r="B128" t="str">
            <v>CHEQUE HIDRO 3/4</v>
          </cell>
        </row>
        <row r="129">
          <cell r="B129" t="str">
            <v>CHEQUE CORTINA DE 1.1/2"</v>
          </cell>
        </row>
        <row r="130">
          <cell r="B130" t="str">
            <v>CHEQUE CORTINA DE 2"</v>
          </cell>
        </row>
        <row r="131">
          <cell r="B131" t="str">
            <v>CHEQUE CORTINA DE 2.1/2"</v>
          </cell>
        </row>
        <row r="132">
          <cell r="B132" t="str">
            <v>CHEQUE CORTINA DE 3"</v>
          </cell>
        </row>
        <row r="133">
          <cell r="B133" t="str">
            <v>CHEQUE CORTINA DE 4"</v>
          </cell>
        </row>
        <row r="134">
          <cell r="B134" t="str">
            <v>CHEQUE CORTINA PERFORADO DE 1.1/2"</v>
          </cell>
        </row>
        <row r="135">
          <cell r="B135" t="str">
            <v>CIELO RASO EN FIBROCEMENTO 11mm</v>
          </cell>
        </row>
        <row r="136">
          <cell r="B136" t="str">
            <v>CIERRA PUERTAS HIDRAULICO</v>
          </cell>
        </row>
        <row r="137">
          <cell r="B137" t="str">
            <v>CINTA BANDIT 5/8"</v>
          </cell>
        </row>
        <row r="138">
          <cell r="B138" t="str">
            <v xml:space="preserve">CINTA PVC </v>
          </cell>
        </row>
        <row r="139">
          <cell r="B139" t="str">
            <v>CINTA DE ENMASCARAR 1"</v>
          </cell>
        </row>
        <row r="140">
          <cell r="B140" t="str">
            <v>CODO ACERO SCH 40  1/2"x90</v>
          </cell>
        </row>
        <row r="141">
          <cell r="B141" t="str">
            <v>CODO ACERO SCH 40  3/4"x90</v>
          </cell>
        </row>
        <row r="142">
          <cell r="B142" t="str">
            <v>CODO ACERO SCH 40  1"x90</v>
          </cell>
        </row>
        <row r="143">
          <cell r="B143" t="str">
            <v>CODO ACERO SCH 40  1.1/2"x90</v>
          </cell>
        </row>
        <row r="144">
          <cell r="B144" t="str">
            <v>CODO CPVC    1/2"x45</v>
          </cell>
        </row>
        <row r="145">
          <cell r="B145" t="str">
            <v>CODO CPVC    3/4"x45</v>
          </cell>
        </row>
        <row r="146">
          <cell r="B146" t="str">
            <v>CODO GALV     3/4"x45</v>
          </cell>
        </row>
        <row r="147">
          <cell r="B147" t="str">
            <v>CODO GALV     1.1/2"x45</v>
          </cell>
        </row>
        <row r="148">
          <cell r="B148" t="str">
            <v>CODO GALV     2"x45</v>
          </cell>
        </row>
        <row r="149">
          <cell r="B149" t="str">
            <v>CODO GALVANIZADO 2"</v>
          </cell>
        </row>
        <row r="150">
          <cell r="B150" t="str">
            <v>CODO GALV     2.1/2"x45</v>
          </cell>
        </row>
        <row r="151">
          <cell r="B151" t="str">
            <v>CODO GALV     3"x45</v>
          </cell>
        </row>
        <row r="152">
          <cell r="B152" t="str">
            <v>CODO GALV     4"x45</v>
          </cell>
        </row>
        <row r="153">
          <cell r="B153" t="str">
            <v>CODO GALV     4"x90</v>
          </cell>
        </row>
        <row r="154">
          <cell r="B154" t="str">
            <v>COD PVC 1"</v>
          </cell>
        </row>
        <row r="155">
          <cell r="B155" t="str">
            <v>COD MET EMT 1/2"</v>
          </cell>
        </row>
        <row r="156">
          <cell r="B156" t="str">
            <v>COD MET EMT 3/4"</v>
          </cell>
        </row>
        <row r="157">
          <cell r="B157" t="str">
            <v>COD EMT CONDUIT 1"</v>
          </cell>
        </row>
        <row r="158">
          <cell r="B158" t="str">
            <v>COD EMT CONDUIT 1.1/2"</v>
          </cell>
        </row>
        <row r="159">
          <cell r="B159" t="str">
            <v>COD EMT CONDUIT 1.1/4"</v>
          </cell>
        </row>
        <row r="160">
          <cell r="B160" t="str">
            <v>COD EMT CONDUIT 2"</v>
          </cell>
        </row>
        <row r="161">
          <cell r="B161" t="str">
            <v>CODO PVC 4"</v>
          </cell>
        </row>
        <row r="162">
          <cell r="B162" t="str">
            <v>CODO PVC CONDUIT 1.1/2"</v>
          </cell>
        </row>
        <row r="163">
          <cell r="B163" t="str">
            <v>CODO PVC LIV 2"X45</v>
          </cell>
        </row>
        <row r="164">
          <cell r="B164" t="str">
            <v>CODO PVC LIV 3"X45</v>
          </cell>
        </row>
        <row r="165">
          <cell r="B165" t="str">
            <v>CODO PVC LIV 4"X45</v>
          </cell>
        </row>
        <row r="166">
          <cell r="B166" t="str">
            <v>CODO PRS PVC  .1/2x45ø</v>
          </cell>
        </row>
        <row r="167">
          <cell r="B167" t="str">
            <v>CODO PRS PVC  .3/4x45ø</v>
          </cell>
        </row>
        <row r="168">
          <cell r="B168" t="str">
            <v xml:space="preserve">CODO PRS PVC 1    x45ø </v>
          </cell>
        </row>
        <row r="169">
          <cell r="B169" t="str">
            <v>CODO PRS PVC 1.1/4x45ø</v>
          </cell>
        </row>
        <row r="170">
          <cell r="B170" t="str">
            <v>CODO PRS PVC 1.1/2x45ø</v>
          </cell>
        </row>
        <row r="171">
          <cell r="B171" t="str">
            <v>CODO PRS PVC 2    x45ø</v>
          </cell>
        </row>
        <row r="172">
          <cell r="B172" t="str">
            <v>CODO PRS PVC 2.1/2x45ø</v>
          </cell>
        </row>
        <row r="173">
          <cell r="B173" t="str">
            <v>CODO PRS PVC 3    x45ø</v>
          </cell>
        </row>
        <row r="174">
          <cell r="B174" t="str">
            <v>CODO PRS PVC 4    x45ø</v>
          </cell>
        </row>
        <row r="175">
          <cell r="B175" t="str">
            <v>CODO 90º 110mm</v>
          </cell>
        </row>
        <row r="176">
          <cell r="B176" t="str">
            <v>CODO 90º 160mm</v>
          </cell>
        </row>
        <row r="177">
          <cell r="B177" t="str">
            <v>CODO SAN PVC 2    x90ø CxC</v>
          </cell>
        </row>
        <row r="178">
          <cell r="B178" t="str">
            <v>CODO SAN PVC 3    x90ø CxC</v>
          </cell>
        </row>
        <row r="179">
          <cell r="B179" t="str">
            <v>CODO SAN PVC 4    x90ø CxC</v>
          </cell>
        </row>
        <row r="180">
          <cell r="B180" t="str">
            <v>CODO SAN PVC 6    x90ø CxC</v>
          </cell>
        </row>
        <row r="181">
          <cell r="B181" t="str">
            <v>CODO SAN PVC 2    x45ø CxC</v>
          </cell>
        </row>
        <row r="182">
          <cell r="B182" t="str">
            <v>CODO SAN PVC 3    x45ø CxC</v>
          </cell>
        </row>
        <row r="183">
          <cell r="B183" t="str">
            <v>CODO SAN PVC 4    x45ø CxC</v>
          </cell>
        </row>
        <row r="184">
          <cell r="B184" t="str">
            <v>CODO SAN PVC 6    x45ø CxC</v>
          </cell>
        </row>
        <row r="185">
          <cell r="B185" t="str">
            <v>CORAZA 3/4 T.C.</v>
          </cell>
        </row>
        <row r="186">
          <cell r="B186" t="str">
            <v>COMPRESOR DE DOS MARTILLOS</v>
          </cell>
        </row>
        <row r="187">
          <cell r="B187" t="str">
            <v>COMPRESOR DE UN MARTILLO</v>
          </cell>
        </row>
        <row r="188">
          <cell r="B188" t="str">
            <v>CONCRETO 2000 PSI (14 MPA)</v>
          </cell>
        </row>
        <row r="189">
          <cell r="B189" t="str">
            <v>CONCRETO 3000 PSI (210 MPA)</v>
          </cell>
        </row>
        <row r="190">
          <cell r="B190" t="str">
            <v>CONCRETO TREMIE 3000 PSI (210 MPA)</v>
          </cell>
        </row>
        <row r="191">
          <cell r="B191" t="str">
            <v>CONECTORES CORAZA</v>
          </cell>
        </row>
        <row r="192">
          <cell r="B192" t="str">
            <v>CORTACIRCUITO ATORN. 1POL 30 AMP</v>
          </cell>
        </row>
        <row r="193">
          <cell r="B193" t="str">
            <v>CORTADORA DE LADRILLO ELECTRICA</v>
          </cell>
        </row>
        <row r="194">
          <cell r="B194" t="str">
            <v>CUARTON 2"x4"x3M</v>
          </cell>
        </row>
        <row r="195">
          <cell r="B195" t="str">
            <v>CUBIERTA TIPO SANDWICH</v>
          </cell>
        </row>
        <row r="196">
          <cell r="B196" t="str">
            <v>CUPULA EN ALUMINIO 4"X3"</v>
          </cell>
        </row>
        <row r="197">
          <cell r="B197" t="str">
            <v>CUPULA EN ALUMINIO 6"X4"</v>
          </cell>
        </row>
        <row r="198">
          <cell r="B198" t="str">
            <v>DESAGUE SENCILLO CON REBOSE GRIVAL</v>
          </cell>
        </row>
        <row r="199">
          <cell r="B199" t="str">
            <v>DILATAC.BRONCE PC09 O PC18  TIRA DE 3M</v>
          </cell>
        </row>
        <row r="200">
          <cell r="B200" t="str">
            <v>DILATAC.METALICA 1.90mX0,05m</v>
          </cell>
        </row>
        <row r="201">
          <cell r="B201" t="str">
            <v>DISLVENTE THINNER</v>
          </cell>
        </row>
        <row r="202">
          <cell r="B202" t="str">
            <v>DISPENSADOR</v>
          </cell>
        </row>
        <row r="203">
          <cell r="B203" t="str">
            <v>DISPENSADOR DE JABON EN ACERO INOX.</v>
          </cell>
        </row>
        <row r="204">
          <cell r="B204" t="str">
            <v>DISPENSADOR PAPEL HIGIENICO</v>
          </cell>
        </row>
        <row r="205">
          <cell r="B205" t="str">
            <v>DISPENSADOR DE TOALLAS DESECHABLES</v>
          </cell>
        </row>
        <row r="206">
          <cell r="B206" t="str">
            <v>DUCHA ANTIVANDALICA EMPOTRADA</v>
          </cell>
        </row>
        <row r="207">
          <cell r="B207" t="str">
            <v>DUCHA DE EMERGENCIA</v>
          </cell>
        </row>
        <row r="208">
          <cell r="B208" t="str">
            <v>EMPRADIZACION</v>
          </cell>
        </row>
        <row r="209">
          <cell r="B209" t="str">
            <v>EQUIPO PRESION AGUA CRUDA</v>
          </cell>
        </row>
        <row r="210">
          <cell r="B210" t="str">
            <v>EQUIPO PRESION AGUA POTABLE</v>
          </cell>
        </row>
        <row r="211">
          <cell r="B211" t="str">
            <v>EQUIPO PRESION RED DE INCENDIO</v>
          </cell>
        </row>
        <row r="212">
          <cell r="B212" t="str">
            <v>ESMALTE CORRIENTE</v>
          </cell>
        </row>
        <row r="213">
          <cell r="B213" t="str">
            <v>ESMALTE SINTETICO</v>
          </cell>
        </row>
        <row r="214">
          <cell r="B214" t="str">
            <v>ESPARRAGOS A.C. B7 - 2 TUERCAS 2 H 5/8" x 3/12"</v>
          </cell>
        </row>
        <row r="215">
          <cell r="B215" t="str">
            <v>ESPEJO CRISTAL 4MM BISELADO 2CMS</v>
          </cell>
        </row>
        <row r="216">
          <cell r="B216" t="str">
            <v>ESTRUCTRA EN ALUMINIO CIELO RASO</v>
          </cell>
        </row>
        <row r="217">
          <cell r="B217" t="str">
            <v>ESTUCO ACRILICO PARA EXTERIORES</v>
          </cell>
        </row>
        <row r="218">
          <cell r="B218" t="str">
            <v>FIBRA OPTICA</v>
          </cell>
        </row>
        <row r="219">
          <cell r="B219" t="str">
            <v>FIBROCEMENTO 11MM</v>
          </cell>
        </row>
        <row r="220">
          <cell r="B220" t="str">
            <v>FLOTADOR 1.1/2 ELECTRICO</v>
          </cell>
        </row>
        <row r="221">
          <cell r="B221" t="str">
            <v>FLOTADOR 1.1/2 MECANICO</v>
          </cell>
        </row>
        <row r="222">
          <cell r="B222" t="str">
            <v>FORMALETA COLUMNAS</v>
          </cell>
        </row>
        <row r="223">
          <cell r="B223" t="str">
            <v>FORMALETA MADERA A LA VISTA</v>
          </cell>
        </row>
        <row r="224">
          <cell r="B224" t="str">
            <v>FORMALETA PARA ENTREPISO    PRE</v>
          </cell>
        </row>
        <row r="225">
          <cell r="B225" t="str">
            <v>GABINETE GC1</v>
          </cell>
        </row>
        <row r="226">
          <cell r="B226" t="str">
            <v>GABINETE GC3 (NO INCLUYE CONTACTORES)</v>
          </cell>
        </row>
        <row r="227">
          <cell r="B227" t="str">
            <v>GABINETE GCE1 (NO INCLUYE CONTACTORES)</v>
          </cell>
        </row>
        <row r="228">
          <cell r="B228" t="str">
            <v>GABINETE GCE2 (NO INCLUYE CONTACTORES)</v>
          </cell>
        </row>
        <row r="229">
          <cell r="B229" t="str">
            <v>GABINETE GCE3 (NO INCLUYE CONTACTORES)</v>
          </cell>
        </row>
        <row r="230">
          <cell r="B230" t="str">
            <v>GABINETE GC1 (NO INCLUYE CONTACTORES)</v>
          </cell>
        </row>
        <row r="231">
          <cell r="B231" t="str">
            <v>GABINETE GCS1</v>
          </cell>
        </row>
        <row r="232">
          <cell r="B232" t="str">
            <v>GABINETE GCS2</v>
          </cell>
        </row>
        <row r="233">
          <cell r="B233" t="str">
            <v>GABINETE TIPO 1</v>
          </cell>
        </row>
        <row r="234">
          <cell r="B234" t="str">
            <v>G\ESCOBA CEDRO 8CM</v>
          </cell>
        </row>
        <row r="235">
          <cell r="B235" t="str">
            <v>GASOLINA CORRIENTE</v>
          </cell>
        </row>
        <row r="236">
          <cell r="B236" t="str">
            <v>GEOTEXTIL</v>
          </cell>
        </row>
        <row r="237">
          <cell r="B237" t="str">
            <v xml:space="preserve">GRANITO        #3           25 KILOS REVUELTO </v>
          </cell>
        </row>
        <row r="238">
          <cell r="B238" t="str">
            <v>GRAVA TRITURADA DE 3/4</v>
          </cell>
        </row>
        <row r="239">
          <cell r="B239" t="str">
            <v>GRAVILLA</v>
          </cell>
        </row>
        <row r="240">
          <cell r="B240" t="str">
            <v>GRIFERÍA ANTIVANDÁLICA P´LAVAMANOS PICO LARGO TIPO PUSH, CONEXIÓN Ø 3/4" Ó 1/2"</v>
          </cell>
        </row>
        <row r="241">
          <cell r="B241" t="str">
            <v>GRIFERÍA ANTIVANDÁLICA PICO LARGO LAVAMANOS</v>
          </cell>
        </row>
        <row r="242">
          <cell r="B242" t="str">
            <v>GRIFERIA EN ACERO INOX. CUELLO GANSO</v>
          </cell>
        </row>
        <row r="243">
          <cell r="B243" t="str">
            <v>GROUTING 3000 PSI</v>
          </cell>
        </row>
        <row r="244">
          <cell r="B244" t="str">
            <v>GUADUA     [TACO] 2.50-3M</v>
          </cell>
        </row>
        <row r="245">
          <cell r="B245" t="str">
            <v>GUAYACAN DE MANIZALES</v>
          </cell>
        </row>
        <row r="246">
          <cell r="B246" t="str">
            <v>HEBILLAS PARA CINTA BANDIT 5/8"</v>
          </cell>
        </row>
        <row r="247">
          <cell r="B247" t="str">
            <v>HERRAMIENTA MENOR</v>
          </cell>
        </row>
        <row r="248">
          <cell r="B248" t="str">
            <v>HERRAJES VARIOS</v>
          </cell>
        </row>
        <row r="249">
          <cell r="B249" t="str">
            <v>HIDROSELLO 110MM</v>
          </cell>
        </row>
        <row r="250">
          <cell r="B250" t="str">
            <v xml:space="preserve">HIDROSELLO 160MM   </v>
          </cell>
        </row>
        <row r="251">
          <cell r="B251" t="str">
            <v>HIERRO  .1/2" 60.000  [6M]  FIGURADO</v>
          </cell>
        </row>
        <row r="252">
          <cell r="B252" t="str">
            <v>HIERRO  .1/2" 60.000 [12M]</v>
          </cell>
        </row>
        <row r="253">
          <cell r="B253" t="str">
            <v>HIERRO  .3/8" 37.000  [CH]  X</v>
          </cell>
        </row>
        <row r="254">
          <cell r="B254" t="str">
            <v>INTERRUPTOR SENCILLO</v>
          </cell>
        </row>
        <row r="255">
          <cell r="B255" t="str">
            <v>INTERRUPTOR DOBLE</v>
          </cell>
        </row>
        <row r="256">
          <cell r="B256" t="str">
            <v>INTERRUPTOR 10KA 208V DE 3X150A</v>
          </cell>
        </row>
        <row r="257">
          <cell r="B257" t="str">
            <v>INTERRUPTOR 10KA 208V DE 3X125A</v>
          </cell>
        </row>
        <row r="258">
          <cell r="B258" t="str">
            <v>INTERRUPTOR 10KA 208V DE 3X100A</v>
          </cell>
        </row>
        <row r="259">
          <cell r="B259" t="str">
            <v>INTERRUPTOR 10KA 208V DE 3X60A</v>
          </cell>
        </row>
        <row r="260">
          <cell r="B260" t="str">
            <v>INTERRUPTOR 10KA 208V DE 3X50A</v>
          </cell>
        </row>
        <row r="261">
          <cell r="B261" t="str">
            <v>INTERRUPTOR 10KA 208V DE 3X40A</v>
          </cell>
        </row>
        <row r="262">
          <cell r="B262" t="str">
            <v>INTERRUPTOR 10KA 208V DE 3X30A</v>
          </cell>
        </row>
        <row r="263">
          <cell r="B263" t="str">
            <v>INTERRUPTOR 10KA 208V DE 3X20A</v>
          </cell>
        </row>
        <row r="264">
          <cell r="B264" t="str">
            <v>INTERRUPTOR ENCHUF. 10KA 208V 2X30A</v>
          </cell>
        </row>
        <row r="265">
          <cell r="B265" t="str">
            <v>INTERRUPTOR ENCHUF. 10KA 208V 2X20A</v>
          </cell>
        </row>
        <row r="266">
          <cell r="B266" t="str">
            <v>INTERRUPTOR ENCHUF. 1X30A</v>
          </cell>
        </row>
        <row r="267">
          <cell r="B267" t="str">
            <v>INTERRUPTOR ENCHUF. 1X20A</v>
          </cell>
        </row>
        <row r="268">
          <cell r="B268" t="str">
            <v>INTERRUPTOR ENCHUF. 1X15A 110V</v>
          </cell>
        </row>
        <row r="269">
          <cell r="B269" t="str">
            <v>JUEGO INCRUSTAR</v>
          </cell>
        </row>
        <row r="270">
          <cell r="B270" t="str">
            <v>JUEGOS INFANTILES M.Z.</v>
          </cell>
        </row>
        <row r="271">
          <cell r="B271" t="str">
            <v>JUNTA EXPANSION PVC 3"</v>
          </cell>
        </row>
        <row r="272">
          <cell r="B272" t="str">
            <v>JUNTA EXPANSION PVC 4"</v>
          </cell>
        </row>
        <row r="273">
          <cell r="B273" t="str">
            <v>KIT VÁLVULA DE DESCARGA ANTIVANDÁLICA, 21-AA-950 DOCOL Ó SIMILAR</v>
          </cell>
        </row>
        <row r="274">
          <cell r="B274" t="str">
            <v>KIT VÁLVULA DE DESCARGA ANTIVANDÁLICA  ALTA PRESIÓN P´SANITARIO DE CONEXIÓN POSTERIOR, DOCOL Ó  SIMILAR</v>
          </cell>
        </row>
        <row r="275">
          <cell r="B275" t="str">
            <v>L. BLOQUE No 4</v>
          </cell>
        </row>
        <row r="276">
          <cell r="B276" t="str">
            <v>L. BLOQUE No 5</v>
          </cell>
        </row>
        <row r="277">
          <cell r="B277" t="str">
            <v xml:space="preserve">LACA MADERA </v>
          </cell>
        </row>
        <row r="278">
          <cell r="B278" t="str">
            <v>LADR COMUN/SUCIO</v>
          </cell>
        </row>
        <row r="279">
          <cell r="B279" t="str">
            <v>LADRILLO PRENSADO</v>
          </cell>
        </row>
        <row r="280">
          <cell r="B280" t="str">
            <v>LADRILLO TOLETE FINO PERFORADO</v>
          </cell>
        </row>
        <row r="281">
          <cell r="B281" t="str">
            <v>LAMINA GALVANIZADA CAL.20</v>
          </cell>
        </row>
        <row r="282">
          <cell r="B282" t="str">
            <v>LAMINA GALVANIZADA CAL.18</v>
          </cell>
        </row>
        <row r="283">
          <cell r="B283" t="str">
            <v>LAMINA EN ACERO INOXIDABLE CAL 20</v>
          </cell>
        </row>
        <row r="284">
          <cell r="B284" t="str">
            <v>LAVAMANOS REDONDO EN ACERO INOX 43-AA-94106  TRAMONTINA Ó SIMILAR</v>
          </cell>
        </row>
        <row r="285">
          <cell r="B285" t="str">
            <v>LAVAMANOS AVANTI BLANCO</v>
          </cell>
        </row>
        <row r="286">
          <cell r="B286" t="str">
            <v>LIJA  40 MADERA</v>
          </cell>
        </row>
        <row r="287">
          <cell r="B287" t="str">
            <v>LIJA 320</v>
          </cell>
        </row>
        <row r="288">
          <cell r="B288" t="str">
            <v xml:space="preserve">LIMPIADOR PVC 760-G 1/4 GL  PAVCO                           </v>
          </cell>
        </row>
        <row r="289">
          <cell r="B289" t="str">
            <v xml:space="preserve">LISTON 1    x2x3M.  OTOBO </v>
          </cell>
        </row>
        <row r="290">
          <cell r="B290" t="str">
            <v>LISTON M.H. ZAPAN</v>
          </cell>
        </row>
        <row r="291">
          <cell r="B291" t="str">
            <v>LLAVE DE JARDÍN LIV 1/2"</v>
          </cell>
        </row>
        <row r="292">
          <cell r="B292" t="str">
            <v>LLAVE DE MANGUERA METÁLICA 1/2"</v>
          </cell>
        </row>
        <row r="293">
          <cell r="B293" t="str">
            <v>LOSA CONCRETO PUENTES e = 0,05m</v>
          </cell>
        </row>
        <row r="294">
          <cell r="B294" t="str">
            <v>LOSETAS PREFABRICADAS EN CONCRETO 40cmx40cmx6cm</v>
          </cell>
        </row>
        <row r="295">
          <cell r="B295" t="str">
            <v>LUMINARIA METAL HALIDE 70W</v>
          </cell>
        </row>
        <row r="296">
          <cell r="B296" t="str">
            <v>LUMINARIA DE SODIO 70W</v>
          </cell>
        </row>
        <row r="297">
          <cell r="B297" t="str">
            <v>MALLA ELECTROSOLDADA  M-159 Q-4</v>
          </cell>
        </row>
        <row r="298">
          <cell r="B298" t="str">
            <v>MALLA ONDULADA  1.1/2"X1.1/2" GRAFIL 2MM</v>
          </cell>
        </row>
        <row r="299">
          <cell r="B299" t="str">
            <v>MALLA 40 X 40 CALIBRE 1/8"</v>
          </cell>
        </row>
        <row r="300">
          <cell r="B300" t="str">
            <v>MALLA GALLINERO        1"</v>
          </cell>
        </row>
        <row r="301">
          <cell r="B301" t="str">
            <v>MANO OBRA ALB.ACABADOS  1 AYUDANTE-1 OFI</v>
          </cell>
        </row>
        <row r="302">
          <cell r="B302" t="str">
            <v xml:space="preserve">MANO OBRA ALB.ACABADOS  1 AYUDANTE-1 OFI </v>
          </cell>
        </row>
        <row r="303">
          <cell r="B303" t="str">
            <v>MANO OBRA ALB.ACABADOS  2 AYUDANTE-1 OFI</v>
          </cell>
        </row>
        <row r="304">
          <cell r="B304" t="str">
            <v xml:space="preserve">MANO OBRA ALB.ACABADOS  2 AYUDANTE-1 OFI                    </v>
          </cell>
        </row>
        <row r="305">
          <cell r="B305" t="str">
            <v>MANO OBRA ALBANILERIA   1 AYUDANTE</v>
          </cell>
        </row>
        <row r="306">
          <cell r="B306" t="str">
            <v>MANO OBRA ALBANILERIA   1 AYUDANTE-1 OFI</v>
          </cell>
        </row>
        <row r="307">
          <cell r="B307" t="str">
            <v xml:space="preserve">MANO OBRA ALBANILERIA   2 AYUDANTE </v>
          </cell>
        </row>
        <row r="308">
          <cell r="B308" t="str">
            <v xml:space="preserve">MANO OBRA ALBANILERIA   2 AYUDANTE-1 OFI                    </v>
          </cell>
        </row>
        <row r="309">
          <cell r="B309" t="str">
            <v>MANO OBRA ALBANILERIA   3 AYUDANTE</v>
          </cell>
        </row>
        <row r="310">
          <cell r="B310" t="str">
            <v>MANO OBRA ALBANILERIA   3 AYUDANTE-1 OIF</v>
          </cell>
        </row>
        <row r="311">
          <cell r="B311" t="str">
            <v>MANO OBRA ALBANILERIA   5 AYUDANTE-1 OFI</v>
          </cell>
        </row>
        <row r="312">
          <cell r="B312" t="str">
            <v>MANO OBRA CARP.MADERA   1 AYUDANTE-1 OFI</v>
          </cell>
        </row>
        <row r="313">
          <cell r="B313" t="str">
            <v>MANO OBRA CARP.TALLER   1 AYUDANTE-1 OFI</v>
          </cell>
        </row>
        <row r="314">
          <cell r="B314" t="str">
            <v>MANO OBRA ELECTRICAS    1 AYUDANTE-1 OFI</v>
          </cell>
        </row>
        <row r="315">
          <cell r="B315" t="str">
            <v xml:space="preserve">MANO OBRA HIDROSANIT.   1 AYUDANTE-1 OFI                    </v>
          </cell>
        </row>
        <row r="316">
          <cell r="B316" t="str">
            <v>MANO OBRA METALISTERIA  1 AYUDANTE-1 OFI</v>
          </cell>
        </row>
        <row r="317">
          <cell r="B317" t="str">
            <v>MANO OBRA PINTURA       1 AYUDANTE-1 OFI</v>
          </cell>
        </row>
        <row r="318">
          <cell r="B318" t="str">
            <v xml:space="preserve">MANO OBRA TOPOGRAFIA    1 CADENERO-1 TOP                    </v>
          </cell>
        </row>
        <row r="319">
          <cell r="B319" t="str">
            <v>MANTO 500XT</v>
          </cell>
        </row>
        <row r="320">
          <cell r="B320" t="str">
            <v>MANTO METAL SL 100</v>
          </cell>
        </row>
        <row r="321">
          <cell r="B321" t="str">
            <v>MARCO CON TAPA CAJA DE PASO</v>
          </cell>
        </row>
        <row r="322">
          <cell r="B322" t="str">
            <v>MARCO CON TAPA</v>
          </cell>
        </row>
        <row r="323">
          <cell r="B323" t="str">
            <v>MARCO CON TAPA 30X30</v>
          </cell>
        </row>
        <row r="324">
          <cell r="B324" t="str">
            <v>MARCO CON TAPA 40X40</v>
          </cell>
        </row>
        <row r="325">
          <cell r="B325" t="str">
            <v>MARMOLINA BLANCA</v>
          </cell>
        </row>
        <row r="326">
          <cell r="B326" t="str">
            <v>MEZCLADOR LAVAMANOS</v>
          </cell>
        </row>
        <row r="327">
          <cell r="B327" t="str">
            <v>MINERAL ROJO</v>
          </cell>
        </row>
        <row r="328">
          <cell r="B328" t="str">
            <v>MORDAZA-PLATINA 3"X1/4X0,75MT</v>
          </cell>
        </row>
        <row r="329">
          <cell r="B329" t="str">
            <v>MORTERO   1:3</v>
          </cell>
        </row>
        <row r="330">
          <cell r="B330" t="str">
            <v>MORTERO   1:4</v>
          </cell>
        </row>
        <row r="331">
          <cell r="B331" t="str">
            <v>MORTERO   1:5</v>
          </cell>
        </row>
        <row r="332">
          <cell r="B332" t="str">
            <v>MOTONIVELADORA CAT-12-F</v>
          </cell>
        </row>
        <row r="333">
          <cell r="B333" t="str">
            <v>MUEBLE FIJO PORTERIA MF-01 S/N DISEÑO</v>
          </cell>
        </row>
        <row r="334">
          <cell r="B334" t="str">
            <v>MUEBLE FIJO TIENDA ESCOLAR MF-02 S/N DISEÑO</v>
          </cell>
        </row>
        <row r="335">
          <cell r="B335" t="str">
            <v>MUEBLE FIJO BANCA ADMINISTRACION MF-04 S/N DISEÑO</v>
          </cell>
        </row>
        <row r="336">
          <cell r="B336" t="str">
            <v>MUEBLE FIJO BIBLIOTECA MF-05 S/N DISEÑO</v>
          </cell>
        </row>
        <row r="337">
          <cell r="B337" t="str">
            <v>MUEBLE FIJO EMISORA MF-09 S/N DISEÑO</v>
          </cell>
        </row>
        <row r="338">
          <cell r="B338" t="str">
            <v>MUEBLE FIJO ESTANTERIA AUDIOVISUALES MF-10 S/N DISEÑO</v>
          </cell>
        </row>
        <row r="339">
          <cell r="B339" t="str">
            <v>MUEBLE FIJO SALA DE PROFESORES MF-11 S/N DISEÑO</v>
          </cell>
        </row>
        <row r="340">
          <cell r="B340" t="str">
            <v>MUEBLE HERMETICO/ ACRILICO</v>
          </cell>
        </row>
        <row r="341">
          <cell r="B341" t="str">
            <v>NEOPRENO</v>
          </cell>
        </row>
        <row r="342">
          <cell r="B342" t="str">
            <v>NICHO METALICO</v>
          </cell>
        </row>
        <row r="343">
          <cell r="B343" t="str">
            <v>NIPLE GALV PASAMURO 1.1/2"x  40   CM</v>
          </cell>
        </row>
        <row r="344">
          <cell r="B344" t="str">
            <v>NIPLE GALV PASAMURO 2"x  40   CM</v>
          </cell>
        </row>
        <row r="345">
          <cell r="B345" t="str">
            <v>NIPLE GALV PASAMURO 4"x  40   CM</v>
          </cell>
        </row>
        <row r="346">
          <cell r="B346" t="str">
            <v>NIPLE GALV PASAMURO 1"x  20 CM</v>
          </cell>
        </row>
        <row r="347">
          <cell r="B347" t="str">
            <v>NIPLE GALV PASAMURO 1.1/2"x  20 CM</v>
          </cell>
        </row>
        <row r="348">
          <cell r="B348" t="str">
            <v>NIPLE GALV PASAMURO 2"x  20 CM</v>
          </cell>
        </row>
        <row r="349">
          <cell r="B349" t="str">
            <v>NIPLE GALV PASAMURO 2.1/2"x  20 CM</v>
          </cell>
        </row>
        <row r="350">
          <cell r="B350" t="str">
            <v>NIPLE GALV PASAMURO 4"x  20   CM</v>
          </cell>
        </row>
        <row r="351">
          <cell r="B351" t="str">
            <v>ORINAL MEDIANO DE COLGAR INSTITUCIONAL REF 21-AA-8860 MANCESA Ó SIMILAR</v>
          </cell>
        </row>
        <row r="352">
          <cell r="B352" t="str">
            <v>PANEL DE CONTROL ALUMBRADO AULAS</v>
          </cell>
        </row>
        <row r="353">
          <cell r="B353" t="str">
            <v>PANEL DE CONTROL ALUMBRADO SALONES</v>
          </cell>
        </row>
        <row r="354">
          <cell r="B354" t="str">
            <v>PANEL DE CONTROL ALUMBRADO BIBLIOTECA</v>
          </cell>
        </row>
        <row r="355">
          <cell r="B355" t="str">
            <v>PANEL DE CONTROL ALUMBRADO AULA MULTIPLE</v>
          </cell>
        </row>
        <row r="356">
          <cell r="B356" t="str">
            <v>PANEL DE CONTROL ALUMBRADO AULAS ESPECIALES</v>
          </cell>
        </row>
        <row r="357">
          <cell r="B357" t="str">
            <v>PAPELERA EN ACERO INOX.</v>
          </cell>
        </row>
        <row r="358">
          <cell r="B358" t="str">
            <v>PARAL TELECOPICO 2-4</v>
          </cell>
        </row>
        <row r="359">
          <cell r="B359" t="str">
            <v>PARARRAYOS 9-10 KVA</v>
          </cell>
        </row>
        <row r="360">
          <cell r="B360" t="str">
            <v>PASE DE LA CAJA AL EQUIPO 1.1/4-3X6+8</v>
          </cell>
        </row>
        <row r="361">
          <cell r="B361" t="str">
            <v>PASAMANOS/ DISCAPACITADOS ACERO INOX.</v>
          </cell>
        </row>
        <row r="362">
          <cell r="B362" t="str">
            <v>PASOS ESCALERA PREFABRICADA BARRA AULAS</v>
          </cell>
        </row>
        <row r="363">
          <cell r="B363" t="str">
            <v>PASOS PREFABRICADOS EN CONCRETO</v>
          </cell>
        </row>
        <row r="364">
          <cell r="B364" t="str">
            <v>PASOS ESCALERA PREFABRICADA AULAS ESPECIALES</v>
          </cell>
        </row>
        <row r="365">
          <cell r="B365" t="str">
            <v>PATCH PANEL 48 PUERTOS</v>
          </cell>
        </row>
        <row r="366">
          <cell r="B366" t="str">
            <v>PATCH PANEL 24 PUERTOS</v>
          </cell>
        </row>
        <row r="367">
          <cell r="B367" t="str">
            <v>PAVIMENTO EN CONCRETO MR-46</v>
          </cell>
        </row>
        <row r="368">
          <cell r="B368" t="str">
            <v>PEGACOR BLANCO</v>
          </cell>
        </row>
        <row r="369">
          <cell r="B369" t="str">
            <v>PEGANTE A X W</v>
          </cell>
        </row>
        <row r="370">
          <cell r="B370" t="str">
            <v>PERFIL EPCR 100X50 - 16</v>
          </cell>
        </row>
        <row r="371">
          <cell r="B371" t="str">
            <v>PERFIL EPCR 200X50 - 16</v>
          </cell>
        </row>
        <row r="372">
          <cell r="B372" t="str">
            <v>PERFILERIA EN ALUMINIO PARA MARQUESINA</v>
          </cell>
        </row>
        <row r="373">
          <cell r="B373" t="str">
            <v>PERFIL ALH - C173 O SIMILAR</v>
          </cell>
        </row>
        <row r="374">
          <cell r="B374" t="str">
            <v>PERFIL IPE 300</v>
          </cell>
        </row>
        <row r="375">
          <cell r="B375" t="str">
            <v>PERFIL IPE 250</v>
          </cell>
        </row>
        <row r="376">
          <cell r="B376" t="str">
            <v>PERFIL IPE 140</v>
          </cell>
        </row>
        <row r="377">
          <cell r="B377" t="str">
            <v>PERFIL MARCO VENTANA DE CORRER 5020</v>
          </cell>
        </row>
        <row r="378">
          <cell r="B378" t="str">
            <v>PERFIL NAVE VENTANA DE CORRER 5020</v>
          </cell>
        </row>
        <row r="379">
          <cell r="B379" t="str">
            <v>PERFIL MARCO ACH - 3201 O SIMILAR</v>
          </cell>
        </row>
        <row r="380">
          <cell r="B380" t="str">
            <v>PERFIL ANGULO DE 3/8" X 3/8"</v>
          </cell>
        </row>
        <row r="381">
          <cell r="B381" t="str">
            <v>PERFIL ANGULO DE 1.1/4" X 1.1/4" X 3/16"</v>
          </cell>
        </row>
        <row r="382">
          <cell r="B382" t="str">
            <v>PERFIL ANGULO DE 2" X 1/2" X 3/16"</v>
          </cell>
        </row>
        <row r="383">
          <cell r="B383" t="str">
            <v>PERFIL ANGULO DE 2" X 2" X 1/4"</v>
          </cell>
        </row>
        <row r="384">
          <cell r="B384" t="str">
            <v>PERFIL METALICO 2"X1/2"</v>
          </cell>
        </row>
        <row r="385">
          <cell r="B385" t="str">
            <v>PERFIL METALICO 3"X1/2"</v>
          </cell>
        </row>
        <row r="386">
          <cell r="B386" t="str">
            <v>PERFIL METALICO 4"X1.1/2"</v>
          </cell>
        </row>
        <row r="387">
          <cell r="B387" t="str">
            <v>PERFIL METALICO 2"X1.1/2"</v>
          </cell>
        </row>
        <row r="388">
          <cell r="B388" t="str">
            <v>PERFIL METALICO 25MMX50MM CAL 18</v>
          </cell>
        </row>
        <row r="389">
          <cell r="B389" t="str">
            <v>PERFIL METALICO 90MMX50MM CAL 18</v>
          </cell>
        </row>
        <row r="390">
          <cell r="B390" t="str">
            <v>PERFIL METALICO 150MMX50MM CAL 18</v>
          </cell>
        </row>
        <row r="391">
          <cell r="B391" t="str">
            <v>PERNO EXPANSION 3"*3/8"</v>
          </cell>
        </row>
        <row r="392">
          <cell r="B392" t="str">
            <v>PERFIL PERSIANA ALHA 315 O SIMILAR</v>
          </cell>
        </row>
        <row r="393">
          <cell r="B393" t="str">
            <v>PERFIL TUBULAR PUERTA ALH-407 O SIMILAR</v>
          </cell>
        </row>
        <row r="394">
          <cell r="B394" t="str">
            <v>PERFIL ZÓCALO LS-369 O SIMILAR</v>
          </cell>
        </row>
        <row r="395">
          <cell r="B395" t="str">
            <v>PERSIANA ENRROLLABLE</v>
          </cell>
        </row>
        <row r="396">
          <cell r="B396" t="str">
            <v>PILOTE EN CONCRETO PROCESO D=0,40m</v>
          </cell>
        </row>
        <row r="397">
          <cell r="B397" t="str">
            <v>PINTURA BASE EPOXICA CON POLIAMIDA CON CATALIZADOR</v>
          </cell>
        </row>
        <row r="398">
          <cell r="B398" t="str">
            <v xml:space="preserve">PIOLA GRUESA 50 METROS                       </v>
          </cell>
        </row>
        <row r="399">
          <cell r="B399" t="str">
            <v>PIRLAN BRONCE</v>
          </cell>
        </row>
        <row r="400">
          <cell r="B400" t="str">
            <v>PISAVIDRIO ALH 177 O SIMILAR</v>
          </cell>
        </row>
        <row r="401">
          <cell r="B401" t="str">
            <v>PISAVIDRIO CAL 18</v>
          </cell>
        </row>
        <row r="402">
          <cell r="B402" t="str">
            <v>PISO INDUSTRIAL PLATINA PORTANTE T30X100"</v>
          </cell>
        </row>
        <row r="403">
          <cell r="B403" t="str">
            <v>PLANTA ORNAMENTAL</v>
          </cell>
        </row>
        <row r="404">
          <cell r="B404" t="str">
            <v>PLATINA DE 3" X 1/2"</v>
          </cell>
        </row>
        <row r="405">
          <cell r="B405" t="str">
            <v>PLATINA DE 3" X 3/8"</v>
          </cell>
        </row>
        <row r="406">
          <cell r="B406" t="str">
            <v>PORCENTAJE ESTIMADO DE EXPANSIÓN (10%)</v>
          </cell>
        </row>
        <row r="407">
          <cell r="B407" t="str">
            <v>PORTACANDADO</v>
          </cell>
        </row>
        <row r="408">
          <cell r="B408" t="str">
            <v>POSTE CERCA 10 x 10 CM 210KG/CM2</v>
          </cell>
        </row>
        <row r="409">
          <cell r="B409" t="str">
            <v>PULIDORA CON PIEDRA O DISCO</v>
          </cell>
        </row>
        <row r="410">
          <cell r="B410" t="str">
            <v>PULIDORA MANUAL ELECTRICA</v>
          </cell>
        </row>
        <row r="411">
          <cell r="B411" t="str">
            <v>PULIDORA PISO 2 EJES</v>
          </cell>
        </row>
        <row r="412">
          <cell r="B412" t="str">
            <v>PUNTILLA   .1/2         AC</v>
          </cell>
        </row>
        <row r="413">
          <cell r="B413" t="str">
            <v>PUNTILLA  1.1/2         CC  363 UND/LB</v>
          </cell>
        </row>
        <row r="414">
          <cell r="B414" t="str">
            <v xml:space="preserve">PUNTILLA  2             SC  275 UND/LB                      </v>
          </cell>
        </row>
        <row r="415">
          <cell r="B415" t="str">
            <v>PUNTILLA  2.1/2         CC  104 UND/LB</v>
          </cell>
        </row>
        <row r="416">
          <cell r="B416" t="str">
            <v>PUNTILLA 2 CC</v>
          </cell>
        </row>
        <row r="417">
          <cell r="B417" t="str">
            <v>RACK</v>
          </cell>
        </row>
        <row r="418">
          <cell r="B418" t="str">
            <v>REDUCCION 4"X2"</v>
          </cell>
        </row>
        <row r="419">
          <cell r="B419" t="str">
            <v>RECEBO</v>
          </cell>
        </row>
        <row r="420">
          <cell r="B420" t="str">
            <v>RELLENO CON MATERIAL DE EXCAVACION</v>
          </cell>
        </row>
        <row r="421">
          <cell r="B421" t="str">
            <v>REPISAS EN ORDINARIO DE 4x4cm</v>
          </cell>
        </row>
        <row r="422">
          <cell r="B422" t="str">
            <v>REGISTRO DE CONTROL BRIDADO 3"</v>
          </cell>
        </row>
        <row r="423">
          <cell r="B423" t="str">
            <v>REGISTRO DE CONTROL BRIDADO 4"</v>
          </cell>
        </row>
        <row r="424">
          <cell r="B424" t="str">
            <v>REGISTRO DE BOLA DE GAS 1/2"</v>
          </cell>
        </row>
        <row r="425">
          <cell r="B425" t="str">
            <v>REGISTRO DE BOLA DE GAS 3/4"</v>
          </cell>
        </row>
        <row r="426">
          <cell r="B426" t="str">
            <v>REGISTRO DE BOLA DE GAS 1"</v>
          </cell>
        </row>
        <row r="427">
          <cell r="B427" t="str">
            <v>REGISTRO DE BOLA DE GAS 1.1/2"</v>
          </cell>
        </row>
        <row r="428">
          <cell r="B428" t="str">
            <v>REGISTRO PASO 1/2" RED WHITE</v>
          </cell>
        </row>
        <row r="429">
          <cell r="B429" t="str">
            <v>REGISTRO PASO 3" RED WHITE</v>
          </cell>
        </row>
        <row r="430">
          <cell r="B430" t="str">
            <v>REGISTRO RED WHITE 1/2"</v>
          </cell>
        </row>
        <row r="431">
          <cell r="B431" t="str">
            <v>REGISTRO RED WHITE 3/4"</v>
          </cell>
        </row>
        <row r="432">
          <cell r="B432" t="str">
            <v>REGISTRO RED WHITE 1"</v>
          </cell>
        </row>
        <row r="433">
          <cell r="B433" t="str">
            <v>REGISTRO RED WHITE 1.1/4"</v>
          </cell>
        </row>
        <row r="434">
          <cell r="B434" t="str">
            <v>REGISTRO RED WHITE 1.1/2"</v>
          </cell>
        </row>
        <row r="435">
          <cell r="B435" t="str">
            <v>REGISTRO RED WHITE 2"</v>
          </cell>
        </row>
        <row r="436">
          <cell r="B436" t="str">
            <v>REGISTRO TIPO BOLA 1"</v>
          </cell>
        </row>
        <row r="437">
          <cell r="B437" t="str">
            <v>REGISTRO TIPO BOLA 1/2"</v>
          </cell>
        </row>
        <row r="438">
          <cell r="B438" t="str">
            <v>REGISTRO TIPO BOLA 3/4"</v>
          </cell>
        </row>
        <row r="439">
          <cell r="B439" t="str">
            <v>REGISTRO TIPO BOLA DE 1 1/4"</v>
          </cell>
        </row>
        <row r="440">
          <cell r="B440" t="str">
            <v>REGISTRO TIPO BOLA DE 1 1/2"</v>
          </cell>
        </row>
        <row r="441">
          <cell r="B441" t="str">
            <v>REGISTRO TIPO BOLA 2"</v>
          </cell>
        </row>
        <row r="442">
          <cell r="B442" t="str">
            <v>REGISTRO TIPO BOLA DE 2 1/2"</v>
          </cell>
        </row>
        <row r="443">
          <cell r="B443" t="str">
            <v>REGULADOR</v>
          </cell>
        </row>
        <row r="444">
          <cell r="B444" t="str">
            <v>REJILLA ALUMINIO CON SOSCO 3"X2"</v>
          </cell>
        </row>
        <row r="445">
          <cell r="B445" t="str">
            <v>REJILLA COCINA ALUMINIO</v>
          </cell>
        </row>
        <row r="446">
          <cell r="B446" t="str">
            <v>REJILLA EN BRONCE 6"x4"</v>
          </cell>
        </row>
        <row r="447">
          <cell r="B447" t="str">
            <v>REJILLA PREFABRICADA EN CONCRETO 80cmx24cmx6cm</v>
          </cell>
        </row>
        <row r="448">
          <cell r="B448" t="str">
            <v>REPISA ORDINARIO 3M</v>
          </cell>
        </row>
        <row r="449">
          <cell r="B449" t="str">
            <v>RETROEXCAVADORA JD-510</v>
          </cell>
        </row>
        <row r="450">
          <cell r="B450" t="str">
            <v>ROBLE</v>
          </cell>
        </row>
        <row r="451">
          <cell r="B451" t="str">
            <v>ROLLO CINTA TEFLON 12mm x 0,075mm x 10m</v>
          </cell>
        </row>
        <row r="452">
          <cell r="B452" t="str">
            <v>ROSETA</v>
          </cell>
        </row>
        <row r="453">
          <cell r="B453" t="str">
            <v>SANITARIO AVANTI COMPLETO</v>
          </cell>
        </row>
        <row r="454">
          <cell r="B454" t="str">
            <v xml:space="preserve">SANITARIO INSTITUCIONAL COLOR BLANCO </v>
          </cell>
        </row>
        <row r="455">
          <cell r="B455" t="str">
            <v>SANITARIO INSTITUCIONAL P´DISCAPACITADOS COLOR BLANCO P´CONEXIÓN POSTERIOR</v>
          </cell>
        </row>
        <row r="456">
          <cell r="B456" t="str">
            <v>SARDINEL PREFABRICADO 80cmX50cmX20cm</v>
          </cell>
        </row>
        <row r="457">
          <cell r="B457" t="str">
            <v>SAUCE</v>
          </cell>
        </row>
        <row r="458">
          <cell r="B458" t="str">
            <v>SEGUETA SIN MARCO           953 HIERRO</v>
          </cell>
        </row>
        <row r="459">
          <cell r="B459" t="str">
            <v>SELLADOR A53 ETERNA X 350 CC</v>
          </cell>
        </row>
        <row r="460">
          <cell r="B460" t="str">
            <v>SEÑALIZACION</v>
          </cell>
        </row>
        <row r="461">
          <cell r="B461" t="str">
            <v>SIAMESA ENTRADA BR 4" x 2.1/2" x 2.1/2"</v>
          </cell>
        </row>
        <row r="462">
          <cell r="B462" t="str">
            <v>SIFON SANI PVC 3"</v>
          </cell>
        </row>
        <row r="463">
          <cell r="B463" t="str">
            <v>SIFON SANI PVC 4"</v>
          </cell>
        </row>
        <row r="464">
          <cell r="B464" t="str">
            <v>SIKA-1 20KG</v>
          </cell>
        </row>
        <row r="465">
          <cell r="B465" t="str">
            <v>SIKAFLOOR 2430 CO</v>
          </cell>
        </row>
        <row r="466">
          <cell r="B466" t="str">
            <v xml:space="preserve">SILICONA TRANSPARENT.11 OZ </v>
          </cell>
        </row>
        <row r="467">
          <cell r="B467" t="str">
            <v>SOLDADOR ELECTRICO</v>
          </cell>
        </row>
        <row r="468">
          <cell r="B468" t="str">
            <v>SOLDADURA ELECTRICA</v>
          </cell>
        </row>
        <row r="469">
          <cell r="B469" t="str">
            <v>SOLDADURA PVC ,1/  4  GLN   PAVCO</v>
          </cell>
        </row>
        <row r="470">
          <cell r="B470" t="str">
            <v>SOLDADURA 6011 ,1/8"</v>
          </cell>
        </row>
        <row r="471">
          <cell r="B471" t="str">
            <v>SOPORTE TRAPECIO 1/2"</v>
          </cell>
        </row>
        <row r="472">
          <cell r="B472" t="str">
            <v>SOPORTE TRAPECIO 3/4"</v>
          </cell>
        </row>
        <row r="473">
          <cell r="B473" t="str">
            <v>SOPORTE TRAPECIO 1"</v>
          </cell>
        </row>
        <row r="474">
          <cell r="B474" t="str">
            <v>SOPORTE TRAPECIO 1.1/4"</v>
          </cell>
        </row>
        <row r="475">
          <cell r="B475" t="str">
            <v>SOPORTE TRAPECIO 1.1/2"</v>
          </cell>
        </row>
        <row r="476">
          <cell r="B476" t="str">
            <v>SOPORTE TRAPECIO 2"</v>
          </cell>
        </row>
        <row r="477">
          <cell r="B477" t="str">
            <v>SOPORTE TRAPECIO 2.1/2"</v>
          </cell>
        </row>
        <row r="478">
          <cell r="B478" t="str">
            <v>SOPORTE TRAPECIO 3"</v>
          </cell>
        </row>
        <row r="479">
          <cell r="B479" t="str">
            <v>SOPORTE TRAPECIO 4"</v>
          </cell>
        </row>
        <row r="480">
          <cell r="B480" t="str">
            <v>SUBCONTRATO CONEXIÓN</v>
          </cell>
        </row>
        <row r="481">
          <cell r="B481" t="str">
            <v>SUBESTACION TIPO PEDESTAL 225 KVA (CELDAS)</v>
          </cell>
        </row>
        <row r="482">
          <cell r="B482" t="str">
            <v>SWITCH 48 PUERTOS</v>
          </cell>
        </row>
        <row r="483">
          <cell r="B483" t="str">
            <v>TAB LERO 12 CIRCUITOS</v>
          </cell>
        </row>
        <row r="484">
          <cell r="B484" t="str">
            <v>TAB LERO 18 CIRCUITOS</v>
          </cell>
        </row>
        <row r="485">
          <cell r="B485" t="str">
            <v>TAB LERO 24 CIRCUITOS</v>
          </cell>
        </row>
        <row r="486">
          <cell r="B486" t="str">
            <v>TABLERO 30 CIRCUITOS</v>
          </cell>
        </row>
        <row r="487">
          <cell r="B487" t="str">
            <v>TABLERO 36 CIRCUITOS</v>
          </cell>
        </row>
        <row r="488">
          <cell r="B488" t="str">
            <v>TABLERO 42 CIRCUITOS</v>
          </cell>
        </row>
        <row r="489">
          <cell r="B489" t="str">
            <v>TABLERO (DISTRIBUCION AULAS)</v>
          </cell>
        </row>
        <row r="490">
          <cell r="B490" t="str">
            <v>TABLERO DISTRIBUCION (TDAE)</v>
          </cell>
        </row>
        <row r="491">
          <cell r="B491" t="str">
            <v>TABLERO DISTRIBUCION (TDS)</v>
          </cell>
        </row>
        <row r="492">
          <cell r="B492" t="str">
            <v>TABLERO DISTRIBUCION (TDG)</v>
          </cell>
        </row>
        <row r="493">
          <cell r="B493" t="str">
            <v>TABLERO GENERAL TIPO AUTOSOPORTADO</v>
          </cell>
        </row>
        <row r="494">
          <cell r="B494" t="str">
            <v>TABLA 1x05x3M ORDINARIA   [1C]</v>
          </cell>
        </row>
        <row r="495">
          <cell r="B495" t="str">
            <v>TABLA 1x08x3M ORDINARIA   [1C]  LARGO=3ML-CORTADA</v>
          </cell>
        </row>
        <row r="496">
          <cell r="B496" t="str">
            <v>TABLA 1x10x3M ORDINARIA         PRE</v>
          </cell>
        </row>
        <row r="497">
          <cell r="B497" t="str">
            <v>TABLA BURRA ORDINARIA 0.30</v>
          </cell>
        </row>
        <row r="498">
          <cell r="B498" t="str">
            <v>TABLA BURRA ORDINARIO 0.25</v>
          </cell>
        </row>
        <row r="499">
          <cell r="B499" t="str">
            <v>TABLON CUARTO 26</v>
          </cell>
        </row>
        <row r="500">
          <cell r="B500" t="str">
            <v>TABLONES 3 MTS</v>
          </cell>
        </row>
        <row r="501">
          <cell r="B501" t="str">
            <v>TACO METALICO EXTENSION DE 2.OM A 3.30MT</v>
          </cell>
        </row>
        <row r="502">
          <cell r="B502" t="str">
            <v>TACO METALICO EXTENSION DE 2.OM A 3.30MT</v>
          </cell>
        </row>
        <row r="503">
          <cell r="B503" t="str">
            <v>TACO TERMOMAGNETICO UNIPOLAR HQP 30A</v>
          </cell>
        </row>
        <row r="504">
          <cell r="B504" t="str">
            <v>TAPA GALVANIZADA</v>
          </cell>
        </row>
        <row r="505">
          <cell r="B505" t="str">
            <v>TAPA MESÓN EN ACERO INOXIDABLE DE RECORRIDO 1,40M</v>
          </cell>
        </row>
        <row r="506">
          <cell r="B506" t="str">
            <v>TAPA EN LAMINA METALICA INSPECCION</v>
          </cell>
        </row>
        <row r="507">
          <cell r="B507" t="str">
            <v>TAPA REGISTRO 20X20</v>
          </cell>
        </row>
        <row r="508">
          <cell r="B508" t="str">
            <v>TAPA REGISTRO ALUMINIO</v>
          </cell>
        </row>
        <row r="509">
          <cell r="B509" t="str">
            <v xml:space="preserve">TAPON PRS PVC  .1/2      </v>
          </cell>
        </row>
        <row r="510">
          <cell r="B510" t="str">
            <v>TAPON ROSCAR CPVC 3/4"</v>
          </cell>
        </row>
        <row r="511">
          <cell r="B511" t="str">
            <v>TAPON ROSCAR CPVC 1/2"</v>
          </cell>
        </row>
        <row r="512">
          <cell r="B512" t="str">
            <v>TAPON ROSCAR PVC-P 1/2"</v>
          </cell>
        </row>
        <row r="513">
          <cell r="B513" t="str">
            <v>TAPON ROSCAR PVC-P 1"</v>
          </cell>
        </row>
        <row r="514">
          <cell r="B514" t="str">
            <v>TAPON ROSCAR PVC-P 1.1/4"</v>
          </cell>
        </row>
        <row r="515">
          <cell r="B515" t="str">
            <v>TAPON DE PRUEBA PVC-S 4"</v>
          </cell>
        </row>
        <row r="516">
          <cell r="B516" t="str">
            <v>TEJA ONDULIT #6</v>
          </cell>
        </row>
        <row r="517">
          <cell r="B517" t="str">
            <v>TELA CERRAMIENTO OBRA (VERDE)</v>
          </cell>
        </row>
        <row r="518">
          <cell r="B518" t="str">
            <v>TERMINAL CONDUIT PVC 1/2"</v>
          </cell>
        </row>
        <row r="519">
          <cell r="B519" t="str">
            <v>TERMINAL CONDUIT PVC 3/4"</v>
          </cell>
        </row>
        <row r="520">
          <cell r="B520" t="str">
            <v>TERMINAL CONDUIT PVC 1"</v>
          </cell>
        </row>
        <row r="521">
          <cell r="B521" t="str">
            <v>TERMINAL CONDUIT PVC 1.1/2"</v>
          </cell>
        </row>
        <row r="522">
          <cell r="B522" t="str">
            <v>TERMINAL MET EMT 1/2"</v>
          </cell>
        </row>
        <row r="523">
          <cell r="B523" t="str">
            <v>TERMINAL MET EMT 3/4"</v>
          </cell>
        </row>
        <row r="524">
          <cell r="B524" t="str">
            <v>TERMINAL EMT CONDUIT 1"</v>
          </cell>
        </row>
        <row r="525">
          <cell r="B525" t="str">
            <v>TERMINAL EMT CONDUIT 1.1/2"</v>
          </cell>
        </row>
        <row r="526">
          <cell r="B526" t="str">
            <v>TERMINAL EMT CONDUIT 1.1/4"</v>
          </cell>
        </row>
        <row r="527">
          <cell r="B527" t="str">
            <v>TERMINAL EMT CONDUIT 2"</v>
          </cell>
        </row>
        <row r="528">
          <cell r="B528" t="str">
            <v>TERMINAL GALVANIZADA 2"</v>
          </cell>
        </row>
        <row r="529">
          <cell r="B529" t="str">
            <v>TERMINAL PVC 4"</v>
          </cell>
        </row>
        <row r="530">
          <cell r="B530" t="str">
            <v>THINER</v>
          </cell>
        </row>
        <row r="531">
          <cell r="B531" t="str">
            <v>TIERRA NEGRA</v>
          </cell>
        </row>
        <row r="532">
          <cell r="B532" t="str">
            <v>TOMA 15A-110V POLO A TIERRA</v>
          </cell>
        </row>
        <row r="533">
          <cell r="B533" t="str">
            <v>TOMA 15A-110V POLO A TIERRA GFCI</v>
          </cell>
        </row>
        <row r="534">
          <cell r="B534" t="str">
            <v>TOMA</v>
          </cell>
        </row>
        <row r="535">
          <cell r="B535" t="str">
            <v>TOMA REGULADA</v>
          </cell>
        </row>
        <row r="536">
          <cell r="B536" t="str">
            <v>TOMA REGULADA 15A- DOBLE PT AISLADA</v>
          </cell>
        </row>
        <row r="537">
          <cell r="B537" t="str">
            <v>TOMA 20 AMP</v>
          </cell>
        </row>
        <row r="538">
          <cell r="B538" t="str">
            <v>TOMA BIPOLAR 20 AMP</v>
          </cell>
        </row>
        <row r="539">
          <cell r="B539" t="str">
            <v>TOMA VOZ Y DATOS</v>
          </cell>
        </row>
        <row r="540">
          <cell r="B540" t="str">
            <v>TOMA DOBLE</v>
          </cell>
        </row>
        <row r="541">
          <cell r="B541" t="str">
            <v>TOMA TELEFONICA</v>
          </cell>
        </row>
        <row r="542">
          <cell r="B542" t="str">
            <v>TOMA TRIFÁSICA</v>
          </cell>
        </row>
        <row r="543">
          <cell r="B543" t="str">
            <v>TOMA TV</v>
          </cell>
        </row>
        <row r="544">
          <cell r="B544" t="str">
            <v>TOPES PARQUEADEROS L=50CM</v>
          </cell>
        </row>
        <row r="545">
          <cell r="B545" t="str">
            <v>TOPES DE RESORTE</v>
          </cell>
        </row>
        <row r="546">
          <cell r="B546" t="str">
            <v>TORNILLO TIERRA</v>
          </cell>
        </row>
        <row r="547">
          <cell r="B547" t="str">
            <v>TOXEMENT POLVO</v>
          </cell>
        </row>
        <row r="548">
          <cell r="B548" t="str">
            <v>TRAGANTE EN BRONCE DE 4"X3"</v>
          </cell>
        </row>
        <row r="549">
          <cell r="B549" t="str">
            <v>TRAGANTE EN BRONCE DE 6"X4"</v>
          </cell>
        </row>
        <row r="550">
          <cell r="B550" t="str">
            <v>TRANSCEIVERS</v>
          </cell>
        </row>
        <row r="551">
          <cell r="B551" t="str">
            <v>TRATAMIENTO SANICK GEL</v>
          </cell>
        </row>
        <row r="552">
          <cell r="B552" t="str">
            <v>TUBO AGUAS NEGRAS 2"</v>
          </cell>
        </row>
        <row r="553">
          <cell r="B553" t="str">
            <v>TUBULAR DE ACERO 100MMX50MM CAL 16</v>
          </cell>
        </row>
        <row r="554">
          <cell r="B554" t="str">
            <v>TUB ACERO SCH 40 1/2"</v>
          </cell>
        </row>
        <row r="555">
          <cell r="B555" t="str">
            <v>TUB ACERO SCH 40 3/4"</v>
          </cell>
        </row>
        <row r="556">
          <cell r="B556" t="str">
            <v>TUB ACERO SCH 40 1"</v>
          </cell>
        </row>
        <row r="557">
          <cell r="B557" t="str">
            <v>TUB ACERO SCH 40 1.1/2"</v>
          </cell>
        </row>
        <row r="558">
          <cell r="B558" t="str">
            <v xml:space="preserve">TUB CPVC  RDE-11 3/4" </v>
          </cell>
        </row>
        <row r="559">
          <cell r="B559" t="str">
            <v xml:space="preserve">TUB CPVC  RDE-11 1/2" </v>
          </cell>
        </row>
        <row r="560">
          <cell r="B560" t="str">
            <v xml:space="preserve">TUB PVC  4" SANIT </v>
          </cell>
        </row>
        <row r="561">
          <cell r="B561" t="str">
            <v xml:space="preserve">TUB PVC  3" SANIT </v>
          </cell>
        </row>
        <row r="562">
          <cell r="B562" t="str">
            <v xml:space="preserve">TUB PVC  2" SANIT </v>
          </cell>
        </row>
        <row r="563">
          <cell r="B563" t="str">
            <v xml:space="preserve">TUB PVC  6" SANIT </v>
          </cell>
        </row>
        <row r="564">
          <cell r="B564" t="str">
            <v xml:space="preserve">TUB PVC  4" SANIT </v>
          </cell>
        </row>
        <row r="565">
          <cell r="B565" t="str">
            <v xml:space="preserve">TUB PVC  3" SANIT </v>
          </cell>
        </row>
        <row r="566">
          <cell r="B566" t="str">
            <v xml:space="preserve">TUB PVC  2" SANIT </v>
          </cell>
        </row>
        <row r="567">
          <cell r="B567" t="str">
            <v>TUB PVC  (110mm) 4" SANIT NOVAFORT</v>
          </cell>
        </row>
        <row r="568">
          <cell r="B568" t="str">
            <v xml:space="preserve">TUB PVC  (160mm) 6" SANIT NOVAFORT </v>
          </cell>
        </row>
        <row r="569">
          <cell r="B569" t="str">
            <v xml:space="preserve">TUB PVC  (200mm) 8" SANIT NOVAFORT </v>
          </cell>
        </row>
        <row r="570">
          <cell r="B570" t="str">
            <v>TUB PVC LIVIANA 2"</v>
          </cell>
        </row>
        <row r="571">
          <cell r="B571" t="str">
            <v>TUB PVC LIVIANA 3"</v>
          </cell>
        </row>
        <row r="572">
          <cell r="B572" t="str">
            <v>TUB PVC LIVIANA 4"</v>
          </cell>
        </row>
        <row r="573">
          <cell r="B573" t="str">
            <v>TUBERIA HG DE 3/4"</v>
          </cell>
        </row>
        <row r="574">
          <cell r="B574" t="str">
            <v>TUBERIA HG DE 1.1/2"</v>
          </cell>
        </row>
        <row r="575">
          <cell r="B575" t="str">
            <v>TUBERIA HG DE 2"</v>
          </cell>
        </row>
        <row r="576">
          <cell r="B576" t="str">
            <v>TUBERIA HG DE 2.1/2"</v>
          </cell>
        </row>
        <row r="577">
          <cell r="B577" t="str">
            <v>TUBERIA HG DE 3"</v>
          </cell>
        </row>
        <row r="578">
          <cell r="B578" t="str">
            <v>TUBERIA HG DE 4"</v>
          </cell>
        </row>
        <row r="579">
          <cell r="B579" t="str">
            <v>TUBO CONDUIT GALVANIZADO 1/2"</v>
          </cell>
        </row>
        <row r="580">
          <cell r="B580" t="str">
            <v>TUBO CONDUIT GALVANIZADO 4"</v>
          </cell>
        </row>
        <row r="581">
          <cell r="B581" t="str">
            <v>TUBO CONDUIT PVC 1.1/2"</v>
          </cell>
        </row>
        <row r="582">
          <cell r="B582" t="str">
            <v>TUBO CONDUIT PCV 3/4"</v>
          </cell>
        </row>
        <row r="583">
          <cell r="B583" t="str">
            <v>TUBO CONDUIT PVC 1"</v>
          </cell>
        </row>
        <row r="584">
          <cell r="B584" t="str">
            <v>TUBO CONDUIT PVC 1/2"</v>
          </cell>
        </row>
        <row r="585">
          <cell r="B585" t="str">
            <v>TUBO CONDUIT PVC 4" DB</v>
          </cell>
        </row>
        <row r="586">
          <cell r="B586" t="str">
            <v>TUBO FLUORESCENTE 2X32W</v>
          </cell>
        </row>
        <row r="587">
          <cell r="B587" t="str">
            <v>TUB MET EMT 1/2"</v>
          </cell>
        </row>
        <row r="588">
          <cell r="B588" t="str">
            <v>TUB MET EMT 3/4"</v>
          </cell>
        </row>
        <row r="589">
          <cell r="B589" t="str">
            <v>TUB EMT CONDUIT 1"</v>
          </cell>
        </row>
        <row r="590">
          <cell r="B590" t="str">
            <v>TUB EMT CONDUIT 1.1/4"</v>
          </cell>
        </row>
        <row r="591">
          <cell r="B591" t="str">
            <v>TUB EMT CONDUIT 1.1/2"</v>
          </cell>
        </row>
        <row r="592">
          <cell r="B592" t="str">
            <v>TUB EMT CONDUIT 2"</v>
          </cell>
        </row>
        <row r="593">
          <cell r="B593" t="str">
            <v>TUBERIA FLEXIBLE DE DRENAJE 4"</v>
          </cell>
        </row>
        <row r="594">
          <cell r="B594" t="str">
            <v>TUBERIA PVC 4"</v>
          </cell>
        </row>
        <row r="595">
          <cell r="B595" t="str">
            <v>TUBO GALV. 1" CON ROSCA</v>
          </cell>
        </row>
        <row r="596">
          <cell r="B596" t="str">
            <v>TUBO GALV. 2" CON ROSCA</v>
          </cell>
        </row>
        <row r="597">
          <cell r="B597" t="str">
            <v>TUBO PRS  .1/2    RDE- 9</v>
          </cell>
        </row>
        <row r="598">
          <cell r="B598" t="str">
            <v>TUBO PRS  .1/2    RDE-13.5</v>
          </cell>
        </row>
        <row r="599">
          <cell r="B599" t="str">
            <v>TUBO PRS  .3/4    RDE-11</v>
          </cell>
        </row>
        <row r="600">
          <cell r="B600" t="str">
            <v>TUBO PRS  1       RDE-13.5</v>
          </cell>
        </row>
        <row r="601">
          <cell r="B601" t="str">
            <v>TUBO PRS  1.1/4   RDE-21</v>
          </cell>
        </row>
        <row r="602">
          <cell r="B602" t="str">
            <v>TUBO PRS  1.1/2   RDE-21</v>
          </cell>
        </row>
        <row r="603">
          <cell r="B603" t="str">
            <v>TUBO PRS  2       RDE-21</v>
          </cell>
        </row>
        <row r="604">
          <cell r="B604" t="str">
            <v>TUBO PRS  2.1/2 RDE-21</v>
          </cell>
        </row>
        <row r="605">
          <cell r="B605" t="str">
            <v>TUBO PRS  3       RDE-21</v>
          </cell>
        </row>
        <row r="606">
          <cell r="B606" t="str">
            <v>TUBO PRS  4       RDE-21</v>
          </cell>
        </row>
        <row r="607">
          <cell r="B607" t="str">
            <v>TUBO CUADRADO DE 4 X 1.1/2 CAL 18</v>
          </cell>
        </row>
        <row r="608">
          <cell r="B608" t="str">
            <v>TUBO CUADRADO DE 4 X 1.1/2 CAL 16</v>
          </cell>
        </row>
        <row r="609">
          <cell r="B609" t="str">
            <v>TUBO CUADRADO DE 1.1/2 X 1.1/2 CAL 18</v>
          </cell>
        </row>
        <row r="610">
          <cell r="B610" t="str">
            <v>TUBO RECTANGULAR DE 3 X 1.1/2 CAL 18</v>
          </cell>
        </row>
        <row r="611">
          <cell r="B611" t="str">
            <v>TUBO GALVANIZADO 1"</v>
          </cell>
        </row>
        <row r="612">
          <cell r="B612" t="str">
            <v>UNIDAD SANITARIA PARA CAMPAMENTO</v>
          </cell>
        </row>
        <row r="613">
          <cell r="B613" t="str">
            <v>UNION MET EMT 1/2"</v>
          </cell>
        </row>
        <row r="614">
          <cell r="B614" t="str">
            <v>UNION MET EMT 3/4"</v>
          </cell>
        </row>
        <row r="615">
          <cell r="B615" t="str">
            <v>UNION EMT CONDUIT 1"</v>
          </cell>
        </row>
        <row r="616">
          <cell r="B616" t="str">
            <v>UNION EMT CONDUIT 1.1/2"</v>
          </cell>
        </row>
        <row r="617">
          <cell r="B617" t="str">
            <v>UNION EMT CONDUIT 1.1/4"</v>
          </cell>
        </row>
        <row r="618">
          <cell r="B618" t="str">
            <v>UNION EMT CONDUIT 2"</v>
          </cell>
        </row>
        <row r="619">
          <cell r="B619" t="str">
            <v>UNION FLEXIBLE BORRACHA 2"</v>
          </cell>
        </row>
        <row r="620">
          <cell r="B620" t="str">
            <v>UNION GALVANIZADA 2"</v>
          </cell>
        </row>
        <row r="621">
          <cell r="B621" t="str">
            <v>UNION GALVANIZADA 4"</v>
          </cell>
        </row>
        <row r="622">
          <cell r="B622" t="str">
            <v xml:space="preserve">UNION HG  2  </v>
          </cell>
        </row>
        <row r="623">
          <cell r="B623" t="str">
            <v xml:space="preserve">UNION HG  3  </v>
          </cell>
        </row>
        <row r="624">
          <cell r="B624" t="str">
            <v xml:space="preserve">UNION HG  4  </v>
          </cell>
        </row>
        <row r="625">
          <cell r="B625" t="str">
            <v>UNION DRESSER METALICA DE 2"</v>
          </cell>
        </row>
        <row r="626">
          <cell r="B626" t="str">
            <v>UNION DRESSER METALICA DE 2.1/2"</v>
          </cell>
        </row>
        <row r="627">
          <cell r="B627" t="str">
            <v>UNION NOVAFORT 110mm</v>
          </cell>
        </row>
        <row r="628">
          <cell r="B628" t="str">
            <v>UNION NOVAFORT 160mm</v>
          </cell>
        </row>
        <row r="629">
          <cell r="B629" t="str">
            <v>UNION NOVAFORT 200mm</v>
          </cell>
        </row>
        <row r="630">
          <cell r="B630" t="str">
            <v>UNION SAN PVC 2</v>
          </cell>
        </row>
        <row r="631">
          <cell r="B631" t="str">
            <v>UNION SAN PVC 3</v>
          </cell>
        </row>
        <row r="632">
          <cell r="B632" t="str">
            <v>UNION SAN PVC 4</v>
          </cell>
        </row>
        <row r="633">
          <cell r="B633" t="str">
            <v xml:space="preserve">UNION SAN PVC 6                                             </v>
          </cell>
        </row>
        <row r="634">
          <cell r="B634" t="str">
            <v>UNION PVC-P 3</v>
          </cell>
        </row>
        <row r="635">
          <cell r="B635" t="str">
            <v>UNIVERSAL HG DE 3/4"</v>
          </cell>
        </row>
        <row r="636">
          <cell r="B636" t="str">
            <v>UNIVERSAL HG DE 1.1/2"</v>
          </cell>
        </row>
        <row r="637">
          <cell r="B637" t="str">
            <v>VALVULA ACCIONAMIENTO ANTIVANDALICO ORINAL</v>
          </cell>
        </row>
        <row r="638">
          <cell r="B638" t="str">
            <v>VALVULA ACCIONAMIENTO ANTIVANDALICO SANITARIO</v>
          </cell>
        </row>
        <row r="639">
          <cell r="B639" t="str">
            <v>VAL CHEQ/CORT/HIERR D=1.1/2"</v>
          </cell>
        </row>
        <row r="640">
          <cell r="B640" t="str">
            <v>VALLA DE INFORMACION LICENCIA 2.00 x 1.00</v>
          </cell>
        </row>
        <row r="641">
          <cell r="B641" t="str">
            <v>VALVULA DE PIE DE 2"</v>
          </cell>
        </row>
        <row r="642">
          <cell r="B642" t="str">
            <v>VALVULA DE PIE DE 4"</v>
          </cell>
        </row>
        <row r="643">
          <cell r="B643" t="str">
            <v>VALVULA SOLENOIDE 1.1/2"</v>
          </cell>
        </row>
        <row r="644">
          <cell r="B644" t="str">
            <v>VAR.CUADR.DE 1/2-12MMX6M</v>
          </cell>
        </row>
        <row r="645">
          <cell r="B645" t="str">
            <v>VAR.REDONDA 1/2" 12MMX6M</v>
          </cell>
        </row>
        <row r="646">
          <cell r="B646" t="str">
            <v>VARA DE CLAVO</v>
          </cell>
        </row>
        <row r="647">
          <cell r="B647" t="str">
            <v>VARETA 2"x2"x3M OTOBO</v>
          </cell>
        </row>
        <row r="648">
          <cell r="B648" t="str">
            <v>VARLLLA COBRE 5/8"</v>
          </cell>
        </row>
        <row r="649">
          <cell r="B649" t="str">
            <v>VARILLA LISA 3/8"</v>
          </cell>
        </row>
        <row r="650">
          <cell r="B650" t="str">
            <v>VARILLA LISA 1/2"</v>
          </cell>
        </row>
        <row r="651">
          <cell r="B651" t="str">
            <v>VIA DE CHISPAS</v>
          </cell>
        </row>
        <row r="652">
          <cell r="B652" t="str">
            <v>VIBRADOR A GASOLINA</v>
          </cell>
        </row>
        <row r="653">
          <cell r="B653" t="str">
            <v>VIBRADOR ELECTRICO</v>
          </cell>
        </row>
        <row r="654">
          <cell r="B654" t="str">
            <v>VIBROCOMPACTADOR TIPO RANA GASOLINA</v>
          </cell>
        </row>
        <row r="655">
          <cell r="B655" t="str">
            <v>VIBROCOMPACTADOR TIPO RANA ELECTRICO</v>
          </cell>
        </row>
        <row r="656">
          <cell r="B656" t="str">
            <v>VIDRIO TEMPLADO 4MM Y SANDBLASTING</v>
          </cell>
        </row>
        <row r="657">
          <cell r="B657" t="str">
            <v>VIDRIO TEMPLADO 4MM</v>
          </cell>
        </row>
        <row r="658">
          <cell r="B658" t="str">
            <v>VIDRIO TEMPLADO 6MM</v>
          </cell>
        </row>
        <row r="659">
          <cell r="B659" t="str">
            <v>VIDRIO TEMPLADO 10MM</v>
          </cell>
        </row>
        <row r="660">
          <cell r="B660" t="str">
            <v>VINILTEX</v>
          </cell>
        </row>
        <row r="661">
          <cell r="B661" t="str">
            <v>VOLQUETA 6 M3</v>
          </cell>
        </row>
        <row r="662">
          <cell r="B662" t="str">
            <v>WAIPE</v>
          </cell>
        </row>
        <row r="663">
          <cell r="B663" t="str">
            <v>WIN DE ALUMNIO</v>
          </cell>
        </row>
        <row r="664">
          <cell r="B664" t="str">
            <v>YESO CORRIENTE VENCEDOR</v>
          </cell>
        </row>
        <row r="665">
          <cell r="B665" t="str">
            <v>YEE SAN PVC 2"</v>
          </cell>
        </row>
        <row r="666">
          <cell r="B666" t="str">
            <v>YEE SAN PVC 3"</v>
          </cell>
        </row>
        <row r="667">
          <cell r="B667" t="str">
            <v>YEE SAN PVC 4"</v>
          </cell>
        </row>
        <row r="668">
          <cell r="B668" t="str">
            <v>YEE SAN PVC 6"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2"/>
  <sheetViews>
    <sheetView tabSelected="1" view="pageBreakPreview" zoomScaleNormal="100" zoomScaleSheetLayoutView="100" workbookViewId="0">
      <selection activeCell="I577" sqref="B1:I577"/>
    </sheetView>
  </sheetViews>
  <sheetFormatPr baseColWidth="10" defaultRowHeight="12.75"/>
  <cols>
    <col min="1" max="1" width="7" style="1" customWidth="1"/>
    <col min="2" max="2" width="7.28515625" style="241" customWidth="1"/>
    <col min="3" max="3" width="42.5703125" style="241" customWidth="1"/>
    <col min="4" max="4" width="7" style="241" customWidth="1"/>
    <col min="5" max="5" width="11.5703125" style="241" hidden="1" customWidth="1"/>
    <col min="6" max="6" width="11.28515625" style="241" hidden="1" customWidth="1"/>
    <col min="7" max="7" width="10.140625" style="241" bestFit="1" customWidth="1"/>
    <col min="8" max="8" width="13.7109375" style="241" bestFit="1" customWidth="1"/>
    <col min="9" max="9" width="15" style="241" bestFit="1" customWidth="1"/>
    <col min="10" max="10" width="2.28515625" style="2" customWidth="1"/>
    <col min="11" max="11" width="10.140625" style="2" hidden="1" customWidth="1"/>
    <col min="12" max="12" width="15" style="3" hidden="1" customWidth="1"/>
    <col min="13" max="252" width="11.42578125" style="2"/>
    <col min="253" max="255" width="5.85546875" style="2" customWidth="1"/>
    <col min="256" max="256" width="35.7109375" style="2" customWidth="1"/>
    <col min="257" max="257" width="7" style="2" customWidth="1"/>
    <col min="258" max="258" width="11.42578125" style="2"/>
    <col min="259" max="259" width="12.85546875" style="2" bestFit="1" customWidth="1"/>
    <col min="260" max="260" width="15" style="2" bestFit="1" customWidth="1"/>
    <col min="261" max="508" width="11.42578125" style="2"/>
    <col min="509" max="511" width="5.85546875" style="2" customWidth="1"/>
    <col min="512" max="512" width="35.7109375" style="2" customWidth="1"/>
    <col min="513" max="513" width="7" style="2" customWidth="1"/>
    <col min="514" max="514" width="11.42578125" style="2"/>
    <col min="515" max="515" width="12.85546875" style="2" bestFit="1" customWidth="1"/>
    <col min="516" max="516" width="15" style="2" bestFit="1" customWidth="1"/>
    <col min="517" max="764" width="11.42578125" style="2"/>
    <col min="765" max="767" width="5.85546875" style="2" customWidth="1"/>
    <col min="768" max="768" width="35.7109375" style="2" customWidth="1"/>
    <col min="769" max="769" width="7" style="2" customWidth="1"/>
    <col min="770" max="770" width="11.42578125" style="2"/>
    <col min="771" max="771" width="12.85546875" style="2" bestFit="1" customWidth="1"/>
    <col min="772" max="772" width="15" style="2" bestFit="1" customWidth="1"/>
    <col min="773" max="1020" width="11.42578125" style="2"/>
    <col min="1021" max="1023" width="5.85546875" style="2" customWidth="1"/>
    <col min="1024" max="1024" width="35.7109375" style="2" customWidth="1"/>
    <col min="1025" max="1025" width="7" style="2" customWidth="1"/>
    <col min="1026" max="1026" width="11.42578125" style="2"/>
    <col min="1027" max="1027" width="12.85546875" style="2" bestFit="1" customWidth="1"/>
    <col min="1028" max="1028" width="15" style="2" bestFit="1" customWidth="1"/>
    <col min="1029" max="1276" width="11.42578125" style="2"/>
    <col min="1277" max="1279" width="5.85546875" style="2" customWidth="1"/>
    <col min="1280" max="1280" width="35.7109375" style="2" customWidth="1"/>
    <col min="1281" max="1281" width="7" style="2" customWidth="1"/>
    <col min="1282" max="1282" width="11.42578125" style="2"/>
    <col min="1283" max="1283" width="12.85546875" style="2" bestFit="1" customWidth="1"/>
    <col min="1284" max="1284" width="15" style="2" bestFit="1" customWidth="1"/>
    <col min="1285" max="1532" width="11.42578125" style="2"/>
    <col min="1533" max="1535" width="5.85546875" style="2" customWidth="1"/>
    <col min="1536" max="1536" width="35.7109375" style="2" customWidth="1"/>
    <col min="1537" max="1537" width="7" style="2" customWidth="1"/>
    <col min="1538" max="1538" width="11.42578125" style="2"/>
    <col min="1539" max="1539" width="12.85546875" style="2" bestFit="1" customWidth="1"/>
    <col min="1540" max="1540" width="15" style="2" bestFit="1" customWidth="1"/>
    <col min="1541" max="1788" width="11.42578125" style="2"/>
    <col min="1789" max="1791" width="5.85546875" style="2" customWidth="1"/>
    <col min="1792" max="1792" width="35.7109375" style="2" customWidth="1"/>
    <col min="1793" max="1793" width="7" style="2" customWidth="1"/>
    <col min="1794" max="1794" width="11.42578125" style="2"/>
    <col min="1795" max="1795" width="12.85546875" style="2" bestFit="1" customWidth="1"/>
    <col min="1796" max="1796" width="15" style="2" bestFit="1" customWidth="1"/>
    <col min="1797" max="2044" width="11.42578125" style="2"/>
    <col min="2045" max="2047" width="5.85546875" style="2" customWidth="1"/>
    <col min="2048" max="2048" width="35.7109375" style="2" customWidth="1"/>
    <col min="2049" max="2049" width="7" style="2" customWidth="1"/>
    <col min="2050" max="2050" width="11.42578125" style="2"/>
    <col min="2051" max="2051" width="12.85546875" style="2" bestFit="1" customWidth="1"/>
    <col min="2052" max="2052" width="15" style="2" bestFit="1" customWidth="1"/>
    <col min="2053" max="2300" width="11.42578125" style="2"/>
    <col min="2301" max="2303" width="5.85546875" style="2" customWidth="1"/>
    <col min="2304" max="2304" width="35.7109375" style="2" customWidth="1"/>
    <col min="2305" max="2305" width="7" style="2" customWidth="1"/>
    <col min="2306" max="2306" width="11.42578125" style="2"/>
    <col min="2307" max="2307" width="12.85546875" style="2" bestFit="1" customWidth="1"/>
    <col min="2308" max="2308" width="15" style="2" bestFit="1" customWidth="1"/>
    <col min="2309" max="2556" width="11.42578125" style="2"/>
    <col min="2557" max="2559" width="5.85546875" style="2" customWidth="1"/>
    <col min="2560" max="2560" width="35.7109375" style="2" customWidth="1"/>
    <col min="2561" max="2561" width="7" style="2" customWidth="1"/>
    <col min="2562" max="2562" width="11.42578125" style="2"/>
    <col min="2563" max="2563" width="12.85546875" style="2" bestFit="1" customWidth="1"/>
    <col min="2564" max="2564" width="15" style="2" bestFit="1" customWidth="1"/>
    <col min="2565" max="2812" width="11.42578125" style="2"/>
    <col min="2813" max="2815" width="5.85546875" style="2" customWidth="1"/>
    <col min="2816" max="2816" width="35.7109375" style="2" customWidth="1"/>
    <col min="2817" max="2817" width="7" style="2" customWidth="1"/>
    <col min="2818" max="2818" width="11.42578125" style="2"/>
    <col min="2819" max="2819" width="12.85546875" style="2" bestFit="1" customWidth="1"/>
    <col min="2820" max="2820" width="15" style="2" bestFit="1" customWidth="1"/>
    <col min="2821" max="3068" width="11.42578125" style="2"/>
    <col min="3069" max="3071" width="5.85546875" style="2" customWidth="1"/>
    <col min="3072" max="3072" width="35.7109375" style="2" customWidth="1"/>
    <col min="3073" max="3073" width="7" style="2" customWidth="1"/>
    <col min="3074" max="3074" width="11.42578125" style="2"/>
    <col min="3075" max="3075" width="12.85546875" style="2" bestFit="1" customWidth="1"/>
    <col min="3076" max="3076" width="15" style="2" bestFit="1" customWidth="1"/>
    <col min="3077" max="3324" width="11.42578125" style="2"/>
    <col min="3325" max="3327" width="5.85546875" style="2" customWidth="1"/>
    <col min="3328" max="3328" width="35.7109375" style="2" customWidth="1"/>
    <col min="3329" max="3329" width="7" style="2" customWidth="1"/>
    <col min="3330" max="3330" width="11.42578125" style="2"/>
    <col min="3331" max="3331" width="12.85546875" style="2" bestFit="1" customWidth="1"/>
    <col min="3332" max="3332" width="15" style="2" bestFit="1" customWidth="1"/>
    <col min="3333" max="3580" width="11.42578125" style="2"/>
    <col min="3581" max="3583" width="5.85546875" style="2" customWidth="1"/>
    <col min="3584" max="3584" width="35.7109375" style="2" customWidth="1"/>
    <col min="3585" max="3585" width="7" style="2" customWidth="1"/>
    <col min="3586" max="3586" width="11.42578125" style="2"/>
    <col min="3587" max="3587" width="12.85546875" style="2" bestFit="1" customWidth="1"/>
    <col min="3588" max="3588" width="15" style="2" bestFit="1" customWidth="1"/>
    <col min="3589" max="3836" width="11.42578125" style="2"/>
    <col min="3837" max="3839" width="5.85546875" style="2" customWidth="1"/>
    <col min="3840" max="3840" width="35.7109375" style="2" customWidth="1"/>
    <col min="3841" max="3841" width="7" style="2" customWidth="1"/>
    <col min="3842" max="3842" width="11.42578125" style="2"/>
    <col min="3843" max="3843" width="12.85546875" style="2" bestFit="1" customWidth="1"/>
    <col min="3844" max="3844" width="15" style="2" bestFit="1" customWidth="1"/>
    <col min="3845" max="4092" width="11.42578125" style="2"/>
    <col min="4093" max="4095" width="5.85546875" style="2" customWidth="1"/>
    <col min="4096" max="4096" width="35.7109375" style="2" customWidth="1"/>
    <col min="4097" max="4097" width="7" style="2" customWidth="1"/>
    <col min="4098" max="4098" width="11.42578125" style="2"/>
    <col min="4099" max="4099" width="12.85546875" style="2" bestFit="1" customWidth="1"/>
    <col min="4100" max="4100" width="15" style="2" bestFit="1" customWidth="1"/>
    <col min="4101" max="4348" width="11.42578125" style="2"/>
    <col min="4349" max="4351" width="5.85546875" style="2" customWidth="1"/>
    <col min="4352" max="4352" width="35.7109375" style="2" customWidth="1"/>
    <col min="4353" max="4353" width="7" style="2" customWidth="1"/>
    <col min="4354" max="4354" width="11.42578125" style="2"/>
    <col min="4355" max="4355" width="12.85546875" style="2" bestFit="1" customWidth="1"/>
    <col min="4356" max="4356" width="15" style="2" bestFit="1" customWidth="1"/>
    <col min="4357" max="4604" width="11.42578125" style="2"/>
    <col min="4605" max="4607" width="5.85546875" style="2" customWidth="1"/>
    <col min="4608" max="4608" width="35.7109375" style="2" customWidth="1"/>
    <col min="4609" max="4609" width="7" style="2" customWidth="1"/>
    <col min="4610" max="4610" width="11.42578125" style="2"/>
    <col min="4611" max="4611" width="12.85546875" style="2" bestFit="1" customWidth="1"/>
    <col min="4612" max="4612" width="15" style="2" bestFit="1" customWidth="1"/>
    <col min="4613" max="4860" width="11.42578125" style="2"/>
    <col min="4861" max="4863" width="5.85546875" style="2" customWidth="1"/>
    <col min="4864" max="4864" width="35.7109375" style="2" customWidth="1"/>
    <col min="4865" max="4865" width="7" style="2" customWidth="1"/>
    <col min="4866" max="4866" width="11.42578125" style="2"/>
    <col min="4867" max="4867" width="12.85546875" style="2" bestFit="1" customWidth="1"/>
    <col min="4868" max="4868" width="15" style="2" bestFit="1" customWidth="1"/>
    <col min="4869" max="5116" width="11.42578125" style="2"/>
    <col min="5117" max="5119" width="5.85546875" style="2" customWidth="1"/>
    <col min="5120" max="5120" width="35.7109375" style="2" customWidth="1"/>
    <col min="5121" max="5121" width="7" style="2" customWidth="1"/>
    <col min="5122" max="5122" width="11.42578125" style="2"/>
    <col min="5123" max="5123" width="12.85546875" style="2" bestFit="1" customWidth="1"/>
    <col min="5124" max="5124" width="15" style="2" bestFit="1" customWidth="1"/>
    <col min="5125" max="5372" width="11.42578125" style="2"/>
    <col min="5373" max="5375" width="5.85546875" style="2" customWidth="1"/>
    <col min="5376" max="5376" width="35.7109375" style="2" customWidth="1"/>
    <col min="5377" max="5377" width="7" style="2" customWidth="1"/>
    <col min="5378" max="5378" width="11.42578125" style="2"/>
    <col min="5379" max="5379" width="12.85546875" style="2" bestFit="1" customWidth="1"/>
    <col min="5380" max="5380" width="15" style="2" bestFit="1" customWidth="1"/>
    <col min="5381" max="5628" width="11.42578125" style="2"/>
    <col min="5629" max="5631" width="5.85546875" style="2" customWidth="1"/>
    <col min="5632" max="5632" width="35.7109375" style="2" customWidth="1"/>
    <col min="5633" max="5633" width="7" style="2" customWidth="1"/>
    <col min="5634" max="5634" width="11.42578125" style="2"/>
    <col min="5635" max="5635" width="12.85546875" style="2" bestFit="1" customWidth="1"/>
    <col min="5636" max="5636" width="15" style="2" bestFit="1" customWidth="1"/>
    <col min="5637" max="5884" width="11.42578125" style="2"/>
    <col min="5885" max="5887" width="5.85546875" style="2" customWidth="1"/>
    <col min="5888" max="5888" width="35.7109375" style="2" customWidth="1"/>
    <col min="5889" max="5889" width="7" style="2" customWidth="1"/>
    <col min="5890" max="5890" width="11.42578125" style="2"/>
    <col min="5891" max="5891" width="12.85546875" style="2" bestFit="1" customWidth="1"/>
    <col min="5892" max="5892" width="15" style="2" bestFit="1" customWidth="1"/>
    <col min="5893" max="6140" width="11.42578125" style="2"/>
    <col min="6141" max="6143" width="5.85546875" style="2" customWidth="1"/>
    <col min="6144" max="6144" width="35.7109375" style="2" customWidth="1"/>
    <col min="6145" max="6145" width="7" style="2" customWidth="1"/>
    <col min="6146" max="6146" width="11.42578125" style="2"/>
    <col min="6147" max="6147" width="12.85546875" style="2" bestFit="1" customWidth="1"/>
    <col min="6148" max="6148" width="15" style="2" bestFit="1" customWidth="1"/>
    <col min="6149" max="6396" width="11.42578125" style="2"/>
    <col min="6397" max="6399" width="5.85546875" style="2" customWidth="1"/>
    <col min="6400" max="6400" width="35.7109375" style="2" customWidth="1"/>
    <col min="6401" max="6401" width="7" style="2" customWidth="1"/>
    <col min="6402" max="6402" width="11.42578125" style="2"/>
    <col min="6403" max="6403" width="12.85546875" style="2" bestFit="1" customWidth="1"/>
    <col min="6404" max="6404" width="15" style="2" bestFit="1" customWidth="1"/>
    <col min="6405" max="6652" width="11.42578125" style="2"/>
    <col min="6653" max="6655" width="5.85546875" style="2" customWidth="1"/>
    <col min="6656" max="6656" width="35.7109375" style="2" customWidth="1"/>
    <col min="6657" max="6657" width="7" style="2" customWidth="1"/>
    <col min="6658" max="6658" width="11.42578125" style="2"/>
    <col min="6659" max="6659" width="12.85546875" style="2" bestFit="1" customWidth="1"/>
    <col min="6660" max="6660" width="15" style="2" bestFit="1" customWidth="1"/>
    <col min="6661" max="6908" width="11.42578125" style="2"/>
    <col min="6909" max="6911" width="5.85546875" style="2" customWidth="1"/>
    <col min="6912" max="6912" width="35.7109375" style="2" customWidth="1"/>
    <col min="6913" max="6913" width="7" style="2" customWidth="1"/>
    <col min="6914" max="6914" width="11.42578125" style="2"/>
    <col min="6915" max="6915" width="12.85546875" style="2" bestFit="1" customWidth="1"/>
    <col min="6916" max="6916" width="15" style="2" bestFit="1" customWidth="1"/>
    <col min="6917" max="7164" width="11.42578125" style="2"/>
    <col min="7165" max="7167" width="5.85546875" style="2" customWidth="1"/>
    <col min="7168" max="7168" width="35.7109375" style="2" customWidth="1"/>
    <col min="7169" max="7169" width="7" style="2" customWidth="1"/>
    <col min="7170" max="7170" width="11.42578125" style="2"/>
    <col min="7171" max="7171" width="12.85546875" style="2" bestFit="1" customWidth="1"/>
    <col min="7172" max="7172" width="15" style="2" bestFit="1" customWidth="1"/>
    <col min="7173" max="7420" width="11.42578125" style="2"/>
    <col min="7421" max="7423" width="5.85546875" style="2" customWidth="1"/>
    <col min="7424" max="7424" width="35.7109375" style="2" customWidth="1"/>
    <col min="7425" max="7425" width="7" style="2" customWidth="1"/>
    <col min="7426" max="7426" width="11.42578125" style="2"/>
    <col min="7427" max="7427" width="12.85546875" style="2" bestFit="1" customWidth="1"/>
    <col min="7428" max="7428" width="15" style="2" bestFit="1" customWidth="1"/>
    <col min="7429" max="7676" width="11.42578125" style="2"/>
    <col min="7677" max="7679" width="5.85546875" style="2" customWidth="1"/>
    <col min="7680" max="7680" width="35.7109375" style="2" customWidth="1"/>
    <col min="7681" max="7681" width="7" style="2" customWidth="1"/>
    <col min="7682" max="7682" width="11.42578125" style="2"/>
    <col min="7683" max="7683" width="12.85546875" style="2" bestFit="1" customWidth="1"/>
    <col min="7684" max="7684" width="15" style="2" bestFit="1" customWidth="1"/>
    <col min="7685" max="7932" width="11.42578125" style="2"/>
    <col min="7933" max="7935" width="5.85546875" style="2" customWidth="1"/>
    <col min="7936" max="7936" width="35.7109375" style="2" customWidth="1"/>
    <col min="7937" max="7937" width="7" style="2" customWidth="1"/>
    <col min="7938" max="7938" width="11.42578125" style="2"/>
    <col min="7939" max="7939" width="12.85546875" style="2" bestFit="1" customWidth="1"/>
    <col min="7940" max="7940" width="15" style="2" bestFit="1" customWidth="1"/>
    <col min="7941" max="8188" width="11.42578125" style="2"/>
    <col min="8189" max="8191" width="5.85546875" style="2" customWidth="1"/>
    <col min="8192" max="8192" width="35.7109375" style="2" customWidth="1"/>
    <col min="8193" max="8193" width="7" style="2" customWidth="1"/>
    <col min="8194" max="8194" width="11.42578125" style="2"/>
    <col min="8195" max="8195" width="12.85546875" style="2" bestFit="1" customWidth="1"/>
    <col min="8196" max="8196" width="15" style="2" bestFit="1" customWidth="1"/>
    <col min="8197" max="8444" width="11.42578125" style="2"/>
    <col min="8445" max="8447" width="5.85546875" style="2" customWidth="1"/>
    <col min="8448" max="8448" width="35.7109375" style="2" customWidth="1"/>
    <col min="8449" max="8449" width="7" style="2" customWidth="1"/>
    <col min="8450" max="8450" width="11.42578125" style="2"/>
    <col min="8451" max="8451" width="12.85546875" style="2" bestFit="1" customWidth="1"/>
    <col min="8452" max="8452" width="15" style="2" bestFit="1" customWidth="1"/>
    <col min="8453" max="8700" width="11.42578125" style="2"/>
    <col min="8701" max="8703" width="5.85546875" style="2" customWidth="1"/>
    <col min="8704" max="8704" width="35.7109375" style="2" customWidth="1"/>
    <col min="8705" max="8705" width="7" style="2" customWidth="1"/>
    <col min="8706" max="8706" width="11.42578125" style="2"/>
    <col min="8707" max="8707" width="12.85546875" style="2" bestFit="1" customWidth="1"/>
    <col min="8708" max="8708" width="15" style="2" bestFit="1" customWidth="1"/>
    <col min="8709" max="8956" width="11.42578125" style="2"/>
    <col min="8957" max="8959" width="5.85546875" style="2" customWidth="1"/>
    <col min="8960" max="8960" width="35.7109375" style="2" customWidth="1"/>
    <col min="8961" max="8961" width="7" style="2" customWidth="1"/>
    <col min="8962" max="8962" width="11.42578125" style="2"/>
    <col min="8963" max="8963" width="12.85546875" style="2" bestFit="1" customWidth="1"/>
    <col min="8964" max="8964" width="15" style="2" bestFit="1" customWidth="1"/>
    <col min="8965" max="9212" width="11.42578125" style="2"/>
    <col min="9213" max="9215" width="5.85546875" style="2" customWidth="1"/>
    <col min="9216" max="9216" width="35.7109375" style="2" customWidth="1"/>
    <col min="9217" max="9217" width="7" style="2" customWidth="1"/>
    <col min="9218" max="9218" width="11.42578125" style="2"/>
    <col min="9219" max="9219" width="12.85546875" style="2" bestFit="1" customWidth="1"/>
    <col min="9220" max="9220" width="15" style="2" bestFit="1" customWidth="1"/>
    <col min="9221" max="9468" width="11.42578125" style="2"/>
    <col min="9469" max="9471" width="5.85546875" style="2" customWidth="1"/>
    <col min="9472" max="9472" width="35.7109375" style="2" customWidth="1"/>
    <col min="9473" max="9473" width="7" style="2" customWidth="1"/>
    <col min="9474" max="9474" width="11.42578125" style="2"/>
    <col min="9475" max="9475" width="12.85546875" style="2" bestFit="1" customWidth="1"/>
    <col min="9476" max="9476" width="15" style="2" bestFit="1" customWidth="1"/>
    <col min="9477" max="9724" width="11.42578125" style="2"/>
    <col min="9725" max="9727" width="5.85546875" style="2" customWidth="1"/>
    <col min="9728" max="9728" width="35.7109375" style="2" customWidth="1"/>
    <col min="9729" max="9729" width="7" style="2" customWidth="1"/>
    <col min="9730" max="9730" width="11.42578125" style="2"/>
    <col min="9731" max="9731" width="12.85546875" style="2" bestFit="1" customWidth="1"/>
    <col min="9732" max="9732" width="15" style="2" bestFit="1" customWidth="1"/>
    <col min="9733" max="9980" width="11.42578125" style="2"/>
    <col min="9981" max="9983" width="5.85546875" style="2" customWidth="1"/>
    <col min="9984" max="9984" width="35.7109375" style="2" customWidth="1"/>
    <col min="9985" max="9985" width="7" style="2" customWidth="1"/>
    <col min="9986" max="9986" width="11.42578125" style="2"/>
    <col min="9987" max="9987" width="12.85546875" style="2" bestFit="1" customWidth="1"/>
    <col min="9988" max="9988" width="15" style="2" bestFit="1" customWidth="1"/>
    <col min="9989" max="10236" width="11.42578125" style="2"/>
    <col min="10237" max="10239" width="5.85546875" style="2" customWidth="1"/>
    <col min="10240" max="10240" width="35.7109375" style="2" customWidth="1"/>
    <col min="10241" max="10241" width="7" style="2" customWidth="1"/>
    <col min="10242" max="10242" width="11.42578125" style="2"/>
    <col min="10243" max="10243" width="12.85546875" style="2" bestFit="1" customWidth="1"/>
    <col min="10244" max="10244" width="15" style="2" bestFit="1" customWidth="1"/>
    <col min="10245" max="10492" width="11.42578125" style="2"/>
    <col min="10493" max="10495" width="5.85546875" style="2" customWidth="1"/>
    <col min="10496" max="10496" width="35.7109375" style="2" customWidth="1"/>
    <col min="10497" max="10497" width="7" style="2" customWidth="1"/>
    <col min="10498" max="10498" width="11.42578125" style="2"/>
    <col min="10499" max="10499" width="12.85546875" style="2" bestFit="1" customWidth="1"/>
    <col min="10500" max="10500" width="15" style="2" bestFit="1" customWidth="1"/>
    <col min="10501" max="10748" width="11.42578125" style="2"/>
    <col min="10749" max="10751" width="5.85546875" style="2" customWidth="1"/>
    <col min="10752" max="10752" width="35.7109375" style="2" customWidth="1"/>
    <col min="10753" max="10753" width="7" style="2" customWidth="1"/>
    <col min="10754" max="10754" width="11.42578125" style="2"/>
    <col min="10755" max="10755" width="12.85546875" style="2" bestFit="1" customWidth="1"/>
    <col min="10756" max="10756" width="15" style="2" bestFit="1" customWidth="1"/>
    <col min="10757" max="11004" width="11.42578125" style="2"/>
    <col min="11005" max="11007" width="5.85546875" style="2" customWidth="1"/>
    <col min="11008" max="11008" width="35.7109375" style="2" customWidth="1"/>
    <col min="11009" max="11009" width="7" style="2" customWidth="1"/>
    <col min="11010" max="11010" width="11.42578125" style="2"/>
    <col min="11011" max="11011" width="12.85546875" style="2" bestFit="1" customWidth="1"/>
    <col min="11012" max="11012" width="15" style="2" bestFit="1" customWidth="1"/>
    <col min="11013" max="11260" width="11.42578125" style="2"/>
    <col min="11261" max="11263" width="5.85546875" style="2" customWidth="1"/>
    <col min="11264" max="11264" width="35.7109375" style="2" customWidth="1"/>
    <col min="11265" max="11265" width="7" style="2" customWidth="1"/>
    <col min="11266" max="11266" width="11.42578125" style="2"/>
    <col min="11267" max="11267" width="12.85546875" style="2" bestFit="1" customWidth="1"/>
    <col min="11268" max="11268" width="15" style="2" bestFit="1" customWidth="1"/>
    <col min="11269" max="11516" width="11.42578125" style="2"/>
    <col min="11517" max="11519" width="5.85546875" style="2" customWidth="1"/>
    <col min="11520" max="11520" width="35.7109375" style="2" customWidth="1"/>
    <col min="11521" max="11521" width="7" style="2" customWidth="1"/>
    <col min="11522" max="11522" width="11.42578125" style="2"/>
    <col min="11523" max="11523" width="12.85546875" style="2" bestFit="1" customWidth="1"/>
    <col min="11524" max="11524" width="15" style="2" bestFit="1" customWidth="1"/>
    <col min="11525" max="11772" width="11.42578125" style="2"/>
    <col min="11773" max="11775" width="5.85546875" style="2" customWidth="1"/>
    <col min="11776" max="11776" width="35.7109375" style="2" customWidth="1"/>
    <col min="11777" max="11777" width="7" style="2" customWidth="1"/>
    <col min="11778" max="11778" width="11.42578125" style="2"/>
    <col min="11779" max="11779" width="12.85546875" style="2" bestFit="1" customWidth="1"/>
    <col min="11780" max="11780" width="15" style="2" bestFit="1" customWidth="1"/>
    <col min="11781" max="12028" width="11.42578125" style="2"/>
    <col min="12029" max="12031" width="5.85546875" style="2" customWidth="1"/>
    <col min="12032" max="12032" width="35.7109375" style="2" customWidth="1"/>
    <col min="12033" max="12033" width="7" style="2" customWidth="1"/>
    <col min="12034" max="12034" width="11.42578125" style="2"/>
    <col min="12035" max="12035" width="12.85546875" style="2" bestFit="1" customWidth="1"/>
    <col min="12036" max="12036" width="15" style="2" bestFit="1" customWidth="1"/>
    <col min="12037" max="12284" width="11.42578125" style="2"/>
    <col min="12285" max="12287" width="5.85546875" style="2" customWidth="1"/>
    <col min="12288" max="12288" width="35.7109375" style="2" customWidth="1"/>
    <col min="12289" max="12289" width="7" style="2" customWidth="1"/>
    <col min="12290" max="12290" width="11.42578125" style="2"/>
    <col min="12291" max="12291" width="12.85546875" style="2" bestFit="1" customWidth="1"/>
    <col min="12292" max="12292" width="15" style="2" bestFit="1" customWidth="1"/>
    <col min="12293" max="12540" width="11.42578125" style="2"/>
    <col min="12541" max="12543" width="5.85546875" style="2" customWidth="1"/>
    <col min="12544" max="12544" width="35.7109375" style="2" customWidth="1"/>
    <col min="12545" max="12545" width="7" style="2" customWidth="1"/>
    <col min="12546" max="12546" width="11.42578125" style="2"/>
    <col min="12547" max="12547" width="12.85546875" style="2" bestFit="1" customWidth="1"/>
    <col min="12548" max="12548" width="15" style="2" bestFit="1" customWidth="1"/>
    <col min="12549" max="12796" width="11.42578125" style="2"/>
    <col min="12797" max="12799" width="5.85546875" style="2" customWidth="1"/>
    <col min="12800" max="12800" width="35.7109375" style="2" customWidth="1"/>
    <col min="12801" max="12801" width="7" style="2" customWidth="1"/>
    <col min="12802" max="12802" width="11.42578125" style="2"/>
    <col min="12803" max="12803" width="12.85546875" style="2" bestFit="1" customWidth="1"/>
    <col min="12804" max="12804" width="15" style="2" bestFit="1" customWidth="1"/>
    <col min="12805" max="13052" width="11.42578125" style="2"/>
    <col min="13053" max="13055" width="5.85546875" style="2" customWidth="1"/>
    <col min="13056" max="13056" width="35.7109375" style="2" customWidth="1"/>
    <col min="13057" max="13057" width="7" style="2" customWidth="1"/>
    <col min="13058" max="13058" width="11.42578125" style="2"/>
    <col min="13059" max="13059" width="12.85546875" style="2" bestFit="1" customWidth="1"/>
    <col min="13060" max="13060" width="15" style="2" bestFit="1" customWidth="1"/>
    <col min="13061" max="13308" width="11.42578125" style="2"/>
    <col min="13309" max="13311" width="5.85546875" style="2" customWidth="1"/>
    <col min="13312" max="13312" width="35.7109375" style="2" customWidth="1"/>
    <col min="13313" max="13313" width="7" style="2" customWidth="1"/>
    <col min="13314" max="13314" width="11.42578125" style="2"/>
    <col min="13315" max="13315" width="12.85546875" style="2" bestFit="1" customWidth="1"/>
    <col min="13316" max="13316" width="15" style="2" bestFit="1" customWidth="1"/>
    <col min="13317" max="13564" width="11.42578125" style="2"/>
    <col min="13565" max="13567" width="5.85546875" style="2" customWidth="1"/>
    <col min="13568" max="13568" width="35.7109375" style="2" customWidth="1"/>
    <col min="13569" max="13569" width="7" style="2" customWidth="1"/>
    <col min="13570" max="13570" width="11.42578125" style="2"/>
    <col min="13571" max="13571" width="12.85546875" style="2" bestFit="1" customWidth="1"/>
    <col min="13572" max="13572" width="15" style="2" bestFit="1" customWidth="1"/>
    <col min="13573" max="13820" width="11.42578125" style="2"/>
    <col min="13821" max="13823" width="5.85546875" style="2" customWidth="1"/>
    <col min="13824" max="13824" width="35.7109375" style="2" customWidth="1"/>
    <col min="13825" max="13825" width="7" style="2" customWidth="1"/>
    <col min="13826" max="13826" width="11.42578125" style="2"/>
    <col min="13827" max="13827" width="12.85546875" style="2" bestFit="1" customWidth="1"/>
    <col min="13828" max="13828" width="15" style="2" bestFit="1" customWidth="1"/>
    <col min="13829" max="14076" width="11.42578125" style="2"/>
    <col min="14077" max="14079" width="5.85546875" style="2" customWidth="1"/>
    <col min="14080" max="14080" width="35.7109375" style="2" customWidth="1"/>
    <col min="14081" max="14081" width="7" style="2" customWidth="1"/>
    <col min="14082" max="14082" width="11.42578125" style="2"/>
    <col min="14083" max="14083" width="12.85546875" style="2" bestFit="1" customWidth="1"/>
    <col min="14084" max="14084" width="15" style="2" bestFit="1" customWidth="1"/>
    <col min="14085" max="14332" width="11.42578125" style="2"/>
    <col min="14333" max="14335" width="5.85546875" style="2" customWidth="1"/>
    <col min="14336" max="14336" width="35.7109375" style="2" customWidth="1"/>
    <col min="14337" max="14337" width="7" style="2" customWidth="1"/>
    <col min="14338" max="14338" width="11.42578125" style="2"/>
    <col min="14339" max="14339" width="12.85546875" style="2" bestFit="1" customWidth="1"/>
    <col min="14340" max="14340" width="15" style="2" bestFit="1" customWidth="1"/>
    <col min="14341" max="14588" width="11.42578125" style="2"/>
    <col min="14589" max="14591" width="5.85546875" style="2" customWidth="1"/>
    <col min="14592" max="14592" width="35.7109375" style="2" customWidth="1"/>
    <col min="14593" max="14593" width="7" style="2" customWidth="1"/>
    <col min="14594" max="14594" width="11.42578125" style="2"/>
    <col min="14595" max="14595" width="12.85546875" style="2" bestFit="1" customWidth="1"/>
    <col min="14596" max="14596" width="15" style="2" bestFit="1" customWidth="1"/>
    <col min="14597" max="14844" width="11.42578125" style="2"/>
    <col min="14845" max="14847" width="5.85546875" style="2" customWidth="1"/>
    <col min="14848" max="14848" width="35.7109375" style="2" customWidth="1"/>
    <col min="14849" max="14849" width="7" style="2" customWidth="1"/>
    <col min="14850" max="14850" width="11.42578125" style="2"/>
    <col min="14851" max="14851" width="12.85546875" style="2" bestFit="1" customWidth="1"/>
    <col min="14852" max="14852" width="15" style="2" bestFit="1" customWidth="1"/>
    <col min="14853" max="15100" width="11.42578125" style="2"/>
    <col min="15101" max="15103" width="5.85546875" style="2" customWidth="1"/>
    <col min="15104" max="15104" width="35.7109375" style="2" customWidth="1"/>
    <col min="15105" max="15105" width="7" style="2" customWidth="1"/>
    <col min="15106" max="15106" width="11.42578125" style="2"/>
    <col min="15107" max="15107" width="12.85546875" style="2" bestFit="1" customWidth="1"/>
    <col min="15108" max="15108" width="15" style="2" bestFit="1" customWidth="1"/>
    <col min="15109" max="15356" width="11.42578125" style="2"/>
    <col min="15357" max="15359" width="5.85546875" style="2" customWidth="1"/>
    <col min="15360" max="15360" width="35.7109375" style="2" customWidth="1"/>
    <col min="15361" max="15361" width="7" style="2" customWidth="1"/>
    <col min="15362" max="15362" width="11.42578125" style="2"/>
    <col min="15363" max="15363" width="12.85546875" style="2" bestFit="1" customWidth="1"/>
    <col min="15364" max="15364" width="15" style="2" bestFit="1" customWidth="1"/>
    <col min="15365" max="15612" width="11.42578125" style="2"/>
    <col min="15613" max="15615" width="5.85546875" style="2" customWidth="1"/>
    <col min="15616" max="15616" width="35.7109375" style="2" customWidth="1"/>
    <col min="15617" max="15617" width="7" style="2" customWidth="1"/>
    <col min="15618" max="15618" width="11.42578125" style="2"/>
    <col min="15619" max="15619" width="12.85546875" style="2" bestFit="1" customWidth="1"/>
    <col min="15620" max="15620" width="15" style="2" bestFit="1" customWidth="1"/>
    <col min="15621" max="15868" width="11.42578125" style="2"/>
    <col min="15869" max="15871" width="5.85546875" style="2" customWidth="1"/>
    <col min="15872" max="15872" width="35.7109375" style="2" customWidth="1"/>
    <col min="15873" max="15873" width="7" style="2" customWidth="1"/>
    <col min="15874" max="15874" width="11.42578125" style="2"/>
    <col min="15875" max="15875" width="12.85546875" style="2" bestFit="1" customWidth="1"/>
    <col min="15876" max="15876" width="15" style="2" bestFit="1" customWidth="1"/>
    <col min="15877" max="16124" width="11.42578125" style="2"/>
    <col min="16125" max="16127" width="5.85546875" style="2" customWidth="1"/>
    <col min="16128" max="16128" width="35.7109375" style="2" customWidth="1"/>
    <col min="16129" max="16129" width="7" style="2" customWidth="1"/>
    <col min="16130" max="16130" width="11.42578125" style="2"/>
    <col min="16131" max="16131" width="12.85546875" style="2" bestFit="1" customWidth="1"/>
    <col min="16132" max="16132" width="15" style="2" bestFit="1" customWidth="1"/>
    <col min="16133" max="16384" width="11.42578125" style="2"/>
  </cols>
  <sheetData>
    <row r="1" spans="1:12" ht="48" customHeight="1">
      <c r="B1" s="279"/>
      <c r="C1" s="279"/>
      <c r="D1" s="279"/>
      <c r="E1" s="279"/>
      <c r="F1" s="279"/>
      <c r="G1" s="279"/>
      <c r="H1" s="279"/>
      <c r="I1" s="279"/>
    </row>
    <row r="2" spans="1:12" ht="29.25" customHeight="1">
      <c r="B2" s="279" t="s">
        <v>985</v>
      </c>
      <c r="C2" s="279"/>
      <c r="D2" s="279"/>
      <c r="E2" s="279"/>
      <c r="F2" s="279"/>
      <c r="G2" s="279"/>
      <c r="H2" s="279"/>
      <c r="I2" s="279"/>
    </row>
    <row r="3" spans="1:12" ht="13.5" thickBot="1">
      <c r="B3" s="279" t="s">
        <v>0</v>
      </c>
      <c r="C3" s="279"/>
      <c r="D3" s="279"/>
      <c r="E3" s="279"/>
      <c r="F3" s="279"/>
      <c r="G3" s="279"/>
      <c r="H3" s="279"/>
      <c r="I3" s="279"/>
      <c r="K3" s="280" t="s">
        <v>1</v>
      </c>
      <c r="L3" s="280"/>
    </row>
    <row r="4" spans="1:12" s="9" customFormat="1" ht="26.25" thickBot="1">
      <c r="A4" s="1"/>
      <c r="B4" s="4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6" t="s">
        <v>7</v>
      </c>
      <c r="H4" s="7" t="s">
        <v>8</v>
      </c>
      <c r="I4" s="8" t="s">
        <v>9</v>
      </c>
      <c r="K4" s="10" t="s">
        <v>10</v>
      </c>
      <c r="L4" s="11" t="s">
        <v>9</v>
      </c>
    </row>
    <row r="5" spans="1:12" ht="13.5" thickBot="1">
      <c r="B5" s="12"/>
      <c r="C5" s="13"/>
      <c r="D5" s="12"/>
      <c r="E5" s="12"/>
      <c r="F5" s="12"/>
      <c r="G5" s="14"/>
      <c r="H5" s="15"/>
      <c r="I5" s="15"/>
      <c r="K5" s="16"/>
      <c r="L5" s="17"/>
    </row>
    <row r="6" spans="1:12" s="25" customFormat="1">
      <c r="A6" s="18"/>
      <c r="B6" s="19">
        <v>1</v>
      </c>
      <c r="C6" s="20" t="s">
        <v>11</v>
      </c>
      <c r="D6" s="21" t="s">
        <v>12</v>
      </c>
      <c r="E6" s="21"/>
      <c r="F6" s="21"/>
      <c r="G6" s="22" t="s">
        <v>13</v>
      </c>
      <c r="H6" s="23"/>
      <c r="I6" s="24"/>
      <c r="K6" s="26"/>
      <c r="L6" s="27"/>
    </row>
    <row r="7" spans="1:12" s="25" customFormat="1">
      <c r="A7" s="18"/>
      <c r="B7" s="28">
        <v>1.1000000000000001</v>
      </c>
      <c r="C7" s="29" t="s">
        <v>14</v>
      </c>
      <c r="D7" s="30"/>
      <c r="E7" s="30"/>
      <c r="F7" s="30"/>
      <c r="G7" s="31"/>
      <c r="H7" s="32"/>
      <c r="I7" s="33"/>
      <c r="K7" s="34"/>
      <c r="L7" s="35"/>
    </row>
    <row r="8" spans="1:12" ht="25.5">
      <c r="B8" s="36" t="s">
        <v>15</v>
      </c>
      <c r="C8" s="37" t="s">
        <v>16</v>
      </c>
      <c r="D8" s="38" t="s">
        <v>17</v>
      </c>
      <c r="E8" s="39">
        <v>80</v>
      </c>
      <c r="F8" s="39">
        <v>0</v>
      </c>
      <c r="G8" s="40">
        <f>+F8+E8</f>
        <v>80</v>
      </c>
      <c r="H8" s="41"/>
      <c r="I8" s="42"/>
      <c r="K8" s="43"/>
      <c r="L8" s="44">
        <f>+K8*H8</f>
        <v>0</v>
      </c>
    </row>
    <row r="9" spans="1:12" ht="25.5">
      <c r="B9" s="36" t="s">
        <v>18</v>
      </c>
      <c r="C9" s="37" t="s">
        <v>19</v>
      </c>
      <c r="D9" s="38" t="s">
        <v>20</v>
      </c>
      <c r="E9" s="45">
        <v>83</v>
      </c>
      <c r="F9" s="45">
        <v>0</v>
      </c>
      <c r="G9" s="40">
        <f t="shared" ref="G9:G72" si="0">+F9+E9</f>
        <v>83</v>
      </c>
      <c r="H9" s="41"/>
      <c r="I9" s="42"/>
      <c r="K9" s="43"/>
      <c r="L9" s="44">
        <f t="shared" ref="L9:L73" si="1">+K9*H9</f>
        <v>0</v>
      </c>
    </row>
    <row r="10" spans="1:12" ht="25.5">
      <c r="B10" s="36" t="s">
        <v>21</v>
      </c>
      <c r="C10" s="37" t="s">
        <v>22</v>
      </c>
      <c r="D10" s="38" t="s">
        <v>20</v>
      </c>
      <c r="E10" s="45">
        <v>83</v>
      </c>
      <c r="F10" s="45">
        <v>0</v>
      </c>
      <c r="G10" s="40">
        <f t="shared" si="0"/>
        <v>83</v>
      </c>
      <c r="H10" s="41"/>
      <c r="I10" s="42"/>
      <c r="K10" s="43"/>
      <c r="L10" s="44">
        <f t="shared" si="1"/>
        <v>0</v>
      </c>
    </row>
    <row r="11" spans="1:12">
      <c r="B11" s="36" t="s">
        <v>23</v>
      </c>
      <c r="C11" s="37" t="s">
        <v>24</v>
      </c>
      <c r="D11" s="38" t="s">
        <v>17</v>
      </c>
      <c r="E11" s="45">
        <v>731.5</v>
      </c>
      <c r="F11" s="45">
        <v>525</v>
      </c>
      <c r="G11" s="40">
        <f t="shared" si="0"/>
        <v>1256.5</v>
      </c>
      <c r="H11" s="41"/>
      <c r="I11" s="42"/>
      <c r="K11" s="43">
        <v>525</v>
      </c>
      <c r="L11" s="44">
        <f t="shared" si="1"/>
        <v>0</v>
      </c>
    </row>
    <row r="12" spans="1:12">
      <c r="B12" s="36" t="s">
        <v>25</v>
      </c>
      <c r="C12" s="37" t="s">
        <v>26</v>
      </c>
      <c r="D12" s="38" t="s">
        <v>17</v>
      </c>
      <c r="E12" s="45">
        <v>6</v>
      </c>
      <c r="F12" s="45">
        <v>0</v>
      </c>
      <c r="G12" s="40">
        <f t="shared" si="0"/>
        <v>6</v>
      </c>
      <c r="H12" s="41"/>
      <c r="I12" s="42"/>
      <c r="K12" s="43"/>
      <c r="L12" s="44">
        <f t="shared" si="1"/>
        <v>0</v>
      </c>
    </row>
    <row r="13" spans="1:12" ht="25.5">
      <c r="B13" s="36" t="s">
        <v>27</v>
      </c>
      <c r="C13" s="37" t="s">
        <v>28</v>
      </c>
      <c r="D13" s="38" t="s">
        <v>29</v>
      </c>
      <c r="E13" s="45">
        <v>4</v>
      </c>
      <c r="F13" s="45">
        <v>0</v>
      </c>
      <c r="G13" s="40">
        <f t="shared" si="0"/>
        <v>4</v>
      </c>
      <c r="H13" s="41"/>
      <c r="I13" s="42"/>
      <c r="K13" s="43"/>
      <c r="L13" s="44">
        <f t="shared" si="1"/>
        <v>0</v>
      </c>
    </row>
    <row r="14" spans="1:12" s="25" customFormat="1">
      <c r="A14" s="18"/>
      <c r="B14" s="28">
        <v>1.2</v>
      </c>
      <c r="C14" s="29" t="s">
        <v>30</v>
      </c>
      <c r="D14" s="30"/>
      <c r="E14" s="46">
        <v>0</v>
      </c>
      <c r="F14" s="46">
        <v>0</v>
      </c>
      <c r="G14" s="31">
        <f t="shared" si="0"/>
        <v>0</v>
      </c>
      <c r="H14" s="31"/>
      <c r="I14" s="33"/>
      <c r="K14" s="34"/>
      <c r="L14" s="35">
        <f t="shared" si="1"/>
        <v>0</v>
      </c>
    </row>
    <row r="15" spans="1:12">
      <c r="B15" s="36" t="s">
        <v>31</v>
      </c>
      <c r="C15" s="47" t="s">
        <v>32</v>
      </c>
      <c r="D15" s="38" t="s">
        <v>20</v>
      </c>
      <c r="E15" s="45">
        <v>50</v>
      </c>
      <c r="F15" s="45">
        <v>0</v>
      </c>
      <c r="G15" s="40">
        <f t="shared" si="0"/>
        <v>50</v>
      </c>
      <c r="H15" s="41"/>
      <c r="I15" s="42"/>
      <c r="K15" s="43"/>
      <c r="L15" s="44">
        <f t="shared" si="1"/>
        <v>0</v>
      </c>
    </row>
    <row r="16" spans="1:12">
      <c r="B16" s="36" t="s">
        <v>33</v>
      </c>
      <c r="C16" s="47" t="s">
        <v>34</v>
      </c>
      <c r="D16" s="38" t="s">
        <v>20</v>
      </c>
      <c r="E16" s="45">
        <v>50</v>
      </c>
      <c r="F16" s="45">
        <v>0</v>
      </c>
      <c r="G16" s="40">
        <f t="shared" si="0"/>
        <v>50</v>
      </c>
      <c r="H16" s="41"/>
      <c r="I16" s="42"/>
      <c r="K16" s="43"/>
      <c r="L16" s="44">
        <f t="shared" si="1"/>
        <v>0</v>
      </c>
    </row>
    <row r="17" spans="1:12">
      <c r="B17" s="36" t="s">
        <v>35</v>
      </c>
      <c r="C17" s="47" t="s">
        <v>36</v>
      </c>
      <c r="D17" s="38" t="s">
        <v>20</v>
      </c>
      <c r="E17" s="45">
        <v>80</v>
      </c>
      <c r="F17" s="45">
        <v>0</v>
      </c>
      <c r="G17" s="40">
        <f t="shared" si="0"/>
        <v>80</v>
      </c>
      <c r="H17" s="41"/>
      <c r="I17" s="42"/>
      <c r="K17" s="43"/>
      <c r="L17" s="44">
        <f t="shared" si="1"/>
        <v>0</v>
      </c>
    </row>
    <row r="18" spans="1:12" s="25" customFormat="1">
      <c r="A18" s="18"/>
      <c r="B18" s="48">
        <v>2</v>
      </c>
      <c r="C18" s="49" t="s">
        <v>37</v>
      </c>
      <c r="D18" s="50" t="s">
        <v>12</v>
      </c>
      <c r="E18" s="51">
        <v>0</v>
      </c>
      <c r="F18" s="51">
        <v>0</v>
      </c>
      <c r="G18" s="52">
        <f t="shared" si="0"/>
        <v>0</v>
      </c>
      <c r="H18" s="52"/>
      <c r="I18" s="53"/>
      <c r="K18" s="54"/>
      <c r="L18" s="55">
        <f t="shared" si="1"/>
        <v>0</v>
      </c>
    </row>
    <row r="19" spans="1:12" s="25" customFormat="1">
      <c r="A19" s="18"/>
      <c r="B19" s="28">
        <v>2.1</v>
      </c>
      <c r="C19" s="29" t="s">
        <v>38</v>
      </c>
      <c r="D19" s="30" t="s">
        <v>12</v>
      </c>
      <c r="E19" s="46">
        <v>0</v>
      </c>
      <c r="F19" s="46">
        <v>0</v>
      </c>
      <c r="G19" s="31">
        <f t="shared" si="0"/>
        <v>0</v>
      </c>
      <c r="H19" s="31"/>
      <c r="I19" s="33"/>
      <c r="K19" s="34"/>
      <c r="L19" s="35">
        <f t="shared" si="1"/>
        <v>0</v>
      </c>
    </row>
    <row r="20" spans="1:12" ht="38.25">
      <c r="B20" s="36" t="s">
        <v>39</v>
      </c>
      <c r="C20" s="47" t="s">
        <v>40</v>
      </c>
      <c r="D20" s="38" t="s">
        <v>17</v>
      </c>
      <c r="E20" s="45">
        <v>731.5</v>
      </c>
      <c r="F20" s="45">
        <v>525</v>
      </c>
      <c r="G20" s="40">
        <f t="shared" si="0"/>
        <v>1256.5</v>
      </c>
      <c r="H20" s="41"/>
      <c r="I20" s="42"/>
      <c r="K20" s="43">
        <f>+K11</f>
        <v>525</v>
      </c>
      <c r="L20" s="44">
        <f t="shared" si="1"/>
        <v>0</v>
      </c>
    </row>
    <row r="21" spans="1:12" ht="51">
      <c r="B21" s="36" t="s">
        <v>41</v>
      </c>
      <c r="C21" s="47" t="s">
        <v>42</v>
      </c>
      <c r="D21" s="38" t="s">
        <v>43</v>
      </c>
      <c r="E21" s="45">
        <v>665</v>
      </c>
      <c r="F21" s="45">
        <v>0</v>
      </c>
      <c r="G21" s="40">
        <f t="shared" si="0"/>
        <v>665</v>
      </c>
      <c r="H21" s="41"/>
      <c r="I21" s="42"/>
      <c r="K21" s="43"/>
      <c r="L21" s="44">
        <f t="shared" si="1"/>
        <v>0</v>
      </c>
    </row>
    <row r="22" spans="1:12" ht="38.25">
      <c r="B22" s="36" t="s">
        <v>44</v>
      </c>
      <c r="C22" s="47" t="s">
        <v>45</v>
      </c>
      <c r="D22" s="38" t="s">
        <v>43</v>
      </c>
      <c r="E22" s="45">
        <v>413.76</v>
      </c>
      <c r="F22" s="45">
        <v>155.80000000000001</v>
      </c>
      <c r="G22" s="40">
        <f t="shared" si="0"/>
        <v>569.55999999999995</v>
      </c>
      <c r="H22" s="41"/>
      <c r="I22" s="42"/>
      <c r="K22" s="43">
        <v>155.80000000000001</v>
      </c>
      <c r="L22" s="44">
        <f t="shared" si="1"/>
        <v>0</v>
      </c>
    </row>
    <row r="23" spans="1:12" ht="25.5">
      <c r="B23" s="36" t="s">
        <v>46</v>
      </c>
      <c r="C23" s="47" t="s">
        <v>47</v>
      </c>
      <c r="D23" s="38" t="s">
        <v>43</v>
      </c>
      <c r="E23" s="45">
        <v>222.8</v>
      </c>
      <c r="F23" s="45">
        <v>0</v>
      </c>
      <c r="G23" s="40">
        <f t="shared" si="0"/>
        <v>222.8</v>
      </c>
      <c r="H23" s="41"/>
      <c r="I23" s="42"/>
      <c r="K23" s="43"/>
      <c r="L23" s="44">
        <f t="shared" si="1"/>
        <v>0</v>
      </c>
    </row>
    <row r="24" spans="1:12" ht="25.5">
      <c r="B24" s="36" t="s">
        <v>48</v>
      </c>
      <c r="C24" s="47" t="s">
        <v>49</v>
      </c>
      <c r="D24" s="38" t="s">
        <v>43</v>
      </c>
      <c r="E24" s="45">
        <v>665</v>
      </c>
      <c r="F24" s="45">
        <v>23</v>
      </c>
      <c r="G24" s="40">
        <f t="shared" si="0"/>
        <v>688</v>
      </c>
      <c r="H24" s="41"/>
      <c r="I24" s="42"/>
      <c r="K24" s="43">
        <v>23</v>
      </c>
      <c r="L24" s="44">
        <f t="shared" si="1"/>
        <v>0</v>
      </c>
    </row>
    <row r="25" spans="1:12" ht="25.5">
      <c r="B25" s="36" t="s">
        <v>50</v>
      </c>
      <c r="C25" s="47" t="s">
        <v>51</v>
      </c>
      <c r="D25" s="38" t="s">
        <v>43</v>
      </c>
      <c r="E25" s="45">
        <v>133</v>
      </c>
      <c r="F25" s="45">
        <v>0</v>
      </c>
      <c r="G25" s="40">
        <f t="shared" si="0"/>
        <v>133</v>
      </c>
      <c r="H25" s="41"/>
      <c r="I25" s="42"/>
      <c r="K25" s="43"/>
      <c r="L25" s="44">
        <f t="shared" si="1"/>
        <v>0</v>
      </c>
    </row>
    <row r="26" spans="1:12">
      <c r="B26" s="36" t="s">
        <v>52</v>
      </c>
      <c r="C26" s="47" t="s">
        <v>53</v>
      </c>
      <c r="D26" s="38" t="s">
        <v>43</v>
      </c>
      <c r="E26" s="45">
        <v>20</v>
      </c>
      <c r="F26" s="45">
        <v>51</v>
      </c>
      <c r="G26" s="40">
        <f t="shared" si="0"/>
        <v>71</v>
      </c>
      <c r="H26" s="41"/>
      <c r="I26" s="42"/>
      <c r="K26" s="43">
        <v>51</v>
      </c>
      <c r="L26" s="44">
        <f t="shared" si="1"/>
        <v>0</v>
      </c>
    </row>
    <row r="27" spans="1:12">
      <c r="B27" s="36" t="s">
        <v>54</v>
      </c>
      <c r="C27" s="47" t="s">
        <v>55</v>
      </c>
      <c r="D27" s="38" t="s">
        <v>43</v>
      </c>
      <c r="E27" s="45">
        <v>2</v>
      </c>
      <c r="F27" s="45">
        <v>0</v>
      </c>
      <c r="G27" s="40">
        <f t="shared" si="0"/>
        <v>2</v>
      </c>
      <c r="H27" s="41"/>
      <c r="I27" s="42"/>
      <c r="K27" s="43"/>
      <c r="L27" s="44">
        <f t="shared" si="1"/>
        <v>0</v>
      </c>
    </row>
    <row r="28" spans="1:12" ht="25.5">
      <c r="B28" s="36" t="s">
        <v>56</v>
      </c>
      <c r="C28" s="47" t="s">
        <v>57</v>
      </c>
      <c r="D28" s="38" t="s">
        <v>43</v>
      </c>
      <c r="E28" s="45">
        <v>1298.21</v>
      </c>
      <c r="F28" s="45">
        <v>0</v>
      </c>
      <c r="G28" s="40">
        <f t="shared" si="0"/>
        <v>1298.21</v>
      </c>
      <c r="H28" s="41"/>
      <c r="I28" s="42"/>
      <c r="K28" s="43"/>
      <c r="L28" s="44">
        <f t="shared" si="1"/>
        <v>0</v>
      </c>
    </row>
    <row r="29" spans="1:12" ht="25.5">
      <c r="B29" s="36" t="s">
        <v>58</v>
      </c>
      <c r="C29" s="47" t="s">
        <v>59</v>
      </c>
      <c r="D29" s="38" t="s">
        <v>43</v>
      </c>
      <c r="E29" s="45">
        <v>253.28</v>
      </c>
      <c r="F29" s="45">
        <v>0</v>
      </c>
      <c r="G29" s="40">
        <f t="shared" si="0"/>
        <v>253.28</v>
      </c>
      <c r="H29" s="41"/>
      <c r="I29" s="42"/>
      <c r="K29" s="43"/>
      <c r="L29" s="44">
        <f t="shared" si="1"/>
        <v>0</v>
      </c>
    </row>
    <row r="30" spans="1:12" s="25" customFormat="1">
      <c r="A30" s="1"/>
      <c r="B30" s="28">
        <v>2.2000000000000002</v>
      </c>
      <c r="C30" s="29" t="s">
        <v>60</v>
      </c>
      <c r="D30" s="30" t="s">
        <v>12</v>
      </c>
      <c r="E30" s="46">
        <v>0</v>
      </c>
      <c r="F30" s="46">
        <v>0</v>
      </c>
      <c r="G30" s="31">
        <f t="shared" si="0"/>
        <v>0</v>
      </c>
      <c r="H30" s="31"/>
      <c r="I30" s="33"/>
      <c r="K30" s="34"/>
      <c r="L30" s="35">
        <f t="shared" si="1"/>
        <v>0</v>
      </c>
    </row>
    <row r="31" spans="1:12" ht="25.5">
      <c r="B31" s="36" t="s">
        <v>61</v>
      </c>
      <c r="C31" s="37" t="s">
        <v>62</v>
      </c>
      <c r="D31" s="56" t="s">
        <v>43</v>
      </c>
      <c r="E31" s="45">
        <v>96.73</v>
      </c>
      <c r="F31" s="45">
        <v>20</v>
      </c>
      <c r="G31" s="40">
        <f t="shared" si="0"/>
        <v>116.73</v>
      </c>
      <c r="H31" s="41"/>
      <c r="I31" s="42"/>
      <c r="K31" s="43">
        <v>20</v>
      </c>
      <c r="L31" s="44">
        <f t="shared" si="1"/>
        <v>0</v>
      </c>
    </row>
    <row r="32" spans="1:12" ht="25.5">
      <c r="B32" s="36" t="s">
        <v>63</v>
      </c>
      <c r="C32" s="37" t="s">
        <v>64</v>
      </c>
      <c r="D32" s="56" t="s">
        <v>43</v>
      </c>
      <c r="E32" s="45">
        <v>61.9</v>
      </c>
      <c r="F32" s="45">
        <v>16</v>
      </c>
      <c r="G32" s="40">
        <f t="shared" si="0"/>
        <v>77.900000000000006</v>
      </c>
      <c r="H32" s="41"/>
      <c r="I32" s="42"/>
      <c r="K32" s="43">
        <v>16</v>
      </c>
      <c r="L32" s="44">
        <f t="shared" si="1"/>
        <v>0</v>
      </c>
    </row>
    <row r="33" spans="1:12">
      <c r="B33" s="36" t="s">
        <v>65</v>
      </c>
      <c r="C33" s="37" t="s">
        <v>66</v>
      </c>
      <c r="D33" s="56" t="s">
        <v>43</v>
      </c>
      <c r="E33" s="45">
        <v>15.91</v>
      </c>
      <c r="F33" s="45">
        <v>2.4</v>
      </c>
      <c r="G33" s="40">
        <f t="shared" si="0"/>
        <v>18.309999999999999</v>
      </c>
      <c r="H33" s="41"/>
      <c r="I33" s="42"/>
      <c r="K33" s="43">
        <v>2.4</v>
      </c>
      <c r="L33" s="44">
        <f t="shared" si="1"/>
        <v>0</v>
      </c>
    </row>
    <row r="34" spans="1:12">
      <c r="B34" s="36" t="s">
        <v>67</v>
      </c>
      <c r="C34" s="37" t="s">
        <v>68</v>
      </c>
      <c r="D34" s="56" t="s">
        <v>43</v>
      </c>
      <c r="E34" s="45">
        <v>77.58</v>
      </c>
      <c r="F34" s="45">
        <v>23</v>
      </c>
      <c r="G34" s="40">
        <f t="shared" si="0"/>
        <v>100.58</v>
      </c>
      <c r="H34" s="41"/>
      <c r="I34" s="42"/>
      <c r="K34" s="43">
        <v>23</v>
      </c>
      <c r="L34" s="44">
        <f t="shared" si="1"/>
        <v>0</v>
      </c>
    </row>
    <row r="35" spans="1:12" ht="25.5">
      <c r="B35" s="36" t="s">
        <v>69</v>
      </c>
      <c r="C35" s="57" t="s">
        <v>70</v>
      </c>
      <c r="D35" s="58" t="s">
        <v>71</v>
      </c>
      <c r="E35" s="59">
        <v>18666.16</v>
      </c>
      <c r="F35" s="59">
        <v>6200</v>
      </c>
      <c r="G35" s="40">
        <f t="shared" si="0"/>
        <v>24866.16</v>
      </c>
      <c r="H35" s="41"/>
      <c r="I35" s="42"/>
      <c r="K35" s="43">
        <v>6200</v>
      </c>
      <c r="L35" s="44">
        <f t="shared" si="1"/>
        <v>0</v>
      </c>
    </row>
    <row r="36" spans="1:12" ht="25.5">
      <c r="B36" s="36" t="s">
        <v>72</v>
      </c>
      <c r="C36" s="57" t="s">
        <v>73</v>
      </c>
      <c r="D36" s="58" t="s">
        <v>71</v>
      </c>
      <c r="E36" s="59">
        <v>0</v>
      </c>
      <c r="F36" s="59">
        <v>0</v>
      </c>
      <c r="G36" s="40">
        <f t="shared" si="0"/>
        <v>0</v>
      </c>
      <c r="H36" s="41"/>
      <c r="I36" s="42"/>
      <c r="K36" s="43"/>
      <c r="L36" s="44">
        <f t="shared" si="1"/>
        <v>0</v>
      </c>
    </row>
    <row r="37" spans="1:12" s="25" customFormat="1">
      <c r="A37" s="1"/>
      <c r="B37" s="48">
        <v>3</v>
      </c>
      <c r="C37" s="49" t="s">
        <v>74</v>
      </c>
      <c r="D37" s="50" t="s">
        <v>12</v>
      </c>
      <c r="E37" s="51">
        <v>0</v>
      </c>
      <c r="F37" s="51">
        <v>0</v>
      </c>
      <c r="G37" s="52">
        <f t="shared" si="0"/>
        <v>0</v>
      </c>
      <c r="H37" s="52"/>
      <c r="I37" s="53"/>
      <c r="K37" s="54"/>
      <c r="L37" s="55">
        <f t="shared" si="1"/>
        <v>0</v>
      </c>
    </row>
    <row r="38" spans="1:12" s="25" customFormat="1">
      <c r="A38" s="1"/>
      <c r="B38" s="28">
        <v>3.1</v>
      </c>
      <c r="C38" s="29" t="s">
        <v>75</v>
      </c>
      <c r="D38" s="30" t="s">
        <v>12</v>
      </c>
      <c r="E38" s="46">
        <v>0</v>
      </c>
      <c r="F38" s="46">
        <v>0</v>
      </c>
      <c r="G38" s="31">
        <f t="shared" si="0"/>
        <v>0</v>
      </c>
      <c r="H38" s="31"/>
      <c r="I38" s="33"/>
      <c r="K38" s="34"/>
      <c r="L38" s="35">
        <f t="shared" si="1"/>
        <v>0</v>
      </c>
    </row>
    <row r="39" spans="1:12">
      <c r="B39" s="36" t="s">
        <v>76</v>
      </c>
      <c r="C39" s="47" t="s">
        <v>77</v>
      </c>
      <c r="D39" s="38" t="s">
        <v>43</v>
      </c>
      <c r="E39" s="45">
        <v>127.92</v>
      </c>
      <c r="F39" s="45">
        <v>3</v>
      </c>
      <c r="G39" s="40">
        <f t="shared" si="0"/>
        <v>130.92000000000002</v>
      </c>
      <c r="H39" s="41"/>
      <c r="I39" s="42"/>
      <c r="K39" s="43">
        <v>3</v>
      </c>
      <c r="L39" s="44">
        <f t="shared" si="1"/>
        <v>0</v>
      </c>
    </row>
    <row r="40" spans="1:12" ht="25.5">
      <c r="B40" s="36" t="s">
        <v>78</v>
      </c>
      <c r="C40" s="47" t="s">
        <v>79</v>
      </c>
      <c r="D40" s="38" t="s">
        <v>43</v>
      </c>
      <c r="E40" s="45">
        <v>6.76</v>
      </c>
      <c r="F40" s="45">
        <v>0</v>
      </c>
      <c r="G40" s="40">
        <f t="shared" si="0"/>
        <v>6.76</v>
      </c>
      <c r="H40" s="41"/>
      <c r="I40" s="42"/>
      <c r="K40" s="43"/>
      <c r="L40" s="44">
        <f t="shared" si="1"/>
        <v>0</v>
      </c>
    </row>
    <row r="41" spans="1:12" ht="25.5">
      <c r="B41" s="36" t="s">
        <v>80</v>
      </c>
      <c r="C41" s="47" t="s">
        <v>81</v>
      </c>
      <c r="D41" s="38" t="s">
        <v>20</v>
      </c>
      <c r="E41" s="45">
        <v>307.8</v>
      </c>
      <c r="F41" s="45">
        <v>0</v>
      </c>
      <c r="G41" s="40">
        <f t="shared" si="0"/>
        <v>307.8</v>
      </c>
      <c r="H41" s="41"/>
      <c r="I41" s="42"/>
      <c r="K41" s="43"/>
      <c r="L41" s="44">
        <f t="shared" si="1"/>
        <v>0</v>
      </c>
    </row>
    <row r="42" spans="1:12" s="25" customFormat="1">
      <c r="A42" s="1"/>
      <c r="B42" s="28">
        <v>3.2</v>
      </c>
      <c r="C42" s="29" t="s">
        <v>82</v>
      </c>
      <c r="D42" s="30" t="s">
        <v>12</v>
      </c>
      <c r="E42" s="46">
        <v>0</v>
      </c>
      <c r="F42" s="46">
        <v>0</v>
      </c>
      <c r="G42" s="31">
        <f t="shared" si="0"/>
        <v>0</v>
      </c>
      <c r="H42" s="31"/>
      <c r="I42" s="33"/>
      <c r="K42" s="34"/>
      <c r="L42" s="35">
        <f t="shared" si="1"/>
        <v>0</v>
      </c>
    </row>
    <row r="43" spans="1:12" ht="25.5">
      <c r="B43" s="36" t="s">
        <v>83</v>
      </c>
      <c r="C43" s="37" t="s">
        <v>84</v>
      </c>
      <c r="D43" s="56" t="s">
        <v>43</v>
      </c>
      <c r="E43" s="45">
        <v>12.02</v>
      </c>
      <c r="F43" s="45">
        <v>0</v>
      </c>
      <c r="G43" s="40">
        <f t="shared" si="0"/>
        <v>12.02</v>
      </c>
      <c r="H43" s="41"/>
      <c r="I43" s="42"/>
      <c r="K43" s="43"/>
      <c r="L43" s="44">
        <f t="shared" si="1"/>
        <v>0</v>
      </c>
    </row>
    <row r="44" spans="1:12">
      <c r="B44" s="36" t="s">
        <v>85</v>
      </c>
      <c r="C44" s="37" t="s">
        <v>86</v>
      </c>
      <c r="D44" s="56" t="s">
        <v>20</v>
      </c>
      <c r="E44" s="45">
        <v>39.6</v>
      </c>
      <c r="F44" s="45">
        <v>0</v>
      </c>
      <c r="G44" s="40">
        <f t="shared" si="0"/>
        <v>39.6</v>
      </c>
      <c r="H44" s="41"/>
      <c r="I44" s="42"/>
      <c r="K44" s="43"/>
      <c r="L44" s="44">
        <f t="shared" si="1"/>
        <v>0</v>
      </c>
    </row>
    <row r="45" spans="1:12" ht="25.5">
      <c r="B45" s="36" t="s">
        <v>87</v>
      </c>
      <c r="C45" s="37" t="s">
        <v>88</v>
      </c>
      <c r="D45" s="56" t="s">
        <v>20</v>
      </c>
      <c r="E45" s="45">
        <v>136</v>
      </c>
      <c r="F45" s="45">
        <v>0</v>
      </c>
      <c r="G45" s="40">
        <f t="shared" si="0"/>
        <v>136</v>
      </c>
      <c r="H45" s="41"/>
      <c r="I45" s="42"/>
      <c r="K45" s="43"/>
      <c r="L45" s="44">
        <f t="shared" si="1"/>
        <v>0</v>
      </c>
    </row>
    <row r="46" spans="1:12">
      <c r="B46" s="36" t="s">
        <v>89</v>
      </c>
      <c r="C46" s="37" t="s">
        <v>90</v>
      </c>
      <c r="D46" s="56" t="s">
        <v>20</v>
      </c>
      <c r="E46" s="45">
        <v>136</v>
      </c>
      <c r="F46" s="45">
        <v>0</v>
      </c>
      <c r="G46" s="40">
        <f t="shared" si="0"/>
        <v>136</v>
      </c>
      <c r="H46" s="41"/>
      <c r="I46" s="42"/>
      <c r="K46" s="43"/>
      <c r="L46" s="44">
        <f t="shared" si="1"/>
        <v>0</v>
      </c>
    </row>
    <row r="47" spans="1:12" s="25" customFormat="1">
      <c r="A47" s="1"/>
      <c r="B47" s="28">
        <v>3.3</v>
      </c>
      <c r="C47" s="29" t="s">
        <v>91</v>
      </c>
      <c r="D47" s="30" t="s">
        <v>12</v>
      </c>
      <c r="E47" s="46">
        <v>0</v>
      </c>
      <c r="F47" s="46">
        <v>0</v>
      </c>
      <c r="G47" s="31">
        <f t="shared" si="0"/>
        <v>0</v>
      </c>
      <c r="H47" s="31"/>
      <c r="I47" s="33"/>
      <c r="K47" s="34"/>
      <c r="L47" s="35">
        <f t="shared" si="1"/>
        <v>0</v>
      </c>
    </row>
    <row r="48" spans="1:12" ht="25.5">
      <c r="B48" s="60" t="s">
        <v>92</v>
      </c>
      <c r="C48" s="57" t="s">
        <v>93</v>
      </c>
      <c r="D48" s="58" t="s">
        <v>43</v>
      </c>
      <c r="E48" s="59">
        <v>99.75</v>
      </c>
      <c r="F48" s="59">
        <v>60</v>
      </c>
      <c r="G48" s="40">
        <f t="shared" si="0"/>
        <v>159.75</v>
      </c>
      <c r="H48" s="41"/>
      <c r="I48" s="42"/>
      <c r="K48" s="43">
        <v>60</v>
      </c>
      <c r="L48" s="44">
        <f t="shared" si="1"/>
        <v>0</v>
      </c>
    </row>
    <row r="49" spans="1:12" ht="38.25">
      <c r="B49" s="60" t="s">
        <v>94</v>
      </c>
      <c r="C49" s="57" t="s">
        <v>95</v>
      </c>
      <c r="D49" s="58" t="s">
        <v>43</v>
      </c>
      <c r="E49" s="59">
        <v>257.64999999999998</v>
      </c>
      <c r="F49" s="59">
        <v>0</v>
      </c>
      <c r="G49" s="40">
        <f t="shared" si="0"/>
        <v>257.64999999999998</v>
      </c>
      <c r="H49" s="41"/>
      <c r="I49" s="42"/>
      <c r="K49" s="43"/>
      <c r="L49" s="44">
        <f t="shared" si="1"/>
        <v>0</v>
      </c>
    </row>
    <row r="50" spans="1:12" ht="25.5">
      <c r="B50" s="60" t="s">
        <v>96</v>
      </c>
      <c r="C50" s="57" t="s">
        <v>97</v>
      </c>
      <c r="D50" s="58" t="s">
        <v>43</v>
      </c>
      <c r="E50" s="59">
        <v>119.95</v>
      </c>
      <c r="F50" s="59">
        <v>0</v>
      </c>
      <c r="G50" s="40">
        <f t="shared" si="0"/>
        <v>119.95</v>
      </c>
      <c r="H50" s="41"/>
      <c r="I50" s="42"/>
      <c r="K50" s="43"/>
      <c r="L50" s="44">
        <f t="shared" si="1"/>
        <v>0</v>
      </c>
    </row>
    <row r="51" spans="1:12" ht="25.5">
      <c r="B51" s="60" t="s">
        <v>98</v>
      </c>
      <c r="C51" s="57" t="s">
        <v>99</v>
      </c>
      <c r="D51" s="58" t="s">
        <v>43</v>
      </c>
      <c r="E51" s="59">
        <v>12.54</v>
      </c>
      <c r="F51" s="59">
        <v>0</v>
      </c>
      <c r="G51" s="40">
        <f t="shared" si="0"/>
        <v>12.54</v>
      </c>
      <c r="H51" s="41"/>
      <c r="I51" s="42"/>
      <c r="K51" s="43"/>
      <c r="L51" s="44">
        <f t="shared" si="1"/>
        <v>0</v>
      </c>
    </row>
    <row r="52" spans="1:12">
      <c r="B52" s="60" t="s">
        <v>100</v>
      </c>
      <c r="C52" s="57" t="s">
        <v>101</v>
      </c>
      <c r="D52" s="58" t="s">
        <v>43</v>
      </c>
      <c r="E52" s="59">
        <v>1.72</v>
      </c>
      <c r="F52" s="59">
        <v>6</v>
      </c>
      <c r="G52" s="40">
        <f t="shared" si="0"/>
        <v>7.72</v>
      </c>
      <c r="H52" s="41"/>
      <c r="I52" s="42"/>
      <c r="K52" s="43">
        <v>6</v>
      </c>
      <c r="L52" s="44">
        <f t="shared" si="1"/>
        <v>0</v>
      </c>
    </row>
    <row r="53" spans="1:12" s="25" customFormat="1">
      <c r="A53" s="1"/>
      <c r="B53" s="28">
        <v>3.4</v>
      </c>
      <c r="C53" s="29" t="s">
        <v>102</v>
      </c>
      <c r="D53" s="30"/>
      <c r="E53" s="46">
        <v>0</v>
      </c>
      <c r="F53" s="46">
        <v>0</v>
      </c>
      <c r="G53" s="31">
        <f t="shared" si="0"/>
        <v>0</v>
      </c>
      <c r="H53" s="31"/>
      <c r="I53" s="33"/>
      <c r="K53" s="34"/>
      <c r="L53" s="35">
        <f t="shared" si="1"/>
        <v>0</v>
      </c>
    </row>
    <row r="54" spans="1:12" ht="25.5">
      <c r="B54" s="60" t="s">
        <v>103</v>
      </c>
      <c r="C54" s="57" t="s">
        <v>104</v>
      </c>
      <c r="D54" s="58" t="s">
        <v>43</v>
      </c>
      <c r="E54" s="59">
        <v>10.71</v>
      </c>
      <c r="F54" s="59">
        <v>0</v>
      </c>
      <c r="G54" s="40">
        <f t="shared" si="0"/>
        <v>10.71</v>
      </c>
      <c r="H54" s="41"/>
      <c r="I54" s="42"/>
      <c r="K54" s="43"/>
      <c r="L54" s="44">
        <f t="shared" si="1"/>
        <v>0</v>
      </c>
    </row>
    <row r="55" spans="1:12" ht="25.5">
      <c r="B55" s="60" t="s">
        <v>105</v>
      </c>
      <c r="C55" s="57" t="s">
        <v>106</v>
      </c>
      <c r="D55" s="58" t="s">
        <v>20</v>
      </c>
      <c r="E55" s="59">
        <v>1245.72</v>
      </c>
      <c r="F55" s="59">
        <v>0</v>
      </c>
      <c r="G55" s="40">
        <f t="shared" si="0"/>
        <v>1245.72</v>
      </c>
      <c r="H55" s="41"/>
      <c r="I55" s="42"/>
      <c r="K55" s="43"/>
      <c r="L55" s="44">
        <f t="shared" si="1"/>
        <v>0</v>
      </c>
    </row>
    <row r="56" spans="1:12" ht="25.5">
      <c r="B56" s="60" t="s">
        <v>107</v>
      </c>
      <c r="C56" s="57" t="s">
        <v>108</v>
      </c>
      <c r="D56" s="58" t="s">
        <v>20</v>
      </c>
      <c r="E56" s="59">
        <v>747.43</v>
      </c>
      <c r="F56" s="59">
        <v>0</v>
      </c>
      <c r="G56" s="40">
        <f t="shared" si="0"/>
        <v>747.43</v>
      </c>
      <c r="H56" s="41"/>
      <c r="I56" s="42"/>
      <c r="K56" s="43"/>
      <c r="L56" s="44">
        <f t="shared" si="1"/>
        <v>0</v>
      </c>
    </row>
    <row r="57" spans="1:12" ht="25.5">
      <c r="B57" s="60" t="s">
        <v>109</v>
      </c>
      <c r="C57" s="57" t="s">
        <v>110</v>
      </c>
      <c r="D57" s="58" t="s">
        <v>43</v>
      </c>
      <c r="E57" s="59">
        <v>2.5</v>
      </c>
      <c r="F57" s="59">
        <v>0</v>
      </c>
      <c r="G57" s="40">
        <f t="shared" si="0"/>
        <v>2.5</v>
      </c>
      <c r="H57" s="41"/>
      <c r="I57" s="42"/>
      <c r="K57" s="43"/>
      <c r="L57" s="44">
        <f t="shared" si="1"/>
        <v>0</v>
      </c>
    </row>
    <row r="58" spans="1:12" ht="25.5">
      <c r="B58" s="60" t="s">
        <v>111</v>
      </c>
      <c r="C58" s="57" t="s">
        <v>112</v>
      </c>
      <c r="D58" s="58" t="s">
        <v>29</v>
      </c>
      <c r="E58" s="59">
        <v>6</v>
      </c>
      <c r="F58" s="59">
        <v>0</v>
      </c>
      <c r="G58" s="40">
        <f t="shared" si="0"/>
        <v>6</v>
      </c>
      <c r="H58" s="41"/>
      <c r="I58" s="42"/>
      <c r="K58" s="43"/>
      <c r="L58" s="44">
        <f t="shared" si="1"/>
        <v>0</v>
      </c>
    </row>
    <row r="59" spans="1:12">
      <c r="B59" s="60" t="s">
        <v>113</v>
      </c>
      <c r="C59" s="57" t="s">
        <v>114</v>
      </c>
      <c r="D59" s="58" t="s">
        <v>20</v>
      </c>
      <c r="E59" s="59">
        <v>30</v>
      </c>
      <c r="F59" s="59">
        <v>0</v>
      </c>
      <c r="G59" s="40">
        <f t="shared" si="0"/>
        <v>30</v>
      </c>
      <c r="H59" s="41"/>
      <c r="I59" s="42"/>
      <c r="K59" s="43"/>
      <c r="L59" s="44">
        <f t="shared" si="1"/>
        <v>0</v>
      </c>
    </row>
    <row r="60" spans="1:12">
      <c r="B60" s="60" t="s">
        <v>115</v>
      </c>
      <c r="C60" s="57" t="s">
        <v>116</v>
      </c>
      <c r="D60" s="58" t="s">
        <v>20</v>
      </c>
      <c r="E60" s="59">
        <v>23.2</v>
      </c>
      <c r="F60" s="59">
        <v>0</v>
      </c>
      <c r="G60" s="40">
        <f t="shared" si="0"/>
        <v>23.2</v>
      </c>
      <c r="H60" s="41"/>
      <c r="I60" s="42"/>
      <c r="K60" s="43"/>
      <c r="L60" s="44">
        <f t="shared" si="1"/>
        <v>0</v>
      </c>
    </row>
    <row r="61" spans="1:12" ht="25.5">
      <c r="B61" s="60" t="s">
        <v>117</v>
      </c>
      <c r="C61" s="57" t="s">
        <v>118</v>
      </c>
      <c r="D61" s="58" t="s">
        <v>20</v>
      </c>
      <c r="E61" s="59">
        <v>51.8</v>
      </c>
      <c r="F61" s="59">
        <v>8</v>
      </c>
      <c r="G61" s="40">
        <f t="shared" si="0"/>
        <v>59.8</v>
      </c>
      <c r="H61" s="41"/>
      <c r="I61" s="42"/>
      <c r="K61" s="43">
        <v>8</v>
      </c>
      <c r="L61" s="44">
        <f t="shared" si="1"/>
        <v>0</v>
      </c>
    </row>
    <row r="62" spans="1:12" ht="25.5">
      <c r="B62" s="60" t="s">
        <v>119</v>
      </c>
      <c r="C62" s="57" t="s">
        <v>120</v>
      </c>
      <c r="D62" s="58" t="s">
        <v>20</v>
      </c>
      <c r="E62" s="59">
        <v>20</v>
      </c>
      <c r="F62" s="59">
        <v>400</v>
      </c>
      <c r="G62" s="40">
        <f t="shared" si="0"/>
        <v>420</v>
      </c>
      <c r="H62" s="41"/>
      <c r="I62" s="42"/>
      <c r="K62" s="43">
        <v>400</v>
      </c>
      <c r="L62" s="44">
        <f t="shared" si="1"/>
        <v>0</v>
      </c>
    </row>
    <row r="63" spans="1:12" ht="25.5">
      <c r="B63" s="60" t="s">
        <v>121</v>
      </c>
      <c r="C63" s="57" t="s">
        <v>122</v>
      </c>
      <c r="D63" s="58" t="s">
        <v>20</v>
      </c>
      <c r="E63" s="59">
        <v>20</v>
      </c>
      <c r="F63" s="59">
        <v>0</v>
      </c>
      <c r="G63" s="40">
        <f t="shared" si="0"/>
        <v>20</v>
      </c>
      <c r="H63" s="41"/>
      <c r="I63" s="42"/>
      <c r="K63" s="43"/>
      <c r="L63" s="44">
        <f t="shared" si="1"/>
        <v>0</v>
      </c>
    </row>
    <row r="64" spans="1:12">
      <c r="B64" s="60" t="s">
        <v>123</v>
      </c>
      <c r="C64" s="57" t="s">
        <v>124</v>
      </c>
      <c r="D64" s="58" t="s">
        <v>20</v>
      </c>
      <c r="E64" s="59">
        <v>35.1</v>
      </c>
      <c r="F64" s="59">
        <v>0</v>
      </c>
      <c r="G64" s="40">
        <f t="shared" si="0"/>
        <v>35.1</v>
      </c>
      <c r="H64" s="41"/>
      <c r="I64" s="42"/>
      <c r="K64" s="43"/>
      <c r="L64" s="44">
        <f t="shared" si="1"/>
        <v>0</v>
      </c>
    </row>
    <row r="65" spans="1:12" ht="25.5">
      <c r="B65" s="60" t="s">
        <v>125</v>
      </c>
      <c r="C65" s="57" t="s">
        <v>126</v>
      </c>
      <c r="D65" s="58" t="s">
        <v>20</v>
      </c>
      <c r="E65" s="59">
        <v>35.1</v>
      </c>
      <c r="F65" s="59">
        <v>0</v>
      </c>
      <c r="G65" s="40">
        <f t="shared" si="0"/>
        <v>35.1</v>
      </c>
      <c r="H65" s="41"/>
      <c r="I65" s="42"/>
      <c r="K65" s="43"/>
      <c r="L65" s="44">
        <f t="shared" si="1"/>
        <v>0</v>
      </c>
    </row>
    <row r="66" spans="1:12" ht="25.5">
      <c r="B66" s="60" t="s">
        <v>127</v>
      </c>
      <c r="C66" s="57" t="s">
        <v>128</v>
      </c>
      <c r="D66" s="58" t="s">
        <v>17</v>
      </c>
      <c r="E66" s="59">
        <v>92</v>
      </c>
      <c r="F66" s="59">
        <v>0</v>
      </c>
      <c r="G66" s="40">
        <f t="shared" si="0"/>
        <v>92</v>
      </c>
      <c r="H66" s="41"/>
      <c r="I66" s="42"/>
      <c r="K66" s="43"/>
      <c r="L66" s="44">
        <f t="shared" si="1"/>
        <v>0</v>
      </c>
    </row>
    <row r="67" spans="1:12" ht="25.5">
      <c r="B67" s="60" t="s">
        <v>129</v>
      </c>
      <c r="C67" s="57" t="s">
        <v>130</v>
      </c>
      <c r="D67" s="58" t="s">
        <v>29</v>
      </c>
      <c r="E67" s="59">
        <v>9</v>
      </c>
      <c r="F67" s="59">
        <v>0</v>
      </c>
      <c r="G67" s="40">
        <f t="shared" si="0"/>
        <v>9</v>
      </c>
      <c r="H67" s="41"/>
      <c r="I67" s="42"/>
      <c r="K67" s="43"/>
      <c r="L67" s="44">
        <f t="shared" si="1"/>
        <v>0</v>
      </c>
    </row>
    <row r="68" spans="1:12" ht="25.5">
      <c r="B68" s="60" t="s">
        <v>131</v>
      </c>
      <c r="C68" s="57" t="s">
        <v>132</v>
      </c>
      <c r="D68" s="58" t="s">
        <v>20</v>
      </c>
      <c r="E68" s="59">
        <v>24</v>
      </c>
      <c r="F68" s="59">
        <v>0</v>
      </c>
      <c r="G68" s="40">
        <f t="shared" si="0"/>
        <v>24</v>
      </c>
      <c r="H68" s="41"/>
      <c r="I68" s="42"/>
      <c r="K68" s="43"/>
      <c r="L68" s="44">
        <f t="shared" si="1"/>
        <v>0</v>
      </c>
    </row>
    <row r="69" spans="1:12" ht="25.5">
      <c r="B69" s="60" t="s">
        <v>133</v>
      </c>
      <c r="C69" s="57" t="s">
        <v>134</v>
      </c>
      <c r="D69" s="58" t="s">
        <v>20</v>
      </c>
      <c r="E69" s="59">
        <v>16</v>
      </c>
      <c r="F69" s="59">
        <v>0</v>
      </c>
      <c r="G69" s="40">
        <f t="shared" si="0"/>
        <v>16</v>
      </c>
      <c r="H69" s="41"/>
      <c r="I69" s="42"/>
      <c r="K69" s="43"/>
      <c r="L69" s="44">
        <f t="shared" si="1"/>
        <v>0</v>
      </c>
    </row>
    <row r="70" spans="1:12" s="62" customFormat="1" ht="38.25">
      <c r="A70" s="61"/>
      <c r="B70" s="60" t="s">
        <v>135</v>
      </c>
      <c r="C70" s="57" t="s">
        <v>136</v>
      </c>
      <c r="D70" s="58" t="s">
        <v>20</v>
      </c>
      <c r="E70" s="59">
        <v>0</v>
      </c>
      <c r="F70" s="59">
        <v>90</v>
      </c>
      <c r="G70" s="40">
        <f t="shared" si="0"/>
        <v>90</v>
      </c>
      <c r="H70" s="41"/>
      <c r="I70" s="42"/>
      <c r="K70" s="63">
        <v>90</v>
      </c>
      <c r="L70" s="64">
        <f t="shared" si="1"/>
        <v>0</v>
      </c>
    </row>
    <row r="71" spans="1:12" s="25" customFormat="1">
      <c r="A71" s="1"/>
      <c r="B71" s="28">
        <v>3.5</v>
      </c>
      <c r="C71" s="29" t="s">
        <v>137</v>
      </c>
      <c r="D71" s="30" t="s">
        <v>12</v>
      </c>
      <c r="E71" s="46">
        <v>0</v>
      </c>
      <c r="F71" s="46">
        <v>0</v>
      </c>
      <c r="G71" s="31">
        <f t="shared" si="0"/>
        <v>0</v>
      </c>
      <c r="H71" s="31"/>
      <c r="I71" s="65"/>
      <c r="K71" s="34"/>
      <c r="L71" s="35">
        <f t="shared" si="1"/>
        <v>0</v>
      </c>
    </row>
    <row r="72" spans="1:12" ht="25.5">
      <c r="B72" s="60" t="s">
        <v>138</v>
      </c>
      <c r="C72" s="66" t="s">
        <v>70</v>
      </c>
      <c r="D72" s="67" t="s">
        <v>71</v>
      </c>
      <c r="E72" s="59">
        <v>78816.5</v>
      </c>
      <c r="F72" s="59">
        <v>1100</v>
      </c>
      <c r="G72" s="40">
        <f t="shared" si="0"/>
        <v>79916.5</v>
      </c>
      <c r="H72" s="41"/>
      <c r="I72" s="42"/>
      <c r="K72" s="43">
        <v>1100</v>
      </c>
      <c r="L72" s="44">
        <f t="shared" si="1"/>
        <v>0</v>
      </c>
    </row>
    <row r="73" spans="1:12" ht="25.5">
      <c r="B73" s="60" t="s">
        <v>139</v>
      </c>
      <c r="C73" s="66" t="s">
        <v>73</v>
      </c>
      <c r="D73" s="67" t="s">
        <v>71</v>
      </c>
      <c r="E73" s="59">
        <v>0</v>
      </c>
      <c r="F73" s="59">
        <v>0</v>
      </c>
      <c r="G73" s="40">
        <f t="shared" ref="G73:G136" si="2">+F73+E73</f>
        <v>0</v>
      </c>
      <c r="H73" s="41"/>
      <c r="I73" s="42"/>
      <c r="K73" s="43"/>
      <c r="L73" s="44">
        <f t="shared" si="1"/>
        <v>0</v>
      </c>
    </row>
    <row r="74" spans="1:12" ht="25.5">
      <c r="B74" s="60" t="s">
        <v>140</v>
      </c>
      <c r="C74" s="47" t="s">
        <v>141</v>
      </c>
      <c r="D74" s="38" t="s">
        <v>71</v>
      </c>
      <c r="E74" s="45">
        <v>25464.639999999999</v>
      </c>
      <c r="F74" s="45">
        <v>0</v>
      </c>
      <c r="G74" s="40">
        <f t="shared" si="2"/>
        <v>25464.639999999999</v>
      </c>
      <c r="H74" s="41"/>
      <c r="I74" s="42"/>
      <c r="K74" s="43"/>
      <c r="L74" s="44">
        <f t="shared" ref="L74:L139" si="3">+K74*H74</f>
        <v>0</v>
      </c>
    </row>
    <row r="75" spans="1:12" s="25" customFormat="1">
      <c r="A75" s="1"/>
      <c r="B75" s="28">
        <v>3.6</v>
      </c>
      <c r="C75" s="29" t="s">
        <v>142</v>
      </c>
      <c r="D75" s="30" t="s">
        <v>12</v>
      </c>
      <c r="E75" s="46">
        <v>0</v>
      </c>
      <c r="F75" s="46">
        <v>0</v>
      </c>
      <c r="G75" s="31">
        <f t="shared" si="2"/>
        <v>0</v>
      </c>
      <c r="H75" s="31"/>
      <c r="I75" s="65"/>
      <c r="K75" s="34"/>
      <c r="L75" s="35">
        <f t="shared" si="3"/>
        <v>0</v>
      </c>
    </row>
    <row r="76" spans="1:12">
      <c r="B76" s="60" t="s">
        <v>143</v>
      </c>
      <c r="C76" s="68" t="s">
        <v>144</v>
      </c>
      <c r="D76" s="67" t="s">
        <v>71</v>
      </c>
      <c r="E76" s="59">
        <v>14540</v>
      </c>
      <c r="F76" s="59">
        <v>17000</v>
      </c>
      <c r="G76" s="40">
        <f t="shared" si="2"/>
        <v>31540</v>
      </c>
      <c r="H76" s="41"/>
      <c r="I76" s="42"/>
      <c r="K76" s="43">
        <v>17000</v>
      </c>
      <c r="L76" s="44">
        <f t="shared" si="3"/>
        <v>0</v>
      </c>
    </row>
    <row r="77" spans="1:12" ht="38.25">
      <c r="B77" s="60" t="s">
        <v>145</v>
      </c>
      <c r="C77" s="66" t="s">
        <v>146</v>
      </c>
      <c r="D77" s="67" t="s">
        <v>29</v>
      </c>
      <c r="E77" s="59">
        <v>10</v>
      </c>
      <c r="F77" s="59">
        <v>0</v>
      </c>
      <c r="G77" s="40">
        <f t="shared" si="2"/>
        <v>10</v>
      </c>
      <c r="H77" s="41"/>
      <c r="I77" s="42"/>
      <c r="K77" s="43"/>
      <c r="L77" s="44">
        <f t="shared" si="3"/>
        <v>0</v>
      </c>
    </row>
    <row r="78" spans="1:12" s="25" customFormat="1">
      <c r="A78" s="1"/>
      <c r="B78" s="48">
        <v>4</v>
      </c>
      <c r="C78" s="49" t="s">
        <v>147</v>
      </c>
      <c r="D78" s="50" t="s">
        <v>12</v>
      </c>
      <c r="E78" s="51">
        <v>0</v>
      </c>
      <c r="F78" s="51">
        <v>0</v>
      </c>
      <c r="G78" s="52">
        <f t="shared" si="2"/>
        <v>0</v>
      </c>
      <c r="H78" s="52"/>
      <c r="I78" s="69"/>
      <c r="K78" s="54"/>
      <c r="L78" s="55">
        <f t="shared" si="3"/>
        <v>0</v>
      </c>
    </row>
    <row r="79" spans="1:12" s="25" customFormat="1">
      <c r="A79" s="1"/>
      <c r="B79" s="28">
        <v>4.0999999999999996</v>
      </c>
      <c r="C79" s="29" t="s">
        <v>148</v>
      </c>
      <c r="D79" s="30" t="s">
        <v>12</v>
      </c>
      <c r="E79" s="46">
        <v>0</v>
      </c>
      <c r="F79" s="46">
        <v>0</v>
      </c>
      <c r="G79" s="31">
        <f t="shared" si="2"/>
        <v>0</v>
      </c>
      <c r="H79" s="31"/>
      <c r="I79" s="65"/>
      <c r="K79" s="34"/>
      <c r="L79" s="35">
        <f t="shared" si="3"/>
        <v>0</v>
      </c>
    </row>
    <row r="80" spans="1:12" ht="25.5">
      <c r="B80" s="70" t="s">
        <v>149</v>
      </c>
      <c r="C80" s="57" t="s">
        <v>150</v>
      </c>
      <c r="D80" s="71" t="s">
        <v>17</v>
      </c>
      <c r="E80" s="72">
        <v>508.73</v>
      </c>
      <c r="F80" s="72">
        <v>90</v>
      </c>
      <c r="G80" s="40">
        <f t="shared" si="2"/>
        <v>598.73</v>
      </c>
      <c r="H80" s="41"/>
      <c r="I80" s="42"/>
      <c r="K80" s="43">
        <v>90</v>
      </c>
      <c r="L80" s="44">
        <f t="shared" si="3"/>
        <v>0</v>
      </c>
    </row>
    <row r="81" spans="1:12" ht="25.5">
      <c r="B81" s="70" t="s">
        <v>151</v>
      </c>
      <c r="C81" s="57" t="s">
        <v>152</v>
      </c>
      <c r="D81" s="71" t="s">
        <v>20</v>
      </c>
      <c r="E81" s="72">
        <v>167.9</v>
      </c>
      <c r="F81" s="72">
        <v>0</v>
      </c>
      <c r="G81" s="40">
        <f t="shared" si="2"/>
        <v>167.9</v>
      </c>
      <c r="H81" s="41"/>
      <c r="I81" s="42"/>
      <c r="K81" s="43"/>
      <c r="L81" s="44">
        <f t="shared" si="3"/>
        <v>0</v>
      </c>
    </row>
    <row r="82" spans="1:12" ht="25.5">
      <c r="B82" s="70" t="s">
        <v>153</v>
      </c>
      <c r="C82" s="57" t="s">
        <v>154</v>
      </c>
      <c r="D82" s="71" t="s">
        <v>17</v>
      </c>
      <c r="E82" s="72">
        <v>1407.18</v>
      </c>
      <c r="F82" s="72">
        <v>0</v>
      </c>
      <c r="G82" s="40">
        <f t="shared" si="2"/>
        <v>1407.18</v>
      </c>
      <c r="H82" s="41"/>
      <c r="I82" s="42"/>
      <c r="K82" s="43"/>
      <c r="L82" s="44">
        <f t="shared" si="3"/>
        <v>0</v>
      </c>
    </row>
    <row r="83" spans="1:12" ht="25.5">
      <c r="B83" s="70" t="s">
        <v>155</v>
      </c>
      <c r="C83" s="57" t="s">
        <v>156</v>
      </c>
      <c r="D83" s="71" t="s">
        <v>20</v>
      </c>
      <c r="E83" s="72">
        <v>461.4</v>
      </c>
      <c r="F83" s="72">
        <v>0</v>
      </c>
      <c r="G83" s="40">
        <f t="shared" si="2"/>
        <v>461.4</v>
      </c>
      <c r="H83" s="41"/>
      <c r="I83" s="42"/>
      <c r="K83" s="43"/>
      <c r="L83" s="44">
        <f t="shared" si="3"/>
        <v>0</v>
      </c>
    </row>
    <row r="84" spans="1:12" ht="25.5">
      <c r="B84" s="70" t="s">
        <v>157</v>
      </c>
      <c r="C84" s="57" t="s">
        <v>158</v>
      </c>
      <c r="D84" s="71" t="s">
        <v>159</v>
      </c>
      <c r="E84" s="72">
        <v>39</v>
      </c>
      <c r="F84" s="72">
        <v>0</v>
      </c>
      <c r="G84" s="40">
        <f t="shared" si="2"/>
        <v>39</v>
      </c>
      <c r="H84" s="41"/>
      <c r="I84" s="42"/>
      <c r="K84" s="43"/>
      <c r="L84" s="44">
        <f t="shared" si="3"/>
        <v>0</v>
      </c>
    </row>
    <row r="85" spans="1:12" ht="25.5">
      <c r="B85" s="70" t="s">
        <v>160</v>
      </c>
      <c r="C85" s="57" t="s">
        <v>161</v>
      </c>
      <c r="D85" s="71" t="s">
        <v>20</v>
      </c>
      <c r="E85" s="72">
        <v>89.3</v>
      </c>
      <c r="F85" s="72">
        <v>0</v>
      </c>
      <c r="G85" s="40">
        <f t="shared" si="2"/>
        <v>89.3</v>
      </c>
      <c r="H85" s="41"/>
      <c r="I85" s="42"/>
      <c r="K85" s="43"/>
      <c r="L85" s="44">
        <f t="shared" si="3"/>
        <v>0</v>
      </c>
    </row>
    <row r="86" spans="1:12" ht="25.5">
      <c r="B86" s="70" t="s">
        <v>162</v>
      </c>
      <c r="C86" s="57" t="s">
        <v>163</v>
      </c>
      <c r="D86" s="71" t="s">
        <v>20</v>
      </c>
      <c r="E86" s="72">
        <v>424.6</v>
      </c>
      <c r="F86" s="72">
        <v>0</v>
      </c>
      <c r="G86" s="40">
        <f t="shared" si="2"/>
        <v>424.6</v>
      </c>
      <c r="H86" s="41"/>
      <c r="I86" s="42"/>
      <c r="K86" s="43"/>
      <c r="L86" s="44">
        <f t="shared" si="3"/>
        <v>0</v>
      </c>
    </row>
    <row r="87" spans="1:12">
      <c r="B87" s="70" t="s">
        <v>164</v>
      </c>
      <c r="C87" s="57" t="s">
        <v>165</v>
      </c>
      <c r="D87" s="71" t="s">
        <v>17</v>
      </c>
      <c r="E87" s="72">
        <v>184</v>
      </c>
      <c r="F87" s="72">
        <v>0</v>
      </c>
      <c r="G87" s="40">
        <f t="shared" si="2"/>
        <v>184</v>
      </c>
      <c r="H87" s="41"/>
      <c r="I87" s="42"/>
      <c r="K87" s="43"/>
      <c r="L87" s="44">
        <f t="shared" si="3"/>
        <v>0</v>
      </c>
    </row>
    <row r="88" spans="1:12" s="25" customFormat="1">
      <c r="A88" s="1"/>
      <c r="B88" s="28">
        <v>4.2</v>
      </c>
      <c r="C88" s="29" t="s">
        <v>166</v>
      </c>
      <c r="D88" s="30" t="s">
        <v>12</v>
      </c>
      <c r="E88" s="46">
        <v>0</v>
      </c>
      <c r="F88" s="46">
        <v>0</v>
      </c>
      <c r="G88" s="31">
        <f t="shared" si="2"/>
        <v>0</v>
      </c>
      <c r="H88" s="31"/>
      <c r="I88" s="65"/>
      <c r="K88" s="34"/>
      <c r="L88" s="35">
        <f t="shared" si="3"/>
        <v>0</v>
      </c>
    </row>
    <row r="89" spans="1:12" ht="38.25">
      <c r="B89" s="60" t="s">
        <v>167</v>
      </c>
      <c r="C89" s="66" t="s">
        <v>168</v>
      </c>
      <c r="D89" s="73" t="s">
        <v>20</v>
      </c>
      <c r="E89" s="72">
        <v>1245.72</v>
      </c>
      <c r="F89" s="72">
        <v>0</v>
      </c>
      <c r="G89" s="40">
        <f t="shared" si="2"/>
        <v>1245.72</v>
      </c>
      <c r="H89" s="41"/>
      <c r="I89" s="42"/>
      <c r="K89" s="43"/>
      <c r="L89" s="44">
        <f t="shared" si="3"/>
        <v>0</v>
      </c>
    </row>
    <row r="90" spans="1:12" ht="38.25">
      <c r="B90" s="60" t="s">
        <v>169</v>
      </c>
      <c r="C90" s="66" t="s">
        <v>170</v>
      </c>
      <c r="D90" s="73" t="s">
        <v>20</v>
      </c>
      <c r="E90" s="72">
        <v>676.63</v>
      </c>
      <c r="F90" s="72">
        <v>144</v>
      </c>
      <c r="G90" s="40">
        <f t="shared" si="2"/>
        <v>820.63</v>
      </c>
      <c r="H90" s="41"/>
      <c r="I90" s="42"/>
      <c r="K90" s="43">
        <v>144</v>
      </c>
      <c r="L90" s="44">
        <f t="shared" si="3"/>
        <v>0</v>
      </c>
    </row>
    <row r="91" spans="1:12" s="25" customFormat="1">
      <c r="A91" s="1"/>
      <c r="B91" s="28">
        <v>4.3</v>
      </c>
      <c r="C91" s="29" t="s">
        <v>171</v>
      </c>
      <c r="D91" s="30"/>
      <c r="E91" s="46">
        <v>0</v>
      </c>
      <c r="F91" s="46">
        <v>0</v>
      </c>
      <c r="G91" s="31">
        <f t="shared" si="2"/>
        <v>0</v>
      </c>
      <c r="H91" s="31"/>
      <c r="I91" s="65"/>
      <c r="K91" s="34"/>
      <c r="L91" s="35">
        <f t="shared" si="3"/>
        <v>0</v>
      </c>
    </row>
    <row r="92" spans="1:12">
      <c r="B92" s="60" t="s">
        <v>172</v>
      </c>
      <c r="C92" s="66" t="s">
        <v>173</v>
      </c>
      <c r="D92" s="73" t="s">
        <v>29</v>
      </c>
      <c r="E92" s="72">
        <v>712</v>
      </c>
      <c r="F92" s="72">
        <v>58</v>
      </c>
      <c r="G92" s="40">
        <f t="shared" si="2"/>
        <v>770</v>
      </c>
      <c r="H92" s="41"/>
      <c r="I92" s="42"/>
      <c r="K92" s="43">
        <v>58</v>
      </c>
      <c r="L92" s="44">
        <f t="shared" si="3"/>
        <v>0</v>
      </c>
    </row>
    <row r="93" spans="1:12" ht="25.5">
      <c r="B93" s="60" t="s">
        <v>174</v>
      </c>
      <c r="C93" s="66" t="s">
        <v>175</v>
      </c>
      <c r="D93" s="73" t="s">
        <v>29</v>
      </c>
      <c r="E93" s="72">
        <v>386</v>
      </c>
      <c r="F93" s="72">
        <v>0</v>
      </c>
      <c r="G93" s="40">
        <f t="shared" si="2"/>
        <v>386</v>
      </c>
      <c r="H93" s="41"/>
      <c r="I93" s="42"/>
      <c r="K93" s="43"/>
      <c r="L93" s="44">
        <f t="shared" si="3"/>
        <v>0</v>
      </c>
    </row>
    <row r="94" spans="1:12">
      <c r="B94" s="60" t="s">
        <v>176</v>
      </c>
      <c r="C94" s="66" t="s">
        <v>177</v>
      </c>
      <c r="D94" s="73" t="s">
        <v>29</v>
      </c>
      <c r="E94" s="72">
        <v>193</v>
      </c>
      <c r="F94" s="72">
        <v>0</v>
      </c>
      <c r="G94" s="40">
        <f t="shared" si="2"/>
        <v>193</v>
      </c>
      <c r="H94" s="41"/>
      <c r="I94" s="42"/>
      <c r="K94" s="43"/>
      <c r="L94" s="44">
        <f t="shared" si="3"/>
        <v>0</v>
      </c>
    </row>
    <row r="95" spans="1:12" ht="25.5">
      <c r="B95" s="60" t="s">
        <v>178</v>
      </c>
      <c r="C95" s="66" t="s">
        <v>70</v>
      </c>
      <c r="D95" s="67" t="s">
        <v>71</v>
      </c>
      <c r="E95" s="59">
        <v>3844.7</v>
      </c>
      <c r="F95" s="59">
        <v>0</v>
      </c>
      <c r="G95" s="40">
        <f t="shared" si="2"/>
        <v>3844.7</v>
      </c>
      <c r="H95" s="41"/>
      <c r="I95" s="42"/>
      <c r="K95" s="43"/>
      <c r="L95" s="44">
        <f t="shared" si="3"/>
        <v>0</v>
      </c>
    </row>
    <row r="96" spans="1:12" s="25" customFormat="1">
      <c r="A96" s="1"/>
      <c r="B96" s="48">
        <v>5</v>
      </c>
      <c r="C96" s="49" t="s">
        <v>179</v>
      </c>
      <c r="D96" s="50" t="s">
        <v>12</v>
      </c>
      <c r="E96" s="51">
        <v>0</v>
      </c>
      <c r="F96" s="51">
        <v>0</v>
      </c>
      <c r="G96" s="52">
        <f t="shared" si="2"/>
        <v>0</v>
      </c>
      <c r="H96" s="52"/>
      <c r="I96" s="69"/>
      <c r="K96" s="54"/>
      <c r="L96" s="55">
        <f t="shared" si="3"/>
        <v>0</v>
      </c>
    </row>
    <row r="97" spans="1:12" s="25" customFormat="1">
      <c r="A97" s="1"/>
      <c r="B97" s="28">
        <v>5.0999999999999996</v>
      </c>
      <c r="C97" s="29" t="s">
        <v>180</v>
      </c>
      <c r="D97" s="30" t="s">
        <v>12</v>
      </c>
      <c r="E97" s="46">
        <v>0</v>
      </c>
      <c r="F97" s="46">
        <v>0</v>
      </c>
      <c r="G97" s="31">
        <f t="shared" si="2"/>
        <v>0</v>
      </c>
      <c r="H97" s="31"/>
      <c r="I97" s="65"/>
      <c r="K97" s="34"/>
      <c r="L97" s="35">
        <f t="shared" si="3"/>
        <v>0</v>
      </c>
    </row>
    <row r="98" spans="1:12">
      <c r="B98" s="60" t="s">
        <v>181</v>
      </c>
      <c r="C98" s="66" t="s">
        <v>182</v>
      </c>
      <c r="D98" s="73" t="s">
        <v>17</v>
      </c>
      <c r="E98" s="72">
        <v>1399.35</v>
      </c>
      <c r="F98" s="72">
        <v>90</v>
      </c>
      <c r="G98" s="40">
        <f t="shared" si="2"/>
        <v>1489.35</v>
      </c>
      <c r="H98" s="41"/>
      <c r="I98" s="42"/>
      <c r="K98" s="43">
        <v>90</v>
      </c>
      <c r="L98" s="44">
        <f t="shared" si="3"/>
        <v>0</v>
      </c>
    </row>
    <row r="99" spans="1:12" ht="25.5">
      <c r="B99" s="60" t="s">
        <v>183</v>
      </c>
      <c r="C99" s="66" t="s">
        <v>184</v>
      </c>
      <c r="D99" s="73" t="s">
        <v>20</v>
      </c>
      <c r="E99" s="72">
        <v>683.8</v>
      </c>
      <c r="F99" s="72">
        <v>117</v>
      </c>
      <c r="G99" s="40">
        <f t="shared" si="2"/>
        <v>800.8</v>
      </c>
      <c r="H99" s="41"/>
      <c r="I99" s="42"/>
      <c r="K99" s="43">
        <v>117</v>
      </c>
      <c r="L99" s="44">
        <f t="shared" si="3"/>
        <v>0</v>
      </c>
    </row>
    <row r="100" spans="1:12" ht="25.5">
      <c r="B100" s="60" t="s">
        <v>185</v>
      </c>
      <c r="C100" s="66" t="s">
        <v>186</v>
      </c>
      <c r="D100" s="73" t="s">
        <v>17</v>
      </c>
      <c r="E100" s="72">
        <v>107</v>
      </c>
      <c r="F100" s="72">
        <v>0</v>
      </c>
      <c r="G100" s="40">
        <f t="shared" si="2"/>
        <v>107</v>
      </c>
      <c r="H100" s="41"/>
      <c r="I100" s="42"/>
      <c r="K100" s="43"/>
      <c r="L100" s="44">
        <f t="shared" si="3"/>
        <v>0</v>
      </c>
    </row>
    <row r="101" spans="1:12" ht="25.5">
      <c r="B101" s="60" t="s">
        <v>187</v>
      </c>
      <c r="C101" s="66" t="s">
        <v>188</v>
      </c>
      <c r="D101" s="73" t="s">
        <v>20</v>
      </c>
      <c r="E101" s="72">
        <v>35.1</v>
      </c>
      <c r="F101" s="72">
        <v>0</v>
      </c>
      <c r="G101" s="40">
        <f t="shared" si="2"/>
        <v>35.1</v>
      </c>
      <c r="H101" s="41"/>
      <c r="I101" s="42"/>
      <c r="K101" s="43"/>
      <c r="L101" s="44">
        <f t="shared" si="3"/>
        <v>0</v>
      </c>
    </row>
    <row r="102" spans="1:12" s="25" customFormat="1">
      <c r="A102" s="1"/>
      <c r="B102" s="28">
        <v>5.2</v>
      </c>
      <c r="C102" s="29" t="s">
        <v>189</v>
      </c>
      <c r="D102" s="30" t="s">
        <v>12</v>
      </c>
      <c r="E102" s="46">
        <v>0</v>
      </c>
      <c r="F102" s="46">
        <v>0</v>
      </c>
      <c r="G102" s="31">
        <f t="shared" si="2"/>
        <v>0</v>
      </c>
      <c r="H102" s="31"/>
      <c r="I102" s="65"/>
      <c r="K102" s="34"/>
      <c r="L102" s="35">
        <f t="shared" si="3"/>
        <v>0</v>
      </c>
    </row>
    <row r="103" spans="1:12" ht="25.5">
      <c r="B103" s="60" t="s">
        <v>190</v>
      </c>
      <c r="C103" s="66" t="s">
        <v>191</v>
      </c>
      <c r="D103" s="73" t="s">
        <v>17</v>
      </c>
      <c r="E103" s="72">
        <v>211.05</v>
      </c>
      <c r="F103" s="72">
        <v>0</v>
      </c>
      <c r="G103" s="40">
        <f t="shared" si="2"/>
        <v>211.05</v>
      </c>
      <c r="H103" s="41"/>
      <c r="I103" s="42"/>
      <c r="K103" s="43"/>
      <c r="L103" s="44">
        <f t="shared" si="3"/>
        <v>0</v>
      </c>
    </row>
    <row r="104" spans="1:12" ht="25.5">
      <c r="B104" s="60" t="s">
        <v>192</v>
      </c>
      <c r="C104" s="66" t="s">
        <v>193</v>
      </c>
      <c r="D104" s="73" t="s">
        <v>20</v>
      </c>
      <c r="E104" s="72">
        <v>12</v>
      </c>
      <c r="F104" s="72">
        <v>0</v>
      </c>
      <c r="G104" s="40">
        <f t="shared" si="2"/>
        <v>12</v>
      </c>
      <c r="H104" s="41"/>
      <c r="I104" s="42"/>
      <c r="K104" s="43"/>
      <c r="L104" s="44">
        <f t="shared" si="3"/>
        <v>0</v>
      </c>
    </row>
    <row r="105" spans="1:12" ht="25.5">
      <c r="B105" s="60" t="s">
        <v>194</v>
      </c>
      <c r="C105" s="66" t="s">
        <v>195</v>
      </c>
      <c r="D105" s="67" t="s">
        <v>17</v>
      </c>
      <c r="E105" s="59">
        <v>531.42999999999995</v>
      </c>
      <c r="F105" s="59">
        <v>0</v>
      </c>
      <c r="G105" s="40">
        <f t="shared" si="2"/>
        <v>531.42999999999995</v>
      </c>
      <c r="H105" s="41"/>
      <c r="I105" s="42"/>
      <c r="K105" s="43"/>
      <c r="L105" s="44">
        <f t="shared" si="3"/>
        <v>0</v>
      </c>
    </row>
    <row r="106" spans="1:12" ht="25.5">
      <c r="B106" s="60" t="s">
        <v>196</v>
      </c>
      <c r="C106" s="66" t="s">
        <v>197</v>
      </c>
      <c r="D106" s="67" t="s">
        <v>20</v>
      </c>
      <c r="E106" s="59">
        <v>70</v>
      </c>
      <c r="F106" s="59">
        <v>0</v>
      </c>
      <c r="G106" s="40">
        <f t="shared" si="2"/>
        <v>70</v>
      </c>
      <c r="H106" s="41"/>
      <c r="I106" s="42"/>
      <c r="K106" s="43"/>
      <c r="L106" s="44">
        <f t="shared" si="3"/>
        <v>0</v>
      </c>
    </row>
    <row r="107" spans="1:12" s="25" customFormat="1">
      <c r="A107" s="1"/>
      <c r="B107" s="28">
        <v>5.3</v>
      </c>
      <c r="C107" s="29" t="s">
        <v>198</v>
      </c>
      <c r="D107" s="30" t="s">
        <v>12</v>
      </c>
      <c r="E107" s="46">
        <v>0</v>
      </c>
      <c r="F107" s="46">
        <v>0</v>
      </c>
      <c r="G107" s="31">
        <f t="shared" si="2"/>
        <v>0</v>
      </c>
      <c r="H107" s="31"/>
      <c r="I107" s="33"/>
      <c r="K107" s="34"/>
      <c r="L107" s="74">
        <f t="shared" si="3"/>
        <v>0</v>
      </c>
    </row>
    <row r="108" spans="1:12">
      <c r="B108" s="60" t="s">
        <v>199</v>
      </c>
      <c r="C108" s="66" t="s">
        <v>200</v>
      </c>
      <c r="D108" s="73" t="s">
        <v>20</v>
      </c>
      <c r="E108" s="72">
        <v>250</v>
      </c>
      <c r="F108" s="72">
        <v>0</v>
      </c>
      <c r="G108" s="40">
        <f t="shared" si="2"/>
        <v>250</v>
      </c>
      <c r="H108" s="41"/>
      <c r="I108" s="42"/>
      <c r="K108" s="43"/>
      <c r="L108" s="44">
        <f t="shared" si="3"/>
        <v>0</v>
      </c>
    </row>
    <row r="109" spans="1:12" s="25" customFormat="1">
      <c r="A109" s="1"/>
      <c r="B109" s="48">
        <v>6</v>
      </c>
      <c r="C109" s="49" t="s">
        <v>201</v>
      </c>
      <c r="D109" s="50"/>
      <c r="E109" s="51">
        <v>0</v>
      </c>
      <c r="F109" s="51">
        <v>0</v>
      </c>
      <c r="G109" s="52">
        <f t="shared" si="2"/>
        <v>0</v>
      </c>
      <c r="H109" s="52"/>
      <c r="I109" s="53"/>
      <c r="K109" s="54"/>
      <c r="L109" s="75">
        <f t="shared" si="3"/>
        <v>0</v>
      </c>
    </row>
    <row r="110" spans="1:12" s="25" customFormat="1">
      <c r="A110" s="1"/>
      <c r="B110" s="28">
        <v>6.1</v>
      </c>
      <c r="C110" s="29" t="s">
        <v>202</v>
      </c>
      <c r="D110" s="30" t="s">
        <v>12</v>
      </c>
      <c r="E110" s="46">
        <v>0</v>
      </c>
      <c r="F110" s="46">
        <v>0</v>
      </c>
      <c r="G110" s="31">
        <f t="shared" si="2"/>
        <v>0</v>
      </c>
      <c r="H110" s="31"/>
      <c r="I110" s="33"/>
      <c r="K110" s="34"/>
      <c r="L110" s="74">
        <f t="shared" si="3"/>
        <v>0</v>
      </c>
    </row>
    <row r="111" spans="1:12">
      <c r="B111" s="60" t="s">
        <v>203</v>
      </c>
      <c r="C111" s="57" t="s">
        <v>204</v>
      </c>
      <c r="D111" s="67" t="s">
        <v>17</v>
      </c>
      <c r="E111" s="59">
        <v>1289</v>
      </c>
      <c r="F111" s="59">
        <v>250</v>
      </c>
      <c r="G111" s="40">
        <f t="shared" si="2"/>
        <v>1539</v>
      </c>
      <c r="H111" s="41"/>
      <c r="I111" s="42"/>
      <c r="K111" s="43">
        <f>+K126</f>
        <v>250</v>
      </c>
      <c r="L111" s="44">
        <f t="shared" si="3"/>
        <v>0</v>
      </c>
    </row>
    <row r="112" spans="1:12" ht="25.5">
      <c r="B112" s="60" t="s">
        <v>205</v>
      </c>
      <c r="C112" s="57" t="s">
        <v>206</v>
      </c>
      <c r="D112" s="67" t="s">
        <v>17</v>
      </c>
      <c r="E112" s="59">
        <v>360</v>
      </c>
      <c r="F112" s="59">
        <v>0</v>
      </c>
      <c r="G112" s="40">
        <f t="shared" si="2"/>
        <v>360</v>
      </c>
      <c r="H112" s="41"/>
      <c r="I112" s="42"/>
      <c r="K112" s="43"/>
      <c r="L112" s="44">
        <f t="shared" si="3"/>
        <v>0</v>
      </c>
    </row>
    <row r="113" spans="1:12">
      <c r="B113" s="60" t="s">
        <v>207</v>
      </c>
      <c r="C113" s="57" t="s">
        <v>208</v>
      </c>
      <c r="D113" s="67" t="s">
        <v>20</v>
      </c>
      <c r="E113" s="59">
        <v>115.5</v>
      </c>
      <c r="F113" s="59">
        <v>0</v>
      </c>
      <c r="G113" s="40">
        <f t="shared" si="2"/>
        <v>115.5</v>
      </c>
      <c r="H113" s="41"/>
      <c r="I113" s="42"/>
      <c r="K113" s="43"/>
      <c r="L113" s="44">
        <f t="shared" si="3"/>
        <v>0</v>
      </c>
    </row>
    <row r="114" spans="1:12">
      <c r="B114" s="60" t="s">
        <v>209</v>
      </c>
      <c r="C114" s="57" t="s">
        <v>210</v>
      </c>
      <c r="D114" s="67" t="s">
        <v>29</v>
      </c>
      <c r="E114" s="59">
        <v>10</v>
      </c>
      <c r="F114" s="59">
        <v>0</v>
      </c>
      <c r="G114" s="40">
        <f t="shared" si="2"/>
        <v>10</v>
      </c>
      <c r="H114" s="41"/>
      <c r="I114" s="42"/>
      <c r="K114" s="43"/>
      <c r="L114" s="44">
        <f t="shared" si="3"/>
        <v>0</v>
      </c>
    </row>
    <row r="115" spans="1:12" s="25" customFormat="1">
      <c r="A115" s="1"/>
      <c r="B115" s="28">
        <v>6.2</v>
      </c>
      <c r="C115" s="29" t="s">
        <v>211</v>
      </c>
      <c r="D115" s="30"/>
      <c r="E115" s="46">
        <v>0</v>
      </c>
      <c r="F115" s="46">
        <v>0</v>
      </c>
      <c r="G115" s="31">
        <f t="shared" si="2"/>
        <v>0</v>
      </c>
      <c r="H115" s="31"/>
      <c r="I115" s="33"/>
      <c r="K115" s="34"/>
      <c r="L115" s="74">
        <f t="shared" si="3"/>
        <v>0</v>
      </c>
    </row>
    <row r="116" spans="1:12" ht="25.5">
      <c r="B116" s="60" t="s">
        <v>212</v>
      </c>
      <c r="C116" s="57" t="s">
        <v>213</v>
      </c>
      <c r="D116" s="67" t="s">
        <v>17</v>
      </c>
      <c r="E116" s="59">
        <v>379.5</v>
      </c>
      <c r="F116" s="59">
        <v>45</v>
      </c>
      <c r="G116" s="40">
        <f t="shared" si="2"/>
        <v>424.5</v>
      </c>
      <c r="H116" s="41"/>
      <c r="I116" s="42"/>
      <c r="K116" s="43">
        <v>45</v>
      </c>
      <c r="L116" s="44">
        <f t="shared" si="3"/>
        <v>0</v>
      </c>
    </row>
    <row r="117" spans="1:12" ht="38.25">
      <c r="B117" s="60" t="s">
        <v>214</v>
      </c>
      <c r="C117" s="57" t="s">
        <v>215</v>
      </c>
      <c r="D117" s="67" t="s">
        <v>17</v>
      </c>
      <c r="E117" s="59">
        <v>1269.5</v>
      </c>
      <c r="F117" s="59">
        <v>0</v>
      </c>
      <c r="G117" s="40">
        <f t="shared" si="2"/>
        <v>1269.5</v>
      </c>
      <c r="H117" s="41"/>
      <c r="I117" s="42"/>
      <c r="K117" s="43"/>
      <c r="L117" s="44">
        <f t="shared" si="3"/>
        <v>0</v>
      </c>
    </row>
    <row r="118" spans="1:12">
      <c r="B118" s="60" t="s">
        <v>216</v>
      </c>
      <c r="C118" s="57" t="s">
        <v>217</v>
      </c>
      <c r="D118" s="67" t="s">
        <v>17</v>
      </c>
      <c r="E118" s="59">
        <v>0</v>
      </c>
      <c r="F118" s="59">
        <v>225</v>
      </c>
      <c r="G118" s="40">
        <f t="shared" si="2"/>
        <v>225</v>
      </c>
      <c r="H118" s="41"/>
      <c r="I118" s="42"/>
      <c r="K118" s="43">
        <v>225</v>
      </c>
      <c r="L118" s="44">
        <f t="shared" si="3"/>
        <v>0</v>
      </c>
    </row>
    <row r="119" spans="1:12">
      <c r="B119" s="60" t="s">
        <v>218</v>
      </c>
      <c r="C119" s="57" t="s">
        <v>219</v>
      </c>
      <c r="D119" s="67" t="s">
        <v>17</v>
      </c>
      <c r="E119" s="59">
        <v>0</v>
      </c>
      <c r="F119" s="59">
        <v>910</v>
      </c>
      <c r="G119" s="40">
        <f t="shared" si="2"/>
        <v>910</v>
      </c>
      <c r="H119" s="41"/>
      <c r="I119" s="42"/>
      <c r="K119" s="43">
        <v>910</v>
      </c>
      <c r="L119" s="44">
        <f t="shared" si="3"/>
        <v>0</v>
      </c>
    </row>
    <row r="120" spans="1:12" ht="25.5">
      <c r="B120" s="60" t="s">
        <v>220</v>
      </c>
      <c r="C120" s="57" t="s">
        <v>221</v>
      </c>
      <c r="D120" s="67" t="s">
        <v>20</v>
      </c>
      <c r="E120" s="59">
        <v>333.5</v>
      </c>
      <c r="F120" s="59">
        <v>40</v>
      </c>
      <c r="G120" s="40">
        <f t="shared" si="2"/>
        <v>373.5</v>
      </c>
      <c r="H120" s="41"/>
      <c r="I120" s="42"/>
      <c r="K120" s="43">
        <v>40</v>
      </c>
      <c r="L120" s="44">
        <f t="shared" si="3"/>
        <v>0</v>
      </c>
    </row>
    <row r="121" spans="1:12" ht="25.5">
      <c r="B121" s="60" t="s">
        <v>222</v>
      </c>
      <c r="C121" s="57" t="s">
        <v>223</v>
      </c>
      <c r="D121" s="67" t="s">
        <v>20</v>
      </c>
      <c r="E121" s="59">
        <v>115.5</v>
      </c>
      <c r="F121" s="59">
        <v>0</v>
      </c>
      <c r="G121" s="40">
        <f t="shared" si="2"/>
        <v>115.5</v>
      </c>
      <c r="H121" s="41"/>
      <c r="I121" s="42"/>
      <c r="K121" s="43"/>
      <c r="L121" s="44">
        <f t="shared" si="3"/>
        <v>0</v>
      </c>
    </row>
    <row r="122" spans="1:12">
      <c r="B122" s="60" t="s">
        <v>224</v>
      </c>
      <c r="C122" s="57" t="s">
        <v>225</v>
      </c>
      <c r="D122" s="67" t="s">
        <v>20</v>
      </c>
      <c r="E122" s="59">
        <v>405</v>
      </c>
      <c r="F122" s="59">
        <v>0</v>
      </c>
      <c r="G122" s="40">
        <f t="shared" si="2"/>
        <v>405</v>
      </c>
      <c r="H122" s="41"/>
      <c r="I122" s="42"/>
      <c r="K122" s="43"/>
      <c r="L122" s="44">
        <f t="shared" si="3"/>
        <v>0</v>
      </c>
    </row>
    <row r="123" spans="1:12">
      <c r="B123" s="60" t="s">
        <v>226</v>
      </c>
      <c r="C123" s="57" t="s">
        <v>227</v>
      </c>
      <c r="D123" s="67" t="s">
        <v>20</v>
      </c>
      <c r="E123" s="59">
        <v>20</v>
      </c>
      <c r="F123" s="59">
        <v>0</v>
      </c>
      <c r="G123" s="40">
        <f t="shared" si="2"/>
        <v>20</v>
      </c>
      <c r="H123" s="41"/>
      <c r="I123" s="42"/>
      <c r="K123" s="43"/>
      <c r="L123" s="44">
        <f t="shared" si="3"/>
        <v>0</v>
      </c>
    </row>
    <row r="124" spans="1:12">
      <c r="B124" s="60" t="s">
        <v>228</v>
      </c>
      <c r="C124" s="57" t="s">
        <v>229</v>
      </c>
      <c r="D124" s="67" t="s">
        <v>20</v>
      </c>
      <c r="E124" s="59">
        <v>30</v>
      </c>
      <c r="F124" s="59">
        <v>0</v>
      </c>
      <c r="G124" s="40">
        <f t="shared" si="2"/>
        <v>30</v>
      </c>
      <c r="H124" s="41"/>
      <c r="I124" s="42"/>
      <c r="K124" s="43"/>
      <c r="L124" s="44">
        <f t="shared" si="3"/>
        <v>0</v>
      </c>
    </row>
    <row r="125" spans="1:12">
      <c r="B125" s="60" t="s">
        <v>230</v>
      </c>
      <c r="C125" s="57" t="s">
        <v>231</v>
      </c>
      <c r="D125" s="67" t="s">
        <v>159</v>
      </c>
      <c r="E125" s="59">
        <v>76</v>
      </c>
      <c r="F125" s="59">
        <v>0</v>
      </c>
      <c r="G125" s="40">
        <f t="shared" si="2"/>
        <v>76</v>
      </c>
      <c r="H125" s="41"/>
      <c r="I125" s="42"/>
      <c r="K125" s="43"/>
      <c r="L125" s="44">
        <f t="shared" si="3"/>
        <v>0</v>
      </c>
    </row>
    <row r="126" spans="1:12" s="62" customFormat="1" ht="25.5">
      <c r="A126" s="61"/>
      <c r="B126" s="60" t="s">
        <v>232</v>
      </c>
      <c r="C126" s="57" t="s">
        <v>233</v>
      </c>
      <c r="D126" s="67" t="s">
        <v>159</v>
      </c>
      <c r="E126" s="59">
        <v>0</v>
      </c>
      <c r="F126" s="59">
        <v>250</v>
      </c>
      <c r="G126" s="40">
        <f t="shared" si="2"/>
        <v>250</v>
      </c>
      <c r="H126" s="41"/>
      <c r="I126" s="42"/>
      <c r="K126" s="63">
        <v>250</v>
      </c>
      <c r="L126" s="44">
        <f t="shared" si="3"/>
        <v>0</v>
      </c>
    </row>
    <row r="127" spans="1:12" s="25" customFormat="1">
      <c r="A127" s="1"/>
      <c r="B127" s="48">
        <v>7</v>
      </c>
      <c r="C127" s="49" t="s">
        <v>234</v>
      </c>
      <c r="D127" s="50" t="s">
        <v>12</v>
      </c>
      <c r="E127" s="51">
        <v>0</v>
      </c>
      <c r="F127" s="51">
        <v>0</v>
      </c>
      <c r="G127" s="52">
        <f t="shared" si="2"/>
        <v>0</v>
      </c>
      <c r="H127" s="52"/>
      <c r="I127" s="53"/>
      <c r="K127" s="54"/>
      <c r="L127" s="75">
        <f t="shared" si="3"/>
        <v>0</v>
      </c>
    </row>
    <row r="128" spans="1:12">
      <c r="B128" s="60">
        <v>7.1</v>
      </c>
      <c r="C128" s="57" t="s">
        <v>235</v>
      </c>
      <c r="D128" s="67" t="s">
        <v>17</v>
      </c>
      <c r="E128" s="59">
        <v>125.91</v>
      </c>
      <c r="F128" s="59">
        <v>0</v>
      </c>
      <c r="G128" s="40">
        <f t="shared" si="2"/>
        <v>125.91</v>
      </c>
      <c r="H128" s="41"/>
      <c r="I128" s="42"/>
      <c r="K128" s="43"/>
      <c r="L128" s="44">
        <f t="shared" si="3"/>
        <v>0</v>
      </c>
    </row>
    <row r="129" spans="1:12" ht="25.5">
      <c r="B129" s="60">
        <v>7.2</v>
      </c>
      <c r="C129" s="57" t="s">
        <v>236</v>
      </c>
      <c r="D129" s="67" t="s">
        <v>20</v>
      </c>
      <c r="E129" s="59">
        <v>40.450000000000003</v>
      </c>
      <c r="F129" s="59">
        <v>0</v>
      </c>
      <c r="G129" s="40">
        <f t="shared" si="2"/>
        <v>40.450000000000003</v>
      </c>
      <c r="H129" s="41"/>
      <c r="I129" s="42"/>
      <c r="K129" s="43"/>
      <c r="L129" s="44">
        <f t="shared" si="3"/>
        <v>0</v>
      </c>
    </row>
    <row r="130" spans="1:12" ht="25.5">
      <c r="B130" s="60">
        <v>7.3</v>
      </c>
      <c r="C130" s="57" t="s">
        <v>237</v>
      </c>
      <c r="D130" s="67" t="s">
        <v>238</v>
      </c>
      <c r="E130" s="59">
        <v>5.82</v>
      </c>
      <c r="F130" s="59">
        <v>0</v>
      </c>
      <c r="G130" s="40">
        <f t="shared" si="2"/>
        <v>5.82</v>
      </c>
      <c r="H130" s="41"/>
      <c r="I130" s="42"/>
      <c r="K130" s="43"/>
      <c r="L130" s="44">
        <f t="shared" si="3"/>
        <v>0</v>
      </c>
    </row>
    <row r="131" spans="1:12">
      <c r="B131" s="60">
        <v>7.4</v>
      </c>
      <c r="C131" s="57" t="s">
        <v>239</v>
      </c>
      <c r="D131" s="67" t="s">
        <v>17</v>
      </c>
      <c r="E131" s="59">
        <v>195.75</v>
      </c>
      <c r="F131" s="59">
        <v>0</v>
      </c>
      <c r="G131" s="40">
        <f t="shared" si="2"/>
        <v>195.75</v>
      </c>
      <c r="H131" s="41"/>
      <c r="I131" s="42"/>
      <c r="K131" s="43"/>
      <c r="L131" s="44">
        <f t="shared" si="3"/>
        <v>0</v>
      </c>
    </row>
    <row r="132" spans="1:12">
      <c r="B132" s="60">
        <v>7.5</v>
      </c>
      <c r="C132" s="57" t="s">
        <v>240</v>
      </c>
      <c r="D132" s="67" t="s">
        <v>20</v>
      </c>
      <c r="E132" s="59">
        <v>22.9</v>
      </c>
      <c r="F132" s="59">
        <v>0</v>
      </c>
      <c r="G132" s="40">
        <f t="shared" si="2"/>
        <v>22.9</v>
      </c>
      <c r="H132" s="41"/>
      <c r="I132" s="42"/>
      <c r="K132" s="43"/>
      <c r="L132" s="44">
        <f t="shared" si="3"/>
        <v>0</v>
      </c>
    </row>
    <row r="133" spans="1:12" ht="63.75">
      <c r="B133" s="60">
        <v>7.6</v>
      </c>
      <c r="C133" s="57" t="s">
        <v>241</v>
      </c>
      <c r="D133" s="67" t="s">
        <v>29</v>
      </c>
      <c r="E133" s="59">
        <v>3</v>
      </c>
      <c r="F133" s="59">
        <v>0</v>
      </c>
      <c r="G133" s="40">
        <f t="shared" si="2"/>
        <v>3</v>
      </c>
      <c r="H133" s="41"/>
      <c r="I133" s="42"/>
      <c r="K133" s="43"/>
      <c r="L133" s="44">
        <f t="shared" si="3"/>
        <v>0</v>
      </c>
    </row>
    <row r="134" spans="1:12" s="62" customFormat="1" ht="38.25">
      <c r="A134" s="61"/>
      <c r="B134" s="60">
        <v>7.7</v>
      </c>
      <c r="C134" s="57" t="s">
        <v>242</v>
      </c>
      <c r="D134" s="67" t="s">
        <v>238</v>
      </c>
      <c r="E134" s="59">
        <v>0</v>
      </c>
      <c r="F134" s="59">
        <v>19</v>
      </c>
      <c r="G134" s="40">
        <f t="shared" si="2"/>
        <v>19</v>
      </c>
      <c r="H134" s="41"/>
      <c r="I134" s="42"/>
      <c r="K134" s="63">
        <v>19</v>
      </c>
      <c r="L134" s="64">
        <f t="shared" si="3"/>
        <v>0</v>
      </c>
    </row>
    <row r="135" spans="1:12" s="25" customFormat="1">
      <c r="A135" s="1"/>
      <c r="B135" s="48">
        <v>8</v>
      </c>
      <c r="C135" s="49" t="s">
        <v>243</v>
      </c>
      <c r="D135" s="50" t="s">
        <v>13</v>
      </c>
      <c r="E135" s="51">
        <v>0</v>
      </c>
      <c r="F135" s="51">
        <v>0</v>
      </c>
      <c r="G135" s="52">
        <f t="shared" si="2"/>
        <v>0</v>
      </c>
      <c r="H135" s="52"/>
      <c r="I135" s="53"/>
      <c r="K135" s="54"/>
      <c r="L135" s="75">
        <f t="shared" si="3"/>
        <v>0</v>
      </c>
    </row>
    <row r="136" spans="1:12" ht="38.25">
      <c r="B136" s="60">
        <v>8.1</v>
      </c>
      <c r="C136" s="57" t="s">
        <v>244</v>
      </c>
      <c r="D136" s="73" t="s">
        <v>17</v>
      </c>
      <c r="E136" s="72">
        <v>1047</v>
      </c>
      <c r="F136" s="72">
        <v>0</v>
      </c>
      <c r="G136" s="40">
        <f t="shared" si="2"/>
        <v>1047</v>
      </c>
      <c r="H136" s="41"/>
      <c r="I136" s="42"/>
      <c r="K136" s="43"/>
      <c r="L136" s="44">
        <f t="shared" si="3"/>
        <v>0</v>
      </c>
    </row>
    <row r="137" spans="1:12">
      <c r="B137" s="60">
        <v>8.1999999999999993</v>
      </c>
      <c r="C137" s="57" t="s">
        <v>245</v>
      </c>
      <c r="D137" s="73" t="s">
        <v>20</v>
      </c>
      <c r="E137" s="72">
        <v>708</v>
      </c>
      <c r="F137" s="72">
        <v>0</v>
      </c>
      <c r="G137" s="40">
        <f t="shared" ref="G137:G200" si="4">+F137+E137</f>
        <v>708</v>
      </c>
      <c r="H137" s="41"/>
      <c r="I137" s="42"/>
      <c r="K137" s="43"/>
      <c r="L137" s="44">
        <f t="shared" si="3"/>
        <v>0</v>
      </c>
    </row>
    <row r="138" spans="1:12" ht="25.5">
      <c r="B138" s="60">
        <v>8.3000000000000007</v>
      </c>
      <c r="C138" s="57" t="s">
        <v>246</v>
      </c>
      <c r="D138" s="73" t="s">
        <v>17</v>
      </c>
      <c r="E138" s="72">
        <v>465</v>
      </c>
      <c r="F138" s="72">
        <v>0</v>
      </c>
      <c r="G138" s="40">
        <f t="shared" si="4"/>
        <v>465</v>
      </c>
      <c r="H138" s="41"/>
      <c r="I138" s="42"/>
      <c r="K138" s="43"/>
      <c r="L138" s="44">
        <f t="shared" si="3"/>
        <v>0</v>
      </c>
    </row>
    <row r="139" spans="1:12" ht="38.25">
      <c r="B139" s="60">
        <v>8.4</v>
      </c>
      <c r="C139" s="57" t="s">
        <v>247</v>
      </c>
      <c r="D139" s="73" t="s">
        <v>17</v>
      </c>
      <c r="E139" s="72">
        <v>45</v>
      </c>
      <c r="F139" s="72">
        <v>0</v>
      </c>
      <c r="G139" s="40">
        <f t="shared" si="4"/>
        <v>45</v>
      </c>
      <c r="H139" s="41"/>
      <c r="I139" s="42"/>
      <c r="K139" s="43"/>
      <c r="L139" s="44">
        <f t="shared" si="3"/>
        <v>0</v>
      </c>
    </row>
    <row r="140" spans="1:12">
      <c r="B140" s="60">
        <v>8.5</v>
      </c>
      <c r="C140" s="57" t="s">
        <v>248</v>
      </c>
      <c r="D140" s="73" t="s">
        <v>29</v>
      </c>
      <c r="E140" s="72">
        <v>45</v>
      </c>
      <c r="F140" s="72">
        <v>0</v>
      </c>
      <c r="G140" s="40">
        <f t="shared" si="4"/>
        <v>45</v>
      </c>
      <c r="H140" s="41"/>
      <c r="I140" s="42"/>
      <c r="K140" s="43"/>
      <c r="L140" s="44">
        <f t="shared" ref="L140:L207" si="5">+K140*H140</f>
        <v>0</v>
      </c>
    </row>
    <row r="141" spans="1:12" s="25" customFormat="1">
      <c r="A141" s="1"/>
      <c r="B141" s="48">
        <v>9</v>
      </c>
      <c r="C141" s="49" t="s">
        <v>249</v>
      </c>
      <c r="D141" s="50"/>
      <c r="E141" s="51">
        <v>0</v>
      </c>
      <c r="F141" s="51">
        <v>0</v>
      </c>
      <c r="G141" s="52">
        <f t="shared" si="4"/>
        <v>0</v>
      </c>
      <c r="H141" s="52"/>
      <c r="I141" s="53"/>
      <c r="K141" s="54"/>
      <c r="L141" s="75">
        <f t="shared" si="5"/>
        <v>0</v>
      </c>
    </row>
    <row r="142" spans="1:12">
      <c r="B142" s="60">
        <v>9.1</v>
      </c>
      <c r="C142" s="66" t="s">
        <v>250</v>
      </c>
      <c r="D142" s="67" t="s">
        <v>159</v>
      </c>
      <c r="E142" s="59">
        <v>665</v>
      </c>
      <c r="F142" s="59">
        <v>475</v>
      </c>
      <c r="G142" s="40">
        <f t="shared" si="4"/>
        <v>1140</v>
      </c>
      <c r="H142" s="41"/>
      <c r="I142" s="42"/>
      <c r="K142" s="43">
        <v>475</v>
      </c>
      <c r="L142" s="44">
        <f t="shared" si="5"/>
        <v>0</v>
      </c>
    </row>
    <row r="143" spans="1:12" ht="25.5">
      <c r="B143" s="60">
        <v>9.1999999999999993</v>
      </c>
      <c r="C143" s="47" t="s">
        <v>251</v>
      </c>
      <c r="D143" s="67" t="s">
        <v>17</v>
      </c>
      <c r="E143" s="59">
        <v>850.14</v>
      </c>
      <c r="F143" s="59">
        <v>0</v>
      </c>
      <c r="G143" s="40">
        <f t="shared" si="4"/>
        <v>850.14</v>
      </c>
      <c r="H143" s="41"/>
      <c r="I143" s="42"/>
      <c r="K143" s="43"/>
      <c r="L143" s="44">
        <f t="shared" si="5"/>
        <v>0</v>
      </c>
    </row>
    <row r="144" spans="1:12" s="25" customFormat="1">
      <c r="A144" s="1"/>
      <c r="B144" s="48">
        <v>10</v>
      </c>
      <c r="C144" s="49" t="s">
        <v>252</v>
      </c>
      <c r="D144" s="50" t="s">
        <v>12</v>
      </c>
      <c r="E144" s="51">
        <v>0</v>
      </c>
      <c r="F144" s="51">
        <v>0</v>
      </c>
      <c r="G144" s="52">
        <f t="shared" si="4"/>
        <v>0</v>
      </c>
      <c r="H144" s="52"/>
      <c r="I144" s="53"/>
      <c r="K144" s="54"/>
      <c r="L144" s="75">
        <f t="shared" si="5"/>
        <v>0</v>
      </c>
    </row>
    <row r="145" spans="1:12" ht="25.5">
      <c r="B145" s="60">
        <v>10.1</v>
      </c>
      <c r="C145" s="57" t="s">
        <v>253</v>
      </c>
      <c r="D145" s="67" t="s">
        <v>17</v>
      </c>
      <c r="E145" s="59">
        <v>30</v>
      </c>
      <c r="F145" s="59">
        <v>0</v>
      </c>
      <c r="G145" s="40">
        <f t="shared" si="4"/>
        <v>30</v>
      </c>
      <c r="H145" s="41"/>
      <c r="I145" s="42"/>
      <c r="K145" s="43"/>
      <c r="L145" s="44">
        <f t="shared" si="5"/>
        <v>0</v>
      </c>
    </row>
    <row r="146" spans="1:12">
      <c r="B146" s="60">
        <v>10.199999999999999</v>
      </c>
      <c r="C146" s="57" t="s">
        <v>254</v>
      </c>
      <c r="D146" s="67" t="s">
        <v>29</v>
      </c>
      <c r="E146" s="59">
        <v>3</v>
      </c>
      <c r="F146" s="59">
        <v>0</v>
      </c>
      <c r="G146" s="40">
        <f t="shared" si="4"/>
        <v>3</v>
      </c>
      <c r="H146" s="41"/>
      <c r="I146" s="42"/>
      <c r="K146" s="43"/>
      <c r="L146" s="44">
        <f t="shared" si="5"/>
        <v>0</v>
      </c>
    </row>
    <row r="147" spans="1:12">
      <c r="B147" s="60">
        <v>10.3</v>
      </c>
      <c r="C147" s="57" t="s">
        <v>255</v>
      </c>
      <c r="D147" s="67" t="s">
        <v>20</v>
      </c>
      <c r="E147" s="59">
        <v>12.7</v>
      </c>
      <c r="F147" s="59">
        <v>0</v>
      </c>
      <c r="G147" s="40">
        <f t="shared" si="4"/>
        <v>12.7</v>
      </c>
      <c r="H147" s="41"/>
      <c r="I147" s="42"/>
      <c r="K147" s="43"/>
      <c r="L147" s="44">
        <f t="shared" si="5"/>
        <v>0</v>
      </c>
    </row>
    <row r="148" spans="1:12" ht="25.5">
      <c r="B148" s="60">
        <v>10.4</v>
      </c>
      <c r="C148" s="66" t="s">
        <v>256</v>
      </c>
      <c r="D148" s="67" t="s">
        <v>238</v>
      </c>
      <c r="E148" s="59">
        <v>136.80000000000001</v>
      </c>
      <c r="F148" s="59">
        <v>0</v>
      </c>
      <c r="G148" s="40">
        <f t="shared" si="4"/>
        <v>136.80000000000001</v>
      </c>
      <c r="H148" s="41"/>
      <c r="I148" s="42"/>
      <c r="K148" s="43"/>
      <c r="L148" s="44">
        <f t="shared" si="5"/>
        <v>0</v>
      </c>
    </row>
    <row r="149" spans="1:12" ht="25.5">
      <c r="B149" s="60">
        <v>10.5</v>
      </c>
      <c r="C149" s="57" t="s">
        <v>257</v>
      </c>
      <c r="D149" s="67" t="s">
        <v>17</v>
      </c>
      <c r="E149" s="59">
        <v>635.08000000000004</v>
      </c>
      <c r="F149" s="59">
        <v>0</v>
      </c>
      <c r="G149" s="40">
        <f t="shared" si="4"/>
        <v>635.08000000000004</v>
      </c>
      <c r="H149" s="41"/>
      <c r="I149" s="42"/>
      <c r="K149" s="43"/>
      <c r="L149" s="44">
        <f t="shared" si="5"/>
        <v>0</v>
      </c>
    </row>
    <row r="150" spans="1:12" ht="25.5">
      <c r="B150" s="60">
        <v>10.6</v>
      </c>
      <c r="C150" s="57" t="s">
        <v>258</v>
      </c>
      <c r="D150" s="67" t="s">
        <v>20</v>
      </c>
      <c r="E150" s="59">
        <v>397</v>
      </c>
      <c r="F150" s="59">
        <v>0</v>
      </c>
      <c r="G150" s="40">
        <f t="shared" si="4"/>
        <v>397</v>
      </c>
      <c r="H150" s="41"/>
      <c r="I150" s="42"/>
      <c r="K150" s="43"/>
      <c r="L150" s="44">
        <f t="shared" si="5"/>
        <v>0</v>
      </c>
    </row>
    <row r="151" spans="1:12" s="62" customFormat="1" ht="25.5">
      <c r="A151" s="61"/>
      <c r="B151" s="60">
        <v>10.7</v>
      </c>
      <c r="C151" s="66" t="s">
        <v>259</v>
      </c>
      <c r="D151" s="67" t="s">
        <v>238</v>
      </c>
      <c r="E151" s="59">
        <v>0</v>
      </c>
      <c r="F151" s="59">
        <v>485</v>
      </c>
      <c r="G151" s="40">
        <f t="shared" si="4"/>
        <v>485</v>
      </c>
      <c r="H151" s="41"/>
      <c r="I151" s="42"/>
      <c r="K151" s="63">
        <v>485</v>
      </c>
      <c r="L151" s="64">
        <f t="shared" si="5"/>
        <v>0</v>
      </c>
    </row>
    <row r="152" spans="1:12" s="25" customFormat="1">
      <c r="A152" s="1"/>
      <c r="B152" s="48">
        <v>11</v>
      </c>
      <c r="C152" s="49" t="s">
        <v>260</v>
      </c>
      <c r="D152" s="50" t="s">
        <v>12</v>
      </c>
      <c r="E152" s="51">
        <v>0</v>
      </c>
      <c r="F152" s="51">
        <v>0</v>
      </c>
      <c r="G152" s="52">
        <f t="shared" si="4"/>
        <v>0</v>
      </c>
      <c r="H152" s="52"/>
      <c r="I152" s="53"/>
      <c r="K152" s="54"/>
      <c r="L152" s="75">
        <f t="shared" si="5"/>
        <v>0</v>
      </c>
    </row>
    <row r="153" spans="1:12" s="25" customFormat="1">
      <c r="A153" s="1"/>
      <c r="B153" s="28">
        <v>11.1</v>
      </c>
      <c r="C153" s="29" t="s">
        <v>261</v>
      </c>
      <c r="D153" s="30" t="s">
        <v>12</v>
      </c>
      <c r="E153" s="46">
        <v>0</v>
      </c>
      <c r="F153" s="46">
        <v>0</v>
      </c>
      <c r="G153" s="31">
        <f t="shared" si="4"/>
        <v>0</v>
      </c>
      <c r="H153" s="31"/>
      <c r="I153" s="33"/>
      <c r="K153" s="34"/>
      <c r="L153" s="74">
        <f t="shared" si="5"/>
        <v>0</v>
      </c>
    </row>
    <row r="154" spans="1:12" ht="25.5">
      <c r="B154" s="60" t="s">
        <v>262</v>
      </c>
      <c r="C154" s="57" t="s">
        <v>263</v>
      </c>
      <c r="D154" s="58" t="s">
        <v>159</v>
      </c>
      <c r="E154" s="59">
        <v>147</v>
      </c>
      <c r="F154" s="59">
        <v>0</v>
      </c>
      <c r="G154" s="40">
        <f t="shared" si="4"/>
        <v>147</v>
      </c>
      <c r="H154" s="41"/>
      <c r="I154" s="42"/>
      <c r="K154" s="43"/>
      <c r="L154" s="44">
        <f t="shared" si="5"/>
        <v>0</v>
      </c>
    </row>
    <row r="155" spans="1:12" ht="25.5">
      <c r="B155" s="60" t="s">
        <v>264</v>
      </c>
      <c r="C155" s="57" t="s">
        <v>265</v>
      </c>
      <c r="D155" s="58" t="s">
        <v>159</v>
      </c>
      <c r="E155" s="59">
        <v>6</v>
      </c>
      <c r="F155" s="59">
        <v>0</v>
      </c>
      <c r="G155" s="40">
        <f t="shared" si="4"/>
        <v>6</v>
      </c>
      <c r="H155" s="41"/>
      <c r="I155" s="42"/>
      <c r="K155" s="43"/>
      <c r="L155" s="44">
        <f t="shared" si="5"/>
        <v>0</v>
      </c>
    </row>
    <row r="156" spans="1:12" ht="25.5">
      <c r="B156" s="60" t="s">
        <v>266</v>
      </c>
      <c r="C156" s="57" t="s">
        <v>267</v>
      </c>
      <c r="D156" s="58" t="s">
        <v>159</v>
      </c>
      <c r="E156" s="59">
        <v>242.5</v>
      </c>
      <c r="F156" s="59">
        <v>0</v>
      </c>
      <c r="G156" s="40">
        <f t="shared" si="4"/>
        <v>242.5</v>
      </c>
      <c r="H156" s="41"/>
      <c r="I156" s="42"/>
      <c r="K156" s="43"/>
      <c r="L156" s="44">
        <f t="shared" si="5"/>
        <v>0</v>
      </c>
    </row>
    <row r="157" spans="1:12" ht="38.25">
      <c r="B157" s="60" t="s">
        <v>268</v>
      </c>
      <c r="C157" s="37" t="s">
        <v>269</v>
      </c>
      <c r="D157" s="58" t="s">
        <v>20</v>
      </c>
      <c r="E157" s="59">
        <v>134.80000000000001</v>
      </c>
      <c r="F157" s="59">
        <v>0</v>
      </c>
      <c r="G157" s="40">
        <f t="shared" si="4"/>
        <v>134.80000000000001</v>
      </c>
      <c r="H157" s="41"/>
      <c r="I157" s="42"/>
      <c r="K157" s="43"/>
      <c r="L157" s="44">
        <f t="shared" si="5"/>
        <v>0</v>
      </c>
    </row>
    <row r="158" spans="1:12" ht="38.25">
      <c r="B158" s="60" t="s">
        <v>270</v>
      </c>
      <c r="C158" s="37" t="s">
        <v>271</v>
      </c>
      <c r="D158" s="58" t="s">
        <v>159</v>
      </c>
      <c r="E158" s="59">
        <v>12.7</v>
      </c>
      <c r="F158" s="59">
        <v>0</v>
      </c>
      <c r="G158" s="40">
        <f t="shared" si="4"/>
        <v>12.7</v>
      </c>
      <c r="H158" s="41"/>
      <c r="I158" s="42"/>
      <c r="K158" s="43"/>
      <c r="L158" s="44">
        <f t="shared" si="5"/>
        <v>0</v>
      </c>
    </row>
    <row r="159" spans="1:12" ht="25.5">
      <c r="B159" s="60" t="s">
        <v>272</v>
      </c>
      <c r="C159" s="57" t="s">
        <v>273</v>
      </c>
      <c r="D159" s="58" t="s">
        <v>159</v>
      </c>
      <c r="E159" s="59">
        <v>389.5</v>
      </c>
      <c r="F159" s="59">
        <v>0</v>
      </c>
      <c r="G159" s="40">
        <f t="shared" si="4"/>
        <v>389.5</v>
      </c>
      <c r="H159" s="41"/>
      <c r="I159" s="42"/>
      <c r="K159" s="43"/>
      <c r="L159" s="44">
        <f t="shared" si="5"/>
        <v>0</v>
      </c>
    </row>
    <row r="160" spans="1:12" s="25" customFormat="1">
      <c r="A160" s="1"/>
      <c r="B160" s="28">
        <v>11.2</v>
      </c>
      <c r="C160" s="29" t="s">
        <v>274</v>
      </c>
      <c r="D160" s="30" t="s">
        <v>12</v>
      </c>
      <c r="E160" s="46">
        <v>0</v>
      </c>
      <c r="F160" s="46">
        <v>0</v>
      </c>
      <c r="G160" s="31">
        <f t="shared" si="4"/>
        <v>0</v>
      </c>
      <c r="H160" s="31"/>
      <c r="I160" s="33"/>
      <c r="K160" s="34"/>
      <c r="L160" s="74">
        <f t="shared" si="5"/>
        <v>0</v>
      </c>
    </row>
    <row r="161" spans="1:12" ht="63.75">
      <c r="B161" s="70" t="s">
        <v>275</v>
      </c>
      <c r="C161" s="57" t="s">
        <v>276</v>
      </c>
      <c r="D161" s="58" t="s">
        <v>17</v>
      </c>
      <c r="E161" s="59">
        <v>39.6</v>
      </c>
      <c r="F161" s="59">
        <v>0</v>
      </c>
      <c r="G161" s="40">
        <f t="shared" si="4"/>
        <v>39.6</v>
      </c>
      <c r="H161" s="41"/>
      <c r="I161" s="42"/>
      <c r="K161" s="43"/>
      <c r="L161" s="44">
        <f t="shared" si="5"/>
        <v>0</v>
      </c>
    </row>
    <row r="162" spans="1:12" ht="38.25">
      <c r="B162" s="70" t="s">
        <v>277</v>
      </c>
      <c r="C162" s="57" t="s">
        <v>278</v>
      </c>
      <c r="D162" s="58" t="s">
        <v>159</v>
      </c>
      <c r="E162" s="59">
        <v>129.36000000000001</v>
      </c>
      <c r="F162" s="59">
        <v>0</v>
      </c>
      <c r="G162" s="40">
        <f t="shared" si="4"/>
        <v>129.36000000000001</v>
      </c>
      <c r="H162" s="41"/>
      <c r="I162" s="42"/>
      <c r="K162" s="43"/>
      <c r="L162" s="44">
        <f t="shared" si="5"/>
        <v>0</v>
      </c>
    </row>
    <row r="163" spans="1:12" ht="76.5">
      <c r="B163" s="70" t="s">
        <v>279</v>
      </c>
      <c r="C163" s="57" t="s">
        <v>280</v>
      </c>
      <c r="D163" s="58" t="s">
        <v>159</v>
      </c>
      <c r="E163" s="59">
        <v>27.44</v>
      </c>
      <c r="F163" s="59">
        <v>6.09</v>
      </c>
      <c r="G163" s="40">
        <f t="shared" si="4"/>
        <v>33.53</v>
      </c>
      <c r="H163" s="41"/>
      <c r="I163" s="42"/>
      <c r="K163" s="43">
        <v>6.09</v>
      </c>
      <c r="L163" s="44">
        <f t="shared" si="5"/>
        <v>0</v>
      </c>
    </row>
    <row r="164" spans="1:12" s="25" customFormat="1">
      <c r="A164" s="1"/>
      <c r="B164" s="28">
        <v>11.3</v>
      </c>
      <c r="C164" s="29" t="s">
        <v>198</v>
      </c>
      <c r="D164" s="30" t="s">
        <v>12</v>
      </c>
      <c r="E164" s="46">
        <v>0</v>
      </c>
      <c r="F164" s="46">
        <v>0</v>
      </c>
      <c r="G164" s="31">
        <f t="shared" si="4"/>
        <v>0</v>
      </c>
      <c r="H164" s="32"/>
      <c r="I164" s="33"/>
      <c r="K164" s="34"/>
      <c r="L164" s="74">
        <f t="shared" si="5"/>
        <v>0</v>
      </c>
    </row>
    <row r="165" spans="1:12" ht="25.5">
      <c r="B165" s="70" t="s">
        <v>281</v>
      </c>
      <c r="C165" s="57" t="s">
        <v>282</v>
      </c>
      <c r="D165" s="58" t="s">
        <v>17</v>
      </c>
      <c r="E165" s="59">
        <v>4</v>
      </c>
      <c r="F165" s="59">
        <v>0</v>
      </c>
      <c r="G165" s="40">
        <f t="shared" si="4"/>
        <v>4</v>
      </c>
      <c r="H165" s="41"/>
      <c r="I165" s="42"/>
      <c r="K165" s="43"/>
      <c r="L165" s="44">
        <f t="shared" si="5"/>
        <v>0</v>
      </c>
    </row>
    <row r="166" spans="1:12">
      <c r="B166" s="70" t="s">
        <v>283</v>
      </c>
      <c r="C166" s="57" t="s">
        <v>284</v>
      </c>
      <c r="D166" s="58" t="s">
        <v>20</v>
      </c>
      <c r="E166" s="59">
        <v>6</v>
      </c>
      <c r="F166" s="59">
        <v>0</v>
      </c>
      <c r="G166" s="40">
        <f t="shared" si="4"/>
        <v>6</v>
      </c>
      <c r="H166" s="41"/>
      <c r="I166" s="42"/>
      <c r="K166" s="43"/>
      <c r="L166" s="44">
        <f t="shared" si="5"/>
        <v>0</v>
      </c>
    </row>
    <row r="167" spans="1:12">
      <c r="B167" s="70" t="s">
        <v>285</v>
      </c>
      <c r="C167" s="57" t="s">
        <v>286</v>
      </c>
      <c r="D167" s="58" t="s">
        <v>20</v>
      </c>
      <c r="E167" s="59">
        <v>15</v>
      </c>
      <c r="F167" s="59">
        <v>0</v>
      </c>
      <c r="G167" s="40">
        <f t="shared" si="4"/>
        <v>15</v>
      </c>
      <c r="H167" s="41"/>
      <c r="I167" s="42"/>
      <c r="K167" s="43"/>
      <c r="L167" s="44">
        <f t="shared" si="5"/>
        <v>0</v>
      </c>
    </row>
    <row r="168" spans="1:12" s="25" customFormat="1" ht="25.5">
      <c r="A168" s="1"/>
      <c r="B168" s="48">
        <v>12</v>
      </c>
      <c r="C168" s="49" t="s">
        <v>287</v>
      </c>
      <c r="D168" s="50" t="s">
        <v>12</v>
      </c>
      <c r="E168" s="51">
        <v>0</v>
      </c>
      <c r="F168" s="51">
        <v>0</v>
      </c>
      <c r="G168" s="52">
        <f t="shared" si="4"/>
        <v>0</v>
      </c>
      <c r="H168" s="52"/>
      <c r="I168" s="53"/>
      <c r="K168" s="54"/>
      <c r="L168" s="75">
        <f t="shared" si="5"/>
        <v>0</v>
      </c>
    </row>
    <row r="169" spans="1:12" ht="63.75">
      <c r="B169" s="60">
        <v>12.1</v>
      </c>
      <c r="C169" s="66" t="s">
        <v>288</v>
      </c>
      <c r="D169" s="67" t="s">
        <v>17</v>
      </c>
      <c r="E169" s="59">
        <v>13.65</v>
      </c>
      <c r="F169" s="59">
        <v>0</v>
      </c>
      <c r="G169" s="40">
        <f t="shared" si="4"/>
        <v>13.65</v>
      </c>
      <c r="H169" s="41"/>
      <c r="I169" s="42"/>
      <c r="K169" s="43"/>
      <c r="L169" s="44">
        <f t="shared" si="5"/>
        <v>0</v>
      </c>
    </row>
    <row r="170" spans="1:12" ht="38.25">
      <c r="B170" s="60">
        <v>12.2</v>
      </c>
      <c r="C170" s="66" t="s">
        <v>289</v>
      </c>
      <c r="D170" s="67" t="s">
        <v>20</v>
      </c>
      <c r="E170" s="59">
        <v>54.32</v>
      </c>
      <c r="F170" s="59">
        <v>0</v>
      </c>
      <c r="G170" s="40">
        <f t="shared" si="4"/>
        <v>54.32</v>
      </c>
      <c r="H170" s="41"/>
      <c r="I170" s="42"/>
      <c r="K170" s="43"/>
      <c r="L170" s="44">
        <f t="shared" si="5"/>
        <v>0</v>
      </c>
    </row>
    <row r="171" spans="1:12" ht="25.5">
      <c r="B171" s="60">
        <v>12.3</v>
      </c>
      <c r="C171" s="66" t="s">
        <v>290</v>
      </c>
      <c r="D171" s="67" t="s">
        <v>20</v>
      </c>
      <c r="E171" s="59">
        <v>54.32</v>
      </c>
      <c r="F171" s="59">
        <v>0</v>
      </c>
      <c r="G171" s="40">
        <f t="shared" si="4"/>
        <v>54.32</v>
      </c>
      <c r="H171" s="41"/>
      <c r="I171" s="42"/>
      <c r="K171" s="43"/>
      <c r="L171" s="44">
        <f t="shared" si="5"/>
        <v>0</v>
      </c>
    </row>
    <row r="172" spans="1:12" ht="25.5">
      <c r="B172" s="60">
        <v>12.4</v>
      </c>
      <c r="C172" s="66" t="s">
        <v>291</v>
      </c>
      <c r="D172" s="67" t="s">
        <v>29</v>
      </c>
      <c r="E172" s="59">
        <v>45</v>
      </c>
      <c r="F172" s="59">
        <v>0</v>
      </c>
      <c r="G172" s="40">
        <f t="shared" si="4"/>
        <v>45</v>
      </c>
      <c r="H172" s="41"/>
      <c r="I172" s="42"/>
      <c r="K172" s="43"/>
      <c r="L172" s="44">
        <f t="shared" si="5"/>
        <v>0</v>
      </c>
    </row>
    <row r="173" spans="1:12" ht="38.25">
      <c r="B173" s="60">
        <v>12.5</v>
      </c>
      <c r="C173" s="37" t="s">
        <v>292</v>
      </c>
      <c r="D173" s="58" t="s">
        <v>20</v>
      </c>
      <c r="E173" s="59">
        <v>136</v>
      </c>
      <c r="F173" s="59">
        <v>0</v>
      </c>
      <c r="G173" s="40">
        <f t="shared" si="4"/>
        <v>136</v>
      </c>
      <c r="H173" s="41"/>
      <c r="I173" s="42"/>
      <c r="K173" s="43"/>
      <c r="L173" s="44">
        <f t="shared" si="5"/>
        <v>0</v>
      </c>
    </row>
    <row r="174" spans="1:12" s="25" customFormat="1">
      <c r="A174" s="1"/>
      <c r="B174" s="48">
        <v>13</v>
      </c>
      <c r="C174" s="49" t="s">
        <v>293</v>
      </c>
      <c r="D174" s="50"/>
      <c r="E174" s="51">
        <v>0</v>
      </c>
      <c r="F174" s="51">
        <v>0</v>
      </c>
      <c r="G174" s="52">
        <f t="shared" si="4"/>
        <v>0</v>
      </c>
      <c r="H174" s="52"/>
      <c r="I174" s="53"/>
      <c r="K174" s="54"/>
      <c r="L174" s="75">
        <f t="shared" si="5"/>
        <v>0</v>
      </c>
    </row>
    <row r="175" spans="1:12" ht="25.5">
      <c r="B175" s="60">
        <v>13.1</v>
      </c>
      <c r="C175" s="66" t="s">
        <v>294</v>
      </c>
      <c r="D175" s="67" t="s">
        <v>20</v>
      </c>
      <c r="E175" s="59">
        <v>8</v>
      </c>
      <c r="F175" s="59">
        <v>0</v>
      </c>
      <c r="G175" s="40">
        <f t="shared" si="4"/>
        <v>8</v>
      </c>
      <c r="H175" s="41"/>
      <c r="I175" s="42"/>
      <c r="K175" s="43"/>
      <c r="L175" s="44">
        <f t="shared" si="5"/>
        <v>0</v>
      </c>
    </row>
    <row r="176" spans="1:12" ht="25.5">
      <c r="B176" s="60">
        <v>13.2</v>
      </c>
      <c r="C176" s="66" t="s">
        <v>295</v>
      </c>
      <c r="D176" s="67" t="s">
        <v>20</v>
      </c>
      <c r="E176" s="59">
        <v>8</v>
      </c>
      <c r="F176" s="59">
        <v>0</v>
      </c>
      <c r="G176" s="40">
        <f t="shared" si="4"/>
        <v>8</v>
      </c>
      <c r="H176" s="41"/>
      <c r="I176" s="42"/>
      <c r="K176" s="43"/>
      <c r="L176" s="44">
        <f t="shared" si="5"/>
        <v>0</v>
      </c>
    </row>
    <row r="177" spans="1:12" s="62" customFormat="1">
      <c r="A177" s="61"/>
      <c r="B177" s="60">
        <v>13.3</v>
      </c>
      <c r="C177" s="76" t="s">
        <v>296</v>
      </c>
      <c r="D177" s="67" t="s">
        <v>159</v>
      </c>
      <c r="E177" s="59">
        <v>0</v>
      </c>
      <c r="F177" s="59">
        <v>2.88</v>
      </c>
      <c r="G177" s="40">
        <f t="shared" si="4"/>
        <v>2.88</v>
      </c>
      <c r="H177" s="41"/>
      <c r="I177" s="42"/>
      <c r="K177" s="63">
        <v>2.88</v>
      </c>
      <c r="L177" s="64">
        <f t="shared" si="5"/>
        <v>0</v>
      </c>
    </row>
    <row r="178" spans="1:12" s="62" customFormat="1">
      <c r="A178" s="61"/>
      <c r="B178" s="60">
        <v>13.4</v>
      </c>
      <c r="C178" s="76" t="s">
        <v>297</v>
      </c>
      <c r="D178" s="67" t="s">
        <v>159</v>
      </c>
      <c r="E178" s="59">
        <v>0</v>
      </c>
      <c r="F178" s="59">
        <v>11.56</v>
      </c>
      <c r="G178" s="40">
        <f t="shared" si="4"/>
        <v>11.56</v>
      </c>
      <c r="H178" s="41"/>
      <c r="I178" s="42"/>
      <c r="K178" s="63">
        <v>11.56</v>
      </c>
      <c r="L178" s="64">
        <f t="shared" si="5"/>
        <v>0</v>
      </c>
    </row>
    <row r="179" spans="1:12" s="62" customFormat="1">
      <c r="A179" s="61"/>
      <c r="B179" s="60">
        <v>13.5</v>
      </c>
      <c r="C179" s="76" t="s">
        <v>298</v>
      </c>
      <c r="D179" s="67" t="s">
        <v>159</v>
      </c>
      <c r="E179" s="59">
        <v>0</v>
      </c>
      <c r="F179" s="59">
        <v>4.2</v>
      </c>
      <c r="G179" s="40">
        <f t="shared" si="4"/>
        <v>4.2</v>
      </c>
      <c r="H179" s="41"/>
      <c r="I179" s="42"/>
      <c r="K179" s="63">
        <v>4.2</v>
      </c>
      <c r="L179" s="64">
        <f t="shared" si="5"/>
        <v>0</v>
      </c>
    </row>
    <row r="180" spans="1:12" s="25" customFormat="1">
      <c r="A180" s="1"/>
      <c r="B180" s="48">
        <v>14</v>
      </c>
      <c r="C180" s="49" t="s">
        <v>299</v>
      </c>
      <c r="D180" s="50" t="s">
        <v>12</v>
      </c>
      <c r="E180" s="51">
        <v>0</v>
      </c>
      <c r="F180" s="51">
        <v>0</v>
      </c>
      <c r="G180" s="52">
        <f t="shared" si="4"/>
        <v>0</v>
      </c>
      <c r="H180" s="52"/>
      <c r="I180" s="53"/>
      <c r="K180" s="54"/>
      <c r="L180" s="75">
        <f t="shared" si="5"/>
        <v>0</v>
      </c>
    </row>
    <row r="181" spans="1:12" s="25" customFormat="1" ht="38.25">
      <c r="A181" s="1"/>
      <c r="B181" s="28">
        <v>14.1</v>
      </c>
      <c r="C181" s="29" t="s">
        <v>300</v>
      </c>
      <c r="D181" s="30" t="s">
        <v>12</v>
      </c>
      <c r="E181" s="46">
        <v>0</v>
      </c>
      <c r="F181" s="46">
        <v>0</v>
      </c>
      <c r="G181" s="31">
        <f t="shared" si="4"/>
        <v>0</v>
      </c>
      <c r="H181" s="31"/>
      <c r="I181" s="33"/>
      <c r="K181" s="34"/>
      <c r="L181" s="74">
        <f t="shared" si="5"/>
        <v>0</v>
      </c>
    </row>
    <row r="182" spans="1:12" ht="51">
      <c r="B182" s="60" t="s">
        <v>301</v>
      </c>
      <c r="C182" s="57" t="s">
        <v>302</v>
      </c>
      <c r="D182" s="58" t="s">
        <v>29</v>
      </c>
      <c r="E182" s="59">
        <v>6</v>
      </c>
      <c r="F182" s="59">
        <v>0</v>
      </c>
      <c r="G182" s="40">
        <f t="shared" si="4"/>
        <v>6</v>
      </c>
      <c r="H182" s="41"/>
      <c r="I182" s="42"/>
      <c r="K182" s="43"/>
      <c r="L182" s="44">
        <f t="shared" si="5"/>
        <v>0</v>
      </c>
    </row>
    <row r="183" spans="1:12" ht="51">
      <c r="B183" s="60" t="s">
        <v>303</v>
      </c>
      <c r="C183" s="57" t="s">
        <v>304</v>
      </c>
      <c r="D183" s="58" t="s">
        <v>29</v>
      </c>
      <c r="E183" s="59">
        <v>2</v>
      </c>
      <c r="F183" s="59">
        <v>0</v>
      </c>
      <c r="G183" s="40">
        <f t="shared" si="4"/>
        <v>2</v>
      </c>
      <c r="H183" s="41"/>
      <c r="I183" s="42"/>
      <c r="K183" s="43"/>
      <c r="L183" s="44">
        <f t="shared" si="5"/>
        <v>0</v>
      </c>
    </row>
    <row r="184" spans="1:12" ht="38.25">
      <c r="B184" s="60" t="s">
        <v>305</v>
      </c>
      <c r="C184" s="57" t="s">
        <v>306</v>
      </c>
      <c r="D184" s="58" t="s">
        <v>29</v>
      </c>
      <c r="E184" s="59">
        <v>7</v>
      </c>
      <c r="F184" s="59">
        <v>0</v>
      </c>
      <c r="G184" s="40">
        <f t="shared" si="4"/>
        <v>7</v>
      </c>
      <c r="H184" s="41"/>
      <c r="I184" s="42"/>
      <c r="K184" s="43"/>
      <c r="L184" s="44">
        <f t="shared" si="5"/>
        <v>0</v>
      </c>
    </row>
    <row r="185" spans="1:12">
      <c r="B185" s="60" t="s">
        <v>307</v>
      </c>
      <c r="C185" s="57" t="s">
        <v>308</v>
      </c>
      <c r="D185" s="58" t="s">
        <v>29</v>
      </c>
      <c r="E185" s="59">
        <v>1</v>
      </c>
      <c r="F185" s="59">
        <v>2</v>
      </c>
      <c r="G185" s="40">
        <f t="shared" si="4"/>
        <v>3</v>
      </c>
      <c r="H185" s="41"/>
      <c r="I185" s="42"/>
      <c r="K185" s="43">
        <v>2</v>
      </c>
      <c r="L185" s="44">
        <f t="shared" si="5"/>
        <v>0</v>
      </c>
    </row>
    <row r="186" spans="1:12">
      <c r="B186" s="60" t="s">
        <v>309</v>
      </c>
      <c r="C186" s="57" t="s">
        <v>310</v>
      </c>
      <c r="D186" s="58" t="s">
        <v>29</v>
      </c>
      <c r="E186" s="59">
        <v>6</v>
      </c>
      <c r="F186" s="59">
        <v>1</v>
      </c>
      <c r="G186" s="40">
        <f t="shared" si="4"/>
        <v>7</v>
      </c>
      <c r="H186" s="41"/>
      <c r="I186" s="42"/>
      <c r="K186" s="43">
        <v>1</v>
      </c>
      <c r="L186" s="44">
        <f t="shared" si="5"/>
        <v>0</v>
      </c>
    </row>
    <row r="187" spans="1:12" ht="38.25">
      <c r="B187" s="60" t="s">
        <v>311</v>
      </c>
      <c r="C187" s="57" t="s">
        <v>312</v>
      </c>
      <c r="D187" s="58" t="s">
        <v>313</v>
      </c>
      <c r="E187" s="59">
        <v>6</v>
      </c>
      <c r="F187" s="59">
        <v>0</v>
      </c>
      <c r="G187" s="40">
        <f t="shared" si="4"/>
        <v>6</v>
      </c>
      <c r="H187" s="41"/>
      <c r="I187" s="42"/>
      <c r="K187" s="43"/>
      <c r="L187" s="44">
        <f t="shared" si="5"/>
        <v>0</v>
      </c>
    </row>
    <row r="188" spans="1:12" ht="25.5">
      <c r="B188" s="60" t="s">
        <v>314</v>
      </c>
      <c r="C188" s="57" t="s">
        <v>315</v>
      </c>
      <c r="D188" s="58" t="s">
        <v>29</v>
      </c>
      <c r="E188" s="59">
        <v>6</v>
      </c>
      <c r="F188" s="59">
        <v>0</v>
      </c>
      <c r="G188" s="40">
        <f t="shared" si="4"/>
        <v>6</v>
      </c>
      <c r="H188" s="41"/>
      <c r="I188" s="42"/>
      <c r="K188" s="43"/>
      <c r="L188" s="44">
        <f t="shared" si="5"/>
        <v>0</v>
      </c>
    </row>
    <row r="189" spans="1:12" ht="25.5">
      <c r="B189" s="60" t="s">
        <v>316</v>
      </c>
      <c r="C189" s="57" t="s">
        <v>317</v>
      </c>
      <c r="D189" s="58" t="s">
        <v>29</v>
      </c>
      <c r="E189" s="59">
        <v>4</v>
      </c>
      <c r="F189" s="59">
        <v>0</v>
      </c>
      <c r="G189" s="40">
        <f t="shared" si="4"/>
        <v>4</v>
      </c>
      <c r="H189" s="41"/>
      <c r="I189" s="42"/>
      <c r="K189" s="43"/>
      <c r="L189" s="44">
        <f t="shared" si="5"/>
        <v>0</v>
      </c>
    </row>
    <row r="190" spans="1:12" ht="25.5">
      <c r="B190" s="60" t="s">
        <v>318</v>
      </c>
      <c r="C190" s="57" t="s">
        <v>319</v>
      </c>
      <c r="D190" s="58" t="s">
        <v>29</v>
      </c>
      <c r="E190" s="59">
        <v>6</v>
      </c>
      <c r="F190" s="59">
        <v>0</v>
      </c>
      <c r="G190" s="40">
        <f t="shared" si="4"/>
        <v>6</v>
      </c>
      <c r="H190" s="41"/>
      <c r="I190" s="42"/>
      <c r="K190" s="43"/>
      <c r="L190" s="44">
        <f t="shared" si="5"/>
        <v>0</v>
      </c>
    </row>
    <row r="191" spans="1:12" ht="25.5">
      <c r="B191" s="60" t="s">
        <v>320</v>
      </c>
      <c r="C191" s="57" t="s">
        <v>321</v>
      </c>
      <c r="D191" s="58" t="s">
        <v>29</v>
      </c>
      <c r="E191" s="59">
        <v>3</v>
      </c>
      <c r="F191" s="59">
        <v>0</v>
      </c>
      <c r="G191" s="40">
        <f t="shared" si="4"/>
        <v>3</v>
      </c>
      <c r="H191" s="41"/>
      <c r="I191" s="42"/>
      <c r="K191" s="43"/>
      <c r="L191" s="44">
        <f t="shared" si="5"/>
        <v>0</v>
      </c>
    </row>
    <row r="192" spans="1:12">
      <c r="B192" s="60" t="s">
        <v>322</v>
      </c>
      <c r="C192" s="57" t="s">
        <v>323</v>
      </c>
      <c r="D192" s="58" t="s">
        <v>29</v>
      </c>
      <c r="E192" s="59">
        <v>9</v>
      </c>
      <c r="F192" s="59">
        <v>0</v>
      </c>
      <c r="G192" s="40">
        <f t="shared" si="4"/>
        <v>9</v>
      </c>
      <c r="H192" s="41"/>
      <c r="I192" s="42"/>
      <c r="K192" s="43"/>
      <c r="L192" s="44">
        <f t="shared" si="5"/>
        <v>0</v>
      </c>
    </row>
    <row r="193" spans="1:12">
      <c r="B193" s="60" t="s">
        <v>324</v>
      </c>
      <c r="C193" s="57" t="s">
        <v>325</v>
      </c>
      <c r="D193" s="58" t="s">
        <v>29</v>
      </c>
      <c r="E193" s="59">
        <v>9</v>
      </c>
      <c r="F193" s="59">
        <v>0</v>
      </c>
      <c r="G193" s="40">
        <f t="shared" si="4"/>
        <v>9</v>
      </c>
      <c r="H193" s="41"/>
      <c r="I193" s="42"/>
      <c r="K193" s="43"/>
      <c r="L193" s="44">
        <f t="shared" si="5"/>
        <v>0</v>
      </c>
    </row>
    <row r="194" spans="1:12">
      <c r="B194" s="60" t="s">
        <v>326</v>
      </c>
      <c r="C194" s="57" t="s">
        <v>327</v>
      </c>
      <c r="D194" s="58" t="s">
        <v>29</v>
      </c>
      <c r="E194" s="59">
        <v>15</v>
      </c>
      <c r="F194" s="59">
        <v>0</v>
      </c>
      <c r="G194" s="40">
        <f t="shared" si="4"/>
        <v>15</v>
      </c>
      <c r="H194" s="41"/>
      <c r="I194" s="42"/>
      <c r="K194" s="43"/>
      <c r="L194" s="44">
        <f t="shared" si="5"/>
        <v>0</v>
      </c>
    </row>
    <row r="195" spans="1:12" s="25" customFormat="1">
      <c r="A195" s="1"/>
      <c r="B195" s="28">
        <v>14.2</v>
      </c>
      <c r="C195" s="29" t="s">
        <v>328</v>
      </c>
      <c r="D195" s="30" t="s">
        <v>12</v>
      </c>
      <c r="E195" s="46">
        <v>0</v>
      </c>
      <c r="F195" s="46">
        <v>0</v>
      </c>
      <c r="G195" s="31">
        <f t="shared" si="4"/>
        <v>0</v>
      </c>
      <c r="H195" s="31"/>
      <c r="I195" s="33"/>
      <c r="K195" s="34"/>
      <c r="L195" s="74">
        <f t="shared" si="5"/>
        <v>0</v>
      </c>
    </row>
    <row r="196" spans="1:12" ht="51">
      <c r="B196" s="70" t="s">
        <v>329</v>
      </c>
      <c r="C196" s="57" t="s">
        <v>330</v>
      </c>
      <c r="D196" s="58" t="s">
        <v>29</v>
      </c>
      <c r="E196" s="59">
        <v>0</v>
      </c>
      <c r="F196" s="59">
        <v>0</v>
      </c>
      <c r="G196" s="40">
        <f t="shared" si="4"/>
        <v>0</v>
      </c>
      <c r="H196" s="41"/>
      <c r="I196" s="42"/>
      <c r="K196" s="43"/>
      <c r="L196" s="44">
        <f t="shared" si="5"/>
        <v>0</v>
      </c>
    </row>
    <row r="197" spans="1:12" ht="25.5">
      <c r="B197" s="70" t="s">
        <v>331</v>
      </c>
      <c r="C197" s="57" t="s">
        <v>332</v>
      </c>
      <c r="D197" s="58" t="s">
        <v>29</v>
      </c>
      <c r="E197" s="59">
        <v>0</v>
      </c>
      <c r="F197" s="59">
        <v>0</v>
      </c>
      <c r="G197" s="40">
        <f t="shared" si="4"/>
        <v>0</v>
      </c>
      <c r="H197" s="41"/>
      <c r="I197" s="42"/>
      <c r="K197" s="43"/>
      <c r="L197" s="44">
        <f t="shared" si="5"/>
        <v>0</v>
      </c>
    </row>
    <row r="198" spans="1:12">
      <c r="B198" s="70" t="s">
        <v>333</v>
      </c>
      <c r="C198" s="57" t="s">
        <v>334</v>
      </c>
      <c r="D198" s="58" t="s">
        <v>29</v>
      </c>
      <c r="E198" s="59">
        <v>1</v>
      </c>
      <c r="F198" s="59">
        <v>0</v>
      </c>
      <c r="G198" s="40">
        <f t="shared" si="4"/>
        <v>1</v>
      </c>
      <c r="H198" s="41"/>
      <c r="I198" s="42"/>
      <c r="K198" s="43"/>
      <c r="L198" s="44">
        <f t="shared" si="5"/>
        <v>0</v>
      </c>
    </row>
    <row r="199" spans="1:12" s="25" customFormat="1">
      <c r="A199" s="1"/>
      <c r="B199" s="48">
        <v>15</v>
      </c>
      <c r="C199" s="49" t="s">
        <v>335</v>
      </c>
      <c r="D199" s="50" t="s">
        <v>12</v>
      </c>
      <c r="E199" s="51">
        <v>0</v>
      </c>
      <c r="F199" s="51">
        <v>0</v>
      </c>
      <c r="G199" s="52">
        <f t="shared" si="4"/>
        <v>0</v>
      </c>
      <c r="H199" s="52"/>
      <c r="I199" s="53"/>
      <c r="K199" s="54"/>
      <c r="L199" s="75">
        <f t="shared" si="5"/>
        <v>0</v>
      </c>
    </row>
    <row r="200" spans="1:12" s="25" customFormat="1">
      <c r="A200" s="1"/>
      <c r="B200" s="28">
        <v>15.1</v>
      </c>
      <c r="C200" s="29" t="s">
        <v>336</v>
      </c>
      <c r="D200" s="30" t="s">
        <v>12</v>
      </c>
      <c r="E200" s="46">
        <v>0</v>
      </c>
      <c r="F200" s="46">
        <v>0</v>
      </c>
      <c r="G200" s="31">
        <f t="shared" si="4"/>
        <v>0</v>
      </c>
      <c r="H200" s="31"/>
      <c r="I200" s="33"/>
      <c r="K200" s="34"/>
      <c r="L200" s="74">
        <f t="shared" si="5"/>
        <v>0</v>
      </c>
    </row>
    <row r="201" spans="1:12">
      <c r="B201" s="70" t="s">
        <v>337</v>
      </c>
      <c r="C201" s="57" t="s">
        <v>338</v>
      </c>
      <c r="D201" s="58" t="s">
        <v>17</v>
      </c>
      <c r="E201" s="59">
        <v>1459.65</v>
      </c>
      <c r="F201" s="59">
        <v>0</v>
      </c>
      <c r="G201" s="40">
        <f t="shared" ref="G201:G264" si="6">+F201+E201</f>
        <v>1459.65</v>
      </c>
      <c r="H201" s="41"/>
      <c r="I201" s="42"/>
      <c r="K201" s="43"/>
      <c r="L201" s="44">
        <f t="shared" si="5"/>
        <v>0</v>
      </c>
    </row>
    <row r="202" spans="1:12">
      <c r="B202" s="70" t="s">
        <v>339</v>
      </c>
      <c r="C202" s="57" t="s">
        <v>340</v>
      </c>
      <c r="D202" s="58" t="s">
        <v>20</v>
      </c>
      <c r="E202" s="59">
        <v>695.8</v>
      </c>
      <c r="F202" s="59">
        <v>0</v>
      </c>
      <c r="G202" s="40">
        <f t="shared" si="6"/>
        <v>695.8</v>
      </c>
      <c r="H202" s="41"/>
      <c r="I202" s="42"/>
      <c r="K202" s="43"/>
      <c r="L202" s="44">
        <f t="shared" si="5"/>
        <v>0</v>
      </c>
    </row>
    <row r="203" spans="1:12">
      <c r="B203" s="70" t="s">
        <v>341</v>
      </c>
      <c r="C203" s="57" t="s">
        <v>342</v>
      </c>
      <c r="D203" s="58" t="s">
        <v>17</v>
      </c>
      <c r="E203" s="59">
        <v>531.42999999999995</v>
      </c>
      <c r="F203" s="59">
        <v>0</v>
      </c>
      <c r="G203" s="40">
        <f t="shared" si="6"/>
        <v>531.42999999999995</v>
      </c>
      <c r="H203" s="41"/>
      <c r="I203" s="42"/>
      <c r="K203" s="43"/>
      <c r="L203" s="44">
        <f t="shared" si="5"/>
        <v>0</v>
      </c>
    </row>
    <row r="204" spans="1:12" ht="25.5">
      <c r="B204" s="70" t="s">
        <v>343</v>
      </c>
      <c r="C204" s="57" t="s">
        <v>344</v>
      </c>
      <c r="D204" s="58" t="s">
        <v>20</v>
      </c>
      <c r="E204" s="59">
        <v>70</v>
      </c>
      <c r="F204" s="59">
        <v>0</v>
      </c>
      <c r="G204" s="40">
        <f t="shared" si="6"/>
        <v>70</v>
      </c>
      <c r="H204" s="41"/>
      <c r="I204" s="42"/>
      <c r="K204" s="43"/>
      <c r="L204" s="44">
        <f t="shared" si="5"/>
        <v>0</v>
      </c>
    </row>
    <row r="205" spans="1:12" s="25" customFormat="1">
      <c r="A205" s="1"/>
      <c r="B205" s="28">
        <v>15.2</v>
      </c>
      <c r="C205" s="29" t="s">
        <v>345</v>
      </c>
      <c r="D205" s="30" t="s">
        <v>12</v>
      </c>
      <c r="E205" s="46">
        <v>0</v>
      </c>
      <c r="F205" s="46">
        <v>0</v>
      </c>
      <c r="G205" s="31">
        <f t="shared" si="6"/>
        <v>0</v>
      </c>
      <c r="H205" s="31"/>
      <c r="I205" s="33"/>
      <c r="K205" s="34"/>
      <c r="L205" s="74">
        <f t="shared" si="5"/>
        <v>0</v>
      </c>
    </row>
    <row r="206" spans="1:12">
      <c r="B206" s="36" t="s">
        <v>346</v>
      </c>
      <c r="C206" s="47" t="s">
        <v>347</v>
      </c>
      <c r="D206" s="38" t="s">
        <v>17</v>
      </c>
      <c r="E206" s="45">
        <v>40</v>
      </c>
      <c r="F206" s="45">
        <v>49</v>
      </c>
      <c r="G206" s="40">
        <f t="shared" si="6"/>
        <v>89</v>
      </c>
      <c r="H206" s="41"/>
      <c r="I206" s="42"/>
      <c r="K206" s="43">
        <v>49</v>
      </c>
      <c r="L206" s="44">
        <f t="shared" si="5"/>
        <v>0</v>
      </c>
    </row>
    <row r="207" spans="1:12" s="25" customFormat="1">
      <c r="A207" s="1"/>
      <c r="B207" s="28">
        <v>15.3</v>
      </c>
      <c r="C207" s="29" t="s">
        <v>198</v>
      </c>
      <c r="D207" s="30" t="s">
        <v>12</v>
      </c>
      <c r="E207" s="46">
        <v>0</v>
      </c>
      <c r="F207" s="46">
        <v>0</v>
      </c>
      <c r="G207" s="31">
        <f t="shared" si="6"/>
        <v>0</v>
      </c>
      <c r="H207" s="31"/>
      <c r="I207" s="33"/>
      <c r="K207" s="34"/>
      <c r="L207" s="74">
        <f t="shared" si="5"/>
        <v>0</v>
      </c>
    </row>
    <row r="208" spans="1:12">
      <c r="B208" s="36" t="s">
        <v>348</v>
      </c>
      <c r="C208" s="47" t="s">
        <v>349</v>
      </c>
      <c r="D208" s="38" t="s">
        <v>17</v>
      </c>
      <c r="E208" s="45">
        <v>609.47</v>
      </c>
      <c r="F208" s="45">
        <v>0</v>
      </c>
      <c r="G208" s="40">
        <f t="shared" si="6"/>
        <v>609.47</v>
      </c>
      <c r="H208" s="41"/>
      <c r="I208" s="42"/>
      <c r="K208" s="43"/>
      <c r="L208" s="44">
        <f t="shared" ref="L208:L272" si="7">+K208*H208</f>
        <v>0</v>
      </c>
    </row>
    <row r="209" spans="1:12" s="25" customFormat="1">
      <c r="A209" s="1"/>
      <c r="B209" s="48">
        <v>16</v>
      </c>
      <c r="C209" s="49" t="s">
        <v>350</v>
      </c>
      <c r="D209" s="50"/>
      <c r="E209" s="51">
        <v>0</v>
      </c>
      <c r="F209" s="51">
        <v>0</v>
      </c>
      <c r="G209" s="52">
        <f t="shared" si="6"/>
        <v>0</v>
      </c>
      <c r="H209" s="52"/>
      <c r="I209" s="53"/>
      <c r="K209" s="54"/>
      <c r="L209" s="75">
        <f t="shared" si="7"/>
        <v>0</v>
      </c>
    </row>
    <row r="210" spans="1:12">
      <c r="B210" s="60">
        <v>16.100000000000001</v>
      </c>
      <c r="C210" s="66" t="s">
        <v>351</v>
      </c>
      <c r="D210" s="67" t="s">
        <v>17</v>
      </c>
      <c r="E210" s="59">
        <v>8.2200000000000006</v>
      </c>
      <c r="F210" s="59">
        <v>0</v>
      </c>
      <c r="G210" s="40">
        <f t="shared" si="6"/>
        <v>8.2200000000000006</v>
      </c>
      <c r="H210" s="41"/>
      <c r="I210" s="42"/>
      <c r="K210" s="43"/>
      <c r="L210" s="44">
        <f t="shared" si="7"/>
        <v>0</v>
      </c>
    </row>
    <row r="211" spans="1:12" s="25" customFormat="1">
      <c r="A211" s="1"/>
      <c r="B211" s="48">
        <v>17</v>
      </c>
      <c r="C211" s="49" t="s">
        <v>352</v>
      </c>
      <c r="D211" s="50" t="s">
        <v>12</v>
      </c>
      <c r="E211" s="51">
        <v>0</v>
      </c>
      <c r="F211" s="51">
        <v>0</v>
      </c>
      <c r="G211" s="52">
        <f t="shared" si="6"/>
        <v>0</v>
      </c>
      <c r="H211" s="52"/>
      <c r="I211" s="53"/>
      <c r="K211" s="54"/>
      <c r="L211" s="75">
        <f t="shared" si="7"/>
        <v>0</v>
      </c>
    </row>
    <row r="212" spans="1:12" s="25" customFormat="1">
      <c r="A212" s="1"/>
      <c r="B212" s="28">
        <v>17.100000000000001</v>
      </c>
      <c r="C212" s="29" t="s">
        <v>353</v>
      </c>
      <c r="D212" s="30" t="s">
        <v>12</v>
      </c>
      <c r="E212" s="46">
        <v>0</v>
      </c>
      <c r="F212" s="46">
        <v>0</v>
      </c>
      <c r="G212" s="31">
        <f t="shared" si="6"/>
        <v>0</v>
      </c>
      <c r="H212" s="31"/>
      <c r="I212" s="33"/>
      <c r="K212" s="34"/>
      <c r="L212" s="74">
        <f t="shared" si="7"/>
        <v>0</v>
      </c>
    </row>
    <row r="213" spans="1:12" ht="25.5">
      <c r="B213" s="60" t="s">
        <v>354</v>
      </c>
      <c r="C213" s="66" t="s">
        <v>355</v>
      </c>
      <c r="D213" s="67" t="s">
        <v>20</v>
      </c>
      <c r="E213" s="59">
        <v>125</v>
      </c>
      <c r="F213" s="59">
        <v>0</v>
      </c>
      <c r="G213" s="40">
        <f t="shared" si="6"/>
        <v>125</v>
      </c>
      <c r="H213" s="41"/>
      <c r="I213" s="42"/>
      <c r="K213" s="43"/>
      <c r="L213" s="44">
        <f t="shared" si="7"/>
        <v>0</v>
      </c>
    </row>
    <row r="214" spans="1:12" ht="25.5">
      <c r="B214" s="60" t="s">
        <v>356</v>
      </c>
      <c r="C214" s="66" t="s">
        <v>357</v>
      </c>
      <c r="D214" s="67" t="s">
        <v>17</v>
      </c>
      <c r="E214" s="59">
        <v>125</v>
      </c>
      <c r="F214" s="59">
        <v>0</v>
      </c>
      <c r="G214" s="40">
        <f t="shared" si="6"/>
        <v>125</v>
      </c>
      <c r="H214" s="41"/>
      <c r="I214" s="42"/>
      <c r="K214" s="43"/>
      <c r="L214" s="44">
        <f t="shared" si="7"/>
        <v>0</v>
      </c>
    </row>
    <row r="215" spans="1:12" ht="25.5">
      <c r="B215" s="60" t="s">
        <v>358</v>
      </c>
      <c r="C215" s="66" t="s">
        <v>359</v>
      </c>
      <c r="D215" s="67" t="s">
        <v>17</v>
      </c>
      <c r="E215" s="59">
        <v>30</v>
      </c>
      <c r="F215" s="59">
        <v>0</v>
      </c>
      <c r="G215" s="40">
        <f t="shared" si="6"/>
        <v>30</v>
      </c>
      <c r="H215" s="41"/>
      <c r="I215" s="42"/>
      <c r="K215" s="43"/>
      <c r="L215" s="44">
        <f t="shared" si="7"/>
        <v>0</v>
      </c>
    </row>
    <row r="216" spans="1:12" s="25" customFormat="1">
      <c r="A216" s="1"/>
      <c r="B216" s="28">
        <v>17.2</v>
      </c>
      <c r="C216" s="29" t="s">
        <v>360</v>
      </c>
      <c r="D216" s="30" t="s">
        <v>12</v>
      </c>
      <c r="E216" s="46">
        <v>0</v>
      </c>
      <c r="F216" s="46">
        <v>0</v>
      </c>
      <c r="G216" s="31">
        <f t="shared" si="6"/>
        <v>0</v>
      </c>
      <c r="H216" s="31"/>
      <c r="I216" s="33"/>
      <c r="K216" s="34"/>
      <c r="L216" s="74">
        <f t="shared" si="7"/>
        <v>0</v>
      </c>
    </row>
    <row r="217" spans="1:12">
      <c r="B217" s="60" t="s">
        <v>361</v>
      </c>
      <c r="C217" s="66" t="s">
        <v>362</v>
      </c>
      <c r="D217" s="67" t="s">
        <v>17</v>
      </c>
      <c r="E217" s="59">
        <v>100</v>
      </c>
      <c r="F217" s="59">
        <v>306</v>
      </c>
      <c r="G217" s="40">
        <f t="shared" si="6"/>
        <v>406</v>
      </c>
      <c r="H217" s="41"/>
      <c r="I217" s="42"/>
      <c r="K217" s="43">
        <v>306</v>
      </c>
      <c r="L217" s="44">
        <f t="shared" si="7"/>
        <v>0</v>
      </c>
    </row>
    <row r="218" spans="1:12">
      <c r="B218" s="60" t="s">
        <v>363</v>
      </c>
      <c r="C218" s="66" t="s">
        <v>364</v>
      </c>
      <c r="D218" s="67" t="s">
        <v>29</v>
      </c>
      <c r="E218" s="59">
        <v>10</v>
      </c>
      <c r="F218" s="59">
        <v>0</v>
      </c>
      <c r="G218" s="40">
        <f t="shared" si="6"/>
        <v>10</v>
      </c>
      <c r="H218" s="41"/>
      <c r="I218" s="42"/>
      <c r="K218" s="43"/>
      <c r="L218" s="44">
        <f t="shared" si="7"/>
        <v>0</v>
      </c>
    </row>
    <row r="219" spans="1:12">
      <c r="B219" s="60" t="s">
        <v>365</v>
      </c>
      <c r="C219" s="66" t="s">
        <v>366</v>
      </c>
      <c r="D219" s="67" t="s">
        <v>17</v>
      </c>
      <c r="E219" s="59">
        <v>10</v>
      </c>
      <c r="F219" s="59">
        <v>0</v>
      </c>
      <c r="G219" s="40">
        <f t="shared" si="6"/>
        <v>10</v>
      </c>
      <c r="H219" s="41"/>
      <c r="I219" s="42"/>
      <c r="K219" s="43"/>
      <c r="L219" s="44">
        <f t="shared" si="7"/>
        <v>0</v>
      </c>
    </row>
    <row r="220" spans="1:12">
      <c r="B220" s="60" t="s">
        <v>367</v>
      </c>
      <c r="C220" s="66" t="s">
        <v>368</v>
      </c>
      <c r="D220" s="67" t="s">
        <v>29</v>
      </c>
      <c r="E220" s="59">
        <v>5</v>
      </c>
      <c r="F220" s="59">
        <v>10</v>
      </c>
      <c r="G220" s="40">
        <f t="shared" si="6"/>
        <v>15</v>
      </c>
      <c r="H220" s="41"/>
      <c r="I220" s="42"/>
      <c r="K220" s="43">
        <v>10</v>
      </c>
      <c r="L220" s="44">
        <f t="shared" si="7"/>
        <v>0</v>
      </c>
    </row>
    <row r="221" spans="1:12">
      <c r="B221" s="60" t="s">
        <v>369</v>
      </c>
      <c r="C221" s="66" t="s">
        <v>370</v>
      </c>
      <c r="D221" s="67" t="s">
        <v>29</v>
      </c>
      <c r="E221" s="59">
        <v>5</v>
      </c>
      <c r="F221" s="59">
        <v>50</v>
      </c>
      <c r="G221" s="40">
        <f t="shared" si="6"/>
        <v>55</v>
      </c>
      <c r="H221" s="41"/>
      <c r="I221" s="42"/>
      <c r="K221" s="43">
        <v>50</v>
      </c>
      <c r="L221" s="44">
        <f t="shared" si="7"/>
        <v>0</v>
      </c>
    </row>
    <row r="222" spans="1:12">
      <c r="B222" s="60" t="s">
        <v>371</v>
      </c>
      <c r="C222" s="66" t="s">
        <v>372</v>
      </c>
      <c r="D222" s="67" t="s">
        <v>29</v>
      </c>
      <c r="E222" s="59">
        <v>5</v>
      </c>
      <c r="F222" s="59">
        <v>0</v>
      </c>
      <c r="G222" s="40">
        <f t="shared" si="6"/>
        <v>5</v>
      </c>
      <c r="H222" s="41"/>
      <c r="I222" s="42"/>
      <c r="K222" s="43"/>
      <c r="L222" s="44">
        <f t="shared" si="7"/>
        <v>0</v>
      </c>
    </row>
    <row r="223" spans="1:12">
      <c r="B223" s="60" t="s">
        <v>373</v>
      </c>
      <c r="C223" s="66" t="s">
        <v>374</v>
      </c>
      <c r="D223" s="67" t="s">
        <v>29</v>
      </c>
      <c r="E223" s="59">
        <v>5</v>
      </c>
      <c r="F223" s="59">
        <v>0</v>
      </c>
      <c r="G223" s="40">
        <f t="shared" si="6"/>
        <v>5</v>
      </c>
      <c r="H223" s="41"/>
      <c r="I223" s="42"/>
      <c r="K223" s="43"/>
      <c r="L223" s="44">
        <f t="shared" si="7"/>
        <v>0</v>
      </c>
    </row>
    <row r="224" spans="1:12">
      <c r="B224" s="60" t="s">
        <v>375</v>
      </c>
      <c r="C224" s="66" t="s">
        <v>376</v>
      </c>
      <c r="D224" s="67" t="s">
        <v>29</v>
      </c>
      <c r="E224" s="59">
        <v>5</v>
      </c>
      <c r="F224" s="59">
        <v>0</v>
      </c>
      <c r="G224" s="40">
        <f t="shared" si="6"/>
        <v>5</v>
      </c>
      <c r="H224" s="41"/>
      <c r="I224" s="42"/>
      <c r="K224" s="43"/>
      <c r="L224" s="44">
        <f t="shared" si="7"/>
        <v>0</v>
      </c>
    </row>
    <row r="225" spans="1:12">
      <c r="B225" s="60" t="s">
        <v>377</v>
      </c>
      <c r="C225" s="66" t="s">
        <v>378</v>
      </c>
      <c r="D225" s="67" t="s">
        <v>29</v>
      </c>
      <c r="E225" s="59">
        <v>5</v>
      </c>
      <c r="F225" s="59">
        <v>0</v>
      </c>
      <c r="G225" s="40">
        <f t="shared" si="6"/>
        <v>5</v>
      </c>
      <c r="H225" s="41"/>
      <c r="I225" s="42"/>
      <c r="K225" s="43"/>
      <c r="L225" s="44">
        <f t="shared" si="7"/>
        <v>0</v>
      </c>
    </row>
    <row r="226" spans="1:12">
      <c r="B226" s="60" t="s">
        <v>379</v>
      </c>
      <c r="C226" s="66" t="s">
        <v>380</v>
      </c>
      <c r="D226" s="67" t="s">
        <v>29</v>
      </c>
      <c r="E226" s="59">
        <v>5</v>
      </c>
      <c r="F226" s="59">
        <v>5</v>
      </c>
      <c r="G226" s="40">
        <f t="shared" si="6"/>
        <v>10</v>
      </c>
      <c r="H226" s="41"/>
      <c r="I226" s="42"/>
      <c r="K226" s="43">
        <v>5</v>
      </c>
      <c r="L226" s="44">
        <f t="shared" si="7"/>
        <v>0</v>
      </c>
    </row>
    <row r="227" spans="1:12">
      <c r="B227" s="60" t="s">
        <v>381</v>
      </c>
      <c r="C227" s="66" t="s">
        <v>382</v>
      </c>
      <c r="D227" s="67" t="s">
        <v>29</v>
      </c>
      <c r="E227" s="59">
        <v>5</v>
      </c>
      <c r="F227" s="59">
        <v>0</v>
      </c>
      <c r="G227" s="40">
        <f t="shared" si="6"/>
        <v>5</v>
      </c>
      <c r="H227" s="41"/>
      <c r="I227" s="42"/>
      <c r="K227" s="43"/>
      <c r="L227" s="44">
        <f t="shared" si="7"/>
        <v>0</v>
      </c>
    </row>
    <row r="228" spans="1:12">
      <c r="B228" s="60" t="s">
        <v>383</v>
      </c>
      <c r="C228" s="66" t="s">
        <v>384</v>
      </c>
      <c r="D228" s="67" t="s">
        <v>29</v>
      </c>
      <c r="E228" s="59">
        <v>5</v>
      </c>
      <c r="F228" s="59">
        <v>0</v>
      </c>
      <c r="G228" s="40">
        <f t="shared" si="6"/>
        <v>5</v>
      </c>
      <c r="H228" s="41"/>
      <c r="I228" s="42"/>
      <c r="K228" s="43"/>
      <c r="L228" s="44">
        <f t="shared" si="7"/>
        <v>0</v>
      </c>
    </row>
    <row r="229" spans="1:12">
      <c r="B229" s="60" t="s">
        <v>385</v>
      </c>
      <c r="C229" s="66" t="s">
        <v>386</v>
      </c>
      <c r="D229" s="67" t="s">
        <v>29</v>
      </c>
      <c r="E229" s="59">
        <v>5</v>
      </c>
      <c r="F229" s="59">
        <v>5</v>
      </c>
      <c r="G229" s="40">
        <f t="shared" si="6"/>
        <v>10</v>
      </c>
      <c r="H229" s="41"/>
      <c r="I229" s="42"/>
      <c r="K229" s="43">
        <v>5</v>
      </c>
      <c r="L229" s="44">
        <f t="shared" si="7"/>
        <v>0</v>
      </c>
    </row>
    <row r="230" spans="1:12">
      <c r="B230" s="60" t="s">
        <v>387</v>
      </c>
      <c r="C230" s="66" t="s">
        <v>388</v>
      </c>
      <c r="D230" s="67" t="s">
        <v>29</v>
      </c>
      <c r="E230" s="59">
        <v>5</v>
      </c>
      <c r="F230" s="59">
        <v>0</v>
      </c>
      <c r="G230" s="40">
        <f t="shared" si="6"/>
        <v>5</v>
      </c>
      <c r="H230" s="41"/>
      <c r="I230" s="42"/>
      <c r="K230" s="43"/>
      <c r="L230" s="44">
        <f t="shared" si="7"/>
        <v>0</v>
      </c>
    </row>
    <row r="231" spans="1:12" s="25" customFormat="1">
      <c r="A231" s="1"/>
      <c r="B231" s="28">
        <v>17.3</v>
      </c>
      <c r="C231" s="29" t="s">
        <v>389</v>
      </c>
      <c r="D231" s="30" t="s">
        <v>12</v>
      </c>
      <c r="E231" s="46">
        <v>0</v>
      </c>
      <c r="F231" s="46">
        <v>0</v>
      </c>
      <c r="G231" s="31">
        <f t="shared" si="6"/>
        <v>0</v>
      </c>
      <c r="H231" s="31"/>
      <c r="I231" s="33"/>
      <c r="K231" s="34"/>
      <c r="L231" s="74">
        <f t="shared" si="7"/>
        <v>0</v>
      </c>
    </row>
    <row r="232" spans="1:12">
      <c r="B232" s="60" t="s">
        <v>390</v>
      </c>
      <c r="C232" s="66" t="s">
        <v>391</v>
      </c>
      <c r="D232" s="67" t="s">
        <v>17</v>
      </c>
      <c r="E232" s="59">
        <v>65</v>
      </c>
      <c r="F232" s="59">
        <v>135</v>
      </c>
      <c r="G232" s="40">
        <f t="shared" si="6"/>
        <v>200</v>
      </c>
      <c r="H232" s="41"/>
      <c r="I232" s="42"/>
      <c r="K232" s="43">
        <v>200</v>
      </c>
      <c r="L232" s="44">
        <f t="shared" si="7"/>
        <v>0</v>
      </c>
    </row>
    <row r="233" spans="1:12" ht="25.5">
      <c r="B233" s="60" t="s">
        <v>392</v>
      </c>
      <c r="C233" s="66" t="s">
        <v>393</v>
      </c>
      <c r="D233" s="67" t="s">
        <v>29</v>
      </c>
      <c r="E233" s="59">
        <v>5</v>
      </c>
      <c r="F233" s="59">
        <v>6</v>
      </c>
      <c r="G233" s="40">
        <f t="shared" si="6"/>
        <v>11</v>
      </c>
      <c r="H233" s="41"/>
      <c r="I233" s="42"/>
      <c r="K233" s="43">
        <v>6</v>
      </c>
      <c r="L233" s="44">
        <f t="shared" si="7"/>
        <v>0</v>
      </c>
    </row>
    <row r="234" spans="1:12" ht="25.5">
      <c r="B234" s="60" t="s">
        <v>394</v>
      </c>
      <c r="C234" s="66" t="s">
        <v>395</v>
      </c>
      <c r="D234" s="67" t="s">
        <v>29</v>
      </c>
      <c r="E234" s="59">
        <v>5</v>
      </c>
      <c r="F234" s="59">
        <v>4</v>
      </c>
      <c r="G234" s="40">
        <f t="shared" si="6"/>
        <v>9</v>
      </c>
      <c r="H234" s="41"/>
      <c r="I234" s="42"/>
      <c r="K234" s="43">
        <v>4</v>
      </c>
      <c r="L234" s="44">
        <f t="shared" si="7"/>
        <v>0</v>
      </c>
    </row>
    <row r="235" spans="1:12" s="25" customFormat="1">
      <c r="A235" s="1"/>
      <c r="B235" s="48">
        <v>18</v>
      </c>
      <c r="C235" s="49" t="s">
        <v>396</v>
      </c>
      <c r="D235" s="50" t="s">
        <v>12</v>
      </c>
      <c r="E235" s="51">
        <v>0</v>
      </c>
      <c r="F235" s="51">
        <v>0</v>
      </c>
      <c r="G235" s="52">
        <f t="shared" si="6"/>
        <v>0</v>
      </c>
      <c r="H235" s="52"/>
      <c r="I235" s="53"/>
      <c r="K235" s="54"/>
      <c r="L235" s="75">
        <f t="shared" si="7"/>
        <v>0</v>
      </c>
    </row>
    <row r="236" spans="1:12">
      <c r="B236" s="36">
        <v>18.100000000000001</v>
      </c>
      <c r="C236" s="47" t="s">
        <v>397</v>
      </c>
      <c r="D236" s="38" t="s">
        <v>17</v>
      </c>
      <c r="E236" s="45">
        <v>1995</v>
      </c>
      <c r="F236" s="45">
        <v>475</v>
      </c>
      <c r="G236" s="40">
        <f t="shared" si="6"/>
        <v>2470</v>
      </c>
      <c r="H236" s="41"/>
      <c r="I236" s="42"/>
      <c r="K236" s="43">
        <v>475</v>
      </c>
      <c r="L236" s="44">
        <f t="shared" si="7"/>
        <v>0</v>
      </c>
    </row>
    <row r="237" spans="1:12" s="25" customFormat="1">
      <c r="A237" s="1"/>
      <c r="B237" s="48">
        <v>19</v>
      </c>
      <c r="C237" s="49" t="s">
        <v>398</v>
      </c>
      <c r="D237" s="50" t="s">
        <v>12</v>
      </c>
      <c r="E237" s="51">
        <v>0</v>
      </c>
      <c r="F237" s="51">
        <v>0</v>
      </c>
      <c r="G237" s="52">
        <f t="shared" si="6"/>
        <v>0</v>
      </c>
      <c r="H237" s="52"/>
      <c r="I237" s="53"/>
      <c r="K237" s="54"/>
      <c r="L237" s="75">
        <f t="shared" si="7"/>
        <v>0</v>
      </c>
    </row>
    <row r="238" spans="1:12" s="25" customFormat="1">
      <c r="A238" s="1"/>
      <c r="B238" s="28">
        <v>19.100000000000001</v>
      </c>
      <c r="C238" s="29" t="s">
        <v>399</v>
      </c>
      <c r="D238" s="30" t="s">
        <v>12</v>
      </c>
      <c r="E238" s="46">
        <v>0</v>
      </c>
      <c r="F238" s="46">
        <v>0</v>
      </c>
      <c r="G238" s="31">
        <f t="shared" si="6"/>
        <v>0</v>
      </c>
      <c r="H238" s="31"/>
      <c r="I238" s="33"/>
      <c r="K238" s="34"/>
      <c r="L238" s="74">
        <f t="shared" si="7"/>
        <v>0</v>
      </c>
    </row>
    <row r="239" spans="1:12">
      <c r="B239" s="77"/>
      <c r="C239" s="78" t="s">
        <v>400</v>
      </c>
      <c r="D239" s="79"/>
      <c r="E239" s="80">
        <v>0</v>
      </c>
      <c r="F239" s="80">
        <v>0</v>
      </c>
      <c r="G239" s="81">
        <f t="shared" si="6"/>
        <v>0</v>
      </c>
      <c r="H239" s="81"/>
      <c r="I239" s="82"/>
      <c r="K239" s="83"/>
      <c r="L239" s="84">
        <f t="shared" si="7"/>
        <v>0</v>
      </c>
    </row>
    <row r="240" spans="1:12">
      <c r="B240" s="60" t="s">
        <v>401</v>
      </c>
      <c r="C240" s="66" t="s">
        <v>402</v>
      </c>
      <c r="D240" s="67" t="s">
        <v>20</v>
      </c>
      <c r="E240" s="59">
        <v>56</v>
      </c>
      <c r="F240" s="59">
        <v>0</v>
      </c>
      <c r="G240" s="40">
        <f t="shared" si="6"/>
        <v>56</v>
      </c>
      <c r="H240" s="41"/>
      <c r="I240" s="42"/>
      <c r="K240" s="43"/>
      <c r="L240" s="44">
        <f t="shared" si="7"/>
        <v>0</v>
      </c>
    </row>
    <row r="241" spans="2:12">
      <c r="B241" s="60" t="s">
        <v>403</v>
      </c>
      <c r="C241" s="66" t="s">
        <v>404</v>
      </c>
      <c r="D241" s="67" t="s">
        <v>20</v>
      </c>
      <c r="E241" s="59">
        <v>12</v>
      </c>
      <c r="F241" s="59">
        <v>0</v>
      </c>
      <c r="G241" s="40">
        <f t="shared" si="6"/>
        <v>12</v>
      </c>
      <c r="H241" s="41"/>
      <c r="I241" s="42"/>
      <c r="K241" s="43"/>
      <c r="L241" s="44">
        <f t="shared" si="7"/>
        <v>0</v>
      </c>
    </row>
    <row r="242" spans="2:12">
      <c r="B242" s="60" t="s">
        <v>405</v>
      </c>
      <c r="C242" s="66" t="s">
        <v>406</v>
      </c>
      <c r="D242" s="67" t="s">
        <v>20</v>
      </c>
      <c r="E242" s="59">
        <v>36</v>
      </c>
      <c r="F242" s="59">
        <v>0</v>
      </c>
      <c r="G242" s="40">
        <f t="shared" si="6"/>
        <v>36</v>
      </c>
      <c r="H242" s="41"/>
      <c r="I242" s="42"/>
      <c r="K242" s="43"/>
      <c r="L242" s="44">
        <f t="shared" si="7"/>
        <v>0</v>
      </c>
    </row>
    <row r="243" spans="2:12">
      <c r="B243" s="60" t="s">
        <v>407</v>
      </c>
      <c r="C243" s="66" t="s">
        <v>408</v>
      </c>
      <c r="D243" s="67" t="s">
        <v>20</v>
      </c>
      <c r="E243" s="59">
        <v>6</v>
      </c>
      <c r="F243" s="59">
        <v>0</v>
      </c>
      <c r="G243" s="40">
        <f t="shared" si="6"/>
        <v>6</v>
      </c>
      <c r="H243" s="41"/>
      <c r="I243" s="42"/>
      <c r="K243" s="43"/>
      <c r="L243" s="44">
        <f t="shared" si="7"/>
        <v>0</v>
      </c>
    </row>
    <row r="244" spans="2:12">
      <c r="B244" s="60" t="s">
        <v>409</v>
      </c>
      <c r="C244" s="66" t="s">
        <v>410</v>
      </c>
      <c r="D244" s="67" t="s">
        <v>20</v>
      </c>
      <c r="E244" s="59">
        <v>6</v>
      </c>
      <c r="F244" s="59">
        <v>30</v>
      </c>
      <c r="G244" s="40">
        <f t="shared" si="6"/>
        <v>36</v>
      </c>
      <c r="H244" s="41"/>
      <c r="I244" s="42"/>
      <c r="K244" s="43">
        <v>30</v>
      </c>
      <c r="L244" s="44">
        <f t="shared" si="7"/>
        <v>0</v>
      </c>
    </row>
    <row r="245" spans="2:12">
      <c r="B245" s="60" t="s">
        <v>411</v>
      </c>
      <c r="C245" s="66" t="s">
        <v>412</v>
      </c>
      <c r="D245" s="67" t="s">
        <v>20</v>
      </c>
      <c r="E245" s="59">
        <v>66</v>
      </c>
      <c r="F245" s="59">
        <v>50</v>
      </c>
      <c r="G245" s="40">
        <f t="shared" si="6"/>
        <v>116</v>
      </c>
      <c r="H245" s="41"/>
      <c r="I245" s="42"/>
      <c r="K245" s="43">
        <v>50</v>
      </c>
      <c r="L245" s="44">
        <f t="shared" si="7"/>
        <v>0</v>
      </c>
    </row>
    <row r="246" spans="2:12">
      <c r="B246" s="77"/>
      <c r="C246" s="78" t="s">
        <v>413</v>
      </c>
      <c r="D246" s="79"/>
      <c r="E246" s="80">
        <v>0</v>
      </c>
      <c r="F246" s="80">
        <v>0</v>
      </c>
      <c r="G246" s="81">
        <f t="shared" si="6"/>
        <v>0</v>
      </c>
      <c r="H246" s="81"/>
      <c r="I246" s="82"/>
      <c r="K246" s="83"/>
      <c r="L246" s="84">
        <f t="shared" si="7"/>
        <v>0</v>
      </c>
    </row>
    <row r="247" spans="2:12">
      <c r="B247" s="60" t="s">
        <v>414</v>
      </c>
      <c r="C247" s="66" t="s">
        <v>415</v>
      </c>
      <c r="D247" s="67" t="s">
        <v>29</v>
      </c>
      <c r="E247" s="59">
        <v>50</v>
      </c>
      <c r="F247" s="59">
        <v>0</v>
      </c>
      <c r="G247" s="40">
        <f t="shared" si="6"/>
        <v>50</v>
      </c>
      <c r="H247" s="41"/>
      <c r="I247" s="42"/>
      <c r="K247" s="43"/>
      <c r="L247" s="44">
        <f t="shared" si="7"/>
        <v>0</v>
      </c>
    </row>
    <row r="248" spans="2:12">
      <c r="B248" s="60" t="s">
        <v>416</v>
      </c>
      <c r="C248" s="66" t="s">
        <v>417</v>
      </c>
      <c r="D248" s="67" t="s">
        <v>29</v>
      </c>
      <c r="E248" s="59">
        <v>11</v>
      </c>
      <c r="F248" s="59">
        <v>0</v>
      </c>
      <c r="G248" s="40">
        <f t="shared" si="6"/>
        <v>11</v>
      </c>
      <c r="H248" s="41"/>
      <c r="I248" s="42"/>
      <c r="K248" s="43"/>
      <c r="L248" s="44">
        <f t="shared" si="7"/>
        <v>0</v>
      </c>
    </row>
    <row r="249" spans="2:12">
      <c r="B249" s="60" t="s">
        <v>418</v>
      </c>
      <c r="C249" s="66" t="s">
        <v>419</v>
      </c>
      <c r="D249" s="67" t="s">
        <v>29</v>
      </c>
      <c r="E249" s="59">
        <v>32</v>
      </c>
      <c r="F249" s="59">
        <v>0</v>
      </c>
      <c r="G249" s="40">
        <f t="shared" si="6"/>
        <v>32</v>
      </c>
      <c r="H249" s="41"/>
      <c r="I249" s="42"/>
      <c r="K249" s="43"/>
      <c r="L249" s="44">
        <f t="shared" si="7"/>
        <v>0</v>
      </c>
    </row>
    <row r="250" spans="2:12">
      <c r="B250" s="60" t="s">
        <v>420</v>
      </c>
      <c r="C250" s="66" t="s">
        <v>421</v>
      </c>
      <c r="D250" s="67" t="s">
        <v>29</v>
      </c>
      <c r="E250" s="59">
        <v>5</v>
      </c>
      <c r="F250" s="59">
        <v>0</v>
      </c>
      <c r="G250" s="40">
        <f t="shared" si="6"/>
        <v>5</v>
      </c>
      <c r="H250" s="41"/>
      <c r="I250" s="42"/>
      <c r="K250" s="43"/>
      <c r="L250" s="44">
        <f t="shared" si="7"/>
        <v>0</v>
      </c>
    </row>
    <row r="251" spans="2:12">
      <c r="B251" s="60" t="s">
        <v>422</v>
      </c>
      <c r="C251" s="66" t="s">
        <v>423</v>
      </c>
      <c r="D251" s="67" t="s">
        <v>29</v>
      </c>
      <c r="E251" s="59">
        <v>5</v>
      </c>
      <c r="F251" s="59">
        <v>5</v>
      </c>
      <c r="G251" s="40">
        <f t="shared" si="6"/>
        <v>10</v>
      </c>
      <c r="H251" s="41"/>
      <c r="I251" s="42"/>
      <c r="K251" s="43">
        <v>5</v>
      </c>
      <c r="L251" s="44">
        <f t="shared" si="7"/>
        <v>0</v>
      </c>
    </row>
    <row r="252" spans="2:12">
      <c r="B252" s="60" t="s">
        <v>424</v>
      </c>
      <c r="C252" s="66" t="s">
        <v>425</v>
      </c>
      <c r="D252" s="67" t="s">
        <v>29</v>
      </c>
      <c r="E252" s="59">
        <v>59</v>
      </c>
      <c r="F252" s="59">
        <v>20</v>
      </c>
      <c r="G252" s="40">
        <f t="shared" si="6"/>
        <v>79</v>
      </c>
      <c r="H252" s="41"/>
      <c r="I252" s="42"/>
      <c r="K252" s="43">
        <v>20</v>
      </c>
      <c r="L252" s="44">
        <f t="shared" si="7"/>
        <v>0</v>
      </c>
    </row>
    <row r="253" spans="2:12">
      <c r="B253" s="77"/>
      <c r="C253" s="78" t="s">
        <v>426</v>
      </c>
      <c r="D253" s="79"/>
      <c r="E253" s="80">
        <v>0</v>
      </c>
      <c r="F253" s="80">
        <v>0</v>
      </c>
      <c r="G253" s="81">
        <f t="shared" si="6"/>
        <v>0</v>
      </c>
      <c r="H253" s="81"/>
      <c r="I253" s="82"/>
      <c r="K253" s="83"/>
      <c r="L253" s="84">
        <f t="shared" si="7"/>
        <v>0</v>
      </c>
    </row>
    <row r="254" spans="2:12">
      <c r="B254" s="60" t="s">
        <v>427</v>
      </c>
      <c r="C254" s="66" t="s">
        <v>428</v>
      </c>
      <c r="D254" s="67" t="s">
        <v>29</v>
      </c>
      <c r="E254" s="59">
        <v>1</v>
      </c>
      <c r="F254" s="59">
        <v>0</v>
      </c>
      <c r="G254" s="40">
        <f t="shared" si="6"/>
        <v>1</v>
      </c>
      <c r="H254" s="41"/>
      <c r="I254" s="42"/>
      <c r="K254" s="43"/>
      <c r="L254" s="44">
        <f t="shared" si="7"/>
        <v>0</v>
      </c>
    </row>
    <row r="255" spans="2:12">
      <c r="B255" s="60" t="s">
        <v>429</v>
      </c>
      <c r="C255" s="66" t="s">
        <v>430</v>
      </c>
      <c r="D255" s="67" t="s">
        <v>29</v>
      </c>
      <c r="E255" s="59">
        <v>3</v>
      </c>
      <c r="F255" s="59">
        <v>0</v>
      </c>
      <c r="G255" s="40">
        <f t="shared" si="6"/>
        <v>3</v>
      </c>
      <c r="H255" s="41"/>
      <c r="I255" s="42"/>
      <c r="K255" s="43"/>
      <c r="L255" s="44">
        <f t="shared" si="7"/>
        <v>0</v>
      </c>
    </row>
    <row r="256" spans="2:12">
      <c r="B256" s="60" t="s">
        <v>431</v>
      </c>
      <c r="C256" s="66" t="s">
        <v>432</v>
      </c>
      <c r="D256" s="67" t="s">
        <v>29</v>
      </c>
      <c r="E256" s="59">
        <v>1</v>
      </c>
      <c r="F256" s="59">
        <v>0</v>
      </c>
      <c r="G256" s="40">
        <f t="shared" si="6"/>
        <v>1</v>
      </c>
      <c r="H256" s="41"/>
      <c r="I256" s="42"/>
      <c r="K256" s="43"/>
      <c r="L256" s="44">
        <f t="shared" si="7"/>
        <v>0</v>
      </c>
    </row>
    <row r="257" spans="1:12">
      <c r="B257" s="60" t="s">
        <v>433</v>
      </c>
      <c r="C257" s="66" t="s">
        <v>434</v>
      </c>
      <c r="D257" s="67" t="s">
        <v>29</v>
      </c>
      <c r="E257" s="59">
        <v>1</v>
      </c>
      <c r="F257" s="59">
        <v>1</v>
      </c>
      <c r="G257" s="85">
        <f t="shared" si="6"/>
        <v>2</v>
      </c>
      <c r="H257" s="41"/>
      <c r="I257" s="42"/>
      <c r="K257" s="86">
        <v>1</v>
      </c>
      <c r="L257" s="44">
        <f t="shared" si="7"/>
        <v>0</v>
      </c>
    </row>
    <row r="258" spans="1:12">
      <c r="B258" s="60" t="s">
        <v>435</v>
      </c>
      <c r="C258" s="66" t="s">
        <v>436</v>
      </c>
      <c r="D258" s="67" t="s">
        <v>29</v>
      </c>
      <c r="E258" s="59">
        <v>1</v>
      </c>
      <c r="F258" s="59">
        <v>2</v>
      </c>
      <c r="G258" s="85">
        <f t="shared" si="6"/>
        <v>3</v>
      </c>
      <c r="H258" s="41"/>
      <c r="I258" s="42"/>
      <c r="K258" s="86">
        <v>2</v>
      </c>
      <c r="L258" s="44">
        <f t="shared" si="7"/>
        <v>0</v>
      </c>
    </row>
    <row r="259" spans="1:12">
      <c r="B259" s="77"/>
      <c r="C259" s="78" t="s">
        <v>437</v>
      </c>
      <c r="D259" s="79"/>
      <c r="E259" s="80">
        <v>0</v>
      </c>
      <c r="F259" s="80">
        <v>0</v>
      </c>
      <c r="G259" s="81">
        <f t="shared" si="6"/>
        <v>0</v>
      </c>
      <c r="H259" s="81"/>
      <c r="I259" s="82"/>
      <c r="K259" s="83"/>
      <c r="L259" s="84">
        <f t="shared" si="7"/>
        <v>0</v>
      </c>
    </row>
    <row r="260" spans="1:12">
      <c r="B260" s="60" t="s">
        <v>438</v>
      </c>
      <c r="C260" s="66" t="s">
        <v>439</v>
      </c>
      <c r="D260" s="67" t="s">
        <v>29</v>
      </c>
      <c r="E260" s="59">
        <v>5</v>
      </c>
      <c r="F260" s="59">
        <v>0</v>
      </c>
      <c r="G260" s="40">
        <f t="shared" si="6"/>
        <v>5</v>
      </c>
      <c r="H260" s="41"/>
      <c r="I260" s="42"/>
      <c r="K260" s="43"/>
      <c r="L260" s="44">
        <f t="shared" si="7"/>
        <v>0</v>
      </c>
    </row>
    <row r="261" spans="1:12">
      <c r="B261" s="60" t="s">
        <v>440</v>
      </c>
      <c r="C261" s="66" t="s">
        <v>441</v>
      </c>
      <c r="D261" s="67" t="s">
        <v>29</v>
      </c>
      <c r="E261" s="59">
        <v>5</v>
      </c>
      <c r="F261" s="59">
        <v>0</v>
      </c>
      <c r="G261" s="40">
        <f t="shared" si="6"/>
        <v>5</v>
      </c>
      <c r="H261" s="41"/>
      <c r="I261" s="42"/>
      <c r="K261" s="43"/>
      <c r="L261" s="44">
        <f t="shared" si="7"/>
        <v>0</v>
      </c>
    </row>
    <row r="262" spans="1:12">
      <c r="B262" s="77"/>
      <c r="C262" s="78" t="s">
        <v>198</v>
      </c>
      <c r="D262" s="79"/>
      <c r="E262" s="80">
        <v>0</v>
      </c>
      <c r="F262" s="80">
        <v>0</v>
      </c>
      <c r="G262" s="81">
        <f t="shared" si="6"/>
        <v>0</v>
      </c>
      <c r="H262" s="81"/>
      <c r="I262" s="82"/>
      <c r="K262" s="83"/>
      <c r="L262" s="84">
        <f t="shared" si="7"/>
        <v>0</v>
      </c>
    </row>
    <row r="263" spans="1:12">
      <c r="B263" s="60" t="s">
        <v>442</v>
      </c>
      <c r="C263" s="66" t="s">
        <v>443</v>
      </c>
      <c r="D263" s="67" t="s">
        <v>29</v>
      </c>
      <c r="E263" s="59">
        <v>3</v>
      </c>
      <c r="F263" s="59">
        <v>0</v>
      </c>
      <c r="G263" s="85">
        <f t="shared" si="6"/>
        <v>3</v>
      </c>
      <c r="H263" s="41"/>
      <c r="I263" s="42"/>
      <c r="K263" s="87"/>
      <c r="L263" s="44">
        <f t="shared" si="7"/>
        <v>0</v>
      </c>
    </row>
    <row r="264" spans="1:12">
      <c r="B264" s="60" t="s">
        <v>444</v>
      </c>
      <c r="C264" s="66" t="s">
        <v>445</v>
      </c>
      <c r="D264" s="67" t="s">
        <v>29</v>
      </c>
      <c r="E264" s="59">
        <v>50</v>
      </c>
      <c r="F264" s="59">
        <v>0</v>
      </c>
      <c r="G264" s="85">
        <f t="shared" si="6"/>
        <v>50</v>
      </c>
      <c r="H264" s="41"/>
      <c r="I264" s="42"/>
      <c r="K264" s="87"/>
      <c r="L264" s="44">
        <f t="shared" si="7"/>
        <v>0</v>
      </c>
    </row>
    <row r="265" spans="1:12">
      <c r="B265" s="60" t="s">
        <v>446</v>
      </c>
      <c r="C265" s="66" t="s">
        <v>447</v>
      </c>
      <c r="D265" s="67" t="s">
        <v>29</v>
      </c>
      <c r="E265" s="59">
        <v>15</v>
      </c>
      <c r="F265" s="59">
        <v>0</v>
      </c>
      <c r="G265" s="85">
        <f t="shared" ref="G265:G328" si="8">+F265+E265</f>
        <v>15</v>
      </c>
      <c r="H265" s="41"/>
      <c r="I265" s="42"/>
      <c r="K265" s="87"/>
      <c r="L265" s="44">
        <f t="shared" si="7"/>
        <v>0</v>
      </c>
    </row>
    <row r="266" spans="1:12" s="62" customFormat="1">
      <c r="A266" s="61"/>
      <c r="B266" s="60" t="s">
        <v>448</v>
      </c>
      <c r="C266" s="66" t="s">
        <v>449</v>
      </c>
      <c r="D266" s="67" t="s">
        <v>29</v>
      </c>
      <c r="E266" s="59">
        <v>0</v>
      </c>
      <c r="F266" s="59">
        <v>1</v>
      </c>
      <c r="G266" s="85">
        <f t="shared" si="8"/>
        <v>1</v>
      </c>
      <c r="H266" s="41"/>
      <c r="I266" s="42"/>
      <c r="K266" s="88">
        <v>1</v>
      </c>
      <c r="L266" s="64">
        <f t="shared" si="7"/>
        <v>0</v>
      </c>
    </row>
    <row r="267" spans="1:12" s="25" customFormat="1">
      <c r="A267" s="1"/>
      <c r="B267" s="28">
        <v>19.2</v>
      </c>
      <c r="C267" s="29" t="s">
        <v>450</v>
      </c>
      <c r="D267" s="30" t="s">
        <v>12</v>
      </c>
      <c r="E267" s="46">
        <v>0</v>
      </c>
      <c r="F267" s="46">
        <v>0</v>
      </c>
      <c r="G267" s="31">
        <f t="shared" si="8"/>
        <v>0</v>
      </c>
      <c r="H267" s="31"/>
      <c r="I267" s="33"/>
      <c r="K267" s="34"/>
      <c r="L267" s="74">
        <f t="shared" si="7"/>
        <v>0</v>
      </c>
    </row>
    <row r="268" spans="1:12">
      <c r="B268" s="60" t="s">
        <v>451</v>
      </c>
      <c r="C268" s="66" t="s">
        <v>452</v>
      </c>
      <c r="D268" s="67" t="s">
        <v>29</v>
      </c>
      <c r="E268" s="59">
        <v>7</v>
      </c>
      <c r="F268" s="59">
        <v>0</v>
      </c>
      <c r="G268" s="40">
        <f t="shared" si="8"/>
        <v>7</v>
      </c>
      <c r="H268" s="41"/>
      <c r="I268" s="42"/>
      <c r="K268" s="43"/>
      <c r="L268" s="44">
        <f t="shared" si="7"/>
        <v>0</v>
      </c>
    </row>
    <row r="269" spans="1:12">
      <c r="B269" s="60" t="s">
        <v>453</v>
      </c>
      <c r="C269" s="66" t="s">
        <v>454</v>
      </c>
      <c r="D269" s="67" t="s">
        <v>29</v>
      </c>
      <c r="E269" s="59">
        <v>6</v>
      </c>
      <c r="F269" s="59">
        <v>0</v>
      </c>
      <c r="G269" s="40">
        <f t="shared" si="8"/>
        <v>6</v>
      </c>
      <c r="H269" s="41"/>
      <c r="I269" s="42"/>
      <c r="K269" s="43"/>
      <c r="L269" s="44">
        <f t="shared" si="7"/>
        <v>0</v>
      </c>
    </row>
    <row r="270" spans="1:12">
      <c r="B270" s="60" t="s">
        <v>455</v>
      </c>
      <c r="C270" s="66" t="s">
        <v>456</v>
      </c>
      <c r="D270" s="67" t="s">
        <v>29</v>
      </c>
      <c r="E270" s="59">
        <v>1</v>
      </c>
      <c r="F270" s="59">
        <v>0</v>
      </c>
      <c r="G270" s="40">
        <f t="shared" si="8"/>
        <v>1</v>
      </c>
      <c r="H270" s="41"/>
      <c r="I270" s="42"/>
      <c r="K270" s="43"/>
      <c r="L270" s="44">
        <f t="shared" si="7"/>
        <v>0</v>
      </c>
    </row>
    <row r="271" spans="1:12">
      <c r="B271" s="60" t="s">
        <v>457</v>
      </c>
      <c r="C271" s="66" t="s">
        <v>458</v>
      </c>
      <c r="D271" s="67" t="s">
        <v>29</v>
      </c>
      <c r="E271" s="59">
        <v>2</v>
      </c>
      <c r="F271" s="59">
        <v>0</v>
      </c>
      <c r="G271" s="40">
        <f t="shared" si="8"/>
        <v>2</v>
      </c>
      <c r="H271" s="41"/>
      <c r="I271" s="42"/>
      <c r="K271" s="43"/>
      <c r="L271" s="44">
        <f t="shared" si="7"/>
        <v>0</v>
      </c>
    </row>
    <row r="272" spans="1:12">
      <c r="B272" s="60" t="s">
        <v>459</v>
      </c>
      <c r="C272" s="66" t="s">
        <v>460</v>
      </c>
      <c r="D272" s="67" t="s">
        <v>29</v>
      </c>
      <c r="E272" s="59">
        <v>1</v>
      </c>
      <c r="F272" s="59">
        <v>4</v>
      </c>
      <c r="G272" s="40">
        <f t="shared" si="8"/>
        <v>5</v>
      </c>
      <c r="H272" s="41"/>
      <c r="I272" s="42"/>
      <c r="K272" s="43">
        <v>4</v>
      </c>
      <c r="L272" s="44">
        <f t="shared" si="7"/>
        <v>0</v>
      </c>
    </row>
    <row r="273" spans="1:12">
      <c r="B273" s="60" t="s">
        <v>461</v>
      </c>
      <c r="C273" s="66" t="s">
        <v>462</v>
      </c>
      <c r="D273" s="67" t="s">
        <v>29</v>
      </c>
      <c r="E273" s="59">
        <v>3</v>
      </c>
      <c r="F273" s="59">
        <v>1</v>
      </c>
      <c r="G273" s="40">
        <f t="shared" si="8"/>
        <v>4</v>
      </c>
      <c r="H273" s="41"/>
      <c r="I273" s="42"/>
      <c r="K273" s="43">
        <v>1</v>
      </c>
      <c r="L273" s="44">
        <f t="shared" ref="L273:L338" si="9">+K273*H273</f>
        <v>0</v>
      </c>
    </row>
    <row r="274" spans="1:12" s="25" customFormat="1">
      <c r="A274" s="1"/>
      <c r="B274" s="28">
        <v>19.3</v>
      </c>
      <c r="C274" s="29" t="s">
        <v>463</v>
      </c>
      <c r="D274" s="30"/>
      <c r="E274" s="46">
        <v>0</v>
      </c>
      <c r="F274" s="46">
        <v>0</v>
      </c>
      <c r="G274" s="31">
        <f t="shared" si="8"/>
        <v>0</v>
      </c>
      <c r="H274" s="31"/>
      <c r="I274" s="33"/>
      <c r="K274" s="34"/>
      <c r="L274" s="74">
        <f t="shared" si="9"/>
        <v>0</v>
      </c>
    </row>
    <row r="275" spans="1:12">
      <c r="B275" s="60" t="s">
        <v>464</v>
      </c>
      <c r="C275" s="66" t="s">
        <v>465</v>
      </c>
      <c r="D275" s="67" t="s">
        <v>29</v>
      </c>
      <c r="E275" s="59">
        <v>7</v>
      </c>
      <c r="F275" s="59">
        <v>0</v>
      </c>
      <c r="G275" s="85">
        <f t="shared" si="8"/>
        <v>7</v>
      </c>
      <c r="H275" s="41"/>
      <c r="I275" s="42"/>
      <c r="K275" s="87"/>
      <c r="L275" s="44">
        <f t="shared" si="9"/>
        <v>0</v>
      </c>
    </row>
    <row r="276" spans="1:12" ht="25.5">
      <c r="B276" s="60" t="s">
        <v>466</v>
      </c>
      <c r="C276" s="66" t="s">
        <v>467</v>
      </c>
      <c r="D276" s="67" t="s">
        <v>29</v>
      </c>
      <c r="E276" s="59">
        <v>6</v>
      </c>
      <c r="F276" s="59">
        <v>0</v>
      </c>
      <c r="G276" s="85">
        <f t="shared" si="8"/>
        <v>6</v>
      </c>
      <c r="H276" s="41"/>
      <c r="I276" s="42"/>
      <c r="K276" s="87"/>
      <c r="L276" s="44">
        <f t="shared" si="9"/>
        <v>0</v>
      </c>
    </row>
    <row r="277" spans="1:12" ht="25.5">
      <c r="B277" s="60" t="s">
        <v>468</v>
      </c>
      <c r="C277" s="66" t="s">
        <v>469</v>
      </c>
      <c r="D277" s="67" t="s">
        <v>29</v>
      </c>
      <c r="E277" s="59">
        <v>2</v>
      </c>
      <c r="F277" s="59">
        <v>0</v>
      </c>
      <c r="G277" s="85">
        <f t="shared" si="8"/>
        <v>2</v>
      </c>
      <c r="H277" s="41"/>
      <c r="I277" s="42"/>
      <c r="K277" s="87"/>
      <c r="L277" s="44">
        <f t="shared" si="9"/>
        <v>0</v>
      </c>
    </row>
    <row r="278" spans="1:12">
      <c r="B278" s="60" t="s">
        <v>470</v>
      </c>
      <c r="C278" s="66" t="s">
        <v>471</v>
      </c>
      <c r="D278" s="67" t="s">
        <v>29</v>
      </c>
      <c r="E278" s="59">
        <v>2</v>
      </c>
      <c r="F278" s="59">
        <v>1</v>
      </c>
      <c r="G278" s="85">
        <f t="shared" si="8"/>
        <v>3</v>
      </c>
      <c r="H278" s="41"/>
      <c r="I278" s="42"/>
      <c r="K278" s="87">
        <v>1</v>
      </c>
      <c r="L278" s="44">
        <f t="shared" si="9"/>
        <v>0</v>
      </c>
    </row>
    <row r="279" spans="1:12">
      <c r="B279" s="60" t="s">
        <v>472</v>
      </c>
      <c r="C279" s="66" t="s">
        <v>473</v>
      </c>
      <c r="D279" s="67" t="s">
        <v>29</v>
      </c>
      <c r="E279" s="59">
        <v>1</v>
      </c>
      <c r="F279" s="59">
        <v>2</v>
      </c>
      <c r="G279" s="85">
        <f t="shared" si="8"/>
        <v>3</v>
      </c>
      <c r="H279" s="41"/>
      <c r="I279" s="42"/>
      <c r="K279" s="87">
        <v>2</v>
      </c>
      <c r="L279" s="44">
        <f t="shared" si="9"/>
        <v>0</v>
      </c>
    </row>
    <row r="280" spans="1:12">
      <c r="B280" s="60" t="s">
        <v>474</v>
      </c>
      <c r="C280" s="66" t="s">
        <v>475</v>
      </c>
      <c r="D280" s="67" t="s">
        <v>29</v>
      </c>
      <c r="E280" s="59">
        <v>3</v>
      </c>
      <c r="F280" s="59">
        <v>1</v>
      </c>
      <c r="G280" s="85">
        <f t="shared" si="8"/>
        <v>4</v>
      </c>
      <c r="H280" s="41"/>
      <c r="I280" s="42"/>
      <c r="K280" s="87">
        <v>1</v>
      </c>
      <c r="L280" s="44">
        <f t="shared" si="9"/>
        <v>0</v>
      </c>
    </row>
    <row r="281" spans="1:12" s="25" customFormat="1">
      <c r="A281" s="1"/>
      <c r="B281" s="48">
        <v>20</v>
      </c>
      <c r="C281" s="49" t="s">
        <v>476</v>
      </c>
      <c r="D281" s="50" t="s">
        <v>12</v>
      </c>
      <c r="E281" s="51">
        <v>0</v>
      </c>
      <c r="F281" s="51">
        <v>0</v>
      </c>
      <c r="G281" s="52">
        <f t="shared" si="8"/>
        <v>0</v>
      </c>
      <c r="H281" s="52"/>
      <c r="I281" s="53"/>
      <c r="K281" s="54"/>
      <c r="L281" s="75">
        <f t="shared" si="9"/>
        <v>0</v>
      </c>
    </row>
    <row r="282" spans="1:12" s="25" customFormat="1" ht="25.5">
      <c r="A282" s="1"/>
      <c r="B282" s="28">
        <v>20.100000000000001</v>
      </c>
      <c r="C282" s="29" t="s">
        <v>477</v>
      </c>
      <c r="D282" s="30" t="s">
        <v>12</v>
      </c>
      <c r="E282" s="46">
        <v>0</v>
      </c>
      <c r="F282" s="46">
        <v>0</v>
      </c>
      <c r="G282" s="31">
        <f t="shared" si="8"/>
        <v>0</v>
      </c>
      <c r="H282" s="31"/>
      <c r="I282" s="33"/>
      <c r="K282" s="34"/>
      <c r="L282" s="74">
        <f t="shared" si="9"/>
        <v>0</v>
      </c>
    </row>
    <row r="283" spans="1:12">
      <c r="B283" s="77"/>
      <c r="C283" s="78" t="s">
        <v>478</v>
      </c>
      <c r="D283" s="79" t="s">
        <v>12</v>
      </c>
      <c r="E283" s="80">
        <v>0</v>
      </c>
      <c r="F283" s="80">
        <v>0</v>
      </c>
      <c r="G283" s="81">
        <f t="shared" si="8"/>
        <v>0</v>
      </c>
      <c r="H283" s="81"/>
      <c r="I283" s="82"/>
      <c r="K283" s="83"/>
      <c r="L283" s="84">
        <f t="shared" si="9"/>
        <v>0</v>
      </c>
    </row>
    <row r="284" spans="1:12">
      <c r="B284" s="60" t="s">
        <v>479</v>
      </c>
      <c r="C284" s="66" t="s">
        <v>480</v>
      </c>
      <c r="D284" s="67" t="s">
        <v>20</v>
      </c>
      <c r="E284" s="59">
        <v>30</v>
      </c>
      <c r="F284" s="59">
        <v>60</v>
      </c>
      <c r="G284" s="85">
        <f t="shared" si="8"/>
        <v>90</v>
      </c>
      <c r="H284" s="41"/>
      <c r="I284" s="42"/>
      <c r="K284" s="87">
        <v>60</v>
      </c>
      <c r="L284" s="44">
        <f t="shared" si="9"/>
        <v>0</v>
      </c>
    </row>
    <row r="285" spans="1:12">
      <c r="B285" s="60" t="s">
        <v>481</v>
      </c>
      <c r="C285" s="66" t="s">
        <v>482</v>
      </c>
      <c r="D285" s="67" t="s">
        <v>20</v>
      </c>
      <c r="E285" s="59">
        <v>60</v>
      </c>
      <c r="F285" s="59">
        <v>40</v>
      </c>
      <c r="G285" s="85">
        <f t="shared" si="8"/>
        <v>100</v>
      </c>
      <c r="H285" s="41"/>
      <c r="I285" s="42"/>
      <c r="K285" s="87">
        <v>40</v>
      </c>
      <c r="L285" s="44">
        <f t="shared" si="9"/>
        <v>0</v>
      </c>
    </row>
    <row r="286" spans="1:12">
      <c r="B286" s="60" t="s">
        <v>483</v>
      </c>
      <c r="C286" s="66" t="s">
        <v>484</v>
      </c>
      <c r="D286" s="67" t="s">
        <v>20</v>
      </c>
      <c r="E286" s="59">
        <v>20</v>
      </c>
      <c r="F286" s="59">
        <v>5</v>
      </c>
      <c r="G286" s="85">
        <f t="shared" si="8"/>
        <v>25</v>
      </c>
      <c r="H286" s="41"/>
      <c r="I286" s="42"/>
      <c r="K286" s="87">
        <v>5</v>
      </c>
      <c r="L286" s="44">
        <f t="shared" si="9"/>
        <v>0</v>
      </c>
    </row>
    <row r="287" spans="1:12" s="62" customFormat="1">
      <c r="A287" s="61"/>
      <c r="B287" s="60" t="s">
        <v>485</v>
      </c>
      <c r="C287" s="66" t="s">
        <v>486</v>
      </c>
      <c r="D287" s="67" t="s">
        <v>20</v>
      </c>
      <c r="E287" s="59">
        <v>0</v>
      </c>
      <c r="F287" s="59">
        <v>80</v>
      </c>
      <c r="G287" s="85">
        <f t="shared" si="8"/>
        <v>80</v>
      </c>
      <c r="H287" s="41"/>
      <c r="I287" s="42"/>
      <c r="K287" s="88">
        <v>80</v>
      </c>
      <c r="L287" s="64">
        <f t="shared" si="9"/>
        <v>0</v>
      </c>
    </row>
    <row r="288" spans="1:12">
      <c r="B288" s="77"/>
      <c r="C288" s="78" t="s">
        <v>487</v>
      </c>
      <c r="D288" s="79" t="s">
        <v>12</v>
      </c>
      <c r="E288" s="80">
        <v>0</v>
      </c>
      <c r="F288" s="80">
        <v>0</v>
      </c>
      <c r="G288" s="81">
        <f t="shared" si="8"/>
        <v>0</v>
      </c>
      <c r="H288" s="81"/>
      <c r="I288" s="82"/>
      <c r="K288" s="83"/>
      <c r="L288" s="84">
        <f t="shared" si="9"/>
        <v>0</v>
      </c>
    </row>
    <row r="289" spans="1:12">
      <c r="B289" s="60" t="s">
        <v>488</v>
      </c>
      <c r="C289" s="66" t="s">
        <v>489</v>
      </c>
      <c r="D289" s="67" t="s">
        <v>20</v>
      </c>
      <c r="E289" s="59">
        <v>6</v>
      </c>
      <c r="F289" s="59">
        <v>42</v>
      </c>
      <c r="G289" s="85">
        <f t="shared" si="8"/>
        <v>48</v>
      </c>
      <c r="H289" s="41"/>
      <c r="I289" s="42"/>
      <c r="K289" s="87">
        <v>42</v>
      </c>
      <c r="L289" s="44">
        <f t="shared" si="9"/>
        <v>0</v>
      </c>
    </row>
    <row r="290" spans="1:12">
      <c r="B290" s="60" t="s">
        <v>490</v>
      </c>
      <c r="C290" s="66" t="s">
        <v>491</v>
      </c>
      <c r="D290" s="67" t="s">
        <v>20</v>
      </c>
      <c r="E290" s="59">
        <v>6</v>
      </c>
      <c r="F290" s="59">
        <v>0</v>
      </c>
      <c r="G290" s="85">
        <f t="shared" si="8"/>
        <v>6</v>
      </c>
      <c r="H290" s="41"/>
      <c r="I290" s="42"/>
      <c r="K290" s="87"/>
      <c r="L290" s="44">
        <f t="shared" si="9"/>
        <v>0</v>
      </c>
    </row>
    <row r="291" spans="1:12">
      <c r="B291" s="60" t="s">
        <v>492</v>
      </c>
      <c r="C291" s="66" t="s">
        <v>493</v>
      </c>
      <c r="D291" s="67" t="s">
        <v>20</v>
      </c>
      <c r="E291" s="59">
        <v>24</v>
      </c>
      <c r="F291" s="59">
        <v>0</v>
      </c>
      <c r="G291" s="85">
        <f t="shared" si="8"/>
        <v>24</v>
      </c>
      <c r="H291" s="41"/>
      <c r="I291" s="42"/>
      <c r="K291" s="87"/>
      <c r="L291" s="44">
        <f t="shared" si="9"/>
        <v>0</v>
      </c>
    </row>
    <row r="292" spans="1:12">
      <c r="B292" s="77"/>
      <c r="C292" s="78" t="s">
        <v>494</v>
      </c>
      <c r="D292" s="79" t="s">
        <v>12</v>
      </c>
      <c r="E292" s="80">
        <v>0</v>
      </c>
      <c r="F292" s="80">
        <v>0</v>
      </c>
      <c r="G292" s="81">
        <f t="shared" si="8"/>
        <v>0</v>
      </c>
      <c r="H292" s="81"/>
      <c r="I292" s="82"/>
      <c r="K292" s="83"/>
      <c r="L292" s="84">
        <f t="shared" si="9"/>
        <v>0</v>
      </c>
    </row>
    <row r="293" spans="1:12">
      <c r="B293" s="60" t="s">
        <v>495</v>
      </c>
      <c r="C293" s="66" t="s">
        <v>496</v>
      </c>
      <c r="D293" s="67" t="s">
        <v>29</v>
      </c>
      <c r="E293" s="59">
        <v>30</v>
      </c>
      <c r="F293" s="59">
        <v>20</v>
      </c>
      <c r="G293" s="85">
        <f t="shared" si="8"/>
        <v>50</v>
      </c>
      <c r="H293" s="41"/>
      <c r="I293" s="42"/>
      <c r="K293" s="87">
        <v>20</v>
      </c>
      <c r="L293" s="44">
        <f t="shared" si="9"/>
        <v>0</v>
      </c>
    </row>
    <row r="294" spans="1:12">
      <c r="B294" s="60" t="s">
        <v>497</v>
      </c>
      <c r="C294" s="66" t="s">
        <v>498</v>
      </c>
      <c r="D294" s="67" t="s">
        <v>29</v>
      </c>
      <c r="E294" s="59">
        <v>49</v>
      </c>
      <c r="F294" s="59">
        <v>15</v>
      </c>
      <c r="G294" s="85">
        <f t="shared" si="8"/>
        <v>64</v>
      </c>
      <c r="H294" s="41"/>
      <c r="I294" s="42"/>
      <c r="K294" s="87">
        <v>15</v>
      </c>
      <c r="L294" s="44">
        <f t="shared" si="9"/>
        <v>0</v>
      </c>
    </row>
    <row r="295" spans="1:12">
      <c r="B295" s="60" t="s">
        <v>499</v>
      </c>
      <c r="C295" s="66" t="s">
        <v>500</v>
      </c>
      <c r="D295" s="67" t="s">
        <v>29</v>
      </c>
      <c r="E295" s="59">
        <v>35</v>
      </c>
      <c r="F295" s="59">
        <v>8</v>
      </c>
      <c r="G295" s="85">
        <f t="shared" si="8"/>
        <v>43</v>
      </c>
      <c r="H295" s="41"/>
      <c r="I295" s="42"/>
      <c r="K295" s="87">
        <v>8</v>
      </c>
      <c r="L295" s="44">
        <f t="shared" si="9"/>
        <v>0</v>
      </c>
    </row>
    <row r="296" spans="1:12" s="62" customFormat="1">
      <c r="A296" s="61"/>
      <c r="B296" s="60" t="s">
        <v>501</v>
      </c>
      <c r="C296" s="66" t="s">
        <v>502</v>
      </c>
      <c r="D296" s="67" t="s">
        <v>29</v>
      </c>
      <c r="E296" s="59">
        <v>0</v>
      </c>
      <c r="F296" s="59">
        <v>26</v>
      </c>
      <c r="G296" s="85">
        <f t="shared" si="8"/>
        <v>26</v>
      </c>
      <c r="H296" s="41"/>
      <c r="I296" s="42"/>
      <c r="K296" s="88">
        <v>26</v>
      </c>
      <c r="L296" s="64">
        <f t="shared" si="9"/>
        <v>0</v>
      </c>
    </row>
    <row r="297" spans="1:12">
      <c r="B297" s="77"/>
      <c r="C297" s="78" t="s">
        <v>503</v>
      </c>
      <c r="D297" s="79" t="s">
        <v>12</v>
      </c>
      <c r="E297" s="80">
        <v>0</v>
      </c>
      <c r="F297" s="80">
        <v>0</v>
      </c>
      <c r="G297" s="81">
        <f t="shared" si="8"/>
        <v>0</v>
      </c>
      <c r="H297" s="81"/>
      <c r="I297" s="82"/>
      <c r="K297" s="83"/>
      <c r="L297" s="84">
        <f t="shared" si="9"/>
        <v>0</v>
      </c>
    </row>
    <row r="298" spans="1:12">
      <c r="B298" s="60" t="s">
        <v>501</v>
      </c>
      <c r="C298" s="66" t="s">
        <v>504</v>
      </c>
      <c r="D298" s="67" t="s">
        <v>29</v>
      </c>
      <c r="E298" s="59">
        <v>10</v>
      </c>
      <c r="F298" s="59">
        <v>0</v>
      </c>
      <c r="G298" s="85">
        <f t="shared" si="8"/>
        <v>10</v>
      </c>
      <c r="H298" s="41"/>
      <c r="I298" s="42"/>
      <c r="K298" s="87"/>
      <c r="L298" s="44">
        <f t="shared" si="9"/>
        <v>0</v>
      </c>
    </row>
    <row r="299" spans="1:12">
      <c r="B299" s="60" t="s">
        <v>505</v>
      </c>
      <c r="C299" s="66" t="s">
        <v>506</v>
      </c>
      <c r="D299" s="67" t="s">
        <v>29</v>
      </c>
      <c r="E299" s="59">
        <v>15</v>
      </c>
      <c r="F299" s="59">
        <v>0</v>
      </c>
      <c r="G299" s="85">
        <f t="shared" si="8"/>
        <v>15</v>
      </c>
      <c r="H299" s="41"/>
      <c r="I299" s="42"/>
      <c r="K299" s="87"/>
      <c r="L299" s="44">
        <f t="shared" si="9"/>
        <v>0</v>
      </c>
    </row>
    <row r="300" spans="1:12">
      <c r="B300" s="60" t="s">
        <v>507</v>
      </c>
      <c r="C300" s="66" t="s">
        <v>508</v>
      </c>
      <c r="D300" s="67" t="s">
        <v>29</v>
      </c>
      <c r="E300" s="59">
        <v>30</v>
      </c>
      <c r="F300" s="59">
        <v>0</v>
      </c>
      <c r="G300" s="85">
        <f t="shared" si="8"/>
        <v>30</v>
      </c>
      <c r="H300" s="41"/>
      <c r="I300" s="42"/>
      <c r="K300" s="87"/>
      <c r="L300" s="44">
        <f t="shared" si="9"/>
        <v>0</v>
      </c>
    </row>
    <row r="301" spans="1:12">
      <c r="B301" s="77"/>
      <c r="C301" s="78" t="s">
        <v>509</v>
      </c>
      <c r="D301" s="79" t="s">
        <v>12</v>
      </c>
      <c r="E301" s="80">
        <v>0</v>
      </c>
      <c r="F301" s="80">
        <v>0</v>
      </c>
      <c r="G301" s="81">
        <f t="shared" si="8"/>
        <v>0</v>
      </c>
      <c r="H301" s="81"/>
      <c r="I301" s="82"/>
      <c r="K301" s="83"/>
      <c r="L301" s="84">
        <f t="shared" si="9"/>
        <v>0</v>
      </c>
    </row>
    <row r="302" spans="1:12">
      <c r="B302" s="60" t="s">
        <v>510</v>
      </c>
      <c r="C302" s="66" t="s">
        <v>511</v>
      </c>
      <c r="D302" s="67" t="s">
        <v>29</v>
      </c>
      <c r="E302" s="59">
        <v>6</v>
      </c>
      <c r="F302" s="59">
        <v>0</v>
      </c>
      <c r="G302" s="85">
        <f t="shared" si="8"/>
        <v>6</v>
      </c>
      <c r="H302" s="41"/>
      <c r="I302" s="42"/>
      <c r="K302" s="87"/>
      <c r="L302" s="44">
        <f t="shared" si="9"/>
        <v>0</v>
      </c>
    </row>
    <row r="303" spans="1:12">
      <c r="B303" s="60" t="s">
        <v>512</v>
      </c>
      <c r="C303" s="66" t="s">
        <v>513</v>
      </c>
      <c r="D303" s="67" t="s">
        <v>29</v>
      </c>
      <c r="E303" s="59">
        <v>2</v>
      </c>
      <c r="F303" s="59">
        <v>0</v>
      </c>
      <c r="G303" s="85">
        <f t="shared" si="8"/>
        <v>2</v>
      </c>
      <c r="H303" s="41"/>
      <c r="I303" s="42"/>
      <c r="K303" s="87"/>
      <c r="L303" s="44">
        <f t="shared" si="9"/>
        <v>0</v>
      </c>
    </row>
    <row r="304" spans="1:12">
      <c r="B304" s="60" t="s">
        <v>514</v>
      </c>
      <c r="C304" s="66" t="s">
        <v>515</v>
      </c>
      <c r="D304" s="67" t="s">
        <v>29</v>
      </c>
      <c r="E304" s="59">
        <v>7</v>
      </c>
      <c r="F304" s="59">
        <v>0</v>
      </c>
      <c r="G304" s="85">
        <f t="shared" si="8"/>
        <v>7</v>
      </c>
      <c r="H304" s="41"/>
      <c r="I304" s="42"/>
      <c r="K304" s="87"/>
      <c r="L304" s="44">
        <f t="shared" si="9"/>
        <v>0</v>
      </c>
    </row>
    <row r="305" spans="2:12">
      <c r="B305" s="60" t="s">
        <v>516</v>
      </c>
      <c r="C305" s="66" t="s">
        <v>517</v>
      </c>
      <c r="D305" s="67" t="s">
        <v>29</v>
      </c>
      <c r="E305" s="59">
        <v>1</v>
      </c>
      <c r="F305" s="59">
        <v>0</v>
      </c>
      <c r="G305" s="85">
        <f t="shared" si="8"/>
        <v>1</v>
      </c>
      <c r="H305" s="41"/>
      <c r="I305" s="42"/>
      <c r="K305" s="87"/>
      <c r="L305" s="44">
        <f t="shared" si="9"/>
        <v>0</v>
      </c>
    </row>
    <row r="306" spans="2:12">
      <c r="B306" s="60" t="s">
        <v>518</v>
      </c>
      <c r="C306" s="66" t="s">
        <v>519</v>
      </c>
      <c r="D306" s="67" t="s">
        <v>29</v>
      </c>
      <c r="E306" s="59">
        <v>15</v>
      </c>
      <c r="F306" s="59">
        <v>0</v>
      </c>
      <c r="G306" s="85">
        <f t="shared" si="8"/>
        <v>15</v>
      </c>
      <c r="H306" s="41"/>
      <c r="I306" s="42"/>
      <c r="K306" s="87"/>
      <c r="L306" s="44">
        <f t="shared" si="9"/>
        <v>0</v>
      </c>
    </row>
    <row r="307" spans="2:12">
      <c r="B307" s="60" t="s">
        <v>520</v>
      </c>
      <c r="C307" s="66" t="s">
        <v>521</v>
      </c>
      <c r="D307" s="67" t="s">
        <v>29</v>
      </c>
      <c r="E307" s="59">
        <v>8</v>
      </c>
      <c r="F307" s="59">
        <v>3</v>
      </c>
      <c r="G307" s="85">
        <f t="shared" si="8"/>
        <v>11</v>
      </c>
      <c r="H307" s="41"/>
      <c r="I307" s="42"/>
      <c r="K307" s="87">
        <v>3</v>
      </c>
      <c r="L307" s="44">
        <f t="shared" si="9"/>
        <v>0</v>
      </c>
    </row>
    <row r="308" spans="2:12">
      <c r="B308" s="60" t="s">
        <v>522</v>
      </c>
      <c r="C308" s="66" t="s">
        <v>523</v>
      </c>
      <c r="D308" s="67" t="s">
        <v>29</v>
      </c>
      <c r="E308" s="59">
        <v>1</v>
      </c>
      <c r="F308" s="59">
        <v>4</v>
      </c>
      <c r="G308" s="85">
        <f t="shared" si="8"/>
        <v>5</v>
      </c>
      <c r="H308" s="41"/>
      <c r="I308" s="42"/>
      <c r="K308" s="87">
        <v>4</v>
      </c>
      <c r="L308" s="44">
        <f t="shared" si="9"/>
        <v>0</v>
      </c>
    </row>
    <row r="309" spans="2:12">
      <c r="B309" s="60" t="s">
        <v>524</v>
      </c>
      <c r="C309" s="66" t="s">
        <v>525</v>
      </c>
      <c r="D309" s="67" t="s">
        <v>29</v>
      </c>
      <c r="E309" s="59">
        <v>1</v>
      </c>
      <c r="F309" s="59">
        <v>0</v>
      </c>
      <c r="G309" s="85">
        <f t="shared" si="8"/>
        <v>1</v>
      </c>
      <c r="H309" s="41"/>
      <c r="I309" s="42"/>
      <c r="K309" s="87"/>
      <c r="L309" s="44">
        <f t="shared" si="9"/>
        <v>0</v>
      </c>
    </row>
    <row r="310" spans="2:12">
      <c r="B310" s="60" t="s">
        <v>526</v>
      </c>
      <c r="C310" s="66" t="s">
        <v>527</v>
      </c>
      <c r="D310" s="67" t="s">
        <v>29</v>
      </c>
      <c r="E310" s="59">
        <v>6</v>
      </c>
      <c r="F310" s="59">
        <v>0</v>
      </c>
      <c r="G310" s="85">
        <f t="shared" si="8"/>
        <v>6</v>
      </c>
      <c r="H310" s="41"/>
      <c r="I310" s="42"/>
      <c r="K310" s="87"/>
      <c r="L310" s="44">
        <f t="shared" si="9"/>
        <v>0</v>
      </c>
    </row>
    <row r="311" spans="2:12">
      <c r="B311" s="77"/>
      <c r="C311" s="78" t="s">
        <v>528</v>
      </c>
      <c r="D311" s="79" t="s">
        <v>12</v>
      </c>
      <c r="E311" s="80">
        <v>0</v>
      </c>
      <c r="F311" s="80">
        <v>0</v>
      </c>
      <c r="G311" s="81">
        <f t="shared" si="8"/>
        <v>0</v>
      </c>
      <c r="H311" s="81"/>
      <c r="I311" s="82"/>
      <c r="K311" s="83"/>
      <c r="L311" s="84">
        <f t="shared" si="9"/>
        <v>0</v>
      </c>
    </row>
    <row r="312" spans="2:12">
      <c r="B312" s="60" t="s">
        <v>529</v>
      </c>
      <c r="C312" s="66" t="s">
        <v>530</v>
      </c>
      <c r="D312" s="67" t="s">
        <v>29</v>
      </c>
      <c r="E312" s="59">
        <v>2</v>
      </c>
      <c r="F312" s="59">
        <v>0</v>
      </c>
      <c r="G312" s="85">
        <f t="shared" si="8"/>
        <v>2</v>
      </c>
      <c r="H312" s="41"/>
      <c r="I312" s="42"/>
      <c r="K312" s="87"/>
      <c r="L312" s="44">
        <f t="shared" si="9"/>
        <v>0</v>
      </c>
    </row>
    <row r="313" spans="2:12" ht="25.5">
      <c r="B313" s="60" t="s">
        <v>531</v>
      </c>
      <c r="C313" s="66" t="s">
        <v>532</v>
      </c>
      <c r="D313" s="67" t="s">
        <v>29</v>
      </c>
      <c r="E313" s="59">
        <v>12</v>
      </c>
      <c r="F313" s="59">
        <v>0</v>
      </c>
      <c r="G313" s="85">
        <f t="shared" si="8"/>
        <v>12</v>
      </c>
      <c r="H313" s="41"/>
      <c r="I313" s="42"/>
      <c r="K313" s="87"/>
      <c r="L313" s="44">
        <f t="shared" si="9"/>
        <v>0</v>
      </c>
    </row>
    <row r="314" spans="2:12" ht="25.5">
      <c r="B314" s="60" t="s">
        <v>533</v>
      </c>
      <c r="C314" s="66" t="s">
        <v>534</v>
      </c>
      <c r="D314" s="67" t="s">
        <v>29</v>
      </c>
      <c r="E314" s="59">
        <v>1</v>
      </c>
      <c r="F314" s="59">
        <v>11</v>
      </c>
      <c r="G314" s="85">
        <f t="shared" si="8"/>
        <v>12</v>
      </c>
      <c r="H314" s="41"/>
      <c r="I314" s="42"/>
      <c r="K314" s="87">
        <v>11</v>
      </c>
      <c r="L314" s="44">
        <f t="shared" si="9"/>
        <v>0</v>
      </c>
    </row>
    <row r="315" spans="2:12" ht="25.5">
      <c r="B315" s="60" t="s">
        <v>535</v>
      </c>
      <c r="C315" s="66" t="s">
        <v>536</v>
      </c>
      <c r="D315" s="67" t="s">
        <v>29</v>
      </c>
      <c r="E315" s="59">
        <v>1</v>
      </c>
      <c r="F315" s="59">
        <v>0</v>
      </c>
      <c r="G315" s="85">
        <f t="shared" si="8"/>
        <v>1</v>
      </c>
      <c r="H315" s="41"/>
      <c r="I315" s="42"/>
      <c r="K315" s="87"/>
      <c r="L315" s="44">
        <f t="shared" si="9"/>
        <v>0</v>
      </c>
    </row>
    <row r="316" spans="2:12">
      <c r="B316" s="60" t="s">
        <v>537</v>
      </c>
      <c r="C316" s="66" t="s">
        <v>538</v>
      </c>
      <c r="D316" s="67" t="s">
        <v>29</v>
      </c>
      <c r="E316" s="59">
        <v>1</v>
      </c>
      <c r="F316" s="59">
        <v>0</v>
      </c>
      <c r="G316" s="85">
        <f t="shared" si="8"/>
        <v>1</v>
      </c>
      <c r="H316" s="41"/>
      <c r="I316" s="42"/>
      <c r="K316" s="87"/>
      <c r="L316" s="44">
        <f t="shared" si="9"/>
        <v>0</v>
      </c>
    </row>
    <row r="317" spans="2:12">
      <c r="B317" s="60" t="s">
        <v>539</v>
      </c>
      <c r="C317" s="66" t="s">
        <v>540</v>
      </c>
      <c r="D317" s="67" t="s">
        <v>29</v>
      </c>
      <c r="E317" s="59">
        <v>1</v>
      </c>
      <c r="F317" s="59">
        <v>0</v>
      </c>
      <c r="G317" s="85">
        <f t="shared" si="8"/>
        <v>1</v>
      </c>
      <c r="H317" s="41"/>
      <c r="I317" s="42"/>
      <c r="K317" s="87"/>
      <c r="L317" s="44">
        <f t="shared" si="9"/>
        <v>0</v>
      </c>
    </row>
    <row r="318" spans="2:12" ht="25.5">
      <c r="B318" s="60" t="s">
        <v>541</v>
      </c>
      <c r="C318" s="66" t="s">
        <v>542</v>
      </c>
      <c r="D318" s="67" t="s">
        <v>20</v>
      </c>
      <c r="E318" s="59">
        <v>15</v>
      </c>
      <c r="F318" s="59">
        <v>0</v>
      </c>
      <c r="G318" s="85">
        <f t="shared" si="8"/>
        <v>15</v>
      </c>
      <c r="H318" s="41"/>
      <c r="I318" s="42"/>
      <c r="K318" s="87"/>
      <c r="L318" s="44">
        <f t="shared" si="9"/>
        <v>0</v>
      </c>
    </row>
    <row r="319" spans="2:12">
      <c r="B319" s="77"/>
      <c r="C319" s="78" t="s">
        <v>543</v>
      </c>
      <c r="D319" s="79" t="s">
        <v>12</v>
      </c>
      <c r="E319" s="80">
        <v>0</v>
      </c>
      <c r="F319" s="80">
        <v>0</v>
      </c>
      <c r="G319" s="81">
        <f t="shared" si="8"/>
        <v>0</v>
      </c>
      <c r="H319" s="81"/>
      <c r="I319" s="82"/>
      <c r="K319" s="83"/>
      <c r="L319" s="84">
        <f t="shared" si="9"/>
        <v>0</v>
      </c>
    </row>
    <row r="320" spans="2:12">
      <c r="B320" s="60" t="s">
        <v>544</v>
      </c>
      <c r="C320" s="66" t="s">
        <v>545</v>
      </c>
      <c r="D320" s="67" t="s">
        <v>43</v>
      </c>
      <c r="E320" s="59">
        <v>96</v>
      </c>
      <c r="F320" s="59">
        <v>0</v>
      </c>
      <c r="G320" s="85">
        <f t="shared" si="8"/>
        <v>96</v>
      </c>
      <c r="H320" s="41"/>
      <c r="I320" s="42"/>
      <c r="K320" s="87"/>
      <c r="L320" s="44">
        <f t="shared" si="9"/>
        <v>0</v>
      </c>
    </row>
    <row r="321" spans="2:12">
      <c r="B321" s="60" t="s">
        <v>546</v>
      </c>
      <c r="C321" s="66" t="s">
        <v>547</v>
      </c>
      <c r="D321" s="67" t="s">
        <v>43</v>
      </c>
      <c r="E321" s="59">
        <v>20</v>
      </c>
      <c r="F321" s="59">
        <v>0</v>
      </c>
      <c r="G321" s="85">
        <f t="shared" si="8"/>
        <v>20</v>
      </c>
      <c r="H321" s="41"/>
      <c r="I321" s="42"/>
      <c r="K321" s="87"/>
      <c r="L321" s="44">
        <f t="shared" si="9"/>
        <v>0</v>
      </c>
    </row>
    <row r="322" spans="2:12">
      <c r="B322" s="60" t="s">
        <v>548</v>
      </c>
      <c r="C322" s="66" t="s">
        <v>549</v>
      </c>
      <c r="D322" s="67" t="s">
        <v>43</v>
      </c>
      <c r="E322" s="59">
        <v>60</v>
      </c>
      <c r="F322" s="59">
        <v>0</v>
      </c>
      <c r="G322" s="85">
        <f t="shared" si="8"/>
        <v>60</v>
      </c>
      <c r="H322" s="41"/>
      <c r="I322" s="42"/>
      <c r="K322" s="87"/>
      <c r="L322" s="44">
        <f t="shared" si="9"/>
        <v>0</v>
      </c>
    </row>
    <row r="323" spans="2:12" ht="25.5">
      <c r="B323" s="60" t="s">
        <v>550</v>
      </c>
      <c r="C323" s="66" t="s">
        <v>57</v>
      </c>
      <c r="D323" s="67" t="s">
        <v>43</v>
      </c>
      <c r="E323" s="59">
        <v>30</v>
      </c>
      <c r="F323" s="59">
        <v>0</v>
      </c>
      <c r="G323" s="85">
        <f t="shared" si="8"/>
        <v>30</v>
      </c>
      <c r="H323" s="41"/>
      <c r="I323" s="42"/>
      <c r="K323" s="87"/>
      <c r="L323" s="44">
        <f t="shared" si="9"/>
        <v>0</v>
      </c>
    </row>
    <row r="324" spans="2:12">
      <c r="B324" s="60" t="s">
        <v>551</v>
      </c>
      <c r="C324" s="66" t="s">
        <v>552</v>
      </c>
      <c r="D324" s="67" t="s">
        <v>20</v>
      </c>
      <c r="E324" s="59">
        <v>108</v>
      </c>
      <c r="F324" s="59">
        <v>0</v>
      </c>
      <c r="G324" s="85">
        <f t="shared" si="8"/>
        <v>108</v>
      </c>
      <c r="H324" s="41"/>
      <c r="I324" s="42"/>
      <c r="K324" s="87"/>
      <c r="L324" s="44">
        <f t="shared" si="9"/>
        <v>0</v>
      </c>
    </row>
    <row r="325" spans="2:12">
      <c r="B325" s="60" t="s">
        <v>553</v>
      </c>
      <c r="C325" s="66" t="s">
        <v>554</v>
      </c>
      <c r="D325" s="67" t="s">
        <v>20</v>
      </c>
      <c r="E325" s="59">
        <v>12</v>
      </c>
      <c r="F325" s="59">
        <v>0</v>
      </c>
      <c r="G325" s="85">
        <f t="shared" si="8"/>
        <v>12</v>
      </c>
      <c r="H325" s="41"/>
      <c r="I325" s="42"/>
      <c r="K325" s="87"/>
      <c r="L325" s="44">
        <f t="shared" si="9"/>
        <v>0</v>
      </c>
    </row>
    <row r="326" spans="2:12">
      <c r="B326" s="60" t="s">
        <v>555</v>
      </c>
      <c r="C326" s="66" t="s">
        <v>556</v>
      </c>
      <c r="D326" s="67" t="s">
        <v>29</v>
      </c>
      <c r="E326" s="59">
        <v>1</v>
      </c>
      <c r="F326" s="59">
        <v>2</v>
      </c>
      <c r="G326" s="85">
        <f t="shared" si="8"/>
        <v>3</v>
      </c>
      <c r="H326" s="41"/>
      <c r="I326" s="42"/>
      <c r="K326" s="87">
        <v>2</v>
      </c>
      <c r="L326" s="44">
        <f t="shared" si="9"/>
        <v>0</v>
      </c>
    </row>
    <row r="327" spans="2:12">
      <c r="B327" s="77"/>
      <c r="C327" s="78" t="s">
        <v>557</v>
      </c>
      <c r="D327" s="79" t="s">
        <v>12</v>
      </c>
      <c r="E327" s="80">
        <v>0</v>
      </c>
      <c r="F327" s="80">
        <v>0</v>
      </c>
      <c r="G327" s="81">
        <f t="shared" si="8"/>
        <v>0</v>
      </c>
      <c r="H327" s="81"/>
      <c r="I327" s="82"/>
      <c r="K327" s="83"/>
      <c r="L327" s="84">
        <f t="shared" si="9"/>
        <v>0</v>
      </c>
    </row>
    <row r="328" spans="2:12">
      <c r="B328" s="60" t="s">
        <v>558</v>
      </c>
      <c r="C328" s="66" t="s">
        <v>480</v>
      </c>
      <c r="D328" s="67" t="s">
        <v>20</v>
      </c>
      <c r="E328" s="59">
        <v>224</v>
      </c>
      <c r="F328" s="59">
        <v>0</v>
      </c>
      <c r="G328" s="85">
        <f t="shared" si="8"/>
        <v>224</v>
      </c>
      <c r="H328" s="41"/>
      <c r="I328" s="42"/>
      <c r="K328" s="87"/>
      <c r="L328" s="44">
        <f t="shared" si="9"/>
        <v>0</v>
      </c>
    </row>
    <row r="329" spans="2:12">
      <c r="B329" s="60" t="s">
        <v>559</v>
      </c>
      <c r="C329" s="66" t="s">
        <v>482</v>
      </c>
      <c r="D329" s="67" t="s">
        <v>20</v>
      </c>
      <c r="E329" s="59">
        <v>44</v>
      </c>
      <c r="F329" s="59">
        <v>0</v>
      </c>
      <c r="G329" s="85">
        <f t="shared" ref="G329:G392" si="10">+F329+E329</f>
        <v>44</v>
      </c>
      <c r="H329" s="41"/>
      <c r="I329" s="42"/>
      <c r="K329" s="87"/>
      <c r="L329" s="44">
        <f t="shared" si="9"/>
        <v>0</v>
      </c>
    </row>
    <row r="330" spans="2:12">
      <c r="B330" s="60" t="s">
        <v>560</v>
      </c>
      <c r="C330" s="66" t="s">
        <v>496</v>
      </c>
      <c r="D330" s="67" t="s">
        <v>29</v>
      </c>
      <c r="E330" s="59">
        <v>179</v>
      </c>
      <c r="F330" s="59">
        <v>0</v>
      </c>
      <c r="G330" s="85">
        <f t="shared" si="10"/>
        <v>179</v>
      </c>
      <c r="H330" s="41"/>
      <c r="I330" s="42"/>
      <c r="K330" s="87"/>
      <c r="L330" s="44">
        <f t="shared" si="9"/>
        <v>0</v>
      </c>
    </row>
    <row r="331" spans="2:12">
      <c r="B331" s="60" t="s">
        <v>561</v>
      </c>
      <c r="C331" s="66" t="s">
        <v>498</v>
      </c>
      <c r="D331" s="67" t="s">
        <v>29</v>
      </c>
      <c r="E331" s="59">
        <v>35</v>
      </c>
      <c r="F331" s="59">
        <v>0</v>
      </c>
      <c r="G331" s="85">
        <f t="shared" si="10"/>
        <v>35</v>
      </c>
      <c r="H331" s="41"/>
      <c r="I331" s="42"/>
      <c r="K331" s="87"/>
      <c r="L331" s="44">
        <f t="shared" si="9"/>
        <v>0</v>
      </c>
    </row>
    <row r="332" spans="2:12">
      <c r="B332" s="60" t="s">
        <v>562</v>
      </c>
      <c r="C332" s="66" t="s">
        <v>563</v>
      </c>
      <c r="D332" s="67" t="s">
        <v>20</v>
      </c>
      <c r="E332" s="59">
        <v>20</v>
      </c>
      <c r="F332" s="59">
        <v>0</v>
      </c>
      <c r="G332" s="85">
        <f t="shared" si="10"/>
        <v>20</v>
      </c>
      <c r="H332" s="41"/>
      <c r="I332" s="42"/>
      <c r="K332" s="87"/>
      <c r="L332" s="44">
        <f t="shared" si="9"/>
        <v>0</v>
      </c>
    </row>
    <row r="333" spans="2:12">
      <c r="B333" s="60" t="s">
        <v>564</v>
      </c>
      <c r="C333" s="66" t="s">
        <v>565</v>
      </c>
      <c r="D333" s="67" t="s">
        <v>17</v>
      </c>
      <c r="E333" s="59">
        <v>60</v>
      </c>
      <c r="F333" s="59">
        <v>0</v>
      </c>
      <c r="G333" s="85">
        <f t="shared" si="10"/>
        <v>60</v>
      </c>
      <c r="H333" s="41"/>
      <c r="I333" s="42"/>
      <c r="K333" s="87"/>
      <c r="L333" s="44">
        <f t="shared" si="9"/>
        <v>0</v>
      </c>
    </row>
    <row r="334" spans="2:12">
      <c r="B334" s="60" t="s">
        <v>566</v>
      </c>
      <c r="C334" s="66" t="s">
        <v>567</v>
      </c>
      <c r="D334" s="67" t="s">
        <v>43</v>
      </c>
      <c r="E334" s="59">
        <v>10</v>
      </c>
      <c r="F334" s="59">
        <v>38</v>
      </c>
      <c r="G334" s="85">
        <f t="shared" si="10"/>
        <v>48</v>
      </c>
      <c r="H334" s="41"/>
      <c r="I334" s="42"/>
      <c r="K334" s="87">
        <v>38</v>
      </c>
      <c r="L334" s="44">
        <f t="shared" si="9"/>
        <v>0</v>
      </c>
    </row>
    <row r="335" spans="2:12">
      <c r="B335" s="60" t="s">
        <v>568</v>
      </c>
      <c r="C335" s="66" t="s">
        <v>569</v>
      </c>
      <c r="D335" s="67" t="s">
        <v>43</v>
      </c>
      <c r="E335" s="59">
        <v>15</v>
      </c>
      <c r="F335" s="59">
        <v>140.4</v>
      </c>
      <c r="G335" s="85">
        <f t="shared" si="10"/>
        <v>155.4</v>
      </c>
      <c r="H335" s="41"/>
      <c r="I335" s="42"/>
      <c r="K335" s="87">
        <v>140.4</v>
      </c>
      <c r="L335" s="44">
        <f t="shared" si="9"/>
        <v>0</v>
      </c>
    </row>
    <row r="336" spans="2:12">
      <c r="B336" s="60" t="s">
        <v>570</v>
      </c>
      <c r="C336" s="66" t="s">
        <v>571</v>
      </c>
      <c r="D336" s="67" t="s">
        <v>43</v>
      </c>
      <c r="E336" s="59">
        <v>10</v>
      </c>
      <c r="F336" s="59">
        <v>14.040000000000001</v>
      </c>
      <c r="G336" s="85">
        <f t="shared" si="10"/>
        <v>24.04</v>
      </c>
      <c r="H336" s="41"/>
      <c r="I336" s="42"/>
      <c r="K336" s="87">
        <f>+K335*0.1</f>
        <v>14.040000000000001</v>
      </c>
      <c r="L336" s="44">
        <f t="shared" si="9"/>
        <v>0</v>
      </c>
    </row>
    <row r="337" spans="1:12" ht="25.5">
      <c r="B337" s="60" t="s">
        <v>572</v>
      </c>
      <c r="C337" s="66" t="s">
        <v>573</v>
      </c>
      <c r="D337" s="67" t="s">
        <v>43</v>
      </c>
      <c r="E337" s="59">
        <v>10</v>
      </c>
      <c r="F337" s="59">
        <v>40</v>
      </c>
      <c r="G337" s="85">
        <f t="shared" si="10"/>
        <v>50</v>
      </c>
      <c r="H337" s="41"/>
      <c r="I337" s="42"/>
      <c r="K337" s="87">
        <v>40</v>
      </c>
      <c r="L337" s="44">
        <f t="shared" si="9"/>
        <v>0</v>
      </c>
    </row>
    <row r="338" spans="1:12">
      <c r="B338" s="60" t="s">
        <v>574</v>
      </c>
      <c r="C338" s="66" t="s">
        <v>575</v>
      </c>
      <c r="D338" s="67" t="s">
        <v>20</v>
      </c>
      <c r="E338" s="59">
        <v>150</v>
      </c>
      <c r="F338" s="59">
        <v>100</v>
      </c>
      <c r="G338" s="85">
        <f t="shared" si="10"/>
        <v>250</v>
      </c>
      <c r="H338" s="41"/>
      <c r="I338" s="42"/>
      <c r="K338" s="87">
        <v>100</v>
      </c>
      <c r="L338" s="44">
        <f t="shared" si="9"/>
        <v>0</v>
      </c>
    </row>
    <row r="339" spans="1:12">
      <c r="B339" s="77"/>
      <c r="C339" s="78" t="s">
        <v>576</v>
      </c>
      <c r="D339" s="79" t="s">
        <v>12</v>
      </c>
      <c r="E339" s="80">
        <v>0</v>
      </c>
      <c r="F339" s="80">
        <v>0</v>
      </c>
      <c r="G339" s="81">
        <f t="shared" si="10"/>
        <v>0</v>
      </c>
      <c r="H339" s="81"/>
      <c r="I339" s="82"/>
      <c r="K339" s="83"/>
      <c r="L339" s="84">
        <f t="shared" ref="L339:L404" si="11">+K339*H339</f>
        <v>0</v>
      </c>
    </row>
    <row r="340" spans="1:12">
      <c r="B340" s="60" t="s">
        <v>577</v>
      </c>
      <c r="C340" s="89" t="s">
        <v>578</v>
      </c>
      <c r="D340" s="67" t="s">
        <v>29</v>
      </c>
      <c r="E340" s="59">
        <v>1</v>
      </c>
      <c r="F340" s="59">
        <v>0</v>
      </c>
      <c r="G340" s="85">
        <f t="shared" si="10"/>
        <v>1</v>
      </c>
      <c r="H340" s="41"/>
      <c r="I340" s="42"/>
      <c r="K340" s="87"/>
      <c r="L340" s="44">
        <f t="shared" si="11"/>
        <v>0</v>
      </c>
    </row>
    <row r="341" spans="1:12">
      <c r="B341" s="60" t="s">
        <v>579</v>
      </c>
      <c r="C341" s="89" t="s">
        <v>580</v>
      </c>
      <c r="D341" s="67" t="s">
        <v>29</v>
      </c>
      <c r="E341" s="59">
        <v>5</v>
      </c>
      <c r="F341" s="59">
        <v>0</v>
      </c>
      <c r="G341" s="85">
        <f t="shared" si="10"/>
        <v>5</v>
      </c>
      <c r="H341" s="41"/>
      <c r="I341" s="42"/>
      <c r="K341" s="87"/>
      <c r="L341" s="44">
        <f t="shared" si="11"/>
        <v>0</v>
      </c>
    </row>
    <row r="342" spans="1:12">
      <c r="B342" s="60" t="s">
        <v>581</v>
      </c>
      <c r="C342" s="89" t="s">
        <v>582</v>
      </c>
      <c r="D342" s="67" t="s">
        <v>29</v>
      </c>
      <c r="E342" s="59">
        <v>2</v>
      </c>
      <c r="F342" s="59">
        <v>0</v>
      </c>
      <c r="G342" s="85">
        <f t="shared" si="10"/>
        <v>2</v>
      </c>
      <c r="H342" s="41"/>
      <c r="I342" s="42"/>
      <c r="K342" s="87"/>
      <c r="L342" s="44">
        <f t="shared" si="11"/>
        <v>0</v>
      </c>
    </row>
    <row r="343" spans="1:12">
      <c r="B343" s="60" t="s">
        <v>583</v>
      </c>
      <c r="C343" s="89" t="s">
        <v>584</v>
      </c>
      <c r="D343" s="67" t="s">
        <v>29</v>
      </c>
      <c r="E343" s="59">
        <v>1</v>
      </c>
      <c r="F343" s="59">
        <v>0</v>
      </c>
      <c r="G343" s="85">
        <f t="shared" si="10"/>
        <v>1</v>
      </c>
      <c r="H343" s="41"/>
      <c r="I343" s="42"/>
      <c r="K343" s="87"/>
      <c r="L343" s="44">
        <f t="shared" si="11"/>
        <v>0</v>
      </c>
    </row>
    <row r="344" spans="1:12" s="25" customFormat="1">
      <c r="A344" s="1"/>
      <c r="B344" s="90">
        <v>21</v>
      </c>
      <c r="C344" s="91" t="s">
        <v>585</v>
      </c>
      <c r="D344" s="92" t="s">
        <v>12</v>
      </c>
      <c r="E344" s="51">
        <v>0</v>
      </c>
      <c r="F344" s="93">
        <v>0</v>
      </c>
      <c r="G344" s="94">
        <f t="shared" si="10"/>
        <v>0</v>
      </c>
      <c r="H344" s="94"/>
      <c r="I344" s="95"/>
      <c r="K344" s="96"/>
      <c r="L344" s="97">
        <f t="shared" si="11"/>
        <v>0</v>
      </c>
    </row>
    <row r="345" spans="1:12" s="25" customFormat="1">
      <c r="A345" s="1"/>
      <c r="B345" s="28">
        <v>21.1</v>
      </c>
      <c r="C345" s="29" t="s">
        <v>586</v>
      </c>
      <c r="D345" s="30" t="s">
        <v>12</v>
      </c>
      <c r="E345" s="46">
        <v>0</v>
      </c>
      <c r="F345" s="98">
        <v>0</v>
      </c>
      <c r="G345" s="31">
        <f t="shared" si="10"/>
        <v>0</v>
      </c>
      <c r="H345" s="31"/>
      <c r="I345" s="33"/>
      <c r="K345" s="34"/>
      <c r="L345" s="74">
        <f t="shared" si="11"/>
        <v>0</v>
      </c>
    </row>
    <row r="346" spans="1:12">
      <c r="B346" s="99"/>
      <c r="C346" s="100" t="s">
        <v>587</v>
      </c>
      <c r="D346" s="101" t="s">
        <v>12</v>
      </c>
      <c r="E346" s="102">
        <v>0</v>
      </c>
      <c r="F346" s="103">
        <v>0</v>
      </c>
      <c r="G346" s="104">
        <f t="shared" si="10"/>
        <v>0</v>
      </c>
      <c r="H346" s="104"/>
      <c r="I346" s="82"/>
      <c r="K346" s="105"/>
      <c r="L346" s="84">
        <f t="shared" si="11"/>
        <v>0</v>
      </c>
    </row>
    <row r="347" spans="1:12">
      <c r="B347" s="60" t="s">
        <v>588</v>
      </c>
      <c r="C347" s="106" t="s">
        <v>589</v>
      </c>
      <c r="D347" s="107" t="s">
        <v>590</v>
      </c>
      <c r="E347" s="108">
        <v>10</v>
      </c>
      <c r="F347" s="109">
        <v>0</v>
      </c>
      <c r="G347" s="85">
        <f t="shared" si="10"/>
        <v>10</v>
      </c>
      <c r="H347" s="41"/>
      <c r="I347" s="42"/>
      <c r="K347" s="87"/>
      <c r="L347" s="44">
        <f t="shared" si="11"/>
        <v>0</v>
      </c>
    </row>
    <row r="348" spans="1:12">
      <c r="B348" s="60" t="s">
        <v>591</v>
      </c>
      <c r="C348" s="106" t="s">
        <v>592</v>
      </c>
      <c r="D348" s="107" t="s">
        <v>4</v>
      </c>
      <c r="E348" s="108">
        <v>6</v>
      </c>
      <c r="F348" s="109">
        <v>0</v>
      </c>
      <c r="G348" s="85">
        <f t="shared" si="10"/>
        <v>6</v>
      </c>
      <c r="H348" s="41"/>
      <c r="I348" s="42"/>
      <c r="K348" s="87"/>
      <c r="L348" s="44">
        <f t="shared" si="11"/>
        <v>0</v>
      </c>
    </row>
    <row r="349" spans="1:12">
      <c r="B349" s="60" t="s">
        <v>593</v>
      </c>
      <c r="C349" s="110" t="s">
        <v>594</v>
      </c>
      <c r="D349" s="107" t="s">
        <v>4</v>
      </c>
      <c r="E349" s="108">
        <v>15</v>
      </c>
      <c r="F349" s="109">
        <v>0</v>
      </c>
      <c r="G349" s="85">
        <f t="shared" si="10"/>
        <v>15</v>
      </c>
      <c r="H349" s="41"/>
      <c r="I349" s="42"/>
      <c r="K349" s="87"/>
      <c r="L349" s="44">
        <f t="shared" si="11"/>
        <v>0</v>
      </c>
    </row>
    <row r="350" spans="1:12">
      <c r="B350" s="60" t="s">
        <v>595</v>
      </c>
      <c r="C350" s="106" t="s">
        <v>596</v>
      </c>
      <c r="D350" s="107" t="s">
        <v>590</v>
      </c>
      <c r="E350" s="108">
        <v>70</v>
      </c>
      <c r="F350" s="109">
        <v>0</v>
      </c>
      <c r="G350" s="85">
        <f t="shared" si="10"/>
        <v>70</v>
      </c>
      <c r="H350" s="41"/>
      <c r="I350" s="42"/>
      <c r="K350" s="87"/>
      <c r="L350" s="44">
        <f t="shared" si="11"/>
        <v>0</v>
      </c>
    </row>
    <row r="351" spans="1:12">
      <c r="B351" s="60" t="s">
        <v>597</v>
      </c>
      <c r="C351" s="106" t="s">
        <v>598</v>
      </c>
      <c r="D351" s="107" t="s">
        <v>4</v>
      </c>
      <c r="E351" s="108">
        <v>26</v>
      </c>
      <c r="F351" s="109">
        <v>0</v>
      </c>
      <c r="G351" s="85">
        <f t="shared" si="10"/>
        <v>26</v>
      </c>
      <c r="H351" s="41"/>
      <c r="I351" s="42"/>
      <c r="K351" s="87"/>
      <c r="L351" s="44">
        <f t="shared" si="11"/>
        <v>0</v>
      </c>
    </row>
    <row r="352" spans="1:12">
      <c r="B352" s="60" t="s">
        <v>599</v>
      </c>
      <c r="C352" s="106" t="s">
        <v>600</v>
      </c>
      <c r="D352" s="107" t="s">
        <v>590</v>
      </c>
      <c r="E352" s="108">
        <v>114</v>
      </c>
      <c r="F352" s="109">
        <v>0</v>
      </c>
      <c r="G352" s="85">
        <f t="shared" si="10"/>
        <v>114</v>
      </c>
      <c r="H352" s="41"/>
      <c r="I352" s="42"/>
      <c r="K352" s="87"/>
      <c r="L352" s="44">
        <f t="shared" si="11"/>
        <v>0</v>
      </c>
    </row>
    <row r="353" spans="2:12">
      <c r="B353" s="60" t="s">
        <v>601</v>
      </c>
      <c r="C353" s="106" t="s">
        <v>602</v>
      </c>
      <c r="D353" s="107" t="s">
        <v>4</v>
      </c>
      <c r="E353" s="108">
        <v>246</v>
      </c>
      <c r="F353" s="109">
        <v>0</v>
      </c>
      <c r="G353" s="85">
        <f t="shared" si="10"/>
        <v>246</v>
      </c>
      <c r="H353" s="41"/>
      <c r="I353" s="42"/>
      <c r="K353" s="87"/>
      <c r="L353" s="44">
        <f t="shared" si="11"/>
        <v>0</v>
      </c>
    </row>
    <row r="354" spans="2:12">
      <c r="B354" s="60" t="s">
        <v>603</v>
      </c>
      <c r="C354" s="106" t="s">
        <v>604</v>
      </c>
      <c r="D354" s="107" t="s">
        <v>590</v>
      </c>
      <c r="E354" s="108">
        <v>12</v>
      </c>
      <c r="F354" s="109">
        <v>0</v>
      </c>
      <c r="G354" s="85">
        <f t="shared" si="10"/>
        <v>12</v>
      </c>
      <c r="H354" s="41"/>
      <c r="I354" s="42"/>
      <c r="K354" s="87"/>
      <c r="L354" s="44">
        <f t="shared" si="11"/>
        <v>0</v>
      </c>
    </row>
    <row r="355" spans="2:12">
      <c r="B355" s="60" t="s">
        <v>605</v>
      </c>
      <c r="C355" s="106" t="s">
        <v>606</v>
      </c>
      <c r="D355" s="107" t="s">
        <v>4</v>
      </c>
      <c r="E355" s="108">
        <v>18</v>
      </c>
      <c r="F355" s="109">
        <v>0</v>
      </c>
      <c r="G355" s="85">
        <f t="shared" si="10"/>
        <v>18</v>
      </c>
      <c r="H355" s="41"/>
      <c r="I355" s="42"/>
      <c r="K355" s="87"/>
      <c r="L355" s="44">
        <f t="shared" si="11"/>
        <v>0</v>
      </c>
    </row>
    <row r="356" spans="2:12">
      <c r="B356" s="60" t="s">
        <v>607</v>
      </c>
      <c r="C356" s="106" t="s">
        <v>608</v>
      </c>
      <c r="D356" s="107" t="s">
        <v>590</v>
      </c>
      <c r="E356" s="108">
        <v>249</v>
      </c>
      <c r="F356" s="109">
        <v>0</v>
      </c>
      <c r="G356" s="85">
        <f t="shared" si="10"/>
        <v>249</v>
      </c>
      <c r="H356" s="41"/>
      <c r="I356" s="42"/>
      <c r="K356" s="87"/>
      <c r="L356" s="44">
        <f t="shared" si="11"/>
        <v>0</v>
      </c>
    </row>
    <row r="357" spans="2:12">
      <c r="B357" s="60" t="s">
        <v>609</v>
      </c>
      <c r="C357" s="106" t="s">
        <v>610</v>
      </c>
      <c r="D357" s="107" t="s">
        <v>4</v>
      </c>
      <c r="E357" s="108">
        <v>216</v>
      </c>
      <c r="F357" s="109">
        <v>0</v>
      </c>
      <c r="G357" s="85">
        <f t="shared" si="10"/>
        <v>216</v>
      </c>
      <c r="H357" s="41"/>
      <c r="I357" s="42"/>
      <c r="K357" s="87"/>
      <c r="L357" s="44">
        <f t="shared" si="11"/>
        <v>0</v>
      </c>
    </row>
    <row r="358" spans="2:12">
      <c r="B358" s="60" t="s">
        <v>611</v>
      </c>
      <c r="C358" s="106" t="s">
        <v>612</v>
      </c>
      <c r="D358" s="107" t="s">
        <v>590</v>
      </c>
      <c r="E358" s="108">
        <v>246</v>
      </c>
      <c r="F358" s="109">
        <v>0</v>
      </c>
      <c r="G358" s="85">
        <f t="shared" si="10"/>
        <v>246</v>
      </c>
      <c r="H358" s="41"/>
      <c r="I358" s="42"/>
      <c r="K358" s="87"/>
      <c r="L358" s="44">
        <f t="shared" si="11"/>
        <v>0</v>
      </c>
    </row>
    <row r="359" spans="2:12">
      <c r="B359" s="60" t="s">
        <v>613</v>
      </c>
      <c r="C359" s="106" t="s">
        <v>614</v>
      </c>
      <c r="D359" s="107" t="s">
        <v>4</v>
      </c>
      <c r="E359" s="108">
        <v>72</v>
      </c>
      <c r="F359" s="109">
        <v>0</v>
      </c>
      <c r="G359" s="85">
        <f t="shared" si="10"/>
        <v>72</v>
      </c>
      <c r="H359" s="41"/>
      <c r="I359" s="42"/>
      <c r="K359" s="87"/>
      <c r="L359" s="44">
        <f t="shared" si="11"/>
        <v>0</v>
      </c>
    </row>
    <row r="360" spans="2:12">
      <c r="B360" s="60" t="s">
        <v>615</v>
      </c>
      <c r="C360" s="106" t="s">
        <v>616</v>
      </c>
      <c r="D360" s="107" t="s">
        <v>590</v>
      </c>
      <c r="E360" s="108">
        <v>11</v>
      </c>
      <c r="F360" s="109">
        <v>0</v>
      </c>
      <c r="G360" s="85">
        <f t="shared" si="10"/>
        <v>11</v>
      </c>
      <c r="H360" s="41"/>
      <c r="I360" s="42"/>
      <c r="K360" s="87"/>
      <c r="L360" s="44">
        <f t="shared" si="11"/>
        <v>0</v>
      </c>
    </row>
    <row r="361" spans="2:12">
      <c r="B361" s="60" t="s">
        <v>617</v>
      </c>
      <c r="C361" s="106" t="s">
        <v>618</v>
      </c>
      <c r="D361" s="107" t="s">
        <v>4</v>
      </c>
      <c r="E361" s="108">
        <v>6</v>
      </c>
      <c r="F361" s="109">
        <v>0</v>
      </c>
      <c r="G361" s="85">
        <f t="shared" si="10"/>
        <v>6</v>
      </c>
      <c r="H361" s="41"/>
      <c r="I361" s="42"/>
      <c r="K361" s="87"/>
      <c r="L361" s="44">
        <f t="shared" si="11"/>
        <v>0</v>
      </c>
    </row>
    <row r="362" spans="2:12">
      <c r="B362" s="111"/>
      <c r="C362" s="112" t="s">
        <v>619</v>
      </c>
      <c r="D362" s="113" t="s">
        <v>12</v>
      </c>
      <c r="E362" s="114">
        <v>0</v>
      </c>
      <c r="F362" s="115">
        <v>0</v>
      </c>
      <c r="G362" s="116">
        <f t="shared" si="10"/>
        <v>0</v>
      </c>
      <c r="H362" s="116"/>
      <c r="I362" s="82"/>
      <c r="K362" s="117"/>
      <c r="L362" s="84">
        <f t="shared" si="11"/>
        <v>0</v>
      </c>
    </row>
    <row r="363" spans="2:12">
      <c r="B363" s="60" t="s">
        <v>620</v>
      </c>
      <c r="C363" s="66" t="s">
        <v>621</v>
      </c>
      <c r="D363" s="67" t="s">
        <v>29</v>
      </c>
      <c r="E363" s="59">
        <v>1</v>
      </c>
      <c r="F363" s="59">
        <v>0</v>
      </c>
      <c r="G363" s="85">
        <f t="shared" si="10"/>
        <v>1</v>
      </c>
      <c r="H363" s="41"/>
      <c r="I363" s="42"/>
      <c r="K363" s="86"/>
      <c r="L363" s="44">
        <f t="shared" si="11"/>
        <v>0</v>
      </c>
    </row>
    <row r="364" spans="2:12">
      <c r="B364" s="60" t="s">
        <v>622</v>
      </c>
      <c r="C364" s="66" t="s">
        <v>623</v>
      </c>
      <c r="D364" s="67" t="s">
        <v>29</v>
      </c>
      <c r="E364" s="59">
        <v>1</v>
      </c>
      <c r="F364" s="59">
        <v>0</v>
      </c>
      <c r="G364" s="85">
        <f t="shared" si="10"/>
        <v>1</v>
      </c>
      <c r="H364" s="41"/>
      <c r="I364" s="42"/>
      <c r="K364" s="86"/>
      <c r="L364" s="44">
        <f t="shared" si="11"/>
        <v>0</v>
      </c>
    </row>
    <row r="365" spans="2:12">
      <c r="B365" s="60" t="s">
        <v>624</v>
      </c>
      <c r="C365" s="66" t="s">
        <v>625</v>
      </c>
      <c r="D365" s="67" t="s">
        <v>29</v>
      </c>
      <c r="E365" s="59">
        <v>1</v>
      </c>
      <c r="F365" s="59">
        <v>0</v>
      </c>
      <c r="G365" s="85">
        <f t="shared" si="10"/>
        <v>1</v>
      </c>
      <c r="H365" s="41"/>
      <c r="I365" s="42"/>
      <c r="K365" s="87"/>
      <c r="L365" s="44">
        <f t="shared" si="11"/>
        <v>0</v>
      </c>
    </row>
    <row r="366" spans="2:12">
      <c r="B366" s="60" t="s">
        <v>626</v>
      </c>
      <c r="C366" s="66" t="s">
        <v>627</v>
      </c>
      <c r="D366" s="67" t="s">
        <v>29</v>
      </c>
      <c r="E366" s="59">
        <v>3</v>
      </c>
      <c r="F366" s="59">
        <v>0</v>
      </c>
      <c r="G366" s="85">
        <f t="shared" si="10"/>
        <v>3</v>
      </c>
      <c r="H366" s="41"/>
      <c r="I366" s="42"/>
      <c r="K366" s="87"/>
      <c r="L366" s="44">
        <f t="shared" si="11"/>
        <v>0</v>
      </c>
    </row>
    <row r="367" spans="2:12">
      <c r="B367" s="60" t="s">
        <v>628</v>
      </c>
      <c r="C367" s="66" t="s">
        <v>629</v>
      </c>
      <c r="D367" s="67" t="s">
        <v>29</v>
      </c>
      <c r="E367" s="59">
        <v>1</v>
      </c>
      <c r="F367" s="59">
        <v>0</v>
      </c>
      <c r="G367" s="85">
        <f t="shared" si="10"/>
        <v>1</v>
      </c>
      <c r="H367" s="41"/>
      <c r="I367" s="42"/>
      <c r="K367" s="87"/>
      <c r="L367" s="44">
        <f t="shared" si="11"/>
        <v>0</v>
      </c>
    </row>
    <row r="368" spans="2:12">
      <c r="B368" s="60" t="s">
        <v>630</v>
      </c>
      <c r="C368" s="66" t="s">
        <v>631</v>
      </c>
      <c r="D368" s="67" t="s">
        <v>4</v>
      </c>
      <c r="E368" s="59">
        <v>2</v>
      </c>
      <c r="F368" s="59">
        <v>0</v>
      </c>
      <c r="G368" s="85">
        <f t="shared" si="10"/>
        <v>2</v>
      </c>
      <c r="H368" s="41"/>
      <c r="I368" s="42"/>
      <c r="K368" s="87"/>
      <c r="L368" s="44">
        <f t="shared" si="11"/>
        <v>0</v>
      </c>
    </row>
    <row r="369" spans="2:12" ht="38.25">
      <c r="B369" s="60" t="s">
        <v>632</v>
      </c>
      <c r="C369" s="66" t="s">
        <v>633</v>
      </c>
      <c r="D369" s="67" t="s">
        <v>4</v>
      </c>
      <c r="E369" s="59">
        <v>3</v>
      </c>
      <c r="F369" s="59">
        <v>0</v>
      </c>
      <c r="G369" s="85">
        <f t="shared" si="10"/>
        <v>3</v>
      </c>
      <c r="H369" s="41"/>
      <c r="I369" s="42"/>
      <c r="K369" s="87"/>
      <c r="L369" s="44">
        <f t="shared" si="11"/>
        <v>0</v>
      </c>
    </row>
    <row r="370" spans="2:12">
      <c r="B370" s="60" t="s">
        <v>634</v>
      </c>
      <c r="C370" s="66" t="s">
        <v>635</v>
      </c>
      <c r="D370" s="67" t="s">
        <v>29</v>
      </c>
      <c r="E370" s="59">
        <v>108</v>
      </c>
      <c r="F370" s="59">
        <v>0</v>
      </c>
      <c r="G370" s="85">
        <f t="shared" si="10"/>
        <v>108</v>
      </c>
      <c r="H370" s="41"/>
      <c r="I370" s="42"/>
      <c r="K370" s="87"/>
      <c r="L370" s="44">
        <f t="shared" si="11"/>
        <v>0</v>
      </c>
    </row>
    <row r="371" spans="2:12">
      <c r="B371" s="111"/>
      <c r="C371" s="112" t="s">
        <v>636</v>
      </c>
      <c r="D371" s="113" t="s">
        <v>12</v>
      </c>
      <c r="E371" s="114">
        <v>0</v>
      </c>
      <c r="F371" s="114">
        <v>0</v>
      </c>
      <c r="G371" s="116">
        <f t="shared" si="10"/>
        <v>0</v>
      </c>
      <c r="H371" s="116"/>
      <c r="I371" s="82"/>
      <c r="K371" s="117"/>
      <c r="L371" s="84">
        <f t="shared" si="11"/>
        <v>0</v>
      </c>
    </row>
    <row r="372" spans="2:12">
      <c r="B372" s="60" t="s">
        <v>637</v>
      </c>
      <c r="C372" s="66" t="s">
        <v>638</v>
      </c>
      <c r="D372" s="67" t="s">
        <v>29</v>
      </c>
      <c r="E372" s="59">
        <v>3</v>
      </c>
      <c r="F372" s="59">
        <v>0</v>
      </c>
      <c r="G372" s="85">
        <f t="shared" si="10"/>
        <v>3</v>
      </c>
      <c r="H372" s="41"/>
      <c r="I372" s="42"/>
      <c r="K372" s="86"/>
      <c r="L372" s="44">
        <f t="shared" si="11"/>
        <v>0</v>
      </c>
    </row>
    <row r="373" spans="2:12">
      <c r="B373" s="60" t="s">
        <v>639</v>
      </c>
      <c r="C373" s="66" t="s">
        <v>640</v>
      </c>
      <c r="D373" s="67" t="s">
        <v>29</v>
      </c>
      <c r="E373" s="59">
        <v>3</v>
      </c>
      <c r="F373" s="59">
        <v>0</v>
      </c>
      <c r="G373" s="85">
        <f t="shared" si="10"/>
        <v>3</v>
      </c>
      <c r="H373" s="41"/>
      <c r="I373" s="42"/>
      <c r="K373" s="86"/>
      <c r="L373" s="44">
        <f t="shared" si="11"/>
        <v>0</v>
      </c>
    </row>
    <row r="374" spans="2:12">
      <c r="B374" s="60" t="s">
        <v>641</v>
      </c>
      <c r="C374" s="66" t="s">
        <v>642</v>
      </c>
      <c r="D374" s="67" t="s">
        <v>29</v>
      </c>
      <c r="E374" s="59">
        <v>3</v>
      </c>
      <c r="F374" s="59">
        <v>0</v>
      </c>
      <c r="G374" s="85">
        <f t="shared" si="10"/>
        <v>3</v>
      </c>
      <c r="H374" s="41"/>
      <c r="I374" s="42"/>
      <c r="K374" s="87"/>
      <c r="L374" s="44">
        <f t="shared" si="11"/>
        <v>0</v>
      </c>
    </row>
    <row r="375" spans="2:12">
      <c r="B375" s="60" t="s">
        <v>643</v>
      </c>
      <c r="C375" s="66" t="s">
        <v>644</v>
      </c>
      <c r="D375" s="67" t="s">
        <v>29</v>
      </c>
      <c r="E375" s="59">
        <v>3</v>
      </c>
      <c r="F375" s="59">
        <v>0</v>
      </c>
      <c r="G375" s="85">
        <f t="shared" si="10"/>
        <v>3</v>
      </c>
      <c r="H375" s="41"/>
      <c r="I375" s="42"/>
      <c r="K375" s="87"/>
      <c r="L375" s="44">
        <f t="shared" si="11"/>
        <v>0</v>
      </c>
    </row>
    <row r="376" spans="2:12">
      <c r="B376" s="60" t="s">
        <v>645</v>
      </c>
      <c r="C376" s="66" t="s">
        <v>646</v>
      </c>
      <c r="D376" s="67" t="s">
        <v>29</v>
      </c>
      <c r="E376" s="59">
        <v>3</v>
      </c>
      <c r="F376" s="59">
        <v>0</v>
      </c>
      <c r="G376" s="85">
        <f t="shared" si="10"/>
        <v>3</v>
      </c>
      <c r="H376" s="41"/>
      <c r="I376" s="42"/>
      <c r="K376" s="87"/>
      <c r="L376" s="44">
        <f t="shared" si="11"/>
        <v>0</v>
      </c>
    </row>
    <row r="377" spans="2:12">
      <c r="B377" s="111"/>
      <c r="C377" s="112" t="s">
        <v>503</v>
      </c>
      <c r="D377" s="113" t="s">
        <v>12</v>
      </c>
      <c r="E377" s="114">
        <v>0</v>
      </c>
      <c r="F377" s="114">
        <v>0</v>
      </c>
      <c r="G377" s="116">
        <f t="shared" si="10"/>
        <v>0</v>
      </c>
      <c r="H377" s="116"/>
      <c r="I377" s="82"/>
      <c r="K377" s="117"/>
      <c r="L377" s="84">
        <f t="shared" si="11"/>
        <v>0</v>
      </c>
    </row>
    <row r="378" spans="2:12">
      <c r="B378" s="60" t="s">
        <v>647</v>
      </c>
      <c r="C378" s="66" t="s">
        <v>648</v>
      </c>
      <c r="D378" s="67" t="s">
        <v>29</v>
      </c>
      <c r="E378" s="59">
        <v>66</v>
      </c>
      <c r="F378" s="59">
        <v>0</v>
      </c>
      <c r="G378" s="85">
        <f t="shared" si="10"/>
        <v>66</v>
      </c>
      <c r="H378" s="41"/>
      <c r="I378" s="42"/>
      <c r="K378" s="86"/>
      <c r="L378" s="44">
        <f t="shared" si="11"/>
        <v>0</v>
      </c>
    </row>
    <row r="379" spans="2:12">
      <c r="B379" s="60" t="s">
        <v>649</v>
      </c>
      <c r="C379" s="66" t="s">
        <v>650</v>
      </c>
      <c r="D379" s="67" t="s">
        <v>29</v>
      </c>
      <c r="E379" s="59">
        <v>18</v>
      </c>
      <c r="F379" s="59">
        <v>0</v>
      </c>
      <c r="G379" s="85">
        <f t="shared" si="10"/>
        <v>18</v>
      </c>
      <c r="H379" s="41"/>
      <c r="I379" s="42"/>
      <c r="K379" s="86"/>
      <c r="L379" s="44">
        <f t="shared" si="11"/>
        <v>0</v>
      </c>
    </row>
    <row r="380" spans="2:12">
      <c r="B380" s="60" t="s">
        <v>651</v>
      </c>
      <c r="C380" s="66" t="s">
        <v>652</v>
      </c>
      <c r="D380" s="67" t="s">
        <v>29</v>
      </c>
      <c r="E380" s="59">
        <v>216</v>
      </c>
      <c r="F380" s="59">
        <v>0</v>
      </c>
      <c r="G380" s="85">
        <f t="shared" si="10"/>
        <v>216</v>
      </c>
      <c r="H380" s="41"/>
      <c r="I380" s="42"/>
      <c r="K380" s="87"/>
      <c r="L380" s="44">
        <f t="shared" si="11"/>
        <v>0</v>
      </c>
    </row>
    <row r="381" spans="2:12">
      <c r="B381" s="60" t="s">
        <v>653</v>
      </c>
      <c r="C381" s="66" t="s">
        <v>654</v>
      </c>
      <c r="D381" s="67" t="s">
        <v>29</v>
      </c>
      <c r="E381" s="59">
        <v>540</v>
      </c>
      <c r="F381" s="59">
        <v>0</v>
      </c>
      <c r="G381" s="85">
        <f t="shared" si="10"/>
        <v>540</v>
      </c>
      <c r="H381" s="41"/>
      <c r="I381" s="42"/>
      <c r="K381" s="87"/>
      <c r="L381" s="44">
        <f t="shared" si="11"/>
        <v>0</v>
      </c>
    </row>
    <row r="382" spans="2:12">
      <c r="B382" s="60" t="s">
        <v>655</v>
      </c>
      <c r="C382" s="66" t="s">
        <v>656</v>
      </c>
      <c r="D382" s="67" t="s">
        <v>29</v>
      </c>
      <c r="E382" s="59">
        <v>6</v>
      </c>
      <c r="F382" s="59">
        <v>0</v>
      </c>
      <c r="G382" s="85">
        <f t="shared" si="10"/>
        <v>6</v>
      </c>
      <c r="H382" s="41"/>
      <c r="I382" s="42"/>
      <c r="K382" s="87"/>
      <c r="L382" s="44">
        <f t="shared" si="11"/>
        <v>0</v>
      </c>
    </row>
    <row r="383" spans="2:12">
      <c r="B383" s="111"/>
      <c r="C383" s="112" t="s">
        <v>657</v>
      </c>
      <c r="D383" s="113" t="s">
        <v>12</v>
      </c>
      <c r="E383" s="114">
        <v>0</v>
      </c>
      <c r="F383" s="114">
        <v>0</v>
      </c>
      <c r="G383" s="116">
        <f t="shared" si="10"/>
        <v>0</v>
      </c>
      <c r="H383" s="116"/>
      <c r="I383" s="82"/>
      <c r="K383" s="117"/>
      <c r="L383" s="84">
        <f t="shared" si="11"/>
        <v>0</v>
      </c>
    </row>
    <row r="384" spans="2:12">
      <c r="B384" s="60" t="s">
        <v>658</v>
      </c>
      <c r="C384" s="66" t="s">
        <v>569</v>
      </c>
      <c r="D384" s="67" t="s">
        <v>43</v>
      </c>
      <c r="E384" s="59">
        <v>40</v>
      </c>
      <c r="F384" s="59">
        <v>0</v>
      </c>
      <c r="G384" s="85">
        <f t="shared" si="10"/>
        <v>40</v>
      </c>
      <c r="H384" s="41"/>
      <c r="I384" s="42"/>
      <c r="K384" s="86"/>
      <c r="L384" s="44">
        <f t="shared" si="11"/>
        <v>0</v>
      </c>
    </row>
    <row r="385" spans="1:12">
      <c r="B385" s="60" t="s">
        <v>659</v>
      </c>
      <c r="C385" s="66" t="s">
        <v>660</v>
      </c>
      <c r="D385" s="67" t="s">
        <v>43</v>
      </c>
      <c r="E385" s="59">
        <v>10</v>
      </c>
      <c r="F385" s="59">
        <v>0</v>
      </c>
      <c r="G385" s="85">
        <f t="shared" si="10"/>
        <v>10</v>
      </c>
      <c r="H385" s="41"/>
      <c r="I385" s="42"/>
      <c r="K385" s="86"/>
      <c r="L385" s="44">
        <f t="shared" si="11"/>
        <v>0</v>
      </c>
    </row>
    <row r="386" spans="1:12">
      <c r="B386" s="60" t="s">
        <v>661</v>
      </c>
      <c r="C386" s="66" t="s">
        <v>549</v>
      </c>
      <c r="D386" s="67" t="s">
        <v>43</v>
      </c>
      <c r="E386" s="59">
        <v>25</v>
      </c>
      <c r="F386" s="59">
        <v>0</v>
      </c>
      <c r="G386" s="85">
        <f t="shared" si="10"/>
        <v>25</v>
      </c>
      <c r="H386" s="41"/>
      <c r="I386" s="42"/>
      <c r="K386" s="87"/>
      <c r="L386" s="44">
        <f t="shared" si="11"/>
        <v>0</v>
      </c>
    </row>
    <row r="387" spans="1:12" ht="25.5">
      <c r="B387" s="60" t="s">
        <v>662</v>
      </c>
      <c r="C387" s="66" t="s">
        <v>573</v>
      </c>
      <c r="D387" s="67" t="s">
        <v>43</v>
      </c>
      <c r="E387" s="59">
        <v>6</v>
      </c>
      <c r="F387" s="59">
        <v>0</v>
      </c>
      <c r="G387" s="85">
        <f t="shared" si="10"/>
        <v>6</v>
      </c>
      <c r="H387" s="41"/>
      <c r="I387" s="42"/>
      <c r="K387" s="87"/>
      <c r="L387" s="44">
        <f t="shared" si="11"/>
        <v>0</v>
      </c>
    </row>
    <row r="388" spans="1:12">
      <c r="B388" s="77"/>
      <c r="C388" s="78" t="s">
        <v>663</v>
      </c>
      <c r="D388" s="79" t="s">
        <v>12</v>
      </c>
      <c r="E388" s="80">
        <v>0</v>
      </c>
      <c r="F388" s="80">
        <v>0</v>
      </c>
      <c r="G388" s="81">
        <f t="shared" si="10"/>
        <v>0</v>
      </c>
      <c r="H388" s="81"/>
      <c r="I388" s="82"/>
      <c r="K388" s="83"/>
      <c r="L388" s="84">
        <f t="shared" si="11"/>
        <v>0</v>
      </c>
    </row>
    <row r="389" spans="1:12">
      <c r="B389" s="60" t="s">
        <v>664</v>
      </c>
      <c r="C389" s="89" t="s">
        <v>578</v>
      </c>
      <c r="D389" s="67" t="s">
        <v>29</v>
      </c>
      <c r="E389" s="59">
        <v>1</v>
      </c>
      <c r="F389" s="59">
        <v>0</v>
      </c>
      <c r="G389" s="85">
        <f t="shared" si="10"/>
        <v>1</v>
      </c>
      <c r="H389" s="41"/>
      <c r="I389" s="42"/>
      <c r="K389" s="87"/>
      <c r="L389" s="44">
        <f t="shared" si="11"/>
        <v>0</v>
      </c>
    </row>
    <row r="390" spans="1:12">
      <c r="B390" s="60" t="s">
        <v>560</v>
      </c>
      <c r="C390" s="89" t="s">
        <v>582</v>
      </c>
      <c r="D390" s="67" t="s">
        <v>29</v>
      </c>
      <c r="E390" s="59">
        <v>1</v>
      </c>
      <c r="F390" s="59">
        <v>0</v>
      </c>
      <c r="G390" s="85">
        <f t="shared" si="10"/>
        <v>1</v>
      </c>
      <c r="H390" s="41"/>
      <c r="I390" s="42"/>
      <c r="K390" s="87"/>
      <c r="L390" s="44">
        <f t="shared" si="11"/>
        <v>0</v>
      </c>
    </row>
    <row r="391" spans="1:12" s="25" customFormat="1">
      <c r="A391" s="1"/>
      <c r="B391" s="48">
        <v>22</v>
      </c>
      <c r="C391" s="49" t="s">
        <v>665</v>
      </c>
      <c r="D391" s="50" t="s">
        <v>12</v>
      </c>
      <c r="E391" s="51">
        <v>0</v>
      </c>
      <c r="F391" s="51">
        <v>0</v>
      </c>
      <c r="G391" s="52">
        <f t="shared" si="10"/>
        <v>0</v>
      </c>
      <c r="H391" s="52"/>
      <c r="I391" s="53"/>
      <c r="K391" s="54"/>
      <c r="L391" s="75">
        <f t="shared" si="11"/>
        <v>0</v>
      </c>
    </row>
    <row r="392" spans="1:12" s="25" customFormat="1">
      <c r="A392" s="1"/>
      <c r="B392" s="28">
        <v>22.1</v>
      </c>
      <c r="C392" s="29" t="s">
        <v>666</v>
      </c>
      <c r="D392" s="30" t="s">
        <v>12</v>
      </c>
      <c r="E392" s="46">
        <v>0</v>
      </c>
      <c r="F392" s="46">
        <v>0</v>
      </c>
      <c r="G392" s="31">
        <f t="shared" si="10"/>
        <v>0</v>
      </c>
      <c r="H392" s="31"/>
      <c r="I392" s="33"/>
      <c r="K392" s="34"/>
      <c r="L392" s="74">
        <f t="shared" si="11"/>
        <v>0</v>
      </c>
    </row>
    <row r="393" spans="1:12" ht="25.5">
      <c r="B393" s="118" t="s">
        <v>667</v>
      </c>
      <c r="C393" s="119" t="s">
        <v>668</v>
      </c>
      <c r="D393" s="120" t="s">
        <v>29</v>
      </c>
      <c r="E393" s="121">
        <v>66</v>
      </c>
      <c r="F393" s="121">
        <v>0</v>
      </c>
      <c r="G393" s="85">
        <f t="shared" ref="G393:G456" si="12">+F393+E393</f>
        <v>66</v>
      </c>
      <c r="H393" s="41"/>
      <c r="I393" s="42"/>
      <c r="K393" s="87"/>
      <c r="L393" s="44">
        <f t="shared" si="11"/>
        <v>0</v>
      </c>
    </row>
    <row r="394" spans="1:12" ht="25.5">
      <c r="B394" s="118" t="s">
        <v>669</v>
      </c>
      <c r="C394" s="119" t="s">
        <v>670</v>
      </c>
      <c r="D394" s="120" t="s">
        <v>29</v>
      </c>
      <c r="E394" s="121">
        <v>216</v>
      </c>
      <c r="F394" s="121">
        <v>9</v>
      </c>
      <c r="G394" s="85">
        <f t="shared" si="12"/>
        <v>225</v>
      </c>
      <c r="H394" s="41"/>
      <c r="I394" s="42"/>
      <c r="K394" s="87">
        <v>9</v>
      </c>
      <c r="L394" s="44">
        <f t="shared" si="11"/>
        <v>0</v>
      </c>
    </row>
    <row r="395" spans="1:12">
      <c r="B395" s="118" t="s">
        <v>671</v>
      </c>
      <c r="C395" s="119" t="s">
        <v>672</v>
      </c>
      <c r="D395" s="120" t="s">
        <v>29</v>
      </c>
      <c r="E395" s="121">
        <v>42</v>
      </c>
      <c r="F395" s="121">
        <v>0</v>
      </c>
      <c r="G395" s="85">
        <f t="shared" si="12"/>
        <v>42</v>
      </c>
      <c r="H395" s="41"/>
      <c r="I395" s="42"/>
      <c r="K395" s="87"/>
      <c r="L395" s="44">
        <f t="shared" si="11"/>
        <v>0</v>
      </c>
    </row>
    <row r="396" spans="1:12" ht="38.25">
      <c r="B396" s="118" t="s">
        <v>673</v>
      </c>
      <c r="C396" s="119" t="s">
        <v>674</v>
      </c>
      <c r="D396" s="120" t="s">
        <v>29</v>
      </c>
      <c r="E396" s="121">
        <v>10</v>
      </c>
      <c r="F396" s="121">
        <v>0</v>
      </c>
      <c r="G396" s="85">
        <f t="shared" si="12"/>
        <v>10</v>
      </c>
      <c r="H396" s="41"/>
      <c r="I396" s="42"/>
      <c r="K396" s="87"/>
      <c r="L396" s="44">
        <f t="shared" si="11"/>
        <v>0</v>
      </c>
    </row>
    <row r="397" spans="1:12" ht="25.5">
      <c r="B397" s="118" t="s">
        <v>675</v>
      </c>
      <c r="C397" s="119" t="s">
        <v>676</v>
      </c>
      <c r="D397" s="120" t="s">
        <v>29</v>
      </c>
      <c r="E397" s="121">
        <v>21</v>
      </c>
      <c r="F397" s="121">
        <v>0</v>
      </c>
      <c r="G397" s="85">
        <f t="shared" si="12"/>
        <v>21</v>
      </c>
      <c r="H397" s="41"/>
      <c r="I397" s="42"/>
      <c r="K397" s="87"/>
      <c r="L397" s="44">
        <f t="shared" si="11"/>
        <v>0</v>
      </c>
    </row>
    <row r="398" spans="1:12">
      <c r="B398" s="118" t="s">
        <v>677</v>
      </c>
      <c r="C398" s="119" t="s">
        <v>678</v>
      </c>
      <c r="D398" s="120" t="s">
        <v>29</v>
      </c>
      <c r="E398" s="121">
        <v>0</v>
      </c>
      <c r="F398" s="121">
        <v>0</v>
      </c>
      <c r="G398" s="85">
        <f t="shared" si="12"/>
        <v>0</v>
      </c>
      <c r="H398" s="41"/>
      <c r="I398" s="42"/>
      <c r="K398" s="87"/>
      <c r="L398" s="44">
        <f t="shared" si="11"/>
        <v>0</v>
      </c>
    </row>
    <row r="399" spans="1:12">
      <c r="B399" s="118" t="s">
        <v>679</v>
      </c>
      <c r="C399" s="119" t="s">
        <v>680</v>
      </c>
      <c r="D399" s="120" t="s">
        <v>29</v>
      </c>
      <c r="E399" s="121">
        <v>10</v>
      </c>
      <c r="F399" s="121">
        <v>0</v>
      </c>
      <c r="G399" s="85">
        <f t="shared" si="12"/>
        <v>10</v>
      </c>
      <c r="H399" s="41"/>
      <c r="I399" s="42"/>
      <c r="K399" s="87"/>
      <c r="L399" s="44">
        <f t="shared" si="11"/>
        <v>0</v>
      </c>
    </row>
    <row r="400" spans="1:12" s="62" customFormat="1" ht="25.5">
      <c r="A400" s="61"/>
      <c r="B400" s="118" t="s">
        <v>681</v>
      </c>
      <c r="C400" s="119" t="s">
        <v>682</v>
      </c>
      <c r="D400" s="120" t="s">
        <v>29</v>
      </c>
      <c r="E400" s="121">
        <v>0</v>
      </c>
      <c r="F400" s="121">
        <v>16</v>
      </c>
      <c r="G400" s="85">
        <f t="shared" si="12"/>
        <v>16</v>
      </c>
      <c r="H400" s="41"/>
      <c r="I400" s="42"/>
      <c r="K400" s="88">
        <v>16</v>
      </c>
      <c r="L400" s="64">
        <f t="shared" si="11"/>
        <v>0</v>
      </c>
    </row>
    <row r="401" spans="1:12" s="62" customFormat="1" ht="25.5">
      <c r="A401" s="61"/>
      <c r="B401" s="118" t="s">
        <v>683</v>
      </c>
      <c r="C401" s="119" t="s">
        <v>684</v>
      </c>
      <c r="D401" s="120" t="s">
        <v>29</v>
      </c>
      <c r="E401" s="121">
        <v>0</v>
      </c>
      <c r="F401" s="121">
        <v>6</v>
      </c>
      <c r="G401" s="85">
        <f t="shared" si="12"/>
        <v>6</v>
      </c>
      <c r="H401" s="41"/>
      <c r="I401" s="42"/>
      <c r="K401" s="88">
        <v>6</v>
      </c>
      <c r="L401" s="64">
        <f t="shared" si="11"/>
        <v>0</v>
      </c>
    </row>
    <row r="402" spans="1:12" s="25" customFormat="1">
      <c r="A402" s="1"/>
      <c r="B402" s="28">
        <v>22.2</v>
      </c>
      <c r="C402" s="29" t="s">
        <v>685</v>
      </c>
      <c r="D402" s="30" t="s">
        <v>12</v>
      </c>
      <c r="E402" s="46">
        <v>0</v>
      </c>
      <c r="F402" s="46">
        <v>0</v>
      </c>
      <c r="G402" s="31">
        <f t="shared" si="12"/>
        <v>0</v>
      </c>
      <c r="H402" s="31"/>
      <c r="I402" s="33"/>
      <c r="K402" s="34"/>
      <c r="L402" s="74">
        <f t="shared" si="11"/>
        <v>0</v>
      </c>
    </row>
    <row r="403" spans="1:12" ht="38.25">
      <c r="B403" s="60" t="s">
        <v>686</v>
      </c>
      <c r="C403" s="66" t="s">
        <v>687</v>
      </c>
      <c r="D403" s="67" t="s">
        <v>29</v>
      </c>
      <c r="E403" s="59">
        <v>70</v>
      </c>
      <c r="F403" s="59">
        <v>21</v>
      </c>
      <c r="G403" s="85">
        <f t="shared" si="12"/>
        <v>91</v>
      </c>
      <c r="H403" s="41"/>
      <c r="I403" s="42"/>
      <c r="K403" s="86">
        <v>21</v>
      </c>
      <c r="L403" s="44">
        <f t="shared" si="11"/>
        <v>0</v>
      </c>
    </row>
    <row r="404" spans="1:12" ht="38.25">
      <c r="B404" s="60" t="s">
        <v>688</v>
      </c>
      <c r="C404" s="66" t="s">
        <v>689</v>
      </c>
      <c r="D404" s="67" t="s">
        <v>4</v>
      </c>
      <c r="E404" s="59">
        <v>72</v>
      </c>
      <c r="F404" s="59">
        <v>3</v>
      </c>
      <c r="G404" s="85">
        <f t="shared" si="12"/>
        <v>75</v>
      </c>
      <c r="H404" s="41"/>
      <c r="I404" s="42"/>
      <c r="K404" s="86">
        <v>3</v>
      </c>
      <c r="L404" s="44">
        <f t="shared" si="11"/>
        <v>0</v>
      </c>
    </row>
    <row r="405" spans="1:12">
      <c r="B405" s="60" t="s">
        <v>690</v>
      </c>
      <c r="C405" s="66" t="s">
        <v>691</v>
      </c>
      <c r="D405" s="67" t="s">
        <v>4</v>
      </c>
      <c r="E405" s="59">
        <v>3</v>
      </c>
      <c r="F405" s="59">
        <v>0</v>
      </c>
      <c r="G405" s="85">
        <f t="shared" si="12"/>
        <v>3</v>
      </c>
      <c r="H405" s="41"/>
      <c r="I405" s="42"/>
      <c r="K405" s="86"/>
      <c r="L405" s="44">
        <f t="shared" ref="L405:L478" si="13">+K405*H405</f>
        <v>0</v>
      </c>
    </row>
    <row r="406" spans="1:12" ht="25.5">
      <c r="B406" s="60" t="s">
        <v>692</v>
      </c>
      <c r="C406" s="66" t="s">
        <v>693</v>
      </c>
      <c r="D406" s="67" t="s">
        <v>4</v>
      </c>
      <c r="E406" s="59">
        <v>3</v>
      </c>
      <c r="F406" s="59">
        <v>0</v>
      </c>
      <c r="G406" s="85">
        <f t="shared" si="12"/>
        <v>3</v>
      </c>
      <c r="H406" s="41"/>
      <c r="I406" s="42"/>
      <c r="K406" s="86"/>
      <c r="L406" s="44">
        <f t="shared" si="13"/>
        <v>0</v>
      </c>
    </row>
    <row r="407" spans="1:12">
      <c r="B407" s="60" t="s">
        <v>694</v>
      </c>
      <c r="C407" s="66" t="s">
        <v>695</v>
      </c>
      <c r="D407" s="67" t="s">
        <v>4</v>
      </c>
      <c r="E407" s="59">
        <v>3</v>
      </c>
      <c r="F407" s="59">
        <v>4</v>
      </c>
      <c r="G407" s="85">
        <f t="shared" si="12"/>
        <v>7</v>
      </c>
      <c r="H407" s="41"/>
      <c r="I407" s="42"/>
      <c r="K407" s="86">
        <v>4</v>
      </c>
      <c r="L407" s="44">
        <f t="shared" si="13"/>
        <v>0</v>
      </c>
    </row>
    <row r="408" spans="1:12">
      <c r="B408" s="60" t="s">
        <v>696</v>
      </c>
      <c r="C408" s="66" t="s">
        <v>697</v>
      </c>
      <c r="D408" s="67" t="s">
        <v>4</v>
      </c>
      <c r="E408" s="59">
        <v>1</v>
      </c>
      <c r="F408" s="59">
        <v>2</v>
      </c>
      <c r="G408" s="85">
        <f t="shared" si="12"/>
        <v>3</v>
      </c>
      <c r="H408" s="41"/>
      <c r="I408" s="42"/>
      <c r="K408" s="86">
        <v>2</v>
      </c>
      <c r="L408" s="44">
        <f t="shared" si="13"/>
        <v>0</v>
      </c>
    </row>
    <row r="409" spans="1:12">
      <c r="B409" s="60" t="s">
        <v>698</v>
      </c>
      <c r="C409" s="66" t="s">
        <v>699</v>
      </c>
      <c r="D409" s="67" t="s">
        <v>4</v>
      </c>
      <c r="E409" s="59">
        <v>5</v>
      </c>
      <c r="F409" s="59">
        <v>0</v>
      </c>
      <c r="G409" s="85">
        <f t="shared" si="12"/>
        <v>5</v>
      </c>
      <c r="H409" s="41"/>
      <c r="I409" s="42"/>
      <c r="K409" s="86"/>
      <c r="L409" s="44">
        <f t="shared" si="13"/>
        <v>0</v>
      </c>
    </row>
    <row r="410" spans="1:12" s="25" customFormat="1">
      <c r="A410" s="1"/>
      <c r="B410" s="28">
        <v>22.3</v>
      </c>
      <c r="C410" s="29" t="s">
        <v>700</v>
      </c>
      <c r="D410" s="30"/>
      <c r="E410" s="46">
        <v>0</v>
      </c>
      <c r="F410" s="46">
        <v>0</v>
      </c>
      <c r="G410" s="31">
        <f t="shared" si="12"/>
        <v>0</v>
      </c>
      <c r="H410" s="31"/>
      <c r="I410" s="33"/>
      <c r="K410" s="34"/>
      <c r="L410" s="74">
        <f t="shared" si="13"/>
        <v>0</v>
      </c>
    </row>
    <row r="411" spans="1:12" ht="25.5">
      <c r="B411" s="60" t="s">
        <v>701</v>
      </c>
      <c r="C411" s="66" t="s">
        <v>702</v>
      </c>
      <c r="D411" s="67" t="s">
        <v>4</v>
      </c>
      <c r="E411" s="59">
        <v>72</v>
      </c>
      <c r="F411" s="59">
        <v>4</v>
      </c>
      <c r="G411" s="85">
        <f t="shared" si="12"/>
        <v>76</v>
      </c>
      <c r="H411" s="41"/>
      <c r="I411" s="42"/>
      <c r="K411" s="86">
        <v>4</v>
      </c>
      <c r="L411" s="44">
        <f t="shared" si="13"/>
        <v>0</v>
      </c>
    </row>
    <row r="412" spans="1:12" ht="25.5">
      <c r="B412" s="60" t="s">
        <v>703</v>
      </c>
      <c r="C412" s="66" t="s">
        <v>704</v>
      </c>
      <c r="D412" s="67" t="s">
        <v>4</v>
      </c>
      <c r="E412" s="59">
        <v>3</v>
      </c>
      <c r="F412" s="59">
        <v>0</v>
      </c>
      <c r="G412" s="85">
        <f t="shared" si="12"/>
        <v>3</v>
      </c>
      <c r="H412" s="41"/>
      <c r="I412" s="42"/>
      <c r="K412" s="86"/>
      <c r="L412" s="44">
        <f t="shared" si="13"/>
        <v>0</v>
      </c>
    </row>
    <row r="413" spans="1:12" ht="25.5">
      <c r="B413" s="60" t="s">
        <v>705</v>
      </c>
      <c r="C413" s="66" t="s">
        <v>706</v>
      </c>
      <c r="D413" s="67" t="s">
        <v>4</v>
      </c>
      <c r="E413" s="59">
        <v>3</v>
      </c>
      <c r="F413" s="59">
        <v>0</v>
      </c>
      <c r="G413" s="85">
        <f t="shared" si="12"/>
        <v>3</v>
      </c>
      <c r="H413" s="41"/>
      <c r="I413" s="42"/>
      <c r="K413" s="86"/>
      <c r="L413" s="44">
        <f t="shared" si="13"/>
        <v>0</v>
      </c>
    </row>
    <row r="414" spans="1:12">
      <c r="B414" s="60" t="s">
        <v>707</v>
      </c>
      <c r="C414" s="66" t="s">
        <v>708</v>
      </c>
      <c r="D414" s="67" t="s">
        <v>4</v>
      </c>
      <c r="E414" s="59">
        <v>0</v>
      </c>
      <c r="F414" s="59">
        <v>0</v>
      </c>
      <c r="G414" s="85">
        <f t="shared" si="12"/>
        <v>0</v>
      </c>
      <c r="H414" s="41"/>
      <c r="I414" s="42"/>
      <c r="K414" s="86"/>
      <c r="L414" s="44">
        <f t="shared" si="13"/>
        <v>0</v>
      </c>
    </row>
    <row r="415" spans="1:12" ht="25.5">
      <c r="B415" s="60" t="s">
        <v>709</v>
      </c>
      <c r="C415" s="66" t="s">
        <v>710</v>
      </c>
      <c r="D415" s="67" t="s">
        <v>4</v>
      </c>
      <c r="E415" s="59">
        <v>0</v>
      </c>
      <c r="F415" s="59">
        <v>0</v>
      </c>
      <c r="G415" s="85">
        <f t="shared" si="12"/>
        <v>0</v>
      </c>
      <c r="H415" s="41"/>
      <c r="I415" s="42"/>
      <c r="K415" s="86"/>
      <c r="L415" s="44">
        <f t="shared" si="13"/>
        <v>0</v>
      </c>
    </row>
    <row r="416" spans="1:12">
      <c r="B416" s="60" t="s">
        <v>711</v>
      </c>
      <c r="C416" s="66" t="s">
        <v>712</v>
      </c>
      <c r="D416" s="67" t="s">
        <v>4</v>
      </c>
      <c r="E416" s="59">
        <v>30</v>
      </c>
      <c r="F416" s="59">
        <v>2</v>
      </c>
      <c r="G416" s="85">
        <f t="shared" si="12"/>
        <v>32</v>
      </c>
      <c r="H416" s="41"/>
      <c r="I416" s="42"/>
      <c r="K416" s="86">
        <v>2</v>
      </c>
      <c r="L416" s="44">
        <f t="shared" si="13"/>
        <v>0</v>
      </c>
    </row>
    <row r="417" spans="1:12" s="62" customFormat="1" ht="25.5">
      <c r="A417" s="61"/>
      <c r="B417" s="60" t="s">
        <v>713</v>
      </c>
      <c r="C417" s="66" t="s">
        <v>702</v>
      </c>
      <c r="D417" s="67" t="s">
        <v>4</v>
      </c>
      <c r="E417" s="59">
        <v>0</v>
      </c>
      <c r="F417" s="59">
        <v>2</v>
      </c>
      <c r="G417" s="85">
        <f t="shared" si="12"/>
        <v>2</v>
      </c>
      <c r="H417" s="41"/>
      <c r="I417" s="42"/>
      <c r="K417" s="88">
        <v>2</v>
      </c>
      <c r="L417" s="64">
        <f t="shared" si="13"/>
        <v>0</v>
      </c>
    </row>
    <row r="418" spans="1:12" s="25" customFormat="1">
      <c r="A418" s="1"/>
      <c r="B418" s="28">
        <v>22.4</v>
      </c>
      <c r="C418" s="29" t="s">
        <v>714</v>
      </c>
      <c r="D418" s="30"/>
      <c r="E418" s="46">
        <v>0</v>
      </c>
      <c r="F418" s="46">
        <v>0</v>
      </c>
      <c r="G418" s="31">
        <f t="shared" si="12"/>
        <v>0</v>
      </c>
      <c r="H418" s="31"/>
      <c r="I418" s="33"/>
      <c r="K418" s="34"/>
      <c r="L418" s="74">
        <f t="shared" si="13"/>
        <v>0</v>
      </c>
    </row>
    <row r="419" spans="1:12" ht="51">
      <c r="B419" s="122"/>
      <c r="C419" s="68" t="s">
        <v>715</v>
      </c>
      <c r="D419" s="67"/>
      <c r="E419" s="59">
        <v>0</v>
      </c>
      <c r="F419" s="59">
        <v>0</v>
      </c>
      <c r="G419" s="85">
        <f t="shared" si="12"/>
        <v>0</v>
      </c>
      <c r="H419" s="41"/>
      <c r="I419" s="42"/>
      <c r="K419" s="87"/>
      <c r="L419" s="44">
        <f t="shared" si="13"/>
        <v>0</v>
      </c>
    </row>
    <row r="420" spans="1:12" ht="51">
      <c r="B420" s="122"/>
      <c r="C420" s="68" t="s">
        <v>716</v>
      </c>
      <c r="D420" s="67"/>
      <c r="E420" s="59">
        <v>0</v>
      </c>
      <c r="F420" s="59">
        <v>0</v>
      </c>
      <c r="G420" s="85">
        <f t="shared" si="12"/>
        <v>0</v>
      </c>
      <c r="H420" s="41"/>
      <c r="I420" s="42"/>
      <c r="K420" s="87"/>
      <c r="L420" s="44">
        <f t="shared" si="13"/>
        <v>0</v>
      </c>
    </row>
    <row r="421" spans="1:12">
      <c r="B421" s="122"/>
      <c r="C421" s="68" t="s">
        <v>717</v>
      </c>
      <c r="D421" s="67"/>
      <c r="E421" s="59">
        <v>0</v>
      </c>
      <c r="F421" s="59">
        <v>0</v>
      </c>
      <c r="G421" s="85">
        <f t="shared" si="12"/>
        <v>0</v>
      </c>
      <c r="H421" s="41"/>
      <c r="I421" s="42"/>
      <c r="K421" s="87"/>
      <c r="L421" s="44">
        <f t="shared" si="13"/>
        <v>0</v>
      </c>
    </row>
    <row r="422" spans="1:12" ht="51">
      <c r="B422" s="122"/>
      <c r="C422" s="68" t="s">
        <v>718</v>
      </c>
      <c r="D422" s="67"/>
      <c r="E422" s="59">
        <v>0</v>
      </c>
      <c r="F422" s="59">
        <v>0</v>
      </c>
      <c r="G422" s="85">
        <f t="shared" si="12"/>
        <v>0</v>
      </c>
      <c r="H422" s="41"/>
      <c r="I422" s="42"/>
      <c r="K422" s="87"/>
      <c r="L422" s="44">
        <f t="shared" si="13"/>
        <v>0</v>
      </c>
    </row>
    <row r="423" spans="1:12">
      <c r="B423" s="60" t="s">
        <v>719</v>
      </c>
      <c r="C423" s="68" t="s">
        <v>720</v>
      </c>
      <c r="D423" s="67" t="s">
        <v>590</v>
      </c>
      <c r="E423" s="59">
        <v>100</v>
      </c>
      <c r="F423" s="59">
        <v>80</v>
      </c>
      <c r="G423" s="85">
        <f t="shared" si="12"/>
        <v>180</v>
      </c>
      <c r="H423" s="41"/>
      <c r="I423" s="42"/>
      <c r="K423" s="87">
        <v>80</v>
      </c>
      <c r="L423" s="44">
        <f t="shared" si="13"/>
        <v>0</v>
      </c>
    </row>
    <row r="424" spans="1:12">
      <c r="B424" s="60" t="s">
        <v>721</v>
      </c>
      <c r="C424" s="68" t="s">
        <v>722</v>
      </c>
      <c r="D424" s="67" t="s">
        <v>590</v>
      </c>
      <c r="E424" s="59">
        <v>200</v>
      </c>
      <c r="F424" s="59">
        <v>0</v>
      </c>
      <c r="G424" s="85">
        <f t="shared" si="12"/>
        <v>200</v>
      </c>
      <c r="H424" s="41"/>
      <c r="I424" s="42"/>
      <c r="K424" s="87"/>
      <c r="L424" s="44">
        <f t="shared" si="13"/>
        <v>0</v>
      </c>
    </row>
    <row r="425" spans="1:12">
      <c r="B425" s="60" t="s">
        <v>723</v>
      </c>
      <c r="C425" s="68" t="s">
        <v>724</v>
      </c>
      <c r="D425" s="67" t="s">
        <v>590</v>
      </c>
      <c r="E425" s="59">
        <v>60</v>
      </c>
      <c r="F425" s="59">
        <v>30</v>
      </c>
      <c r="G425" s="85">
        <f t="shared" si="12"/>
        <v>90</v>
      </c>
      <c r="H425" s="41"/>
      <c r="I425" s="42"/>
      <c r="K425" s="87">
        <v>30</v>
      </c>
      <c r="L425" s="44">
        <f t="shared" si="13"/>
        <v>0</v>
      </c>
    </row>
    <row r="426" spans="1:12">
      <c r="B426" s="60" t="s">
        <v>725</v>
      </c>
      <c r="C426" s="68" t="s">
        <v>726</v>
      </c>
      <c r="D426" s="67" t="s">
        <v>590</v>
      </c>
      <c r="E426" s="59">
        <v>20</v>
      </c>
      <c r="F426" s="59">
        <v>0</v>
      </c>
      <c r="G426" s="85">
        <f t="shared" si="12"/>
        <v>20</v>
      </c>
      <c r="H426" s="41"/>
      <c r="I426" s="42"/>
      <c r="K426" s="87"/>
      <c r="L426" s="44">
        <f t="shared" si="13"/>
        <v>0</v>
      </c>
    </row>
    <row r="427" spans="1:12">
      <c r="B427" s="60" t="s">
        <v>727</v>
      </c>
      <c r="C427" s="68" t="s">
        <v>728</v>
      </c>
      <c r="D427" s="67" t="s">
        <v>590</v>
      </c>
      <c r="E427" s="59">
        <v>30</v>
      </c>
      <c r="F427" s="59">
        <v>30</v>
      </c>
      <c r="G427" s="85">
        <f t="shared" si="12"/>
        <v>60</v>
      </c>
      <c r="H427" s="41"/>
      <c r="I427" s="42"/>
      <c r="K427" s="87">
        <v>30</v>
      </c>
      <c r="L427" s="44">
        <f t="shared" si="13"/>
        <v>0</v>
      </c>
    </row>
    <row r="428" spans="1:12">
      <c r="B428" s="60" t="s">
        <v>729</v>
      </c>
      <c r="C428" s="68" t="s">
        <v>730</v>
      </c>
      <c r="D428" s="67" t="s">
        <v>590</v>
      </c>
      <c r="E428" s="59">
        <v>200</v>
      </c>
      <c r="F428" s="59">
        <v>0</v>
      </c>
      <c r="G428" s="85">
        <f t="shared" si="12"/>
        <v>200</v>
      </c>
      <c r="H428" s="41"/>
      <c r="I428" s="42"/>
      <c r="K428" s="87"/>
      <c r="L428" s="44">
        <f t="shared" si="13"/>
        <v>0</v>
      </c>
    </row>
    <row r="429" spans="1:12" s="62" customFormat="1">
      <c r="A429" s="61"/>
      <c r="B429" s="60" t="s">
        <v>731</v>
      </c>
      <c r="C429" s="68" t="s">
        <v>732</v>
      </c>
      <c r="D429" s="67" t="s">
        <v>590</v>
      </c>
      <c r="E429" s="59">
        <v>0</v>
      </c>
      <c r="F429" s="59">
        <v>16</v>
      </c>
      <c r="G429" s="85">
        <f t="shared" si="12"/>
        <v>16</v>
      </c>
      <c r="H429" s="41"/>
      <c r="I429" s="42"/>
      <c r="K429" s="88">
        <v>16</v>
      </c>
      <c r="L429" s="64">
        <f t="shared" si="13"/>
        <v>0</v>
      </c>
    </row>
    <row r="430" spans="1:12" s="62" customFormat="1">
      <c r="A430" s="61"/>
      <c r="B430" s="60" t="s">
        <v>733</v>
      </c>
      <c r="C430" s="68" t="s">
        <v>734</v>
      </c>
      <c r="D430" s="67" t="s">
        <v>590</v>
      </c>
      <c r="E430" s="59">
        <v>0</v>
      </c>
      <c r="F430" s="59">
        <v>80</v>
      </c>
      <c r="G430" s="85">
        <f t="shared" si="12"/>
        <v>80</v>
      </c>
      <c r="H430" s="41"/>
      <c r="I430" s="42"/>
      <c r="K430" s="88">
        <v>80</v>
      </c>
      <c r="L430" s="64">
        <f t="shared" si="13"/>
        <v>0</v>
      </c>
    </row>
    <row r="431" spans="1:12" ht="76.5">
      <c r="B431" s="60"/>
      <c r="C431" s="68" t="s">
        <v>735</v>
      </c>
      <c r="D431" s="67"/>
      <c r="E431" s="59">
        <v>0</v>
      </c>
      <c r="F431" s="59">
        <v>0</v>
      </c>
      <c r="G431" s="85">
        <f t="shared" si="12"/>
        <v>0</v>
      </c>
      <c r="H431" s="41"/>
      <c r="I431" s="42"/>
      <c r="K431" s="87"/>
      <c r="L431" s="44">
        <f t="shared" si="13"/>
        <v>0</v>
      </c>
    </row>
    <row r="432" spans="1:12">
      <c r="B432" s="60" t="s">
        <v>736</v>
      </c>
      <c r="C432" s="68" t="s">
        <v>737</v>
      </c>
      <c r="D432" s="67" t="s">
        <v>590</v>
      </c>
      <c r="E432" s="59">
        <v>30</v>
      </c>
      <c r="F432" s="59">
        <v>50</v>
      </c>
      <c r="G432" s="85">
        <f t="shared" si="12"/>
        <v>80</v>
      </c>
      <c r="H432" s="41"/>
      <c r="I432" s="42"/>
      <c r="K432" s="87">
        <v>50</v>
      </c>
      <c r="L432" s="44">
        <f t="shared" si="13"/>
        <v>0</v>
      </c>
    </row>
    <row r="433" spans="1:12">
      <c r="B433" s="60" t="s">
        <v>738</v>
      </c>
      <c r="C433" s="68" t="s">
        <v>739</v>
      </c>
      <c r="D433" s="67" t="s">
        <v>590</v>
      </c>
      <c r="E433" s="59">
        <v>200</v>
      </c>
      <c r="F433" s="59">
        <v>0</v>
      </c>
      <c r="G433" s="85">
        <f t="shared" si="12"/>
        <v>200</v>
      </c>
      <c r="H433" s="41"/>
      <c r="I433" s="42"/>
      <c r="K433" s="87"/>
      <c r="L433" s="44">
        <f t="shared" si="13"/>
        <v>0</v>
      </c>
    </row>
    <row r="434" spans="1:12">
      <c r="B434" s="60" t="s">
        <v>740</v>
      </c>
      <c r="C434" s="68" t="s">
        <v>741</v>
      </c>
      <c r="D434" s="67" t="s">
        <v>590</v>
      </c>
      <c r="E434" s="59">
        <v>100</v>
      </c>
      <c r="F434" s="59">
        <v>0</v>
      </c>
      <c r="G434" s="85">
        <f t="shared" si="12"/>
        <v>100</v>
      </c>
      <c r="H434" s="41"/>
      <c r="I434" s="42"/>
      <c r="K434" s="87"/>
      <c r="L434" s="44">
        <f t="shared" si="13"/>
        <v>0</v>
      </c>
    </row>
    <row r="435" spans="1:12">
      <c r="B435" s="60" t="s">
        <v>742</v>
      </c>
      <c r="C435" s="68" t="s">
        <v>743</v>
      </c>
      <c r="D435" s="67" t="s">
        <v>590</v>
      </c>
      <c r="E435" s="59">
        <v>150</v>
      </c>
      <c r="F435" s="59">
        <v>111</v>
      </c>
      <c r="G435" s="85">
        <f t="shared" si="12"/>
        <v>261</v>
      </c>
      <c r="H435" s="41"/>
      <c r="I435" s="42"/>
      <c r="K435" s="87">
        <v>111</v>
      </c>
      <c r="L435" s="44">
        <f t="shared" si="13"/>
        <v>0</v>
      </c>
    </row>
    <row r="436" spans="1:12">
      <c r="B436" s="60" t="s">
        <v>744</v>
      </c>
      <c r="C436" s="68" t="s">
        <v>745</v>
      </c>
      <c r="D436" s="67" t="s">
        <v>590</v>
      </c>
      <c r="E436" s="59">
        <v>4400</v>
      </c>
      <c r="F436" s="59">
        <v>0</v>
      </c>
      <c r="G436" s="85">
        <f t="shared" si="12"/>
        <v>4400</v>
      </c>
      <c r="H436" s="41"/>
      <c r="I436" s="42"/>
      <c r="K436" s="87"/>
      <c r="L436" s="44">
        <f t="shared" si="13"/>
        <v>0</v>
      </c>
    </row>
    <row r="437" spans="1:12">
      <c r="B437" s="60" t="s">
        <v>746</v>
      </c>
      <c r="C437" s="68" t="s">
        <v>747</v>
      </c>
      <c r="D437" s="67" t="s">
        <v>590</v>
      </c>
      <c r="E437" s="59">
        <v>80</v>
      </c>
      <c r="F437" s="59">
        <v>0</v>
      </c>
      <c r="G437" s="85">
        <f t="shared" si="12"/>
        <v>80</v>
      </c>
      <c r="H437" s="41"/>
      <c r="I437" s="42"/>
      <c r="K437" s="87"/>
      <c r="L437" s="44">
        <f t="shared" si="13"/>
        <v>0</v>
      </c>
    </row>
    <row r="438" spans="1:12">
      <c r="B438" s="60" t="s">
        <v>748</v>
      </c>
      <c r="C438" s="68" t="s">
        <v>749</v>
      </c>
      <c r="D438" s="67" t="s">
        <v>590</v>
      </c>
      <c r="E438" s="59">
        <v>200</v>
      </c>
      <c r="F438" s="59">
        <v>0</v>
      </c>
      <c r="G438" s="85">
        <f t="shared" si="12"/>
        <v>200</v>
      </c>
      <c r="H438" s="41"/>
      <c r="I438" s="42"/>
      <c r="K438" s="87"/>
      <c r="L438" s="44">
        <f t="shared" si="13"/>
        <v>0</v>
      </c>
    </row>
    <row r="439" spans="1:12">
      <c r="B439" s="60" t="s">
        <v>750</v>
      </c>
      <c r="C439" s="68" t="s">
        <v>751</v>
      </c>
      <c r="D439" s="67" t="s">
        <v>590</v>
      </c>
      <c r="E439" s="59">
        <v>1200</v>
      </c>
      <c r="F439" s="59">
        <v>0</v>
      </c>
      <c r="G439" s="85">
        <f t="shared" si="12"/>
        <v>1200</v>
      </c>
      <c r="H439" s="41"/>
      <c r="I439" s="42"/>
      <c r="K439" s="87"/>
      <c r="L439" s="44">
        <f t="shared" si="13"/>
        <v>0</v>
      </c>
    </row>
    <row r="440" spans="1:12">
      <c r="B440" s="60" t="s">
        <v>752</v>
      </c>
      <c r="C440" s="68" t="s">
        <v>753</v>
      </c>
      <c r="D440" s="67" t="s">
        <v>590</v>
      </c>
      <c r="E440" s="59">
        <v>734.4</v>
      </c>
      <c r="F440" s="59">
        <v>80</v>
      </c>
      <c r="G440" s="85">
        <f t="shared" si="12"/>
        <v>814.4</v>
      </c>
      <c r="H440" s="41"/>
      <c r="I440" s="42"/>
      <c r="K440" s="87">
        <v>80</v>
      </c>
      <c r="L440" s="44">
        <f t="shared" si="13"/>
        <v>0</v>
      </c>
    </row>
    <row r="441" spans="1:12" s="62" customFormat="1">
      <c r="A441" s="61"/>
      <c r="B441" s="60" t="s">
        <v>754</v>
      </c>
      <c r="C441" s="68" t="s">
        <v>755</v>
      </c>
      <c r="D441" s="67" t="s">
        <v>590</v>
      </c>
      <c r="E441" s="59">
        <v>0</v>
      </c>
      <c r="F441" s="59">
        <v>200</v>
      </c>
      <c r="G441" s="85">
        <f t="shared" si="12"/>
        <v>200</v>
      </c>
      <c r="H441" s="41"/>
      <c r="I441" s="42"/>
      <c r="K441" s="88">
        <v>200</v>
      </c>
      <c r="L441" s="64">
        <f t="shared" si="13"/>
        <v>0</v>
      </c>
    </row>
    <row r="442" spans="1:12" s="25" customFormat="1">
      <c r="A442" s="1"/>
      <c r="B442" s="28">
        <v>22.5</v>
      </c>
      <c r="C442" s="29" t="s">
        <v>756</v>
      </c>
      <c r="D442" s="30"/>
      <c r="E442" s="46">
        <v>0</v>
      </c>
      <c r="F442" s="46">
        <v>0</v>
      </c>
      <c r="G442" s="31">
        <f t="shared" si="12"/>
        <v>0</v>
      </c>
      <c r="H442" s="31"/>
      <c r="I442" s="33"/>
      <c r="K442" s="34"/>
      <c r="L442" s="74">
        <f t="shared" si="13"/>
        <v>0</v>
      </c>
    </row>
    <row r="443" spans="1:12" ht="38.25">
      <c r="B443" s="60" t="s">
        <v>757</v>
      </c>
      <c r="C443" s="66" t="s">
        <v>758</v>
      </c>
      <c r="D443" s="67" t="s">
        <v>20</v>
      </c>
      <c r="E443" s="59">
        <v>240</v>
      </c>
      <c r="F443" s="59">
        <v>0</v>
      </c>
      <c r="G443" s="85">
        <f t="shared" si="12"/>
        <v>240</v>
      </c>
      <c r="H443" s="41"/>
      <c r="I443" s="42"/>
      <c r="K443" s="87"/>
      <c r="L443" s="44">
        <f t="shared" si="13"/>
        <v>0</v>
      </c>
    </row>
    <row r="444" spans="1:12" ht="25.5">
      <c r="B444" s="60" t="s">
        <v>759</v>
      </c>
      <c r="C444" s="66" t="s">
        <v>710</v>
      </c>
      <c r="D444" s="67" t="s">
        <v>20</v>
      </c>
      <c r="E444" s="59">
        <v>320</v>
      </c>
      <c r="F444" s="59">
        <v>0</v>
      </c>
      <c r="G444" s="85">
        <f t="shared" si="12"/>
        <v>320</v>
      </c>
      <c r="H444" s="41"/>
      <c r="I444" s="42"/>
      <c r="K444" s="87"/>
      <c r="L444" s="44">
        <f t="shared" si="13"/>
        <v>0</v>
      </c>
    </row>
    <row r="445" spans="1:12" s="25" customFormat="1" ht="25.5">
      <c r="A445" s="1"/>
      <c r="B445" s="28">
        <v>22.6</v>
      </c>
      <c r="C445" s="29" t="s">
        <v>760</v>
      </c>
      <c r="D445" s="30"/>
      <c r="E445" s="46">
        <v>0</v>
      </c>
      <c r="F445" s="46">
        <v>0</v>
      </c>
      <c r="G445" s="31">
        <f t="shared" si="12"/>
        <v>0</v>
      </c>
      <c r="H445" s="31"/>
      <c r="I445" s="33"/>
      <c r="K445" s="34"/>
      <c r="L445" s="74">
        <f t="shared" si="13"/>
        <v>0</v>
      </c>
    </row>
    <row r="446" spans="1:12" ht="51">
      <c r="B446" s="60"/>
      <c r="C446" s="68" t="s">
        <v>761</v>
      </c>
      <c r="D446" s="67"/>
      <c r="E446" s="59">
        <v>0</v>
      </c>
      <c r="F446" s="59">
        <v>0</v>
      </c>
      <c r="G446" s="85">
        <f t="shared" si="12"/>
        <v>0</v>
      </c>
      <c r="H446" s="41"/>
      <c r="I446" s="42"/>
      <c r="K446" s="86"/>
      <c r="L446" s="44">
        <f t="shared" si="13"/>
        <v>0</v>
      </c>
    </row>
    <row r="447" spans="1:12" s="62" customFormat="1">
      <c r="A447" s="61"/>
      <c r="B447" s="60" t="s">
        <v>762</v>
      </c>
      <c r="C447" s="68" t="s">
        <v>763</v>
      </c>
      <c r="D447" s="67" t="s">
        <v>4</v>
      </c>
      <c r="E447" s="59">
        <v>0</v>
      </c>
      <c r="F447" s="59">
        <v>2</v>
      </c>
      <c r="G447" s="85">
        <f t="shared" si="12"/>
        <v>2</v>
      </c>
      <c r="H447" s="41"/>
      <c r="I447" s="42"/>
      <c r="K447" s="88">
        <v>2</v>
      </c>
      <c r="L447" s="64">
        <f t="shared" si="13"/>
        <v>0</v>
      </c>
    </row>
    <row r="448" spans="1:12">
      <c r="B448" s="60" t="s">
        <v>764</v>
      </c>
      <c r="C448" s="68" t="s">
        <v>765</v>
      </c>
      <c r="D448" s="67" t="s">
        <v>4</v>
      </c>
      <c r="E448" s="59">
        <v>3</v>
      </c>
      <c r="F448" s="59">
        <v>1</v>
      </c>
      <c r="G448" s="85">
        <f t="shared" si="12"/>
        <v>4</v>
      </c>
      <c r="H448" s="41"/>
      <c r="I448" s="42"/>
      <c r="K448" s="86">
        <v>1</v>
      </c>
      <c r="L448" s="44">
        <f t="shared" si="13"/>
        <v>0</v>
      </c>
    </row>
    <row r="449" spans="1:12">
      <c r="B449" s="60" t="s">
        <v>766</v>
      </c>
      <c r="C449" s="68" t="s">
        <v>767</v>
      </c>
      <c r="D449" s="67" t="s">
        <v>4</v>
      </c>
      <c r="E449" s="59">
        <v>3</v>
      </c>
      <c r="F449" s="59">
        <v>0</v>
      </c>
      <c r="G449" s="85">
        <f t="shared" si="12"/>
        <v>3</v>
      </c>
      <c r="H449" s="41"/>
      <c r="I449" s="42"/>
      <c r="K449" s="86"/>
      <c r="L449" s="44">
        <f t="shared" si="13"/>
        <v>0</v>
      </c>
    </row>
    <row r="450" spans="1:12">
      <c r="B450" s="60" t="s">
        <v>768</v>
      </c>
      <c r="C450" s="68" t="s">
        <v>769</v>
      </c>
      <c r="D450" s="67" t="s">
        <v>4</v>
      </c>
      <c r="E450" s="59">
        <v>1</v>
      </c>
      <c r="F450" s="59">
        <v>0</v>
      </c>
      <c r="G450" s="85">
        <f t="shared" si="12"/>
        <v>1</v>
      </c>
      <c r="H450" s="41"/>
      <c r="I450" s="42"/>
      <c r="K450" s="86"/>
      <c r="L450" s="44">
        <f t="shared" si="13"/>
        <v>0</v>
      </c>
    </row>
    <row r="451" spans="1:12" ht="38.25">
      <c r="B451" s="60" t="s">
        <v>770</v>
      </c>
      <c r="C451" s="68" t="s">
        <v>771</v>
      </c>
      <c r="D451" s="67"/>
      <c r="E451" s="59">
        <v>0</v>
      </c>
      <c r="F451" s="59">
        <v>0</v>
      </c>
      <c r="G451" s="85">
        <f t="shared" si="12"/>
        <v>0</v>
      </c>
      <c r="H451" s="41"/>
      <c r="I451" s="42"/>
      <c r="K451" s="86"/>
      <c r="L451" s="44">
        <f t="shared" si="13"/>
        <v>0</v>
      </c>
    </row>
    <row r="452" spans="1:12">
      <c r="B452" s="60" t="s">
        <v>772</v>
      </c>
      <c r="C452" s="68" t="s">
        <v>773</v>
      </c>
      <c r="D452" s="67" t="s">
        <v>4</v>
      </c>
      <c r="E452" s="59">
        <v>48</v>
      </c>
      <c r="F452" s="59">
        <v>6</v>
      </c>
      <c r="G452" s="85">
        <f t="shared" si="12"/>
        <v>54</v>
      </c>
      <c r="H452" s="41"/>
      <c r="I452" s="42"/>
      <c r="K452" s="86">
        <v>6</v>
      </c>
      <c r="L452" s="44">
        <f t="shared" si="13"/>
        <v>0</v>
      </c>
    </row>
    <row r="453" spans="1:12" s="62" customFormat="1">
      <c r="A453" s="61"/>
      <c r="B453" s="60" t="s">
        <v>774</v>
      </c>
      <c r="C453" s="68" t="s">
        <v>775</v>
      </c>
      <c r="D453" s="67" t="s">
        <v>4</v>
      </c>
      <c r="E453" s="59">
        <v>0</v>
      </c>
      <c r="F453" s="59">
        <v>2</v>
      </c>
      <c r="G453" s="85">
        <f t="shared" si="12"/>
        <v>2</v>
      </c>
      <c r="H453" s="41"/>
      <c r="I453" s="42"/>
      <c r="K453" s="88">
        <v>2</v>
      </c>
      <c r="L453" s="64">
        <f t="shared" si="13"/>
        <v>0</v>
      </c>
    </row>
    <row r="454" spans="1:12" s="62" customFormat="1">
      <c r="A454" s="61"/>
      <c r="B454" s="60" t="s">
        <v>776</v>
      </c>
      <c r="C454" s="68" t="s">
        <v>777</v>
      </c>
      <c r="D454" s="67" t="s">
        <v>4</v>
      </c>
      <c r="E454" s="59">
        <v>0</v>
      </c>
      <c r="F454" s="59">
        <v>2</v>
      </c>
      <c r="G454" s="85">
        <f t="shared" si="12"/>
        <v>2</v>
      </c>
      <c r="H454" s="41"/>
      <c r="I454" s="42"/>
      <c r="K454" s="88">
        <v>2</v>
      </c>
      <c r="L454" s="64">
        <f t="shared" si="13"/>
        <v>0</v>
      </c>
    </row>
    <row r="455" spans="1:12" s="62" customFormat="1">
      <c r="A455" s="61"/>
      <c r="B455" s="60" t="s">
        <v>778</v>
      </c>
      <c r="C455" s="68" t="s">
        <v>779</v>
      </c>
      <c r="D455" s="67" t="s">
        <v>4</v>
      </c>
      <c r="E455" s="59">
        <v>0</v>
      </c>
      <c r="F455" s="59">
        <v>2</v>
      </c>
      <c r="G455" s="85">
        <f t="shared" si="12"/>
        <v>2</v>
      </c>
      <c r="H455" s="41"/>
      <c r="I455" s="42"/>
      <c r="K455" s="88">
        <v>2</v>
      </c>
      <c r="L455" s="64">
        <f t="shared" si="13"/>
        <v>0</v>
      </c>
    </row>
    <row r="456" spans="1:12">
      <c r="B456" s="60" t="s">
        <v>780</v>
      </c>
      <c r="C456" s="68" t="s">
        <v>781</v>
      </c>
      <c r="D456" s="67" t="s">
        <v>4</v>
      </c>
      <c r="E456" s="59">
        <v>6</v>
      </c>
      <c r="F456" s="59">
        <v>0</v>
      </c>
      <c r="G456" s="85">
        <f t="shared" si="12"/>
        <v>6</v>
      </c>
      <c r="H456" s="41"/>
      <c r="I456" s="42"/>
      <c r="K456" s="86"/>
      <c r="L456" s="44">
        <f t="shared" si="13"/>
        <v>0</v>
      </c>
    </row>
    <row r="457" spans="1:12" ht="25.5">
      <c r="B457" s="60" t="s">
        <v>782</v>
      </c>
      <c r="C457" s="66" t="s">
        <v>783</v>
      </c>
      <c r="D457" s="67" t="s">
        <v>4</v>
      </c>
      <c r="E457" s="59">
        <v>4</v>
      </c>
      <c r="F457" s="59">
        <v>2</v>
      </c>
      <c r="G457" s="85">
        <f t="shared" ref="G457:G520" si="14">+F457+E457</f>
        <v>6</v>
      </c>
      <c r="H457" s="41"/>
      <c r="I457" s="42"/>
      <c r="K457" s="86">
        <v>2</v>
      </c>
      <c r="L457" s="44">
        <f t="shared" si="13"/>
        <v>0</v>
      </c>
    </row>
    <row r="458" spans="1:12">
      <c r="B458" s="60" t="s">
        <v>784</v>
      </c>
      <c r="C458" s="66" t="s">
        <v>785</v>
      </c>
      <c r="D458" s="67" t="s">
        <v>4</v>
      </c>
      <c r="E458" s="59">
        <v>2</v>
      </c>
      <c r="F458" s="59">
        <v>0</v>
      </c>
      <c r="G458" s="85">
        <f t="shared" si="14"/>
        <v>2</v>
      </c>
      <c r="H458" s="41"/>
      <c r="I458" s="42"/>
      <c r="K458" s="86"/>
      <c r="L458" s="44">
        <f t="shared" si="13"/>
        <v>0</v>
      </c>
    </row>
    <row r="459" spans="1:12" ht="25.5">
      <c r="B459" s="60" t="s">
        <v>786</v>
      </c>
      <c r="C459" s="66" t="s">
        <v>787</v>
      </c>
      <c r="D459" s="67" t="s">
        <v>4</v>
      </c>
      <c r="E459" s="59">
        <v>3</v>
      </c>
      <c r="F459" s="59">
        <v>0</v>
      </c>
      <c r="G459" s="85">
        <f t="shared" si="14"/>
        <v>3</v>
      </c>
      <c r="H459" s="41"/>
      <c r="I459" s="42"/>
      <c r="K459" s="86"/>
      <c r="L459" s="44">
        <f t="shared" si="13"/>
        <v>0</v>
      </c>
    </row>
    <row r="460" spans="1:12">
      <c r="B460" s="60"/>
      <c r="C460" s="68"/>
      <c r="D460" s="67"/>
      <c r="E460" s="59">
        <v>0</v>
      </c>
      <c r="F460" s="59">
        <v>0</v>
      </c>
      <c r="G460" s="85">
        <f t="shared" si="14"/>
        <v>0</v>
      </c>
      <c r="H460" s="41"/>
      <c r="I460" s="42"/>
      <c r="K460" s="86"/>
      <c r="L460" s="44"/>
    </row>
    <row r="461" spans="1:12" s="25" customFormat="1">
      <c r="A461" s="1"/>
      <c r="B461" s="28">
        <v>22.7</v>
      </c>
      <c r="C461" s="29" t="s">
        <v>788</v>
      </c>
      <c r="D461" s="30"/>
      <c r="E461" s="46">
        <v>0</v>
      </c>
      <c r="F461" s="46">
        <v>0</v>
      </c>
      <c r="G461" s="31">
        <f t="shared" si="14"/>
        <v>0</v>
      </c>
      <c r="H461" s="31"/>
      <c r="I461" s="33"/>
      <c r="K461" s="34"/>
      <c r="L461" s="74">
        <f t="shared" si="13"/>
        <v>0</v>
      </c>
    </row>
    <row r="462" spans="1:12" ht="38.25">
      <c r="B462" s="60" t="s">
        <v>789</v>
      </c>
      <c r="C462" s="66" t="s">
        <v>790</v>
      </c>
      <c r="D462" s="67" t="s">
        <v>4</v>
      </c>
      <c r="E462" s="59">
        <v>1</v>
      </c>
      <c r="F462" s="59">
        <v>0</v>
      </c>
      <c r="G462" s="85">
        <f t="shared" si="14"/>
        <v>1</v>
      </c>
      <c r="H462" s="41"/>
      <c r="I462" s="42"/>
      <c r="K462" s="86"/>
      <c r="L462" s="44">
        <f t="shared" si="13"/>
        <v>0</v>
      </c>
    </row>
    <row r="463" spans="1:12" s="25" customFormat="1">
      <c r="A463" s="1"/>
      <c r="B463" s="28">
        <v>22.8</v>
      </c>
      <c r="C463" s="29" t="s">
        <v>791</v>
      </c>
      <c r="D463" s="30"/>
      <c r="E463" s="46">
        <v>0</v>
      </c>
      <c r="F463" s="46">
        <v>0</v>
      </c>
      <c r="G463" s="31">
        <f t="shared" si="14"/>
        <v>0</v>
      </c>
      <c r="H463" s="31"/>
      <c r="I463" s="33"/>
      <c r="K463" s="34"/>
      <c r="L463" s="74">
        <f t="shared" si="13"/>
        <v>0</v>
      </c>
    </row>
    <row r="464" spans="1:12" s="124" customFormat="1" ht="38.25">
      <c r="A464" s="1"/>
      <c r="B464" s="36"/>
      <c r="C464" s="123" t="s">
        <v>792</v>
      </c>
      <c r="D464" s="38"/>
      <c r="E464" s="45">
        <v>0</v>
      </c>
      <c r="F464" s="45">
        <v>0</v>
      </c>
      <c r="G464" s="40">
        <f t="shared" si="14"/>
        <v>0</v>
      </c>
      <c r="H464" s="40"/>
      <c r="I464" s="42"/>
      <c r="K464" s="125"/>
      <c r="L464" s="44">
        <f t="shared" si="13"/>
        <v>0</v>
      </c>
    </row>
    <row r="465" spans="1:12" s="124" customFormat="1" ht="102">
      <c r="A465" s="1"/>
      <c r="B465" s="36"/>
      <c r="C465" s="123" t="s">
        <v>793</v>
      </c>
      <c r="D465" s="38"/>
      <c r="E465" s="45">
        <v>0</v>
      </c>
      <c r="F465" s="45">
        <v>0</v>
      </c>
      <c r="G465" s="40">
        <f t="shared" si="14"/>
        <v>0</v>
      </c>
      <c r="H465" s="40"/>
      <c r="I465" s="42"/>
      <c r="K465" s="125"/>
      <c r="L465" s="44">
        <f t="shared" si="13"/>
        <v>0</v>
      </c>
    </row>
    <row r="466" spans="1:12" s="62" customFormat="1">
      <c r="A466" s="61"/>
      <c r="B466" s="60" t="s">
        <v>794</v>
      </c>
      <c r="C466" s="66" t="s">
        <v>795</v>
      </c>
      <c r="D466" s="67" t="s">
        <v>20</v>
      </c>
      <c r="E466" s="59">
        <v>0</v>
      </c>
      <c r="F466" s="59">
        <v>61</v>
      </c>
      <c r="G466" s="85">
        <f t="shared" si="14"/>
        <v>61</v>
      </c>
      <c r="H466" s="41"/>
      <c r="I466" s="42"/>
      <c r="K466" s="88">
        <v>61</v>
      </c>
      <c r="L466" s="64">
        <f t="shared" si="13"/>
        <v>0</v>
      </c>
    </row>
    <row r="467" spans="1:12">
      <c r="B467" s="60" t="s">
        <v>796</v>
      </c>
      <c r="C467" s="66" t="s">
        <v>797</v>
      </c>
      <c r="D467" s="67" t="s">
        <v>20</v>
      </c>
      <c r="E467" s="59">
        <v>180</v>
      </c>
      <c r="F467" s="59">
        <v>0</v>
      </c>
      <c r="G467" s="85">
        <f t="shared" si="14"/>
        <v>180</v>
      </c>
      <c r="H467" s="41"/>
      <c r="I467" s="42"/>
      <c r="K467" s="86"/>
      <c r="L467" s="44">
        <f t="shared" si="13"/>
        <v>0</v>
      </c>
    </row>
    <row r="468" spans="1:12" ht="25.5">
      <c r="B468" s="60" t="s">
        <v>798</v>
      </c>
      <c r="C468" s="66" t="s">
        <v>799</v>
      </c>
      <c r="D468" s="67" t="s">
        <v>29</v>
      </c>
      <c r="E468" s="59">
        <v>6</v>
      </c>
      <c r="F468" s="59">
        <v>2</v>
      </c>
      <c r="G468" s="85">
        <f t="shared" si="14"/>
        <v>8</v>
      </c>
      <c r="H468" s="41"/>
      <c r="I468" s="42"/>
      <c r="K468" s="86">
        <v>2</v>
      </c>
      <c r="L468" s="44">
        <f t="shared" si="13"/>
        <v>0</v>
      </c>
    </row>
    <row r="469" spans="1:12">
      <c r="B469" s="60" t="s">
        <v>800</v>
      </c>
      <c r="C469" s="66" t="s">
        <v>801</v>
      </c>
      <c r="D469" s="67" t="s">
        <v>29</v>
      </c>
      <c r="E469" s="59">
        <v>6</v>
      </c>
      <c r="F469" s="59">
        <v>1</v>
      </c>
      <c r="G469" s="85">
        <f t="shared" si="14"/>
        <v>7</v>
      </c>
      <c r="H469" s="41"/>
      <c r="I469" s="42"/>
      <c r="K469" s="86">
        <v>1</v>
      </c>
      <c r="L469" s="44">
        <f t="shared" si="13"/>
        <v>0</v>
      </c>
    </row>
    <row r="470" spans="1:12">
      <c r="B470" s="60" t="s">
        <v>802</v>
      </c>
      <c r="C470" s="66" t="s">
        <v>803</v>
      </c>
      <c r="D470" s="67" t="s">
        <v>29</v>
      </c>
      <c r="E470" s="59">
        <v>6</v>
      </c>
      <c r="F470" s="59">
        <v>1</v>
      </c>
      <c r="G470" s="85">
        <f t="shared" si="14"/>
        <v>7</v>
      </c>
      <c r="H470" s="41"/>
      <c r="I470" s="42"/>
      <c r="K470" s="86">
        <v>1</v>
      </c>
      <c r="L470" s="44">
        <f t="shared" si="13"/>
        <v>0</v>
      </c>
    </row>
    <row r="471" spans="1:12">
      <c r="B471" s="60" t="s">
        <v>804</v>
      </c>
      <c r="C471" s="66" t="s">
        <v>805</v>
      </c>
      <c r="D471" s="67" t="s">
        <v>29</v>
      </c>
      <c r="E471" s="59">
        <v>1</v>
      </c>
      <c r="F471" s="59">
        <v>0</v>
      </c>
      <c r="G471" s="85">
        <f t="shared" si="14"/>
        <v>1</v>
      </c>
      <c r="H471" s="41"/>
      <c r="I471" s="42"/>
      <c r="K471" s="86"/>
      <c r="L471" s="44">
        <f t="shared" si="13"/>
        <v>0</v>
      </c>
    </row>
    <row r="472" spans="1:12">
      <c r="B472" s="60" t="s">
        <v>806</v>
      </c>
      <c r="C472" s="66" t="s">
        <v>807</v>
      </c>
      <c r="D472" s="67" t="s">
        <v>29</v>
      </c>
      <c r="E472" s="59">
        <v>1</v>
      </c>
      <c r="F472" s="59">
        <v>0</v>
      </c>
      <c r="G472" s="85">
        <f t="shared" si="14"/>
        <v>1</v>
      </c>
      <c r="H472" s="41"/>
      <c r="I472" s="42"/>
      <c r="K472" s="86"/>
      <c r="L472" s="44">
        <f t="shared" si="13"/>
        <v>0</v>
      </c>
    </row>
    <row r="473" spans="1:12">
      <c r="B473" s="60" t="s">
        <v>808</v>
      </c>
      <c r="C473" s="66" t="s">
        <v>809</v>
      </c>
      <c r="D473" s="67" t="s">
        <v>20</v>
      </c>
      <c r="E473" s="59">
        <v>55</v>
      </c>
      <c r="F473" s="59">
        <v>0</v>
      </c>
      <c r="G473" s="85">
        <f t="shared" si="14"/>
        <v>55</v>
      </c>
      <c r="H473" s="41"/>
      <c r="I473" s="42"/>
      <c r="K473" s="86"/>
      <c r="L473" s="44">
        <f t="shared" si="13"/>
        <v>0</v>
      </c>
    </row>
    <row r="474" spans="1:12">
      <c r="B474" s="60" t="s">
        <v>810</v>
      </c>
      <c r="C474" s="66" t="s">
        <v>811</v>
      </c>
      <c r="D474" s="67" t="s">
        <v>29</v>
      </c>
      <c r="E474" s="59">
        <v>4</v>
      </c>
      <c r="F474" s="59">
        <v>0</v>
      </c>
      <c r="G474" s="85">
        <f t="shared" si="14"/>
        <v>4</v>
      </c>
      <c r="H474" s="41"/>
      <c r="I474" s="42"/>
      <c r="K474" s="86"/>
      <c r="L474" s="44">
        <f t="shared" si="13"/>
        <v>0</v>
      </c>
    </row>
    <row r="475" spans="1:12">
      <c r="B475" s="60" t="s">
        <v>812</v>
      </c>
      <c r="C475" s="66" t="s">
        <v>813</v>
      </c>
      <c r="D475" s="67" t="s">
        <v>29</v>
      </c>
      <c r="E475" s="59">
        <v>5</v>
      </c>
      <c r="F475" s="59">
        <v>0</v>
      </c>
      <c r="G475" s="85">
        <f t="shared" si="14"/>
        <v>5</v>
      </c>
      <c r="H475" s="41"/>
      <c r="I475" s="42"/>
      <c r="K475" s="86"/>
      <c r="L475" s="44">
        <f t="shared" si="13"/>
        <v>0</v>
      </c>
    </row>
    <row r="476" spans="1:12">
      <c r="B476" s="60" t="s">
        <v>814</v>
      </c>
      <c r="C476" s="66" t="s">
        <v>815</v>
      </c>
      <c r="D476" s="67" t="s">
        <v>816</v>
      </c>
      <c r="E476" s="59">
        <v>1</v>
      </c>
      <c r="F476" s="59">
        <v>0</v>
      </c>
      <c r="G476" s="85">
        <f t="shared" si="14"/>
        <v>1</v>
      </c>
      <c r="H476" s="41"/>
      <c r="I476" s="42"/>
      <c r="K476" s="86"/>
      <c r="L476" s="44">
        <f t="shared" si="13"/>
        <v>0</v>
      </c>
    </row>
    <row r="477" spans="1:12" s="25" customFormat="1">
      <c r="A477" s="1"/>
      <c r="B477" s="28">
        <v>22.9</v>
      </c>
      <c r="C477" s="29" t="s">
        <v>817</v>
      </c>
      <c r="D477" s="30"/>
      <c r="E477" s="46">
        <v>0</v>
      </c>
      <c r="F477" s="46">
        <v>0</v>
      </c>
      <c r="G477" s="31">
        <f t="shared" si="14"/>
        <v>0</v>
      </c>
      <c r="H477" s="31"/>
      <c r="I477" s="33"/>
      <c r="K477" s="34"/>
      <c r="L477" s="74">
        <f t="shared" si="13"/>
        <v>0</v>
      </c>
    </row>
    <row r="478" spans="1:12" ht="51">
      <c r="B478" s="60" t="s">
        <v>818</v>
      </c>
      <c r="C478" s="66" t="s">
        <v>819</v>
      </c>
      <c r="D478" s="67" t="s">
        <v>820</v>
      </c>
      <c r="E478" s="59">
        <v>1</v>
      </c>
      <c r="F478" s="59">
        <v>0</v>
      </c>
      <c r="G478" s="85">
        <f t="shared" si="14"/>
        <v>1</v>
      </c>
      <c r="H478" s="41"/>
      <c r="I478" s="42"/>
      <c r="K478" s="86"/>
      <c r="L478" s="44">
        <f t="shared" si="13"/>
        <v>0</v>
      </c>
    </row>
    <row r="479" spans="1:12" ht="51">
      <c r="B479" s="60" t="s">
        <v>821</v>
      </c>
      <c r="C479" s="66" t="s">
        <v>822</v>
      </c>
      <c r="D479" s="67" t="s">
        <v>20</v>
      </c>
      <c r="E479" s="59">
        <v>80</v>
      </c>
      <c r="F479" s="59">
        <v>0</v>
      </c>
      <c r="G479" s="85">
        <f t="shared" si="14"/>
        <v>80</v>
      </c>
      <c r="H479" s="41"/>
      <c r="I479" s="42"/>
      <c r="K479" s="86"/>
      <c r="L479" s="44">
        <f t="shared" ref="L479:L533" si="15">+K479*H479</f>
        <v>0</v>
      </c>
    </row>
    <row r="480" spans="1:12" s="62" customFormat="1" ht="25.5">
      <c r="A480" s="61"/>
      <c r="B480" s="60" t="s">
        <v>823</v>
      </c>
      <c r="C480" s="66" t="s">
        <v>824</v>
      </c>
      <c r="D480" s="67" t="s">
        <v>825</v>
      </c>
      <c r="E480" s="59">
        <v>0</v>
      </c>
      <c r="F480" s="59">
        <v>2</v>
      </c>
      <c r="G480" s="85">
        <f t="shared" si="14"/>
        <v>2</v>
      </c>
      <c r="H480" s="41"/>
      <c r="I480" s="42"/>
      <c r="K480" s="88">
        <v>2</v>
      </c>
      <c r="L480" s="64">
        <f t="shared" si="15"/>
        <v>0</v>
      </c>
    </row>
    <row r="481" spans="1:12" s="25" customFormat="1" ht="25.5">
      <c r="A481" s="1"/>
      <c r="B481" s="126" t="s">
        <v>826</v>
      </c>
      <c r="C481" s="29" t="s">
        <v>827</v>
      </c>
      <c r="D481" s="30" t="s">
        <v>13</v>
      </c>
      <c r="E481" s="46">
        <v>0</v>
      </c>
      <c r="F481" s="46">
        <v>0</v>
      </c>
      <c r="G481" s="31">
        <f t="shared" si="14"/>
        <v>0</v>
      </c>
      <c r="H481" s="31"/>
      <c r="I481" s="33"/>
      <c r="K481" s="34"/>
      <c r="L481" s="74">
        <f t="shared" si="15"/>
        <v>0</v>
      </c>
    </row>
    <row r="482" spans="1:12">
      <c r="B482" s="60" t="s">
        <v>828</v>
      </c>
      <c r="C482" s="66" t="s">
        <v>829</v>
      </c>
      <c r="D482" s="67" t="s">
        <v>20</v>
      </c>
      <c r="E482" s="59">
        <v>150</v>
      </c>
      <c r="F482" s="59">
        <v>0</v>
      </c>
      <c r="G482" s="85">
        <f t="shared" si="14"/>
        <v>150</v>
      </c>
      <c r="H482" s="41"/>
      <c r="I482" s="42"/>
      <c r="K482" s="86"/>
      <c r="L482" s="44">
        <f t="shared" si="15"/>
        <v>0</v>
      </c>
    </row>
    <row r="483" spans="1:12">
      <c r="B483" s="60" t="s">
        <v>830</v>
      </c>
      <c r="C483" s="66" t="s">
        <v>831</v>
      </c>
      <c r="D483" s="67" t="s">
        <v>20</v>
      </c>
      <c r="E483" s="59">
        <v>150</v>
      </c>
      <c r="F483" s="59">
        <v>0</v>
      </c>
      <c r="G483" s="85">
        <f t="shared" si="14"/>
        <v>150</v>
      </c>
      <c r="H483" s="41"/>
      <c r="I483" s="42"/>
      <c r="K483" s="86"/>
      <c r="L483" s="44">
        <f t="shared" si="15"/>
        <v>0</v>
      </c>
    </row>
    <row r="484" spans="1:12">
      <c r="B484" s="60" t="s">
        <v>832</v>
      </c>
      <c r="C484" s="66" t="s">
        <v>833</v>
      </c>
      <c r="D484" s="73" t="s">
        <v>20</v>
      </c>
      <c r="E484" s="72">
        <v>180</v>
      </c>
      <c r="F484" s="72">
        <v>0</v>
      </c>
      <c r="G484" s="85">
        <f t="shared" si="14"/>
        <v>180</v>
      </c>
      <c r="H484" s="41"/>
      <c r="I484" s="42"/>
      <c r="K484" s="86"/>
      <c r="L484" s="44">
        <f t="shared" si="15"/>
        <v>0</v>
      </c>
    </row>
    <row r="485" spans="1:12" s="62" customFormat="1">
      <c r="A485" s="61"/>
      <c r="B485" s="60" t="s">
        <v>834</v>
      </c>
      <c r="C485" s="66" t="s">
        <v>833</v>
      </c>
      <c r="D485" s="73" t="s">
        <v>20</v>
      </c>
      <c r="E485" s="72">
        <v>0</v>
      </c>
      <c r="F485" s="72">
        <v>62</v>
      </c>
      <c r="G485" s="85">
        <f t="shared" si="14"/>
        <v>62</v>
      </c>
      <c r="H485" s="41"/>
      <c r="I485" s="42"/>
      <c r="K485" s="88">
        <v>62</v>
      </c>
      <c r="L485" s="64">
        <f t="shared" si="15"/>
        <v>0</v>
      </c>
    </row>
    <row r="486" spans="1:12" s="62" customFormat="1">
      <c r="A486" s="61"/>
      <c r="B486" s="60" t="s">
        <v>835</v>
      </c>
      <c r="C486" s="66" t="s">
        <v>833</v>
      </c>
      <c r="D486" s="73" t="s">
        <v>20</v>
      </c>
      <c r="E486" s="72">
        <v>0</v>
      </c>
      <c r="F486" s="72">
        <v>62</v>
      </c>
      <c r="G486" s="85">
        <f t="shared" si="14"/>
        <v>62</v>
      </c>
      <c r="H486" s="41"/>
      <c r="I486" s="42"/>
      <c r="K486" s="88">
        <v>62</v>
      </c>
      <c r="L486" s="64">
        <f t="shared" si="15"/>
        <v>0</v>
      </c>
    </row>
    <row r="487" spans="1:12">
      <c r="B487" s="60" t="s">
        <v>836</v>
      </c>
      <c r="C487" s="66" t="s">
        <v>837</v>
      </c>
      <c r="D487" s="73" t="s">
        <v>29</v>
      </c>
      <c r="E487" s="72">
        <v>1</v>
      </c>
      <c r="F487" s="72">
        <v>2</v>
      </c>
      <c r="G487" s="85">
        <f t="shared" si="14"/>
        <v>3</v>
      </c>
      <c r="H487" s="41"/>
      <c r="I487" s="42"/>
      <c r="K487" s="86">
        <v>2</v>
      </c>
      <c r="L487" s="44">
        <f t="shared" si="15"/>
        <v>0</v>
      </c>
    </row>
    <row r="488" spans="1:12">
      <c r="B488" s="60" t="s">
        <v>838</v>
      </c>
      <c r="C488" s="66" t="s">
        <v>839</v>
      </c>
      <c r="D488" s="73" t="s">
        <v>29</v>
      </c>
      <c r="E488" s="72">
        <v>1</v>
      </c>
      <c r="F488" s="72">
        <v>0</v>
      </c>
      <c r="G488" s="85">
        <f t="shared" si="14"/>
        <v>1</v>
      </c>
      <c r="H488" s="41"/>
      <c r="I488" s="42"/>
      <c r="K488" s="86"/>
      <c r="L488" s="44">
        <f t="shared" si="15"/>
        <v>0</v>
      </c>
    </row>
    <row r="489" spans="1:12" s="62" customFormat="1">
      <c r="A489" s="61"/>
      <c r="B489" s="60" t="s">
        <v>840</v>
      </c>
      <c r="C489" s="66" t="s">
        <v>841</v>
      </c>
      <c r="D489" s="73" t="s">
        <v>29</v>
      </c>
      <c r="E489" s="72">
        <v>0</v>
      </c>
      <c r="F489" s="72">
        <v>1</v>
      </c>
      <c r="G489" s="85">
        <f t="shared" si="14"/>
        <v>1</v>
      </c>
      <c r="H489" s="41"/>
      <c r="I489" s="42"/>
      <c r="K489" s="88">
        <v>1</v>
      </c>
      <c r="L489" s="64">
        <f t="shared" si="15"/>
        <v>0</v>
      </c>
    </row>
    <row r="490" spans="1:12">
      <c r="B490" s="60" t="s">
        <v>842</v>
      </c>
      <c r="C490" s="66" t="s">
        <v>843</v>
      </c>
      <c r="D490" s="73" t="s">
        <v>29</v>
      </c>
      <c r="E490" s="72">
        <v>1</v>
      </c>
      <c r="F490" s="72">
        <v>0</v>
      </c>
      <c r="G490" s="85">
        <f t="shared" si="14"/>
        <v>1</v>
      </c>
      <c r="H490" s="41"/>
      <c r="I490" s="42"/>
      <c r="K490" s="86"/>
      <c r="L490" s="44">
        <f t="shared" si="15"/>
        <v>0</v>
      </c>
    </row>
    <row r="491" spans="1:12">
      <c r="B491" s="60" t="s">
        <v>844</v>
      </c>
      <c r="C491" s="66" t="s">
        <v>845</v>
      </c>
      <c r="D491" s="73" t="s">
        <v>29</v>
      </c>
      <c r="E491" s="72">
        <v>1</v>
      </c>
      <c r="F491" s="72">
        <v>1</v>
      </c>
      <c r="G491" s="85">
        <f t="shared" si="14"/>
        <v>2</v>
      </c>
      <c r="H491" s="41"/>
      <c r="I491" s="42"/>
      <c r="K491" s="86">
        <v>1</v>
      </c>
      <c r="L491" s="44">
        <f t="shared" si="15"/>
        <v>0</v>
      </c>
    </row>
    <row r="492" spans="1:12" s="25" customFormat="1">
      <c r="A492" s="1"/>
      <c r="B492" s="28">
        <v>22.11</v>
      </c>
      <c r="C492" s="29" t="s">
        <v>846</v>
      </c>
      <c r="D492" s="30"/>
      <c r="E492" s="46">
        <v>0</v>
      </c>
      <c r="F492" s="46">
        <v>0</v>
      </c>
      <c r="G492" s="31">
        <f t="shared" si="14"/>
        <v>0</v>
      </c>
      <c r="H492" s="31"/>
      <c r="I492" s="33"/>
      <c r="K492" s="34"/>
      <c r="L492" s="74">
        <f t="shared" si="15"/>
        <v>0</v>
      </c>
    </row>
    <row r="493" spans="1:12" ht="38.25">
      <c r="B493" s="60" t="s">
        <v>847</v>
      </c>
      <c r="C493" s="66" t="s">
        <v>848</v>
      </c>
      <c r="D493" s="67" t="s">
        <v>849</v>
      </c>
      <c r="E493" s="59">
        <v>240</v>
      </c>
      <c r="F493" s="59">
        <v>0</v>
      </c>
      <c r="G493" s="85">
        <f t="shared" si="14"/>
        <v>240</v>
      </c>
      <c r="H493" s="41"/>
      <c r="I493" s="42"/>
      <c r="K493" s="86"/>
      <c r="L493" s="44">
        <f t="shared" si="15"/>
        <v>0</v>
      </c>
    </row>
    <row r="494" spans="1:12" ht="25.5">
      <c r="B494" s="60" t="s">
        <v>850</v>
      </c>
      <c r="C494" s="66" t="s">
        <v>851</v>
      </c>
      <c r="D494" s="67" t="s">
        <v>4</v>
      </c>
      <c r="E494" s="59">
        <v>20</v>
      </c>
      <c r="F494" s="59">
        <v>0</v>
      </c>
      <c r="G494" s="85">
        <f t="shared" si="14"/>
        <v>20</v>
      </c>
      <c r="H494" s="41"/>
      <c r="I494" s="42"/>
      <c r="K494" s="86"/>
      <c r="L494" s="44">
        <f t="shared" si="15"/>
        <v>0</v>
      </c>
    </row>
    <row r="495" spans="1:12" ht="63.75">
      <c r="B495" s="60" t="s">
        <v>852</v>
      </c>
      <c r="C495" s="66" t="s">
        <v>853</v>
      </c>
      <c r="D495" s="67" t="s">
        <v>590</v>
      </c>
      <c r="E495" s="59">
        <v>40</v>
      </c>
      <c r="F495" s="59">
        <v>64</v>
      </c>
      <c r="G495" s="85">
        <f t="shared" si="14"/>
        <v>104</v>
      </c>
      <c r="H495" s="41"/>
      <c r="I495" s="42"/>
      <c r="K495" s="86">
        <v>64</v>
      </c>
      <c r="L495" s="44">
        <f t="shared" si="15"/>
        <v>0</v>
      </c>
    </row>
    <row r="496" spans="1:12" ht="51">
      <c r="B496" s="60" t="s">
        <v>854</v>
      </c>
      <c r="C496" s="66" t="s">
        <v>855</v>
      </c>
      <c r="D496" s="67" t="s">
        <v>590</v>
      </c>
      <c r="E496" s="59">
        <v>30</v>
      </c>
      <c r="F496" s="59">
        <v>0</v>
      </c>
      <c r="G496" s="85">
        <f t="shared" si="14"/>
        <v>30</v>
      </c>
      <c r="H496" s="41"/>
      <c r="I496" s="42"/>
      <c r="K496" s="86"/>
      <c r="L496" s="44">
        <f t="shared" si="15"/>
        <v>0</v>
      </c>
    </row>
    <row r="497" spans="1:12" s="25" customFormat="1">
      <c r="A497" s="1"/>
      <c r="B497" s="28">
        <v>22.12</v>
      </c>
      <c r="C497" s="29" t="s">
        <v>856</v>
      </c>
      <c r="D497" s="30" t="s">
        <v>12</v>
      </c>
      <c r="E497" s="46">
        <v>0</v>
      </c>
      <c r="F497" s="46">
        <v>0</v>
      </c>
      <c r="G497" s="31">
        <f t="shared" si="14"/>
        <v>0</v>
      </c>
      <c r="H497" s="31"/>
      <c r="I497" s="33"/>
      <c r="K497" s="34"/>
      <c r="L497" s="74">
        <f t="shared" si="15"/>
        <v>0</v>
      </c>
    </row>
    <row r="498" spans="1:12" s="25" customFormat="1">
      <c r="A498" s="1"/>
      <c r="B498" s="127"/>
      <c r="C498" s="78" t="s">
        <v>857</v>
      </c>
      <c r="D498" s="128"/>
      <c r="E498" s="129">
        <v>0</v>
      </c>
      <c r="F498" s="129">
        <v>0</v>
      </c>
      <c r="G498" s="130">
        <f t="shared" si="14"/>
        <v>0</v>
      </c>
      <c r="H498" s="130"/>
      <c r="I498" s="131"/>
      <c r="K498" s="132"/>
      <c r="L498" s="133">
        <f t="shared" si="15"/>
        <v>0</v>
      </c>
    </row>
    <row r="499" spans="1:12">
      <c r="B499" s="118" t="s">
        <v>858</v>
      </c>
      <c r="C499" s="66" t="s">
        <v>859</v>
      </c>
      <c r="D499" s="120" t="s">
        <v>29</v>
      </c>
      <c r="E499" s="121">
        <v>114</v>
      </c>
      <c r="F499" s="121">
        <v>0</v>
      </c>
      <c r="G499" s="85">
        <f t="shared" si="14"/>
        <v>114</v>
      </c>
      <c r="H499" s="41"/>
      <c r="I499" s="42"/>
      <c r="K499" s="86"/>
      <c r="L499" s="44">
        <f t="shared" si="15"/>
        <v>0</v>
      </c>
    </row>
    <row r="500" spans="1:12">
      <c r="B500" s="118" t="s">
        <v>860</v>
      </c>
      <c r="C500" s="66" t="s">
        <v>861</v>
      </c>
      <c r="D500" s="120" t="s">
        <v>29</v>
      </c>
      <c r="E500" s="121">
        <v>216</v>
      </c>
      <c r="F500" s="121">
        <v>0</v>
      </c>
      <c r="G500" s="85">
        <f t="shared" si="14"/>
        <v>216</v>
      </c>
      <c r="H500" s="41"/>
      <c r="I500" s="42"/>
      <c r="K500" s="86"/>
      <c r="L500" s="44">
        <f t="shared" si="15"/>
        <v>0</v>
      </c>
    </row>
    <row r="501" spans="1:12">
      <c r="B501" s="118" t="s">
        <v>862</v>
      </c>
      <c r="C501" s="66" t="s">
        <v>863</v>
      </c>
      <c r="D501" s="120" t="s">
        <v>29</v>
      </c>
      <c r="E501" s="121">
        <v>42</v>
      </c>
      <c r="F501" s="121">
        <v>0</v>
      </c>
      <c r="G501" s="85">
        <f t="shared" si="14"/>
        <v>42</v>
      </c>
      <c r="H501" s="41"/>
      <c r="I501" s="42"/>
      <c r="K501" s="86"/>
      <c r="L501" s="44">
        <f t="shared" si="15"/>
        <v>0</v>
      </c>
    </row>
    <row r="502" spans="1:12">
      <c r="B502" s="118" t="s">
        <v>864</v>
      </c>
      <c r="C502" s="66" t="s">
        <v>865</v>
      </c>
      <c r="D502" s="120" t="s">
        <v>29</v>
      </c>
      <c r="E502" s="121">
        <v>10</v>
      </c>
      <c r="F502" s="121">
        <v>0</v>
      </c>
      <c r="G502" s="85">
        <f t="shared" si="14"/>
        <v>10</v>
      </c>
      <c r="H502" s="41"/>
      <c r="I502" s="42"/>
      <c r="K502" s="86"/>
      <c r="L502" s="44">
        <f t="shared" si="15"/>
        <v>0</v>
      </c>
    </row>
    <row r="503" spans="1:12" s="62" customFormat="1">
      <c r="A503" s="61"/>
      <c r="B503" s="118" t="s">
        <v>866</v>
      </c>
      <c r="C503" s="66" t="s">
        <v>867</v>
      </c>
      <c r="D503" s="120" t="s">
        <v>4</v>
      </c>
      <c r="E503" s="121">
        <v>0</v>
      </c>
      <c r="F503" s="121">
        <v>8</v>
      </c>
      <c r="G503" s="85">
        <f t="shared" si="14"/>
        <v>8</v>
      </c>
      <c r="H503" s="41"/>
      <c r="I503" s="42"/>
      <c r="K503" s="88">
        <v>8</v>
      </c>
      <c r="L503" s="64">
        <f t="shared" si="15"/>
        <v>0</v>
      </c>
    </row>
    <row r="504" spans="1:12" s="62" customFormat="1">
      <c r="A504" s="61"/>
      <c r="B504" s="118" t="s">
        <v>868</v>
      </c>
      <c r="C504" s="66" t="s">
        <v>869</v>
      </c>
      <c r="D504" s="120" t="s">
        <v>4</v>
      </c>
      <c r="E504" s="121">
        <v>0</v>
      </c>
      <c r="F504" s="121">
        <v>16</v>
      </c>
      <c r="G504" s="85">
        <f t="shared" si="14"/>
        <v>16</v>
      </c>
      <c r="H504" s="41"/>
      <c r="I504" s="42"/>
      <c r="K504" s="88">
        <v>16</v>
      </c>
      <c r="L504" s="64">
        <f t="shared" si="15"/>
        <v>0</v>
      </c>
    </row>
    <row r="505" spans="1:12" s="62" customFormat="1">
      <c r="A505" s="61"/>
      <c r="B505" s="118" t="s">
        <v>870</v>
      </c>
      <c r="C505" s="66" t="s">
        <v>871</v>
      </c>
      <c r="D505" s="120" t="s">
        <v>4</v>
      </c>
      <c r="E505" s="121">
        <v>0</v>
      </c>
      <c r="F505" s="121">
        <v>8</v>
      </c>
      <c r="G505" s="85">
        <f t="shared" si="14"/>
        <v>8</v>
      </c>
      <c r="H505" s="41"/>
      <c r="I505" s="42"/>
      <c r="K505" s="88">
        <v>8</v>
      </c>
      <c r="L505" s="64">
        <f t="shared" si="15"/>
        <v>0</v>
      </c>
    </row>
    <row r="506" spans="1:12" s="62" customFormat="1">
      <c r="A506" s="61"/>
      <c r="B506" s="118" t="s">
        <v>872</v>
      </c>
      <c r="C506" s="66" t="s">
        <v>873</v>
      </c>
      <c r="D506" s="120" t="s">
        <v>4</v>
      </c>
      <c r="E506" s="121">
        <v>0</v>
      </c>
      <c r="F506" s="121">
        <v>16</v>
      </c>
      <c r="G506" s="85">
        <f t="shared" si="14"/>
        <v>16</v>
      </c>
      <c r="H506" s="41"/>
      <c r="I506" s="42"/>
      <c r="K506" s="88">
        <v>16</v>
      </c>
      <c r="L506" s="64">
        <f t="shared" si="15"/>
        <v>0</v>
      </c>
    </row>
    <row r="507" spans="1:12">
      <c r="B507" s="134"/>
      <c r="C507" s="78" t="s">
        <v>874</v>
      </c>
      <c r="D507" s="135"/>
      <c r="E507" s="136">
        <v>0</v>
      </c>
      <c r="F507" s="136">
        <v>0</v>
      </c>
      <c r="G507" s="81">
        <f t="shared" si="14"/>
        <v>0</v>
      </c>
      <c r="H507" s="137"/>
      <c r="I507" s="82"/>
      <c r="K507" s="83"/>
      <c r="L507" s="84">
        <f t="shared" si="15"/>
        <v>0</v>
      </c>
    </row>
    <row r="508" spans="1:12">
      <c r="B508" s="118" t="s">
        <v>875</v>
      </c>
      <c r="C508" s="66" t="s">
        <v>876</v>
      </c>
      <c r="D508" s="120" t="s">
        <v>29</v>
      </c>
      <c r="E508" s="121">
        <v>45</v>
      </c>
      <c r="F508" s="121">
        <v>0</v>
      </c>
      <c r="G508" s="85">
        <f t="shared" si="14"/>
        <v>45</v>
      </c>
      <c r="H508" s="41"/>
      <c r="I508" s="42"/>
      <c r="K508" s="86"/>
      <c r="L508" s="44">
        <f t="shared" si="15"/>
        <v>0</v>
      </c>
    </row>
    <row r="509" spans="1:12">
      <c r="B509" s="118" t="s">
        <v>877</v>
      </c>
      <c r="C509" s="66" t="s">
        <v>878</v>
      </c>
      <c r="D509" s="120" t="s">
        <v>29</v>
      </c>
      <c r="E509" s="121">
        <v>6</v>
      </c>
      <c r="F509" s="121">
        <v>0</v>
      </c>
      <c r="G509" s="85">
        <f t="shared" si="14"/>
        <v>6</v>
      </c>
      <c r="H509" s="41"/>
      <c r="I509" s="42"/>
      <c r="K509" s="86"/>
      <c r="L509" s="44">
        <f t="shared" si="15"/>
        <v>0</v>
      </c>
    </row>
    <row r="510" spans="1:12">
      <c r="B510" s="134"/>
      <c r="C510" s="78" t="s">
        <v>879</v>
      </c>
      <c r="D510" s="135"/>
      <c r="E510" s="136">
        <v>0</v>
      </c>
      <c r="F510" s="136">
        <v>0</v>
      </c>
      <c r="G510" s="81">
        <f t="shared" si="14"/>
        <v>0</v>
      </c>
      <c r="H510" s="137"/>
      <c r="I510" s="82"/>
      <c r="K510" s="83"/>
      <c r="L510" s="84">
        <f t="shared" si="15"/>
        <v>0</v>
      </c>
    </row>
    <row r="511" spans="1:12">
      <c r="B511" s="118" t="s">
        <v>880</v>
      </c>
      <c r="C511" s="66" t="s">
        <v>881</v>
      </c>
      <c r="D511" s="120" t="s">
        <v>29</v>
      </c>
      <c r="E511" s="121">
        <v>21</v>
      </c>
      <c r="F511" s="121">
        <v>0</v>
      </c>
      <c r="G511" s="85">
        <f t="shared" si="14"/>
        <v>21</v>
      </c>
      <c r="H511" s="41"/>
      <c r="I511" s="42"/>
      <c r="K511" s="86"/>
      <c r="L511" s="44">
        <f t="shared" si="15"/>
        <v>0</v>
      </c>
    </row>
    <row r="512" spans="1:12">
      <c r="B512" s="118" t="s">
        <v>882</v>
      </c>
      <c r="C512" s="66" t="s">
        <v>883</v>
      </c>
      <c r="D512" s="120" t="s">
        <v>29</v>
      </c>
      <c r="E512" s="121">
        <v>15</v>
      </c>
      <c r="F512" s="121">
        <v>0</v>
      </c>
      <c r="G512" s="85">
        <f t="shared" si="14"/>
        <v>15</v>
      </c>
      <c r="H512" s="41"/>
      <c r="I512" s="42"/>
      <c r="K512" s="86"/>
      <c r="L512" s="44">
        <f t="shared" si="15"/>
        <v>0</v>
      </c>
    </row>
    <row r="513" spans="1:12">
      <c r="B513" s="118" t="s">
        <v>884</v>
      </c>
      <c r="C513" s="66" t="s">
        <v>885</v>
      </c>
      <c r="D513" s="120" t="s">
        <v>29</v>
      </c>
      <c r="E513" s="121">
        <v>1</v>
      </c>
      <c r="F513" s="121">
        <v>0</v>
      </c>
      <c r="G513" s="85">
        <f t="shared" si="14"/>
        <v>1</v>
      </c>
      <c r="H513" s="41"/>
      <c r="I513" s="42"/>
      <c r="K513" s="86"/>
      <c r="L513" s="44">
        <f t="shared" si="15"/>
        <v>0</v>
      </c>
    </row>
    <row r="514" spans="1:12">
      <c r="B514" s="134"/>
      <c r="C514" s="78" t="s">
        <v>886</v>
      </c>
      <c r="D514" s="135"/>
      <c r="E514" s="136">
        <v>0</v>
      </c>
      <c r="F514" s="136">
        <v>0</v>
      </c>
      <c r="G514" s="81">
        <f t="shared" si="14"/>
        <v>0</v>
      </c>
      <c r="H514" s="137"/>
      <c r="I514" s="82"/>
      <c r="K514" s="83"/>
      <c r="L514" s="84">
        <f t="shared" si="15"/>
        <v>0</v>
      </c>
    </row>
    <row r="515" spans="1:12">
      <c r="B515" s="118" t="s">
        <v>887</v>
      </c>
      <c r="C515" s="66" t="s">
        <v>888</v>
      </c>
      <c r="D515" s="120" t="s">
        <v>29</v>
      </c>
      <c r="E515" s="121">
        <v>1</v>
      </c>
      <c r="F515" s="121">
        <v>0</v>
      </c>
      <c r="G515" s="85">
        <f t="shared" si="14"/>
        <v>1</v>
      </c>
      <c r="H515" s="41"/>
      <c r="I515" s="42"/>
      <c r="K515" s="86"/>
      <c r="L515" s="44">
        <f t="shared" si="15"/>
        <v>0</v>
      </c>
    </row>
    <row r="516" spans="1:12">
      <c r="B516" s="118" t="s">
        <v>889</v>
      </c>
      <c r="C516" s="66" t="s">
        <v>890</v>
      </c>
      <c r="D516" s="120" t="s">
        <v>29</v>
      </c>
      <c r="E516" s="121">
        <v>1</v>
      </c>
      <c r="F516" s="121">
        <v>0</v>
      </c>
      <c r="G516" s="85">
        <f t="shared" si="14"/>
        <v>1</v>
      </c>
      <c r="H516" s="41"/>
      <c r="I516" s="42"/>
      <c r="K516" s="86"/>
      <c r="L516" s="44">
        <f t="shared" si="15"/>
        <v>0</v>
      </c>
    </row>
    <row r="517" spans="1:12">
      <c r="B517" s="118" t="s">
        <v>891</v>
      </c>
      <c r="C517" s="66" t="s">
        <v>892</v>
      </c>
      <c r="D517" s="120" t="s">
        <v>29</v>
      </c>
      <c r="E517" s="121">
        <v>1</v>
      </c>
      <c r="F517" s="121">
        <v>0</v>
      </c>
      <c r="G517" s="85">
        <f t="shared" si="14"/>
        <v>1</v>
      </c>
      <c r="H517" s="41"/>
      <c r="I517" s="42"/>
      <c r="K517" s="86"/>
      <c r="L517" s="44">
        <f t="shared" si="15"/>
        <v>0</v>
      </c>
    </row>
    <row r="518" spans="1:12">
      <c r="B518" s="118" t="s">
        <v>893</v>
      </c>
      <c r="C518" s="66" t="s">
        <v>894</v>
      </c>
      <c r="D518" s="120" t="s">
        <v>29</v>
      </c>
      <c r="E518" s="121">
        <v>1</v>
      </c>
      <c r="F518" s="121">
        <v>0</v>
      </c>
      <c r="G518" s="85">
        <f t="shared" si="14"/>
        <v>1</v>
      </c>
      <c r="H518" s="41"/>
      <c r="I518" s="42"/>
      <c r="K518" s="86"/>
      <c r="L518" s="44">
        <f t="shared" si="15"/>
        <v>0</v>
      </c>
    </row>
    <row r="519" spans="1:12">
      <c r="B519" s="118" t="s">
        <v>895</v>
      </c>
      <c r="C519" s="66" t="s">
        <v>896</v>
      </c>
      <c r="D519" s="120" t="s">
        <v>29</v>
      </c>
      <c r="E519" s="121">
        <v>1</v>
      </c>
      <c r="F519" s="121">
        <v>0</v>
      </c>
      <c r="G519" s="85">
        <f t="shared" si="14"/>
        <v>1</v>
      </c>
      <c r="H519" s="41"/>
      <c r="I519" s="42"/>
      <c r="K519" s="86"/>
      <c r="L519" s="44">
        <f t="shared" si="15"/>
        <v>0</v>
      </c>
    </row>
    <row r="520" spans="1:12">
      <c r="B520" s="134"/>
      <c r="C520" s="78" t="s">
        <v>897</v>
      </c>
      <c r="D520" s="135"/>
      <c r="E520" s="136">
        <v>0</v>
      </c>
      <c r="F520" s="136">
        <v>0</v>
      </c>
      <c r="G520" s="81">
        <f t="shared" si="14"/>
        <v>0</v>
      </c>
      <c r="H520" s="137"/>
      <c r="I520" s="82"/>
      <c r="K520" s="83"/>
      <c r="L520" s="84">
        <f t="shared" si="15"/>
        <v>0</v>
      </c>
    </row>
    <row r="521" spans="1:12">
      <c r="B521" s="118" t="s">
        <v>898</v>
      </c>
      <c r="C521" s="66" t="s">
        <v>899</v>
      </c>
      <c r="D521" s="120" t="s">
        <v>29</v>
      </c>
      <c r="E521" s="121">
        <v>8</v>
      </c>
      <c r="F521" s="121">
        <v>0</v>
      </c>
      <c r="G521" s="85">
        <f t="shared" ref="G521:G533" si="16">+F521+E521</f>
        <v>8</v>
      </c>
      <c r="H521" s="41"/>
      <c r="I521" s="42"/>
      <c r="K521" s="86"/>
      <c r="L521" s="44">
        <f t="shared" si="15"/>
        <v>0</v>
      </c>
    </row>
    <row r="522" spans="1:12">
      <c r="B522" s="118" t="s">
        <v>900</v>
      </c>
      <c r="C522" s="66" t="s">
        <v>901</v>
      </c>
      <c r="D522" s="120" t="s">
        <v>29</v>
      </c>
      <c r="E522" s="121">
        <v>5</v>
      </c>
      <c r="F522" s="121">
        <v>0</v>
      </c>
      <c r="G522" s="85">
        <f t="shared" si="16"/>
        <v>5</v>
      </c>
      <c r="H522" s="41"/>
      <c r="I522" s="42"/>
      <c r="K522" s="86"/>
      <c r="L522" s="44">
        <f t="shared" si="15"/>
        <v>0</v>
      </c>
    </row>
    <row r="523" spans="1:12">
      <c r="B523" s="118" t="s">
        <v>902</v>
      </c>
      <c r="C523" s="66" t="s">
        <v>903</v>
      </c>
      <c r="D523" s="120" t="s">
        <v>29</v>
      </c>
      <c r="E523" s="121">
        <v>12</v>
      </c>
      <c r="F523" s="121">
        <v>0</v>
      </c>
      <c r="G523" s="85">
        <f t="shared" si="16"/>
        <v>12</v>
      </c>
      <c r="H523" s="41"/>
      <c r="I523" s="42"/>
      <c r="K523" s="86"/>
      <c r="L523" s="44">
        <f t="shared" si="15"/>
        <v>0</v>
      </c>
    </row>
    <row r="524" spans="1:12">
      <c r="B524" s="134"/>
      <c r="C524" s="78" t="s">
        <v>904</v>
      </c>
      <c r="D524" s="135"/>
      <c r="E524" s="136">
        <v>0</v>
      </c>
      <c r="F524" s="136">
        <v>0</v>
      </c>
      <c r="G524" s="81">
        <f t="shared" si="16"/>
        <v>0</v>
      </c>
      <c r="H524" s="137"/>
      <c r="I524" s="82"/>
      <c r="K524" s="83"/>
      <c r="L524" s="84">
        <f t="shared" si="15"/>
        <v>0</v>
      </c>
    </row>
    <row r="525" spans="1:12" s="62" customFormat="1" ht="25.5">
      <c r="A525" s="61"/>
      <c r="B525" s="118" t="s">
        <v>905</v>
      </c>
      <c r="C525" s="66" t="s">
        <v>906</v>
      </c>
      <c r="D525" s="120" t="s">
        <v>29</v>
      </c>
      <c r="E525" s="121">
        <v>0</v>
      </c>
      <c r="F525" s="121">
        <v>1</v>
      </c>
      <c r="G525" s="85">
        <f t="shared" si="16"/>
        <v>1</v>
      </c>
      <c r="H525" s="41"/>
      <c r="I525" s="42"/>
      <c r="K525" s="88">
        <v>1</v>
      </c>
      <c r="L525" s="64">
        <f t="shared" si="15"/>
        <v>0</v>
      </c>
    </row>
    <row r="526" spans="1:12" s="62" customFormat="1">
      <c r="A526" s="61"/>
      <c r="B526" s="118" t="s">
        <v>907</v>
      </c>
      <c r="C526" s="66" t="s">
        <v>908</v>
      </c>
      <c r="D526" s="120" t="s">
        <v>590</v>
      </c>
      <c r="E526" s="121">
        <v>0</v>
      </c>
      <c r="F526" s="121">
        <v>62</v>
      </c>
      <c r="G526" s="85">
        <f t="shared" si="16"/>
        <v>62</v>
      </c>
      <c r="H526" s="41"/>
      <c r="I526" s="42"/>
      <c r="K526" s="88">
        <v>62</v>
      </c>
      <c r="L526" s="64">
        <f t="shared" si="15"/>
        <v>0</v>
      </c>
    </row>
    <row r="527" spans="1:12" s="25" customFormat="1">
      <c r="A527" s="1"/>
      <c r="B527" s="28">
        <v>22.13</v>
      </c>
      <c r="C527" s="29" t="s">
        <v>909</v>
      </c>
      <c r="D527" s="30"/>
      <c r="E527" s="46">
        <v>0</v>
      </c>
      <c r="F527" s="46">
        <v>0</v>
      </c>
      <c r="G527" s="31">
        <f t="shared" si="16"/>
        <v>0</v>
      </c>
      <c r="H527" s="31"/>
      <c r="I527" s="33"/>
      <c r="K527" s="34"/>
      <c r="L527" s="74">
        <f t="shared" si="15"/>
        <v>0</v>
      </c>
    </row>
    <row r="528" spans="1:12" ht="25.5">
      <c r="B528" s="60" t="s">
        <v>910</v>
      </c>
      <c r="C528" s="66" t="s">
        <v>911</v>
      </c>
      <c r="D528" s="67" t="s">
        <v>4</v>
      </c>
      <c r="E528" s="59">
        <v>64</v>
      </c>
      <c r="F528" s="59">
        <v>0</v>
      </c>
      <c r="G528" s="85">
        <f t="shared" si="16"/>
        <v>64</v>
      </c>
      <c r="H528" s="41"/>
      <c r="I528" s="42"/>
      <c r="K528" s="87"/>
      <c r="L528" s="44">
        <f>+K528*H528</f>
        <v>0</v>
      </c>
    </row>
    <row r="529" spans="1:12" ht="51">
      <c r="B529" s="60" t="s">
        <v>912</v>
      </c>
      <c r="C529" s="66" t="s">
        <v>913</v>
      </c>
      <c r="D529" s="67" t="s">
        <v>4</v>
      </c>
      <c r="E529" s="59">
        <v>64</v>
      </c>
      <c r="F529" s="59">
        <v>0</v>
      </c>
      <c r="G529" s="85">
        <f t="shared" si="16"/>
        <v>64</v>
      </c>
      <c r="H529" s="41"/>
      <c r="I529" s="42"/>
      <c r="K529" s="87"/>
      <c r="L529" s="44">
        <f>+K529*H529</f>
        <v>0</v>
      </c>
    </row>
    <row r="530" spans="1:12" ht="51">
      <c r="B530" s="60" t="s">
        <v>914</v>
      </c>
      <c r="C530" s="66" t="s">
        <v>915</v>
      </c>
      <c r="D530" s="67" t="s">
        <v>916</v>
      </c>
      <c r="E530" s="59">
        <v>64</v>
      </c>
      <c r="F530" s="59">
        <v>0</v>
      </c>
      <c r="G530" s="85">
        <f t="shared" si="16"/>
        <v>64</v>
      </c>
      <c r="H530" s="41"/>
      <c r="I530" s="42"/>
      <c r="K530" s="87"/>
      <c r="L530" s="44">
        <f t="shared" si="15"/>
        <v>0</v>
      </c>
    </row>
    <row r="531" spans="1:12" s="25" customFormat="1">
      <c r="A531" s="1"/>
      <c r="B531" s="28">
        <v>22.14</v>
      </c>
      <c r="C531" s="29" t="s">
        <v>917</v>
      </c>
      <c r="D531" s="30"/>
      <c r="E531" s="46">
        <v>0</v>
      </c>
      <c r="F531" s="46">
        <v>0</v>
      </c>
      <c r="G531" s="31">
        <f t="shared" si="16"/>
        <v>0</v>
      </c>
      <c r="H531" s="31"/>
      <c r="I531" s="33"/>
      <c r="K531" s="34"/>
      <c r="L531" s="74">
        <f t="shared" si="15"/>
        <v>0</v>
      </c>
    </row>
    <row r="532" spans="1:12" ht="25.5">
      <c r="B532" s="60" t="s">
        <v>918</v>
      </c>
      <c r="C532" s="66" t="s">
        <v>919</v>
      </c>
      <c r="D532" s="67" t="s">
        <v>920</v>
      </c>
      <c r="E532" s="59">
        <v>1</v>
      </c>
      <c r="F532" s="59">
        <v>0</v>
      </c>
      <c r="G532" s="85">
        <f t="shared" si="16"/>
        <v>1</v>
      </c>
      <c r="H532" s="41"/>
      <c r="I532" s="42"/>
      <c r="K532" s="87"/>
      <c r="L532" s="44">
        <f t="shared" si="15"/>
        <v>0</v>
      </c>
    </row>
    <row r="533" spans="1:12" ht="26.25" thickBot="1">
      <c r="B533" s="60" t="s">
        <v>921</v>
      </c>
      <c r="C533" s="138" t="s">
        <v>922</v>
      </c>
      <c r="D533" s="139" t="s">
        <v>920</v>
      </c>
      <c r="E533" s="140">
        <v>1</v>
      </c>
      <c r="F533" s="140">
        <v>0</v>
      </c>
      <c r="G533" s="141">
        <f t="shared" si="16"/>
        <v>1</v>
      </c>
      <c r="H533" s="41"/>
      <c r="I533" s="142"/>
      <c r="K533" s="143"/>
      <c r="L533" s="144">
        <f t="shared" si="15"/>
        <v>0</v>
      </c>
    </row>
    <row r="534" spans="1:12" ht="13.5" thickBot="1">
      <c r="B534" s="145"/>
      <c r="C534" s="146"/>
      <c r="D534" s="147"/>
      <c r="E534" s="147"/>
      <c r="F534" s="147"/>
      <c r="G534" s="148"/>
      <c r="H534" s="264"/>
      <c r="I534" s="264"/>
      <c r="K534" s="149"/>
      <c r="L534" s="150"/>
    </row>
    <row r="535" spans="1:12" ht="13.5" thickBot="1">
      <c r="B535" s="151"/>
      <c r="C535" s="152" t="s">
        <v>923</v>
      </c>
      <c r="D535" s="153"/>
      <c r="E535" s="154"/>
      <c r="F535" s="154"/>
      <c r="G535" s="155"/>
      <c r="H535" s="156"/>
      <c r="I535" s="157">
        <f>SUM(I8:I533)</f>
        <v>0</v>
      </c>
      <c r="K535" s="158"/>
      <c r="L535" s="159">
        <f>SUM(L8:L533)</f>
        <v>0</v>
      </c>
    </row>
    <row r="536" spans="1:12">
      <c r="B536" s="244"/>
      <c r="C536" s="245" t="s">
        <v>924</v>
      </c>
      <c r="D536" s="246"/>
      <c r="E536" s="247"/>
      <c r="F536" s="247"/>
      <c r="G536" s="160"/>
      <c r="H536" s="248"/>
      <c r="I536" s="249">
        <f>+I535*D536</f>
        <v>0</v>
      </c>
      <c r="K536" s="161"/>
      <c r="L536" s="162">
        <f>+L535*D536</f>
        <v>0</v>
      </c>
    </row>
    <row r="537" spans="1:12">
      <c r="B537" s="244"/>
      <c r="C537" s="250" t="s">
        <v>925</v>
      </c>
      <c r="D537" s="251"/>
      <c r="E537" s="252"/>
      <c r="F537" s="252"/>
      <c r="G537" s="163"/>
      <c r="H537" s="253"/>
      <c r="I537" s="186">
        <f>+I535*D537</f>
        <v>0</v>
      </c>
      <c r="K537" s="164"/>
      <c r="L537" s="44">
        <f>+L535*D537</f>
        <v>0</v>
      </c>
    </row>
    <row r="538" spans="1:12">
      <c r="B538" s="244"/>
      <c r="C538" s="250" t="s">
        <v>926</v>
      </c>
      <c r="D538" s="251"/>
      <c r="E538" s="252"/>
      <c r="F538" s="252"/>
      <c r="G538" s="163"/>
      <c r="H538" s="253"/>
      <c r="I538" s="186">
        <f>+I535*D538</f>
        <v>0</v>
      </c>
      <c r="K538" s="164"/>
      <c r="L538" s="44">
        <f>+L535*D538</f>
        <v>0</v>
      </c>
    </row>
    <row r="539" spans="1:12" ht="13.5" thickBot="1">
      <c r="B539" s="244"/>
      <c r="C539" s="254" t="s">
        <v>927</v>
      </c>
      <c r="D539" s="255"/>
      <c r="E539" s="256"/>
      <c r="F539" s="256"/>
      <c r="G539" s="165"/>
      <c r="H539" s="257"/>
      <c r="I539" s="258">
        <f>+I538*D539</f>
        <v>0</v>
      </c>
      <c r="K539" s="166"/>
      <c r="L539" s="167">
        <f>+L538*D539</f>
        <v>0</v>
      </c>
    </row>
    <row r="540" spans="1:12" ht="13.5" thickBot="1">
      <c r="B540" s="151"/>
      <c r="C540" s="152" t="s">
        <v>928</v>
      </c>
      <c r="D540" s="153"/>
      <c r="E540" s="154"/>
      <c r="F540" s="154"/>
      <c r="G540" s="155"/>
      <c r="H540" s="156"/>
      <c r="I540" s="157">
        <f>SUM(I536:I539)+I535</f>
        <v>0</v>
      </c>
      <c r="K540" s="158"/>
      <c r="L540" s="159">
        <f>SUM(L536:L539)+L535</f>
        <v>0</v>
      </c>
    </row>
    <row r="541" spans="1:12" ht="13.5" thickBot="1">
      <c r="B541" s="259"/>
      <c r="C541" s="260"/>
      <c r="D541" s="261"/>
      <c r="E541" s="261"/>
      <c r="F541" s="261"/>
      <c r="G541" s="262"/>
      <c r="H541" s="263"/>
      <c r="I541" s="263"/>
      <c r="K541" s="168"/>
      <c r="L541" s="169"/>
    </row>
    <row r="542" spans="1:12" ht="13.5" thickBot="1">
      <c r="B542" s="281" t="s">
        <v>929</v>
      </c>
      <c r="C542" s="282"/>
      <c r="D542" s="282"/>
      <c r="E542" s="282"/>
      <c r="F542" s="282"/>
      <c r="G542" s="282"/>
      <c r="H542" s="282"/>
      <c r="I542" s="283"/>
    </row>
    <row r="543" spans="1:12" ht="13.5" thickBot="1">
      <c r="B543" s="170" t="s">
        <v>930</v>
      </c>
      <c r="C543" s="171" t="s">
        <v>389</v>
      </c>
      <c r="D543" s="172"/>
      <c r="E543" s="172"/>
      <c r="F543" s="172"/>
      <c r="G543" s="173"/>
      <c r="H543" s="174"/>
      <c r="I543" s="175"/>
      <c r="K543" s="176"/>
      <c r="L543" s="177"/>
    </row>
    <row r="544" spans="1:12">
      <c r="B544" s="178" t="s">
        <v>931</v>
      </c>
      <c r="C544" s="179" t="s">
        <v>932</v>
      </c>
      <c r="D544" s="180"/>
      <c r="E544" s="180"/>
      <c r="F544" s="180"/>
      <c r="G544" s="181"/>
      <c r="H544" s="182"/>
      <c r="I544" s="183"/>
      <c r="K544" s="184"/>
      <c r="L544" s="185"/>
    </row>
    <row r="545" spans="2:12">
      <c r="B545" s="70" t="s">
        <v>933</v>
      </c>
      <c r="C545" s="57" t="s">
        <v>934</v>
      </c>
      <c r="D545" s="71" t="s">
        <v>159</v>
      </c>
      <c r="E545" s="72">
        <v>810.7</v>
      </c>
      <c r="F545" s="71"/>
      <c r="G545" s="85">
        <f t="shared" ref="G545:G568" si="17">+F545+E545</f>
        <v>810.7</v>
      </c>
      <c r="H545" s="41"/>
      <c r="I545" s="186"/>
      <c r="K545" s="87"/>
      <c r="L545" s="44">
        <f t="shared" ref="L545:L547" si="18">+K545*H545</f>
        <v>0</v>
      </c>
    </row>
    <row r="546" spans="2:12">
      <c r="B546" s="70" t="s">
        <v>935</v>
      </c>
      <c r="C546" s="57" t="s">
        <v>936</v>
      </c>
      <c r="D546" s="71" t="s">
        <v>159</v>
      </c>
      <c r="E546" s="72">
        <v>106.95</v>
      </c>
      <c r="F546" s="71"/>
      <c r="G546" s="85">
        <f t="shared" si="17"/>
        <v>106.95</v>
      </c>
      <c r="H546" s="41"/>
      <c r="I546" s="186"/>
      <c r="K546" s="87"/>
      <c r="L546" s="44">
        <f t="shared" si="18"/>
        <v>0</v>
      </c>
    </row>
    <row r="547" spans="2:12">
      <c r="B547" s="70" t="s">
        <v>937</v>
      </c>
      <c r="C547" s="57" t="s">
        <v>938</v>
      </c>
      <c r="D547" s="71" t="s">
        <v>4</v>
      </c>
      <c r="E547" s="72">
        <v>6</v>
      </c>
      <c r="F547" s="71"/>
      <c r="G547" s="85">
        <f t="shared" si="17"/>
        <v>6</v>
      </c>
      <c r="H547" s="41"/>
      <c r="I547" s="186"/>
      <c r="K547" s="87"/>
      <c r="L547" s="44">
        <f t="shared" si="18"/>
        <v>0</v>
      </c>
    </row>
    <row r="548" spans="2:12">
      <c r="B548" s="187" t="s">
        <v>939</v>
      </c>
      <c r="C548" s="188" t="s">
        <v>940</v>
      </c>
      <c r="D548" s="189"/>
      <c r="E548" s="190">
        <v>0</v>
      </c>
      <c r="F548" s="189"/>
      <c r="G548" s="191">
        <f t="shared" si="17"/>
        <v>0</v>
      </c>
      <c r="H548" s="192"/>
      <c r="I548" s="193"/>
      <c r="K548" s="194"/>
      <c r="L548" s="195"/>
    </row>
    <row r="549" spans="2:12">
      <c r="B549" s="70" t="s">
        <v>941</v>
      </c>
      <c r="C549" s="57" t="s">
        <v>942</v>
      </c>
      <c r="D549" s="71" t="s">
        <v>4</v>
      </c>
      <c r="E549" s="72">
        <v>3</v>
      </c>
      <c r="F549" s="71"/>
      <c r="G549" s="85">
        <f t="shared" si="17"/>
        <v>3</v>
      </c>
      <c r="H549" s="41"/>
      <c r="I549" s="186"/>
      <c r="K549" s="87"/>
      <c r="L549" s="44">
        <f t="shared" ref="L549:L556" si="19">+K549*H549</f>
        <v>0</v>
      </c>
    </row>
    <row r="550" spans="2:12">
      <c r="B550" s="70" t="s">
        <v>943</v>
      </c>
      <c r="C550" s="57" t="s">
        <v>944</v>
      </c>
      <c r="D550" s="71" t="s">
        <v>4</v>
      </c>
      <c r="E550" s="72">
        <v>3</v>
      </c>
      <c r="F550" s="71"/>
      <c r="G550" s="85">
        <f t="shared" si="17"/>
        <v>3</v>
      </c>
      <c r="H550" s="41"/>
      <c r="I550" s="186"/>
      <c r="K550" s="87"/>
      <c r="L550" s="44">
        <f t="shared" si="19"/>
        <v>0</v>
      </c>
    </row>
    <row r="551" spans="2:12">
      <c r="B551" s="70" t="s">
        <v>945</v>
      </c>
      <c r="C551" s="57" t="s">
        <v>946</v>
      </c>
      <c r="D551" s="71" t="s">
        <v>4</v>
      </c>
      <c r="E551" s="72">
        <v>58</v>
      </c>
      <c r="F551" s="71"/>
      <c r="G551" s="85">
        <f t="shared" si="17"/>
        <v>58</v>
      </c>
      <c r="H551" s="41"/>
      <c r="I551" s="186"/>
      <c r="K551" s="87"/>
      <c r="L551" s="44">
        <f t="shared" si="19"/>
        <v>0</v>
      </c>
    </row>
    <row r="552" spans="2:12">
      <c r="B552" s="70" t="s">
        <v>947</v>
      </c>
      <c r="C552" s="57" t="s">
        <v>948</v>
      </c>
      <c r="D552" s="71" t="s">
        <v>4</v>
      </c>
      <c r="E552" s="72">
        <v>3</v>
      </c>
      <c r="F552" s="71"/>
      <c r="G552" s="85">
        <f t="shared" si="17"/>
        <v>3</v>
      </c>
      <c r="H552" s="41"/>
      <c r="I552" s="186"/>
      <c r="K552" s="87"/>
      <c r="L552" s="44">
        <f t="shared" si="19"/>
        <v>0</v>
      </c>
    </row>
    <row r="553" spans="2:12">
      <c r="B553" s="70" t="s">
        <v>949</v>
      </c>
      <c r="C553" s="57" t="s">
        <v>950</v>
      </c>
      <c r="D553" s="71" t="s">
        <v>4</v>
      </c>
      <c r="E553" s="72">
        <v>3</v>
      </c>
      <c r="F553" s="71"/>
      <c r="G553" s="85">
        <f t="shared" si="17"/>
        <v>3</v>
      </c>
      <c r="H553" s="41"/>
      <c r="I553" s="186"/>
      <c r="K553" s="87"/>
      <c r="L553" s="44">
        <f t="shared" si="19"/>
        <v>0</v>
      </c>
    </row>
    <row r="554" spans="2:12">
      <c r="B554" s="70" t="s">
        <v>951</v>
      </c>
      <c r="C554" s="57" t="s">
        <v>952</v>
      </c>
      <c r="D554" s="71" t="s">
        <v>4</v>
      </c>
      <c r="E554" s="72">
        <v>3</v>
      </c>
      <c r="F554" s="71"/>
      <c r="G554" s="85">
        <f t="shared" si="17"/>
        <v>3</v>
      </c>
      <c r="H554" s="41"/>
      <c r="I554" s="186"/>
      <c r="K554" s="87"/>
      <c r="L554" s="44">
        <f t="shared" si="19"/>
        <v>0</v>
      </c>
    </row>
    <row r="555" spans="2:12">
      <c r="B555" s="70" t="s">
        <v>953</v>
      </c>
      <c r="C555" s="57" t="s">
        <v>954</v>
      </c>
      <c r="D555" s="71" t="s">
        <v>4</v>
      </c>
      <c r="E555" s="72">
        <v>58</v>
      </c>
      <c r="F555" s="71"/>
      <c r="G555" s="85">
        <f t="shared" si="17"/>
        <v>58</v>
      </c>
      <c r="H555" s="41"/>
      <c r="I555" s="186"/>
      <c r="K555" s="87"/>
      <c r="L555" s="44">
        <f t="shared" si="19"/>
        <v>0</v>
      </c>
    </row>
    <row r="556" spans="2:12">
      <c r="B556" s="70" t="s">
        <v>955</v>
      </c>
      <c r="C556" s="57" t="s">
        <v>956</v>
      </c>
      <c r="D556" s="71" t="s">
        <v>4</v>
      </c>
      <c r="E556" s="72">
        <v>3</v>
      </c>
      <c r="F556" s="71"/>
      <c r="G556" s="85">
        <f t="shared" si="17"/>
        <v>3</v>
      </c>
      <c r="H556" s="41"/>
      <c r="I556" s="186"/>
      <c r="K556" s="87"/>
      <c r="L556" s="44">
        <f t="shared" si="19"/>
        <v>0</v>
      </c>
    </row>
    <row r="557" spans="2:12">
      <c r="B557" s="187" t="s">
        <v>957</v>
      </c>
      <c r="C557" s="188" t="s">
        <v>958</v>
      </c>
      <c r="D557" s="189"/>
      <c r="E557" s="190">
        <v>0</v>
      </c>
      <c r="F557" s="189"/>
      <c r="G557" s="191">
        <f t="shared" si="17"/>
        <v>0</v>
      </c>
      <c r="H557" s="192"/>
      <c r="I557" s="193"/>
      <c r="K557" s="194"/>
      <c r="L557" s="195"/>
    </row>
    <row r="558" spans="2:12">
      <c r="B558" s="70" t="s">
        <v>959</v>
      </c>
      <c r="C558" s="57" t="s">
        <v>960</v>
      </c>
      <c r="D558" s="71" t="s">
        <v>4</v>
      </c>
      <c r="E558" s="72">
        <v>61</v>
      </c>
      <c r="F558" s="71"/>
      <c r="G558" s="85">
        <f t="shared" si="17"/>
        <v>61</v>
      </c>
      <c r="H558" s="41"/>
      <c r="I558" s="186"/>
      <c r="K558" s="87"/>
      <c r="L558" s="44">
        <f t="shared" ref="L558:L563" si="20">+K558*H558</f>
        <v>0</v>
      </c>
    </row>
    <row r="559" spans="2:12">
      <c r="B559" s="70" t="s">
        <v>961</v>
      </c>
      <c r="C559" s="57" t="s">
        <v>962</v>
      </c>
      <c r="D559" s="71" t="s">
        <v>4</v>
      </c>
      <c r="E559" s="72">
        <v>3</v>
      </c>
      <c r="F559" s="71"/>
      <c r="G559" s="85">
        <f t="shared" si="17"/>
        <v>3</v>
      </c>
      <c r="H559" s="41"/>
      <c r="I559" s="186"/>
      <c r="K559" s="87"/>
      <c r="L559" s="44">
        <f t="shared" si="20"/>
        <v>0</v>
      </c>
    </row>
    <row r="560" spans="2:12">
      <c r="B560" s="70" t="s">
        <v>963</v>
      </c>
      <c r="C560" s="57" t="s">
        <v>964</v>
      </c>
      <c r="D560" s="71" t="s">
        <v>4</v>
      </c>
      <c r="E560" s="72">
        <v>122</v>
      </c>
      <c r="F560" s="71"/>
      <c r="G560" s="85">
        <f t="shared" si="17"/>
        <v>122</v>
      </c>
      <c r="H560" s="41"/>
      <c r="I560" s="186"/>
      <c r="K560" s="87"/>
      <c r="L560" s="44">
        <f t="shared" si="20"/>
        <v>0</v>
      </c>
    </row>
    <row r="561" spans="1:12">
      <c r="B561" s="70" t="s">
        <v>965</v>
      </c>
      <c r="C561" s="57" t="s">
        <v>966</v>
      </c>
      <c r="D561" s="71" t="s">
        <v>4</v>
      </c>
      <c r="E561" s="72">
        <v>3</v>
      </c>
      <c r="F561" s="71"/>
      <c r="G561" s="85">
        <f t="shared" si="17"/>
        <v>3</v>
      </c>
      <c r="H561" s="41"/>
      <c r="I561" s="186"/>
      <c r="K561" s="87"/>
      <c r="L561" s="44">
        <f t="shared" si="20"/>
        <v>0</v>
      </c>
    </row>
    <row r="562" spans="1:12">
      <c r="B562" s="70" t="s">
        <v>967</v>
      </c>
      <c r="C562" s="57" t="s">
        <v>968</v>
      </c>
      <c r="D562" s="71" t="s">
        <v>4</v>
      </c>
      <c r="E562" s="72">
        <v>12</v>
      </c>
      <c r="F562" s="71"/>
      <c r="G562" s="85">
        <f t="shared" si="17"/>
        <v>12</v>
      </c>
      <c r="H562" s="41"/>
      <c r="I562" s="186"/>
      <c r="K562" s="87"/>
      <c r="L562" s="44">
        <f t="shared" si="20"/>
        <v>0</v>
      </c>
    </row>
    <row r="563" spans="1:12">
      <c r="B563" s="70" t="s">
        <v>969</v>
      </c>
      <c r="C563" s="57" t="s">
        <v>970</v>
      </c>
      <c r="D563" s="71" t="s">
        <v>4</v>
      </c>
      <c r="E563" s="72">
        <v>3</v>
      </c>
      <c r="F563" s="71"/>
      <c r="G563" s="85">
        <f t="shared" si="17"/>
        <v>3</v>
      </c>
      <c r="H563" s="41"/>
      <c r="I563" s="186"/>
      <c r="K563" s="87"/>
      <c r="L563" s="44">
        <f t="shared" si="20"/>
        <v>0</v>
      </c>
    </row>
    <row r="564" spans="1:12">
      <c r="B564" s="187" t="s">
        <v>971</v>
      </c>
      <c r="C564" s="188" t="s">
        <v>972</v>
      </c>
      <c r="D564" s="189"/>
      <c r="E564" s="190">
        <v>0</v>
      </c>
      <c r="F564" s="189"/>
      <c r="G564" s="191">
        <f t="shared" si="17"/>
        <v>0</v>
      </c>
      <c r="H564" s="192"/>
      <c r="I564" s="193"/>
      <c r="K564" s="194"/>
      <c r="L564" s="195"/>
    </row>
    <row r="565" spans="1:12">
      <c r="B565" s="70" t="s">
        <v>973</v>
      </c>
      <c r="C565" s="57" t="s">
        <v>974</v>
      </c>
      <c r="D565" s="71" t="s">
        <v>4</v>
      </c>
      <c r="E565" s="72">
        <v>54</v>
      </c>
      <c r="F565" s="71"/>
      <c r="G565" s="85">
        <f t="shared" si="17"/>
        <v>54</v>
      </c>
      <c r="H565" s="41"/>
      <c r="I565" s="186"/>
      <c r="K565" s="87"/>
      <c r="L565" s="44">
        <f>+K565*H565</f>
        <v>0</v>
      </c>
    </row>
    <row r="566" spans="1:12">
      <c r="B566" s="187" t="s">
        <v>975</v>
      </c>
      <c r="C566" s="188" t="s">
        <v>1</v>
      </c>
      <c r="D566" s="189"/>
      <c r="E566" s="189"/>
      <c r="F566" s="189"/>
      <c r="G566" s="191">
        <f t="shared" si="17"/>
        <v>0</v>
      </c>
      <c r="H566" s="192"/>
      <c r="I566" s="193"/>
      <c r="K566" s="194"/>
      <c r="L566" s="195"/>
    </row>
    <row r="567" spans="1:12" s="62" customFormat="1">
      <c r="A567" s="61"/>
      <c r="B567" s="70" t="s">
        <v>976</v>
      </c>
      <c r="C567" s="57" t="s">
        <v>977</v>
      </c>
      <c r="D567" s="71" t="s">
        <v>4</v>
      </c>
      <c r="E567" s="71"/>
      <c r="F567" s="72">
        <v>34</v>
      </c>
      <c r="G567" s="85">
        <f t="shared" si="17"/>
        <v>34</v>
      </c>
      <c r="H567" s="41"/>
      <c r="I567" s="186"/>
      <c r="K567" s="88">
        <v>34</v>
      </c>
      <c r="L567" s="44">
        <f t="shared" ref="L567:L568" si="21">+K567*H567</f>
        <v>0</v>
      </c>
    </row>
    <row r="568" spans="1:12" s="62" customFormat="1" ht="13.5" thickBot="1">
      <c r="A568" s="61"/>
      <c r="B568" s="70" t="s">
        <v>978</v>
      </c>
      <c r="C568" s="57" t="s">
        <v>979</v>
      </c>
      <c r="D568" s="71" t="s">
        <v>4</v>
      </c>
      <c r="E568" s="71"/>
      <c r="F568" s="72">
        <v>136</v>
      </c>
      <c r="G568" s="85">
        <f t="shared" si="17"/>
        <v>136</v>
      </c>
      <c r="H568" s="41"/>
      <c r="I568" s="186"/>
      <c r="K568" s="88">
        <v>136</v>
      </c>
      <c r="L568" s="44">
        <f t="shared" si="21"/>
        <v>0</v>
      </c>
    </row>
    <row r="569" spans="1:12">
      <c r="B569" s="196"/>
      <c r="C569" s="197" t="s">
        <v>980</v>
      </c>
      <c r="D569" s="198"/>
      <c r="E569" s="198"/>
      <c r="F569" s="198"/>
      <c r="G569" s="199"/>
      <c r="H569" s="200"/>
      <c r="I569" s="201">
        <f>SUM(I545:I568)</f>
        <v>0</v>
      </c>
      <c r="K569" s="202"/>
      <c r="L569" s="203">
        <f>SUM(L545:L568)</f>
        <v>0</v>
      </c>
    </row>
    <row r="570" spans="1:12" ht="13.5" thickBot="1">
      <c r="B570" s="204"/>
      <c r="C570" s="265" t="s">
        <v>981</v>
      </c>
      <c r="D570" s="266"/>
      <c r="E570" s="266"/>
      <c r="F570" s="266"/>
      <c r="G570" s="141">
        <v>0</v>
      </c>
      <c r="H570" s="267"/>
      <c r="I570" s="268">
        <f>+I569*D570</f>
        <v>0</v>
      </c>
      <c r="K570" s="205"/>
      <c r="L570" s="206">
        <f>+L569*D570</f>
        <v>0</v>
      </c>
    </row>
    <row r="571" spans="1:12" ht="13.5" thickBot="1">
      <c r="B571" s="207"/>
      <c r="C571" s="208" t="s">
        <v>982</v>
      </c>
      <c r="D571" s="209"/>
      <c r="E571" s="209"/>
      <c r="F571" s="209"/>
      <c r="G571" s="210">
        <v>0</v>
      </c>
      <c r="H571" s="211"/>
      <c r="I571" s="212">
        <f>+I570+I569</f>
        <v>0</v>
      </c>
      <c r="K571" s="213"/>
      <c r="L571" s="214">
        <f>+L570+L569</f>
        <v>0</v>
      </c>
    </row>
    <row r="572" spans="1:12" ht="13.5" thickBot="1">
      <c r="B572" s="215"/>
      <c r="C572" s="216"/>
      <c r="D572" s="217"/>
      <c r="E572" s="217"/>
      <c r="F572" s="217"/>
      <c r="G572" s="218"/>
      <c r="H572" s="219"/>
      <c r="I572" s="219"/>
      <c r="K572" s="220"/>
      <c r="L572" s="221"/>
    </row>
    <row r="573" spans="1:12" ht="13.5" thickBot="1">
      <c r="B573" s="284" t="s">
        <v>983</v>
      </c>
      <c r="C573" s="285"/>
      <c r="D573" s="285"/>
      <c r="E573" s="285"/>
      <c r="F573" s="285"/>
      <c r="G573" s="285"/>
      <c r="H573" s="285"/>
      <c r="I573" s="286"/>
    </row>
    <row r="574" spans="1:12" ht="13.5" thickBot="1">
      <c r="B574" s="222"/>
      <c r="C574" s="223"/>
      <c r="D574" s="222"/>
      <c r="E574" s="222"/>
      <c r="F574" s="222"/>
      <c r="G574" s="224"/>
      <c r="H574" s="269"/>
      <c r="I574" s="269"/>
      <c r="K574" s="226"/>
      <c r="L574" s="227"/>
    </row>
    <row r="575" spans="1:12">
      <c r="B575" s="270"/>
      <c r="C575" s="271" t="s">
        <v>928</v>
      </c>
      <c r="D575" s="272"/>
      <c r="E575" s="272"/>
      <c r="F575" s="272"/>
      <c r="G575" s="272"/>
      <c r="H575" s="273"/>
      <c r="I575" s="274">
        <f>+I540</f>
        <v>0</v>
      </c>
      <c r="K575" s="228"/>
      <c r="L575" s="229">
        <f>+L540</f>
        <v>0</v>
      </c>
    </row>
    <row r="576" spans="1:12" ht="13.5" thickBot="1">
      <c r="B576" s="275"/>
      <c r="C576" s="276" t="s">
        <v>982</v>
      </c>
      <c r="D576" s="277"/>
      <c r="E576" s="277"/>
      <c r="F576" s="277"/>
      <c r="G576" s="277"/>
      <c r="H576" s="278"/>
      <c r="I576" s="258">
        <f>+I571</f>
        <v>0</v>
      </c>
      <c r="K576" s="230"/>
      <c r="L576" s="231">
        <f>+L571</f>
        <v>0</v>
      </c>
    </row>
    <row r="577" spans="2:12" ht="13.5" thickBot="1">
      <c r="B577" s="151"/>
      <c r="C577" s="232" t="s">
        <v>984</v>
      </c>
      <c r="D577" s="233"/>
      <c r="E577" s="233"/>
      <c r="F577" s="233"/>
      <c r="G577" s="234"/>
      <c r="H577" s="156"/>
      <c r="I577" s="157">
        <f>SUM(I575:I576)</f>
        <v>0</v>
      </c>
      <c r="K577" s="235"/>
      <c r="L577" s="236">
        <f>SUM(L575:L576)</f>
        <v>0</v>
      </c>
    </row>
    <row r="578" spans="2:12">
      <c r="B578" s="237"/>
      <c r="C578" s="238"/>
      <c r="D578" s="237"/>
      <c r="E578" s="237"/>
      <c r="F578" s="237"/>
      <c r="G578" s="239"/>
      <c r="H578" s="225"/>
      <c r="I578" s="225"/>
      <c r="K578" s="240"/>
      <c r="L578" s="227"/>
    </row>
    <row r="579" spans="2:12">
      <c r="B579" s="237"/>
      <c r="C579" s="238"/>
      <c r="D579" s="237"/>
      <c r="E579" s="237"/>
      <c r="F579" s="237"/>
      <c r="G579" s="239"/>
      <c r="H579" s="225"/>
      <c r="I579" s="225"/>
      <c r="K579" s="240"/>
      <c r="L579" s="227"/>
    </row>
    <row r="580" spans="2:12">
      <c r="B580" s="237"/>
      <c r="C580" s="238"/>
      <c r="D580" s="237"/>
      <c r="E580" s="237"/>
      <c r="F580" s="237"/>
      <c r="G580" s="239"/>
      <c r="H580" s="225"/>
      <c r="I580" s="225"/>
      <c r="K580" s="240"/>
      <c r="L580" s="227"/>
    </row>
    <row r="581" spans="2:12">
      <c r="I581" s="242"/>
    </row>
    <row r="582" spans="2:12">
      <c r="I582" s="243"/>
    </row>
    <row r="839" spans="1:1">
      <c r="A839" s="2"/>
    </row>
    <row r="840" spans="1:1">
      <c r="A840" s="2"/>
    </row>
    <row r="841" spans="1:1">
      <c r="A841" s="2"/>
    </row>
    <row r="842" spans="1:1">
      <c r="A842" s="2"/>
    </row>
  </sheetData>
  <mergeCells count="6">
    <mergeCell ref="B1:I1"/>
    <mergeCell ref="B2:I2"/>
    <mergeCell ref="K3:L3"/>
    <mergeCell ref="B542:I542"/>
    <mergeCell ref="B573:I573"/>
    <mergeCell ref="B3:I3"/>
  </mergeCells>
  <printOptions horizontalCentered="1"/>
  <pageMargins left="0.74803149606299213" right="0.35433070866141736" top="0.78740157480314965" bottom="0.59055118110236227" header="0" footer="0"/>
  <pageSetup scale="78" orientation="portrait" r:id="rId1"/>
  <headerFooter alignWithMargins="0"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</vt:lpstr>
      <vt:lpstr>PRESUPUESTO!Área_de_impresión</vt:lpstr>
      <vt:lpstr>PRESUPUESTO!Títulos_a_imprimir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Maristella</dc:creator>
  <cp:lastModifiedBy>Braulio Andres Galindo Leguizamon</cp:lastModifiedBy>
  <cp:lastPrinted>2013-07-30T15:51:38Z</cp:lastPrinted>
  <dcterms:created xsi:type="dcterms:W3CDTF">2013-07-30T15:45:39Z</dcterms:created>
  <dcterms:modified xsi:type="dcterms:W3CDTF">2013-09-26T17:54:05Z</dcterms:modified>
</cp:coreProperties>
</file>