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U:\MAYOR-CUANTIA\INVITACIONES\PUBLICAS\06 DE 2020 ECOSISTEMA DE INFORMACIÓN\"/>
    </mc:Choice>
  </mc:AlternateContent>
  <bookViews>
    <workbookView xWindow="0" yWindow="0" windowWidth="28800" windowHeight="12330"/>
  </bookViews>
  <sheets>
    <sheet name="ANEXO ECONOMICO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0" i="1" l="1"/>
  <c r="G20" i="1"/>
  <c r="F20" i="1"/>
  <c r="E20" i="1"/>
  <c r="D20" i="1"/>
  <c r="H19" i="1"/>
  <c r="G19" i="1"/>
  <c r="F19" i="1"/>
  <c r="E19" i="1"/>
  <c r="D19" i="1"/>
  <c r="H18" i="1"/>
  <c r="G18" i="1"/>
  <c r="F18" i="1"/>
  <c r="E18" i="1"/>
  <c r="D18" i="1"/>
  <c r="J31" i="1" l="1"/>
  <c r="F31" i="1" s="1"/>
  <c r="E31" i="1" s="1"/>
  <c r="D17" i="1"/>
  <c r="D21" i="1" s="1"/>
  <c r="E17" i="1"/>
  <c r="E21" i="1" s="1"/>
  <c r="H26" i="1"/>
  <c r="G26" i="1"/>
  <c r="F26" i="1"/>
  <c r="E26" i="1"/>
  <c r="D26" i="1"/>
  <c r="J26" i="1"/>
  <c r="J20" i="1"/>
  <c r="J19" i="1"/>
  <c r="J18" i="1"/>
  <c r="J17" i="1"/>
  <c r="I26" i="1" l="1"/>
  <c r="K21" i="1"/>
  <c r="F17" i="1"/>
  <c r="F21" i="1" s="1"/>
  <c r="G17" i="1"/>
  <c r="G21" i="1" s="1"/>
  <c r="H17" i="1"/>
  <c r="H21" i="1" s="1"/>
  <c r="I23" i="1"/>
  <c r="I13" i="1"/>
  <c r="H8" i="1"/>
  <c r="I17" i="1" l="1"/>
  <c r="I19" i="1" l="1"/>
  <c r="I18" i="1"/>
  <c r="I20" i="1"/>
  <c r="I21" i="1" l="1"/>
  <c r="J21" i="1"/>
  <c r="K34" i="1" l="1"/>
</calcChain>
</file>

<file path=xl/sharedStrings.xml><?xml version="1.0" encoding="utf-8"?>
<sst xmlns="http://schemas.openxmlformats.org/spreadsheetml/2006/main" count="59" uniqueCount="36">
  <si>
    <t>DISEÑO</t>
  </si>
  <si>
    <t>PRODUCCION</t>
  </si>
  <si>
    <t>PLANEACION</t>
  </si>
  <si>
    <t>PRUEBAS</t>
  </si>
  <si>
    <t xml:space="preserve"> </t>
  </si>
  <si>
    <t>PBCS</t>
  </si>
  <si>
    <t>ERP ACADEMICO</t>
  </si>
  <si>
    <t>CONSTRUCCION</t>
  </si>
  <si>
    <t>HCM NOMINA</t>
  </si>
  <si>
    <t xml:space="preserve">VALOR </t>
  </si>
  <si>
    <t>IVA</t>
  </si>
  <si>
    <t>TOTAL + IVA</t>
  </si>
  <si>
    <t>HORAS DESARROLLO SOFTWARE</t>
  </si>
  <si>
    <t>FASES</t>
  </si>
  <si>
    <t>F1</t>
  </si>
  <si>
    <t>F2</t>
  </si>
  <si>
    <t>F3</t>
  </si>
  <si>
    <t>F4</t>
  </si>
  <si>
    <t>F5</t>
  </si>
  <si>
    <t>CRM</t>
  </si>
  <si>
    <t>TOTAL</t>
  </si>
  <si>
    <t>FASES (FN)</t>
  </si>
  <si>
    <t>ERP FINANCIERO</t>
  </si>
  <si>
    <t>TIEMPO</t>
  </si>
  <si>
    <t>PROPUESTA ECONOMICA</t>
  </si>
  <si>
    <t>No</t>
  </si>
  <si>
    <t>COMPONENTE</t>
  </si>
  <si>
    <t>MESES</t>
  </si>
  <si>
    <t>Nota: Los pagos estaran sujetos a la disponibilidad presupuestal de cada vigencia</t>
  </si>
  <si>
    <t>Cantidad de Horas</t>
  </si>
  <si>
    <t>Valor Hora</t>
  </si>
  <si>
    <t>Valor sin IVA</t>
  </si>
  <si>
    <t>TOTAL OFERTA</t>
  </si>
  <si>
    <t>SOLO DILIGENCIAR LAS CELDAS DE COLOR AZUL</t>
  </si>
  <si>
    <t>Firma del Representante Legal</t>
  </si>
  <si>
    <t>ANEXO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</si>
</sst>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_-;\-&quot;$&quot;\ * #,##0_-;_-&quot;$&quot;\ * &quot;-&quot;??_-;_-@_-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ed">
        <color theme="4"/>
      </left>
      <right style="mediumDashed">
        <color theme="4"/>
      </right>
      <top style="mediumDashed">
        <color theme="4"/>
      </top>
      <bottom style="mediumDashed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1" xfId="0" applyBorder="1"/>
    <xf numFmtId="164" fontId="2" fillId="0" borderId="1" xfId="0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164" fontId="2" fillId="0" borderId="0" xfId="0" applyNumberFormat="1" applyFont="1" applyBorder="1"/>
    <xf numFmtId="9" fontId="2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/>
    <xf numFmtId="165" fontId="0" fillId="0" borderId="1" xfId="2" applyNumberFormat="1" applyFont="1" applyBorder="1" applyAlignment="1">
      <alignment horizontal="center"/>
    </xf>
    <xf numFmtId="9" fontId="0" fillId="0" borderId="1" xfId="3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5" fontId="2" fillId="0" borderId="1" xfId="2" applyNumberFormat="1" applyFont="1" applyBorder="1" applyAlignment="1">
      <alignment vertical="center"/>
    </xf>
    <xf numFmtId="165" fontId="0" fillId="0" borderId="1" xfId="2" applyNumberFormat="1" applyFont="1" applyBorder="1" applyAlignment="1">
      <alignment vertical="center"/>
    </xf>
    <xf numFmtId="164" fontId="0" fillId="2" borderId="1" xfId="1" applyNumberFormat="1" applyFont="1" applyFill="1" applyBorder="1" applyAlignment="1" applyProtection="1">
      <alignment horizontal="center"/>
    </xf>
    <xf numFmtId="164" fontId="0" fillId="2" borderId="1" xfId="1" applyNumberFormat="1" applyFont="1" applyFill="1" applyBorder="1" applyAlignment="1">
      <alignment horizontal="center"/>
    </xf>
    <xf numFmtId="164" fontId="0" fillId="2" borderId="1" xfId="1" applyNumberFormat="1" applyFont="1" applyFill="1" applyBorder="1"/>
    <xf numFmtId="164" fontId="2" fillId="2" borderId="1" xfId="1" applyNumberFormat="1" applyFont="1" applyFill="1" applyBorder="1"/>
    <xf numFmtId="0" fontId="2" fillId="2" borderId="1" xfId="0" applyFont="1" applyFill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164" fontId="0" fillId="2" borderId="4" xfId="1" applyNumberFormat="1" applyFont="1" applyFill="1" applyBorder="1"/>
    <xf numFmtId="164" fontId="2" fillId="0" borderId="7" xfId="0" applyNumberFormat="1" applyFont="1" applyBorder="1"/>
    <xf numFmtId="164" fontId="4" fillId="0" borderId="9" xfId="0" applyNumberFormat="1" applyFont="1" applyBorder="1"/>
    <xf numFmtId="164" fontId="2" fillId="5" borderId="8" xfId="0" applyNumberFormat="1" applyFont="1" applyFill="1" applyBorder="1"/>
    <xf numFmtId="44" fontId="2" fillId="3" borderId="0" xfId="0" applyNumberFormat="1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164" fontId="2" fillId="3" borderId="0" xfId="0" applyNumberFormat="1" applyFont="1" applyFill="1"/>
    <xf numFmtId="164" fontId="0" fillId="3" borderId="0" xfId="0" applyNumberFormat="1" applyFill="1"/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44" fontId="0" fillId="3" borderId="0" xfId="1" applyFont="1" applyFill="1" applyBorder="1"/>
    <xf numFmtId="9" fontId="2" fillId="3" borderId="0" xfId="0" applyNumberFormat="1" applyFont="1" applyFill="1" applyAlignment="1">
      <alignment horizontal="center"/>
    </xf>
    <xf numFmtId="44" fontId="0" fillId="3" borderId="0" xfId="1" applyFont="1" applyFill="1"/>
    <xf numFmtId="164" fontId="0" fillId="3" borderId="0" xfId="1" applyNumberFormat="1" applyFont="1" applyFill="1"/>
    <xf numFmtId="9" fontId="0" fillId="3" borderId="0" xfId="0" applyNumberFormat="1" applyFill="1" applyAlignment="1">
      <alignment horizontal="center"/>
    </xf>
    <xf numFmtId="165" fontId="0" fillId="3" borderId="1" xfId="2" applyNumberFormat="1" applyFont="1" applyFill="1" applyBorder="1"/>
    <xf numFmtId="0" fontId="0" fillId="3" borderId="1" xfId="0" applyFill="1" applyBorder="1"/>
    <xf numFmtId="164" fontId="0" fillId="3" borderId="1" xfId="1" applyNumberFormat="1" applyFont="1" applyFill="1" applyBorder="1"/>
    <xf numFmtId="164" fontId="2" fillId="3" borderId="1" xfId="0" applyNumberFormat="1" applyFont="1" applyFill="1" applyBorder="1"/>
    <xf numFmtId="9" fontId="0" fillId="3" borderId="0" xfId="1" applyNumberFormat="1" applyFont="1" applyFill="1"/>
    <xf numFmtId="9" fontId="2" fillId="3" borderId="0" xfId="0" applyNumberFormat="1" applyFont="1" applyFill="1" applyBorder="1" applyAlignment="1">
      <alignment horizontal="center"/>
    </xf>
    <xf numFmtId="42" fontId="0" fillId="3" borderId="0" xfId="4" applyFont="1" applyFill="1"/>
    <xf numFmtId="0" fontId="2" fillId="3" borderId="0" xfId="0" applyFont="1" applyFill="1" applyBorder="1" applyAlignment="1"/>
    <xf numFmtId="165" fontId="2" fillId="3" borderId="0" xfId="2" applyNumberFormat="1" applyFont="1" applyFill="1" applyBorder="1"/>
    <xf numFmtId="164" fontId="2" fillId="3" borderId="0" xfId="0" applyNumberFormat="1" applyFont="1" applyFill="1" applyBorder="1"/>
    <xf numFmtId="165" fontId="0" fillId="3" borderId="0" xfId="2" applyNumberFormat="1" applyFont="1" applyFill="1" applyBorder="1" applyAlignment="1">
      <alignment horizontal="center"/>
    </xf>
    <xf numFmtId="164" fontId="0" fillId="3" borderId="0" xfId="1" applyNumberFormat="1" applyFont="1" applyFill="1" applyBorder="1"/>
    <xf numFmtId="164" fontId="2" fillId="3" borderId="0" xfId="1" applyNumberFormat="1" applyFont="1" applyFill="1" applyBorder="1"/>
    <xf numFmtId="0" fontId="3" fillId="3" borderId="0" xfId="0" applyFont="1" applyFill="1"/>
    <xf numFmtId="0" fontId="6" fillId="3" borderId="0" xfId="0" applyFont="1" applyFill="1"/>
    <xf numFmtId="0" fontId="7" fillId="3" borderId="0" xfId="0" applyFont="1" applyFill="1"/>
    <xf numFmtId="164" fontId="0" fillId="5" borderId="8" xfId="0" applyNumberFormat="1" applyFill="1" applyBorder="1" applyProtection="1"/>
    <xf numFmtId="0" fontId="8" fillId="3" borderId="0" xfId="0" applyFont="1" applyFill="1"/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5">
    <cellStyle name="Millares" xfId="2" builtinId="3"/>
    <cellStyle name="Moneda" xfId="1" builtinId="4"/>
    <cellStyle name="Moneda [0]" xfId="4" builtinId="7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42"/>
  <sheetViews>
    <sheetView tabSelected="1" zoomScaleNormal="100" workbookViewId="0">
      <selection sqref="A1:K1"/>
    </sheetView>
  </sheetViews>
  <sheetFormatPr baseColWidth="10" defaultRowHeight="15" x14ac:dyDescent="0.25"/>
  <cols>
    <col min="1" max="1" width="3.42578125" bestFit="1" customWidth="1"/>
    <col min="2" max="2" width="21.85546875" bestFit="1" customWidth="1"/>
    <col min="3" max="3" width="7.7109375" style="3" bestFit="1" customWidth="1"/>
    <col min="4" max="4" width="19.7109375" style="3" customWidth="1"/>
    <col min="5" max="7" width="15.42578125" bestFit="1" customWidth="1"/>
    <col min="8" max="8" width="16.5703125" bestFit="1" customWidth="1"/>
    <col min="9" max="9" width="18" bestFit="1" customWidth="1"/>
    <col min="10" max="10" width="19" bestFit="1" customWidth="1"/>
    <col min="11" max="11" width="28.7109375" customWidth="1"/>
    <col min="12" max="12" width="11.42578125" style="20"/>
    <col min="13" max="13" width="15.42578125" style="20" bestFit="1" customWidth="1"/>
    <col min="14" max="58" width="11.42578125" style="20"/>
  </cols>
  <sheetData>
    <row r="1" spans="1:58" s="20" customFormat="1" ht="15.75" x14ac:dyDescent="0.25">
      <c r="A1" s="62" t="s">
        <v>35</v>
      </c>
      <c r="B1" s="62"/>
      <c r="C1" s="62"/>
      <c r="D1" s="62"/>
      <c r="E1" s="62"/>
      <c r="F1" s="61"/>
      <c r="G1" s="61"/>
      <c r="H1" s="61"/>
      <c r="I1" s="61"/>
      <c r="J1" s="61"/>
      <c r="K1" s="61"/>
    </row>
    <row r="2" spans="1:58" s="20" customFormat="1" ht="15.75" x14ac:dyDescent="0.25">
      <c r="A2" s="51"/>
      <c r="B2" s="52"/>
      <c r="C2" s="52"/>
      <c r="D2" s="52"/>
      <c r="E2" s="52"/>
    </row>
    <row r="3" spans="1:58" s="20" customFormat="1" ht="15.75" x14ac:dyDescent="0.25">
      <c r="A3" s="63" t="s">
        <v>24</v>
      </c>
      <c r="B3" s="63"/>
      <c r="C3" s="63"/>
      <c r="D3" s="63"/>
      <c r="E3" s="63"/>
      <c r="F3" s="61"/>
      <c r="G3" s="61"/>
      <c r="H3" s="61"/>
      <c r="I3" s="61"/>
      <c r="J3" s="61"/>
      <c r="K3" s="61"/>
    </row>
    <row r="4" spans="1:58" s="20" customFormat="1" x14ac:dyDescent="0.25">
      <c r="A4" s="31"/>
      <c r="B4" s="31"/>
      <c r="C4" s="32"/>
      <c r="D4" s="32"/>
      <c r="E4" s="33"/>
    </row>
    <row r="5" spans="1:58" s="20" customFormat="1" ht="15.75" x14ac:dyDescent="0.25">
      <c r="B5" s="27"/>
      <c r="C5" s="34"/>
      <c r="D5" s="34"/>
      <c r="E5" s="35"/>
      <c r="F5" s="53" t="s">
        <v>33</v>
      </c>
    </row>
    <row r="6" spans="1:58" s="20" customFormat="1" hidden="1" x14ac:dyDescent="0.25">
      <c r="C6" s="37"/>
      <c r="D6" s="37"/>
      <c r="E6" s="35"/>
      <c r="F6" s="36"/>
    </row>
    <row r="7" spans="1:58" s="20" customFormat="1" hidden="1" x14ac:dyDescent="0.25">
      <c r="C7" s="37"/>
      <c r="D7" s="37"/>
      <c r="E7" s="38">
        <v>2020</v>
      </c>
      <c r="F7" s="38">
        <v>2021</v>
      </c>
      <c r="G7" s="38">
        <v>2022</v>
      </c>
      <c r="H7" s="39"/>
    </row>
    <row r="8" spans="1:58" s="20" customFormat="1" hidden="1" x14ac:dyDescent="0.25">
      <c r="C8" s="37"/>
      <c r="D8" s="37"/>
      <c r="E8" s="40">
        <v>2789017344</v>
      </c>
      <c r="F8" s="40">
        <v>7003455810</v>
      </c>
      <c r="G8" s="40">
        <v>3677297897</v>
      </c>
      <c r="H8" s="41">
        <f>+G8+F8+E8</f>
        <v>13469771051</v>
      </c>
    </row>
    <row r="9" spans="1:58" s="20" customFormat="1" hidden="1" x14ac:dyDescent="0.25">
      <c r="C9" s="37"/>
      <c r="D9" s="37"/>
      <c r="E9" s="35"/>
      <c r="F9" s="36"/>
    </row>
    <row r="10" spans="1:58" s="20" customFormat="1" hidden="1" x14ac:dyDescent="0.25">
      <c r="C10" s="37"/>
      <c r="D10" s="37"/>
      <c r="E10" s="35"/>
      <c r="F10" s="36"/>
    </row>
    <row r="11" spans="1:58" s="20" customFormat="1" x14ac:dyDescent="0.25">
      <c r="C11" s="34"/>
      <c r="D11" s="34"/>
      <c r="E11" s="35"/>
    </row>
    <row r="12" spans="1:58" s="20" customFormat="1" x14ac:dyDescent="0.25">
      <c r="C12" s="34"/>
      <c r="D12" s="34"/>
      <c r="E12" s="42" t="s">
        <v>4</v>
      </c>
    </row>
    <row r="13" spans="1:58" x14ac:dyDescent="0.25">
      <c r="A13" s="20"/>
      <c r="B13" s="20"/>
      <c r="C13" s="43"/>
      <c r="D13" s="11">
        <v>0.15</v>
      </c>
      <c r="E13" s="11">
        <v>0.2</v>
      </c>
      <c r="F13" s="11">
        <v>0.4</v>
      </c>
      <c r="G13" s="11">
        <v>0.15</v>
      </c>
      <c r="H13" s="11">
        <v>0.1</v>
      </c>
      <c r="I13" s="8">
        <f>SUM(D13:H13)</f>
        <v>1</v>
      </c>
      <c r="J13" s="44"/>
      <c r="K13" s="20"/>
    </row>
    <row r="14" spans="1:58" x14ac:dyDescent="0.25">
      <c r="A14" s="20"/>
      <c r="B14" s="20"/>
      <c r="C14" s="43"/>
      <c r="D14" s="5" t="s">
        <v>14</v>
      </c>
      <c r="E14" s="6" t="s">
        <v>15</v>
      </c>
      <c r="F14" s="5" t="s">
        <v>16</v>
      </c>
      <c r="G14" s="5" t="s">
        <v>17</v>
      </c>
      <c r="H14" s="5" t="s">
        <v>18</v>
      </c>
      <c r="I14" s="8"/>
      <c r="J14" s="44"/>
      <c r="K14" s="20"/>
    </row>
    <row r="15" spans="1:58" x14ac:dyDescent="0.25">
      <c r="A15" s="1" t="s">
        <v>25</v>
      </c>
      <c r="B15" s="64" t="s">
        <v>13</v>
      </c>
      <c r="C15" s="65"/>
      <c r="D15" s="56" t="s">
        <v>2</v>
      </c>
      <c r="E15" s="56" t="s">
        <v>0</v>
      </c>
      <c r="F15" s="56" t="s">
        <v>7</v>
      </c>
      <c r="G15" s="56" t="s">
        <v>3</v>
      </c>
      <c r="H15" s="56" t="s">
        <v>1</v>
      </c>
      <c r="I15" s="58" t="s">
        <v>9</v>
      </c>
      <c r="J15" s="58" t="s">
        <v>10</v>
      </c>
      <c r="K15" s="58" t="s">
        <v>11</v>
      </c>
    </row>
    <row r="16" spans="1:58" s="3" customFormat="1" ht="15.75" thickBot="1" x14ac:dyDescent="0.3">
      <c r="A16" s="4"/>
      <c r="B16" s="5" t="s">
        <v>26</v>
      </c>
      <c r="C16" s="5" t="s">
        <v>27</v>
      </c>
      <c r="D16" s="57"/>
      <c r="E16" s="57"/>
      <c r="F16" s="57"/>
      <c r="G16" s="57"/>
      <c r="H16" s="57"/>
      <c r="I16" s="58"/>
      <c r="J16" s="58"/>
      <c r="K16" s="59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</row>
    <row r="17" spans="1:13" ht="15.75" thickBot="1" x14ac:dyDescent="0.3">
      <c r="A17" s="1">
        <v>1</v>
      </c>
      <c r="B17" s="1" t="s">
        <v>6</v>
      </c>
      <c r="C17" s="14">
        <v>24</v>
      </c>
      <c r="D17" s="15">
        <f>+D13*$K$17/1.19</f>
        <v>0</v>
      </c>
      <c r="E17" s="16">
        <f>+E13*$K$17/1.19</f>
        <v>0</v>
      </c>
      <c r="F17" s="16">
        <f>+F13*$K$17/1.19</f>
        <v>0</v>
      </c>
      <c r="G17" s="16">
        <f>+G13*$K$17/1.19</f>
        <v>0</v>
      </c>
      <c r="H17" s="16">
        <f>+H13*$K$17/1.19</f>
        <v>0</v>
      </c>
      <c r="I17" s="17">
        <f>SUM(D17:H17)</f>
        <v>0</v>
      </c>
      <c r="J17" s="22">
        <f>+K17-(K17/1.19)</f>
        <v>0</v>
      </c>
      <c r="K17" s="54">
        <v>0</v>
      </c>
    </row>
    <row r="18" spans="1:13" ht="15.75" thickBot="1" x14ac:dyDescent="0.3">
      <c r="A18" s="1">
        <v>2</v>
      </c>
      <c r="B18" s="1" t="s">
        <v>8</v>
      </c>
      <c r="C18" s="14">
        <v>15</v>
      </c>
      <c r="D18" s="16">
        <f>+D13*$K$18/1.19</f>
        <v>0</v>
      </c>
      <c r="E18" s="16">
        <f>+E13*$K$18/1.19</f>
        <v>0</v>
      </c>
      <c r="F18" s="16">
        <f t="shared" ref="F18:H18" si="0">+F13*$K$18/1.19</f>
        <v>0</v>
      </c>
      <c r="G18" s="16">
        <f t="shared" si="0"/>
        <v>0</v>
      </c>
      <c r="H18" s="16">
        <f t="shared" si="0"/>
        <v>0</v>
      </c>
      <c r="I18" s="17">
        <f>SUM(D18:H18)</f>
        <v>0</v>
      </c>
      <c r="J18" s="22">
        <f t="shared" ref="J18:J20" si="1">+K18-(K18/1.19)</f>
        <v>0</v>
      </c>
      <c r="K18" s="54">
        <v>0</v>
      </c>
    </row>
    <row r="19" spans="1:13" ht="15.75" thickBot="1" x14ac:dyDescent="0.3">
      <c r="A19" s="1">
        <v>3</v>
      </c>
      <c r="B19" s="1" t="s">
        <v>22</v>
      </c>
      <c r="C19" s="14">
        <v>15</v>
      </c>
      <c r="D19" s="16">
        <f>+D13*$K$19/1.19</f>
        <v>0</v>
      </c>
      <c r="E19" s="16">
        <f t="shared" ref="E19:H19" si="2">+E13*$K$19/1.19</f>
        <v>0</v>
      </c>
      <c r="F19" s="16">
        <f t="shared" si="2"/>
        <v>0</v>
      </c>
      <c r="G19" s="16">
        <f t="shared" si="2"/>
        <v>0</v>
      </c>
      <c r="H19" s="16">
        <f t="shared" si="2"/>
        <v>0</v>
      </c>
      <c r="I19" s="17">
        <f>SUM(D19:H19)</f>
        <v>0</v>
      </c>
      <c r="J19" s="22">
        <f t="shared" si="1"/>
        <v>0</v>
      </c>
      <c r="K19" s="54">
        <v>0</v>
      </c>
    </row>
    <row r="20" spans="1:13" ht="15.75" thickBot="1" x14ac:dyDescent="0.3">
      <c r="A20" s="1">
        <v>4</v>
      </c>
      <c r="B20" s="1" t="s">
        <v>5</v>
      </c>
      <c r="C20" s="14">
        <v>8</v>
      </c>
      <c r="D20" s="16">
        <f>+D13*$K$20/1.19</f>
        <v>0</v>
      </c>
      <c r="E20" s="16">
        <f t="shared" ref="E20:H20" si="3">+E13*$K$20/1.19</f>
        <v>0</v>
      </c>
      <c r="F20" s="16">
        <f t="shared" si="3"/>
        <v>0</v>
      </c>
      <c r="G20" s="16">
        <f t="shared" si="3"/>
        <v>0</v>
      </c>
      <c r="H20" s="16">
        <f t="shared" si="3"/>
        <v>0</v>
      </c>
      <c r="I20" s="17">
        <f>SUM(D20:H20)</f>
        <v>0</v>
      </c>
      <c r="J20" s="22">
        <f t="shared" si="1"/>
        <v>0</v>
      </c>
      <c r="K20" s="54">
        <v>0</v>
      </c>
      <c r="M20" s="30"/>
    </row>
    <row r="21" spans="1:13" x14ac:dyDescent="0.25">
      <c r="A21" s="1"/>
      <c r="B21" s="9" t="s">
        <v>20</v>
      </c>
      <c r="C21" s="13"/>
      <c r="D21" s="2">
        <f>SUM(D17:D20)</f>
        <v>0</v>
      </c>
      <c r="E21" s="2">
        <f t="shared" ref="E21:H21" si="4">SUM(E17:E20)</f>
        <v>0</v>
      </c>
      <c r="F21" s="2">
        <f t="shared" si="4"/>
        <v>0</v>
      </c>
      <c r="G21" s="2">
        <f t="shared" si="4"/>
        <v>0</v>
      </c>
      <c r="H21" s="2">
        <f t="shared" si="4"/>
        <v>0</v>
      </c>
      <c r="I21" s="2">
        <f>SUM(I17:I20)</f>
        <v>0</v>
      </c>
      <c r="J21" s="2">
        <f>SUM(J17:J20)</f>
        <v>0</v>
      </c>
      <c r="K21" s="23">
        <f>SUM(K17:K20)</f>
        <v>0</v>
      </c>
    </row>
    <row r="22" spans="1:13" s="20" customFormat="1" x14ac:dyDescent="0.25">
      <c r="A22" s="31"/>
      <c r="B22" s="45"/>
      <c r="C22" s="46"/>
      <c r="D22" s="47"/>
      <c r="E22" s="47"/>
      <c r="F22" s="47"/>
      <c r="G22" s="47"/>
      <c r="H22" s="47"/>
      <c r="I22" s="47"/>
      <c r="J22" s="47"/>
      <c r="K22" s="47"/>
    </row>
    <row r="23" spans="1:13" x14ac:dyDescent="0.25">
      <c r="A23" s="31"/>
      <c r="B23" s="31" t="s">
        <v>4</v>
      </c>
      <c r="C23" s="48" t="s">
        <v>4</v>
      </c>
      <c r="D23" s="11">
        <v>0.15</v>
      </c>
      <c r="E23" s="11">
        <v>0.2</v>
      </c>
      <c r="F23" s="11">
        <v>0.4</v>
      </c>
      <c r="G23" s="11">
        <v>0.15</v>
      </c>
      <c r="H23" s="11">
        <v>0.1</v>
      </c>
      <c r="I23" s="8">
        <f>SUM(D23:H23)</f>
        <v>1</v>
      </c>
      <c r="J23" s="20"/>
      <c r="K23" s="20"/>
    </row>
    <row r="24" spans="1:13" x14ac:dyDescent="0.25">
      <c r="A24" s="20"/>
      <c r="B24" s="20"/>
      <c r="C24" s="47" t="s">
        <v>4</v>
      </c>
      <c r="D24" s="5" t="s">
        <v>14</v>
      </c>
      <c r="E24" s="6" t="s">
        <v>15</v>
      </c>
      <c r="F24" s="5" t="s">
        <v>16</v>
      </c>
      <c r="G24" s="5" t="s">
        <v>17</v>
      </c>
      <c r="H24" s="5" t="s">
        <v>18</v>
      </c>
      <c r="I24" s="58" t="s">
        <v>9</v>
      </c>
      <c r="J24" s="58" t="s">
        <v>10</v>
      </c>
      <c r="K24" s="58" t="s">
        <v>11</v>
      </c>
    </row>
    <row r="25" spans="1:13" ht="15.75" thickBot="1" x14ac:dyDescent="0.3">
      <c r="A25" s="1" t="s">
        <v>25</v>
      </c>
      <c r="B25" s="5" t="s">
        <v>21</v>
      </c>
      <c r="C25" s="12" t="s">
        <v>23</v>
      </c>
      <c r="D25" s="5" t="s">
        <v>2</v>
      </c>
      <c r="E25" s="6" t="s">
        <v>0</v>
      </c>
      <c r="F25" s="5" t="s">
        <v>7</v>
      </c>
      <c r="G25" s="5" t="s">
        <v>3</v>
      </c>
      <c r="H25" s="5" t="s">
        <v>1</v>
      </c>
      <c r="I25" s="58"/>
      <c r="J25" s="58"/>
      <c r="K25" s="59"/>
    </row>
    <row r="26" spans="1:13" ht="15.75" thickBot="1" x14ac:dyDescent="0.3">
      <c r="A26" s="1">
        <v>5</v>
      </c>
      <c r="B26" s="1" t="s">
        <v>19</v>
      </c>
      <c r="C26" s="10">
        <v>4</v>
      </c>
      <c r="D26" s="16">
        <f>+D23*$K$26/1.19</f>
        <v>0</v>
      </c>
      <c r="E26" s="16">
        <f>+E23*$K$26/1.19</f>
        <v>0</v>
      </c>
      <c r="F26" s="16">
        <f>+F23*$K$26/1.19</f>
        <v>0</v>
      </c>
      <c r="G26" s="16">
        <f>+G23*$K$26/1.19</f>
        <v>0</v>
      </c>
      <c r="H26" s="16">
        <f>+H23*$K$26/1.19</f>
        <v>0</v>
      </c>
      <c r="I26" s="17">
        <f>SUM(D26:H26)</f>
        <v>0</v>
      </c>
      <c r="J26" s="22">
        <f>+K26-(K26/1.19)</f>
        <v>0</v>
      </c>
      <c r="K26" s="25"/>
    </row>
    <row r="27" spans="1:13" s="20" customFormat="1" x14ac:dyDescent="0.25">
      <c r="C27" s="47"/>
      <c r="D27" s="47"/>
      <c r="E27" s="36"/>
      <c r="F27" s="36"/>
      <c r="G27" s="36"/>
      <c r="H27" s="36"/>
      <c r="I27" s="36"/>
      <c r="J27" s="36"/>
      <c r="K27" s="29"/>
    </row>
    <row r="28" spans="1:13" s="20" customFormat="1" x14ac:dyDescent="0.25">
      <c r="C28" s="47"/>
      <c r="D28" s="47"/>
      <c r="E28" s="36"/>
      <c r="F28" s="36"/>
      <c r="G28" s="36"/>
      <c r="H28" s="36"/>
      <c r="I28" s="36"/>
      <c r="J28" s="36"/>
      <c r="K28" s="29"/>
    </row>
    <row r="29" spans="1:13" x14ac:dyDescent="0.25">
      <c r="C29" s="7"/>
      <c r="D29" s="58" t="s">
        <v>29</v>
      </c>
      <c r="E29" s="58" t="s">
        <v>30</v>
      </c>
      <c r="F29" s="58" t="s">
        <v>31</v>
      </c>
      <c r="G29" s="36"/>
      <c r="H29" s="36"/>
      <c r="I29" s="36"/>
      <c r="J29" s="58" t="s">
        <v>10</v>
      </c>
      <c r="K29" s="58" t="s">
        <v>11</v>
      </c>
    </row>
    <row r="30" spans="1:13" ht="15.75" thickBot="1" x14ac:dyDescent="0.3">
      <c r="C30" s="7"/>
      <c r="D30" s="58"/>
      <c r="E30" s="58"/>
      <c r="F30" s="58"/>
      <c r="G30" s="36"/>
      <c r="H30" s="36"/>
      <c r="I30" s="36"/>
      <c r="J30" s="58"/>
      <c r="K30" s="59"/>
    </row>
    <row r="31" spans="1:13" ht="15.75" thickBot="1" x14ac:dyDescent="0.3">
      <c r="A31" s="1">
        <v>6</v>
      </c>
      <c r="B31" s="1" t="s">
        <v>12</v>
      </c>
      <c r="C31" s="4"/>
      <c r="D31" s="19">
        <v>3221</v>
      </c>
      <c r="E31" s="17">
        <f>+F31/D31</f>
        <v>0</v>
      </c>
      <c r="F31" s="18">
        <f>+K31-J31</f>
        <v>0</v>
      </c>
      <c r="G31" s="36"/>
      <c r="H31" s="36"/>
      <c r="I31" s="36"/>
      <c r="J31" s="22">
        <f>+K31-(K31/1.19)</f>
        <v>0</v>
      </c>
      <c r="K31" s="25"/>
    </row>
    <row r="32" spans="1:13" s="20" customFormat="1" x14ac:dyDescent="0.25">
      <c r="A32" s="31"/>
      <c r="B32" s="31"/>
      <c r="C32" s="32"/>
      <c r="D32" s="32"/>
      <c r="E32" s="49"/>
      <c r="F32" s="50"/>
      <c r="G32" s="36"/>
      <c r="H32" s="36"/>
      <c r="I32" s="36"/>
      <c r="J32" s="36"/>
      <c r="K32" s="29"/>
    </row>
    <row r="33" spans="1:13" s="20" customFormat="1" ht="15.75" thickBot="1" x14ac:dyDescent="0.3">
      <c r="C33" s="21"/>
      <c r="D33" s="21"/>
    </row>
    <row r="34" spans="1:13" ht="30" customHeight="1" thickBot="1" x14ac:dyDescent="0.35">
      <c r="B34" s="60" t="s">
        <v>32</v>
      </c>
      <c r="C34" s="61"/>
      <c r="D34" s="61"/>
      <c r="E34" s="61"/>
      <c r="F34" s="61"/>
      <c r="G34" s="61"/>
      <c r="H34" s="61"/>
      <c r="I34" s="61"/>
      <c r="J34" s="61"/>
      <c r="K34" s="24">
        <f>+K31+K26+K21</f>
        <v>0</v>
      </c>
    </row>
    <row r="35" spans="1:13" s="20" customFormat="1" x14ac:dyDescent="0.25">
      <c r="B35" s="20" t="s">
        <v>4</v>
      </c>
      <c r="C35" s="21"/>
      <c r="D35" s="21"/>
      <c r="E35" s="26" t="s">
        <v>4</v>
      </c>
    </row>
    <row r="36" spans="1:13" s="20" customFormat="1" x14ac:dyDescent="0.25">
      <c r="C36" s="21"/>
      <c r="D36" s="21"/>
      <c r="F36" s="20" t="s">
        <v>4</v>
      </c>
    </row>
    <row r="37" spans="1:13" s="20" customFormat="1" x14ac:dyDescent="0.25">
      <c r="A37" s="27" t="s">
        <v>28</v>
      </c>
      <c r="B37" s="27"/>
      <c r="C37" s="28"/>
      <c r="D37" s="28"/>
      <c r="E37" s="27"/>
      <c r="F37" s="27"/>
      <c r="M37" s="29" t="s">
        <v>4</v>
      </c>
    </row>
    <row r="38" spans="1:13" s="20" customFormat="1" x14ac:dyDescent="0.25">
      <c r="C38" s="21"/>
      <c r="D38" s="21"/>
    </row>
    <row r="39" spans="1:13" s="20" customFormat="1" x14ac:dyDescent="0.25">
      <c r="C39" s="21"/>
      <c r="D39" s="21"/>
    </row>
    <row r="40" spans="1:13" s="20" customFormat="1" x14ac:dyDescent="0.25">
      <c r="C40" s="21"/>
      <c r="D40" s="21"/>
    </row>
    <row r="41" spans="1:13" s="20" customFormat="1" ht="21" x14ac:dyDescent="0.35">
      <c r="A41" s="55" t="s">
        <v>34</v>
      </c>
      <c r="C41" s="21"/>
      <c r="D41" s="21"/>
    </row>
    <row r="42" spans="1:13" s="20" customFormat="1" x14ac:dyDescent="0.25">
      <c r="C42" s="21"/>
      <c r="D42" s="21"/>
    </row>
    <row r="43" spans="1:13" s="20" customFormat="1" x14ac:dyDescent="0.25">
      <c r="C43" s="21"/>
      <c r="D43" s="21"/>
    </row>
    <row r="44" spans="1:13" s="20" customFormat="1" x14ac:dyDescent="0.25">
      <c r="C44" s="21"/>
      <c r="D44" s="21"/>
    </row>
    <row r="45" spans="1:13" s="20" customFormat="1" x14ac:dyDescent="0.25">
      <c r="C45" s="21"/>
      <c r="D45" s="21"/>
    </row>
    <row r="46" spans="1:13" s="20" customFormat="1" x14ac:dyDescent="0.25">
      <c r="C46" s="21"/>
      <c r="D46" s="21"/>
    </row>
    <row r="47" spans="1:13" s="20" customFormat="1" x14ac:dyDescent="0.25">
      <c r="C47" s="21"/>
      <c r="D47" s="21"/>
    </row>
    <row r="48" spans="1:13" s="20" customFormat="1" x14ac:dyDescent="0.25">
      <c r="C48" s="21"/>
      <c r="D48" s="21"/>
    </row>
    <row r="49" spans="3:4" s="20" customFormat="1" x14ac:dyDescent="0.25">
      <c r="C49" s="21"/>
      <c r="D49" s="21"/>
    </row>
    <row r="50" spans="3:4" s="20" customFormat="1" x14ac:dyDescent="0.25">
      <c r="C50" s="21"/>
      <c r="D50" s="21"/>
    </row>
    <row r="51" spans="3:4" s="20" customFormat="1" x14ac:dyDescent="0.25">
      <c r="C51" s="21"/>
      <c r="D51" s="21"/>
    </row>
    <row r="52" spans="3:4" s="20" customFormat="1" x14ac:dyDescent="0.25">
      <c r="C52" s="21"/>
      <c r="D52" s="21"/>
    </row>
    <row r="53" spans="3:4" s="20" customFormat="1" x14ac:dyDescent="0.25">
      <c r="C53" s="21"/>
      <c r="D53" s="21"/>
    </row>
    <row r="54" spans="3:4" s="20" customFormat="1" x14ac:dyDescent="0.25">
      <c r="C54" s="21"/>
      <c r="D54" s="21"/>
    </row>
    <row r="55" spans="3:4" s="20" customFormat="1" x14ac:dyDescent="0.25">
      <c r="C55" s="21"/>
      <c r="D55" s="21"/>
    </row>
    <row r="56" spans="3:4" s="20" customFormat="1" x14ac:dyDescent="0.25">
      <c r="C56" s="21"/>
      <c r="D56" s="21"/>
    </row>
    <row r="57" spans="3:4" s="20" customFormat="1" x14ac:dyDescent="0.25">
      <c r="C57" s="21"/>
      <c r="D57" s="21"/>
    </row>
    <row r="58" spans="3:4" s="20" customFormat="1" x14ac:dyDescent="0.25">
      <c r="C58" s="21"/>
      <c r="D58" s="21"/>
    </row>
    <row r="59" spans="3:4" s="20" customFormat="1" x14ac:dyDescent="0.25">
      <c r="C59" s="21"/>
      <c r="D59" s="21"/>
    </row>
    <row r="60" spans="3:4" s="20" customFormat="1" x14ac:dyDescent="0.25">
      <c r="C60" s="21"/>
      <c r="D60" s="21"/>
    </row>
    <row r="61" spans="3:4" s="20" customFormat="1" x14ac:dyDescent="0.25">
      <c r="C61" s="21"/>
      <c r="D61" s="21"/>
    </row>
    <row r="62" spans="3:4" s="20" customFormat="1" x14ac:dyDescent="0.25">
      <c r="C62" s="21"/>
      <c r="D62" s="21"/>
    </row>
    <row r="63" spans="3:4" s="20" customFormat="1" x14ac:dyDescent="0.25">
      <c r="C63" s="21"/>
      <c r="D63" s="21"/>
    </row>
    <row r="64" spans="3:4" s="20" customFormat="1" x14ac:dyDescent="0.25">
      <c r="C64" s="21"/>
      <c r="D64" s="21"/>
    </row>
    <row r="65" spans="3:4" s="20" customFormat="1" x14ac:dyDescent="0.25">
      <c r="C65" s="21"/>
      <c r="D65" s="21"/>
    </row>
    <row r="66" spans="3:4" s="20" customFormat="1" x14ac:dyDescent="0.25">
      <c r="C66" s="21"/>
      <c r="D66" s="21"/>
    </row>
    <row r="67" spans="3:4" s="20" customFormat="1" x14ac:dyDescent="0.25">
      <c r="C67" s="21"/>
      <c r="D67" s="21"/>
    </row>
    <row r="68" spans="3:4" s="20" customFormat="1" x14ac:dyDescent="0.25">
      <c r="C68" s="21"/>
      <c r="D68" s="21"/>
    </row>
    <row r="69" spans="3:4" s="20" customFormat="1" x14ac:dyDescent="0.25">
      <c r="C69" s="21"/>
      <c r="D69" s="21"/>
    </row>
    <row r="70" spans="3:4" s="20" customFormat="1" x14ac:dyDescent="0.25">
      <c r="C70" s="21"/>
      <c r="D70" s="21"/>
    </row>
    <row r="71" spans="3:4" s="20" customFormat="1" x14ac:dyDescent="0.25">
      <c r="C71" s="21"/>
      <c r="D71" s="21"/>
    </row>
    <row r="72" spans="3:4" s="20" customFormat="1" x14ac:dyDescent="0.25">
      <c r="C72" s="21"/>
      <c r="D72" s="21"/>
    </row>
    <row r="73" spans="3:4" s="20" customFormat="1" x14ac:dyDescent="0.25">
      <c r="C73" s="21"/>
      <c r="D73" s="21"/>
    </row>
    <row r="74" spans="3:4" s="20" customFormat="1" x14ac:dyDescent="0.25">
      <c r="C74" s="21"/>
      <c r="D74" s="21"/>
    </row>
    <row r="75" spans="3:4" s="20" customFormat="1" x14ac:dyDescent="0.25">
      <c r="C75" s="21"/>
      <c r="D75" s="21"/>
    </row>
    <row r="76" spans="3:4" s="20" customFormat="1" x14ac:dyDescent="0.25">
      <c r="C76" s="21"/>
      <c r="D76" s="21"/>
    </row>
    <row r="77" spans="3:4" s="20" customFormat="1" x14ac:dyDescent="0.25">
      <c r="C77" s="21"/>
      <c r="D77" s="21"/>
    </row>
    <row r="78" spans="3:4" s="20" customFormat="1" x14ac:dyDescent="0.25">
      <c r="C78" s="21"/>
      <c r="D78" s="21"/>
    </row>
    <row r="79" spans="3:4" s="20" customFormat="1" x14ac:dyDescent="0.25">
      <c r="C79" s="21"/>
      <c r="D79" s="21"/>
    </row>
    <row r="80" spans="3:4" s="20" customFormat="1" x14ac:dyDescent="0.25">
      <c r="C80" s="21"/>
      <c r="D80" s="21"/>
    </row>
    <row r="81" spans="3:4" s="20" customFormat="1" x14ac:dyDescent="0.25">
      <c r="C81" s="21"/>
      <c r="D81" s="21"/>
    </row>
    <row r="82" spans="3:4" s="20" customFormat="1" x14ac:dyDescent="0.25">
      <c r="C82" s="21"/>
      <c r="D82" s="21"/>
    </row>
    <row r="83" spans="3:4" s="20" customFormat="1" x14ac:dyDescent="0.25">
      <c r="C83" s="21"/>
      <c r="D83" s="21"/>
    </row>
    <row r="84" spans="3:4" s="20" customFormat="1" x14ac:dyDescent="0.25">
      <c r="C84" s="21"/>
      <c r="D84" s="21"/>
    </row>
    <row r="85" spans="3:4" s="20" customFormat="1" x14ac:dyDescent="0.25">
      <c r="C85" s="21"/>
      <c r="D85" s="21"/>
    </row>
    <row r="86" spans="3:4" s="20" customFormat="1" x14ac:dyDescent="0.25">
      <c r="C86" s="21"/>
      <c r="D86" s="21"/>
    </row>
    <row r="87" spans="3:4" s="20" customFormat="1" x14ac:dyDescent="0.25">
      <c r="C87" s="21"/>
      <c r="D87" s="21"/>
    </row>
    <row r="88" spans="3:4" s="20" customFormat="1" x14ac:dyDescent="0.25">
      <c r="C88" s="21"/>
      <c r="D88" s="21"/>
    </row>
    <row r="89" spans="3:4" s="20" customFormat="1" x14ac:dyDescent="0.25">
      <c r="C89" s="21"/>
      <c r="D89" s="21"/>
    </row>
    <row r="90" spans="3:4" s="20" customFormat="1" x14ac:dyDescent="0.25">
      <c r="C90" s="21"/>
      <c r="D90" s="21"/>
    </row>
    <row r="91" spans="3:4" s="20" customFormat="1" x14ac:dyDescent="0.25">
      <c r="C91" s="21"/>
      <c r="D91" s="21"/>
    </row>
    <row r="92" spans="3:4" s="20" customFormat="1" x14ac:dyDescent="0.25">
      <c r="C92" s="21"/>
      <c r="D92" s="21"/>
    </row>
    <row r="93" spans="3:4" s="20" customFormat="1" x14ac:dyDescent="0.25">
      <c r="C93" s="21"/>
      <c r="D93" s="21"/>
    </row>
    <row r="94" spans="3:4" s="20" customFormat="1" x14ac:dyDescent="0.25">
      <c r="C94" s="21"/>
      <c r="D94" s="21"/>
    </row>
    <row r="95" spans="3:4" s="20" customFormat="1" x14ac:dyDescent="0.25">
      <c r="C95" s="21"/>
      <c r="D95" s="21"/>
    </row>
    <row r="96" spans="3:4" s="20" customFormat="1" x14ac:dyDescent="0.25">
      <c r="C96" s="21"/>
      <c r="D96" s="21"/>
    </row>
    <row r="97" spans="3:4" s="20" customFormat="1" x14ac:dyDescent="0.25">
      <c r="C97" s="21"/>
      <c r="D97" s="21"/>
    </row>
    <row r="98" spans="3:4" s="20" customFormat="1" x14ac:dyDescent="0.25">
      <c r="C98" s="21"/>
      <c r="D98" s="21"/>
    </row>
    <row r="99" spans="3:4" s="20" customFormat="1" x14ac:dyDescent="0.25">
      <c r="C99" s="21"/>
      <c r="D99" s="21"/>
    </row>
    <row r="100" spans="3:4" s="20" customFormat="1" x14ac:dyDescent="0.25">
      <c r="C100" s="21"/>
      <c r="D100" s="21"/>
    </row>
    <row r="101" spans="3:4" s="20" customFormat="1" x14ac:dyDescent="0.25">
      <c r="C101" s="21"/>
      <c r="D101" s="21"/>
    </row>
    <row r="102" spans="3:4" s="20" customFormat="1" x14ac:dyDescent="0.25">
      <c r="C102" s="21"/>
      <c r="D102" s="21"/>
    </row>
    <row r="103" spans="3:4" s="20" customFormat="1" x14ac:dyDescent="0.25">
      <c r="C103" s="21"/>
      <c r="D103" s="21"/>
    </row>
    <row r="104" spans="3:4" s="20" customFormat="1" x14ac:dyDescent="0.25">
      <c r="C104" s="21"/>
      <c r="D104" s="21"/>
    </row>
    <row r="105" spans="3:4" s="20" customFormat="1" x14ac:dyDescent="0.25">
      <c r="C105" s="21"/>
      <c r="D105" s="21"/>
    </row>
    <row r="106" spans="3:4" s="20" customFormat="1" x14ac:dyDescent="0.25">
      <c r="C106" s="21"/>
      <c r="D106" s="21"/>
    </row>
    <row r="107" spans="3:4" s="20" customFormat="1" x14ac:dyDescent="0.25">
      <c r="C107" s="21"/>
      <c r="D107" s="21"/>
    </row>
    <row r="108" spans="3:4" s="20" customFormat="1" x14ac:dyDescent="0.25">
      <c r="C108" s="21"/>
      <c r="D108" s="21"/>
    </row>
    <row r="109" spans="3:4" s="20" customFormat="1" x14ac:dyDescent="0.25">
      <c r="C109" s="21"/>
      <c r="D109" s="21"/>
    </row>
    <row r="110" spans="3:4" s="20" customFormat="1" x14ac:dyDescent="0.25">
      <c r="C110" s="21"/>
      <c r="D110" s="21"/>
    </row>
    <row r="111" spans="3:4" s="20" customFormat="1" x14ac:dyDescent="0.25">
      <c r="C111" s="21"/>
      <c r="D111" s="21"/>
    </row>
    <row r="112" spans="3:4" s="20" customFormat="1" x14ac:dyDescent="0.25">
      <c r="C112" s="21"/>
      <c r="D112" s="21"/>
    </row>
    <row r="113" spans="3:4" s="20" customFormat="1" x14ac:dyDescent="0.25">
      <c r="C113" s="21"/>
      <c r="D113" s="21"/>
    </row>
    <row r="114" spans="3:4" s="20" customFormat="1" x14ac:dyDescent="0.25">
      <c r="C114" s="21"/>
      <c r="D114" s="21"/>
    </row>
    <row r="115" spans="3:4" s="20" customFormat="1" x14ac:dyDescent="0.25">
      <c r="C115" s="21"/>
      <c r="D115" s="21"/>
    </row>
    <row r="116" spans="3:4" s="20" customFormat="1" x14ac:dyDescent="0.25">
      <c r="C116" s="21"/>
      <c r="D116" s="21"/>
    </row>
    <row r="117" spans="3:4" s="20" customFormat="1" x14ac:dyDescent="0.25">
      <c r="C117" s="21"/>
      <c r="D117" s="21"/>
    </row>
    <row r="118" spans="3:4" s="20" customFormat="1" x14ac:dyDescent="0.25">
      <c r="C118" s="21"/>
      <c r="D118" s="21"/>
    </row>
    <row r="119" spans="3:4" s="20" customFormat="1" x14ac:dyDescent="0.25">
      <c r="C119" s="21"/>
      <c r="D119" s="21"/>
    </row>
    <row r="120" spans="3:4" s="20" customFormat="1" x14ac:dyDescent="0.25">
      <c r="C120" s="21"/>
      <c r="D120" s="21"/>
    </row>
    <row r="121" spans="3:4" s="20" customFormat="1" x14ac:dyDescent="0.25">
      <c r="C121" s="21"/>
      <c r="D121" s="21"/>
    </row>
    <row r="122" spans="3:4" s="20" customFormat="1" x14ac:dyDescent="0.25">
      <c r="C122" s="21"/>
      <c r="D122" s="21"/>
    </row>
    <row r="123" spans="3:4" s="20" customFormat="1" x14ac:dyDescent="0.25">
      <c r="C123" s="21"/>
      <c r="D123" s="21"/>
    </row>
    <row r="124" spans="3:4" s="20" customFormat="1" x14ac:dyDescent="0.25">
      <c r="C124" s="21"/>
      <c r="D124" s="21"/>
    </row>
    <row r="125" spans="3:4" s="20" customFormat="1" x14ac:dyDescent="0.25">
      <c r="C125" s="21"/>
      <c r="D125" s="21"/>
    </row>
    <row r="126" spans="3:4" s="20" customFormat="1" x14ac:dyDescent="0.25">
      <c r="C126" s="21"/>
      <c r="D126" s="21"/>
    </row>
    <row r="127" spans="3:4" s="20" customFormat="1" x14ac:dyDescent="0.25">
      <c r="C127" s="21"/>
      <c r="D127" s="21"/>
    </row>
    <row r="128" spans="3:4" s="20" customFormat="1" x14ac:dyDescent="0.25">
      <c r="C128" s="21"/>
      <c r="D128" s="21"/>
    </row>
    <row r="129" spans="3:4" s="20" customFormat="1" x14ac:dyDescent="0.25">
      <c r="C129" s="21"/>
      <c r="D129" s="21"/>
    </row>
    <row r="130" spans="3:4" s="20" customFormat="1" x14ac:dyDescent="0.25">
      <c r="C130" s="21"/>
      <c r="D130" s="21"/>
    </row>
    <row r="131" spans="3:4" s="20" customFormat="1" x14ac:dyDescent="0.25">
      <c r="C131" s="21"/>
      <c r="D131" s="21"/>
    </row>
    <row r="132" spans="3:4" s="20" customFormat="1" x14ac:dyDescent="0.25">
      <c r="C132" s="21"/>
      <c r="D132" s="21"/>
    </row>
    <row r="133" spans="3:4" s="20" customFormat="1" x14ac:dyDescent="0.25">
      <c r="C133" s="21"/>
      <c r="D133" s="21"/>
    </row>
    <row r="134" spans="3:4" s="20" customFormat="1" x14ac:dyDescent="0.25">
      <c r="C134" s="21"/>
      <c r="D134" s="21"/>
    </row>
    <row r="135" spans="3:4" s="20" customFormat="1" x14ac:dyDescent="0.25">
      <c r="C135" s="21"/>
      <c r="D135" s="21"/>
    </row>
    <row r="136" spans="3:4" s="20" customFormat="1" x14ac:dyDescent="0.25">
      <c r="C136" s="21"/>
      <c r="D136" s="21"/>
    </row>
    <row r="137" spans="3:4" s="20" customFormat="1" x14ac:dyDescent="0.25">
      <c r="C137" s="21"/>
      <c r="D137" s="21"/>
    </row>
    <row r="138" spans="3:4" s="20" customFormat="1" x14ac:dyDescent="0.25">
      <c r="C138" s="21"/>
      <c r="D138" s="21"/>
    </row>
    <row r="139" spans="3:4" s="20" customFormat="1" x14ac:dyDescent="0.25">
      <c r="C139" s="21"/>
      <c r="D139" s="21"/>
    </row>
    <row r="140" spans="3:4" s="20" customFormat="1" x14ac:dyDescent="0.25">
      <c r="C140" s="21"/>
      <c r="D140" s="21"/>
    </row>
    <row r="141" spans="3:4" s="20" customFormat="1" x14ac:dyDescent="0.25">
      <c r="C141" s="21"/>
      <c r="D141" s="21"/>
    </row>
    <row r="142" spans="3:4" s="20" customFormat="1" x14ac:dyDescent="0.25">
      <c r="C142" s="21"/>
      <c r="D142" s="21"/>
    </row>
  </sheetData>
  <protectedRanges>
    <protectedRange sqref="K26 K31" name="Rango2"/>
    <protectedRange sqref="K17:K20" name="Rango1"/>
  </protectedRanges>
  <mergeCells count="20">
    <mergeCell ref="K15:K16"/>
    <mergeCell ref="B34:J34"/>
    <mergeCell ref="A1:K1"/>
    <mergeCell ref="A3:K3"/>
    <mergeCell ref="J29:J30"/>
    <mergeCell ref="K29:K30"/>
    <mergeCell ref="D29:D30"/>
    <mergeCell ref="E29:E30"/>
    <mergeCell ref="F29:F30"/>
    <mergeCell ref="J24:J25"/>
    <mergeCell ref="K24:K25"/>
    <mergeCell ref="B15:C15"/>
    <mergeCell ref="D15:D16"/>
    <mergeCell ref="E15:E16"/>
    <mergeCell ref="F15:F16"/>
    <mergeCell ref="G15:G16"/>
    <mergeCell ref="H15:H16"/>
    <mergeCell ref="I24:I25"/>
    <mergeCell ref="I15:I16"/>
    <mergeCell ref="J15:J16"/>
  </mergeCells>
  <pageMargins left="0.7" right="0.7" top="0.75" bottom="0.75" header="0.3" footer="0.3"/>
  <pageSetup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322C825B472B541B209286060B44F51" ma:contentTypeVersion="10" ma:contentTypeDescription="Crear nuevo documento." ma:contentTypeScope="" ma:versionID="739533527c340fde3f15f50045aa828f">
  <xsd:schema xmlns:xsd="http://www.w3.org/2001/XMLSchema" xmlns:xs="http://www.w3.org/2001/XMLSchema" xmlns:p="http://schemas.microsoft.com/office/2006/metadata/properties" xmlns:ns3="dd8e79b7-e196-46b7-ae6e-760281d5b55f" targetNamespace="http://schemas.microsoft.com/office/2006/metadata/properties" ma:root="true" ma:fieldsID="be45407f240f78ab5e50c2bc922ed37f" ns3:_="">
    <xsd:import namespace="dd8e79b7-e196-46b7-ae6e-760281d5b5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e79b7-e196-46b7-ae6e-760281d5b5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AB5210-2D9D-4B18-ADA1-3199805D5D4E}">
  <ds:schemaRefs>
    <ds:schemaRef ds:uri="dd8e79b7-e196-46b7-ae6e-760281d5b55f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930CCE0-3A61-455B-BC6D-E2DF54B442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1CB702-6664-46F3-AAA3-F3CAD5871A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8e79b7-e196-46b7-ae6e-760281d5b5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ECONOMICO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ALBARRACIN</dc:creator>
  <cp:lastModifiedBy>Ella Cecilia Suarez Suarez</cp:lastModifiedBy>
  <dcterms:created xsi:type="dcterms:W3CDTF">2020-07-27T20:00:15Z</dcterms:created>
  <dcterms:modified xsi:type="dcterms:W3CDTF">2020-09-09T19:21:29Z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0x010100F322C825B472B541B209286060B44F51</vt:lpwstr>
  </property>
</Properties>
</file>