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LEJA 2016-04-22\2016\MAPA DE RIESGOS\"/>
    </mc:Choice>
  </mc:AlternateContent>
  <bookViews>
    <workbookView xWindow="0" yWindow="0" windowWidth="24000" windowHeight="9435"/>
  </bookViews>
  <sheets>
    <sheet name="MAPA DE RIESGOS POR PROCESO" sheetId="2" r:id="rId1"/>
    <sheet name="Opciones" sheetId="3" state="hidden" r:id="rId2"/>
    <sheet name="TABLA DE PROBABILIDAD E IMPACTO" sheetId="4" r:id="rId3"/>
    <sheet name="MATRIZ DE CALIFICACION EVALUACI" sheetId="5" r:id="rId4"/>
    <sheet name="VALORACION DEL CONTROL" sheetId="6" r:id="rId5"/>
  </sheets>
  <externalReferences>
    <externalReference r:id="rId6"/>
  </externalReferences>
  <definedNames>
    <definedName name="_xlnm._FilterDatabase" localSheetId="0" hidden="1">'MAPA DE RIESGOS POR PROCESO'!$AI$20:$AM$555</definedName>
    <definedName name="Fac">Opciones!$A$15:$B$23</definedName>
    <definedName name="FacAna">Opciones!$A$112:$B$121</definedName>
    <definedName name="FacE">Opciones!$A$48:$B$55</definedName>
    <definedName name="FacI">Opciones!$A$26:$B$33</definedName>
    <definedName name="Facin">Opciones!$A$37:$B$44</definedName>
  </definedNames>
  <calcPr calcId="152511"/>
</workbook>
</file>

<file path=xl/calcChain.xml><?xml version="1.0" encoding="utf-8"?>
<calcChain xmlns="http://schemas.openxmlformats.org/spreadsheetml/2006/main">
  <c r="X132" i="2" l="1"/>
  <c r="O132" i="2"/>
  <c r="K132" i="2"/>
  <c r="H132" i="2"/>
  <c r="E132" i="2"/>
  <c r="X131" i="2"/>
  <c r="N131" i="2"/>
  <c r="K131" i="2"/>
  <c r="H131" i="2"/>
  <c r="E131" i="2"/>
  <c r="X130" i="2"/>
  <c r="N130" i="2"/>
  <c r="K130" i="2"/>
  <c r="H130" i="2"/>
  <c r="X129" i="2"/>
  <c r="N129" i="2"/>
  <c r="K129" i="2"/>
  <c r="H129" i="2"/>
  <c r="E129" i="2"/>
  <c r="X128" i="2"/>
  <c r="N128" i="2"/>
  <c r="H128" i="2"/>
  <c r="E128" i="2"/>
  <c r="N127" i="2"/>
  <c r="K127" i="2"/>
  <c r="H127" i="2"/>
  <c r="E127" i="2"/>
  <c r="H45" i="2" l="1"/>
  <c r="AJ119" i="2" l="1"/>
  <c r="K29" i="2"/>
  <c r="AL112" i="2" l="1"/>
  <c r="E87" i="2" l="1"/>
  <c r="E86" i="2"/>
  <c r="E85" i="2"/>
  <c r="E84" i="2"/>
  <c r="E83" i="2"/>
  <c r="E82" i="2"/>
  <c r="N81" i="2"/>
  <c r="E81" i="2"/>
  <c r="K80" i="2" l="1"/>
  <c r="E75" i="2" l="1"/>
  <c r="E76" i="2"/>
  <c r="E77" i="2"/>
  <c r="N78" i="2" l="1"/>
  <c r="K78" i="2"/>
  <c r="N77" i="2"/>
  <c r="K77" i="2"/>
  <c r="H77" i="2"/>
  <c r="N76" i="2" l="1"/>
  <c r="K76" i="2"/>
  <c r="H76" i="2"/>
  <c r="N75" i="2"/>
  <c r="K75" i="2"/>
  <c r="H75" i="2"/>
  <c r="E48" i="2" l="1"/>
  <c r="E49" i="2"/>
  <c r="E50" i="2"/>
  <c r="E46" i="2" l="1"/>
  <c r="E47" i="2"/>
  <c r="K44" i="2" l="1"/>
  <c r="K40" i="2" l="1"/>
  <c r="H37" i="2" l="1"/>
  <c r="K36" i="2"/>
  <c r="N30" i="2" l="1"/>
  <c r="N35" i="2"/>
  <c r="N36" i="2"/>
  <c r="N37" i="2"/>
  <c r="N38" i="2"/>
  <c r="N39" i="2"/>
  <c r="N40" i="2"/>
  <c r="N41" i="2"/>
  <c r="N44" i="2"/>
  <c r="N45" i="2"/>
  <c r="N46" i="2"/>
  <c r="N47" i="2"/>
  <c r="N48" i="2"/>
  <c r="N49" i="2"/>
  <c r="N50" i="2"/>
  <c r="N51" i="2"/>
  <c r="N52" i="2"/>
  <c r="N79"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E45" i="2"/>
  <c r="H47" i="2" l="1"/>
  <c r="K46" i="2"/>
  <c r="H48" i="2"/>
  <c r="K47" i="2"/>
  <c r="H49" i="2"/>
  <c r="H50" i="2"/>
  <c r="H51" i="2"/>
  <c r="K79" i="2"/>
  <c r="H133" i="2"/>
  <c r="K133" i="2"/>
  <c r="H134" i="2"/>
  <c r="K134" i="2"/>
  <c r="H135" i="2"/>
  <c r="K135" i="2"/>
  <c r="H136" i="2"/>
  <c r="K136" i="2"/>
  <c r="H137" i="2"/>
  <c r="K137" i="2"/>
  <c r="H138" i="2"/>
  <c r="K138" i="2"/>
  <c r="H139" i="2"/>
  <c r="K139" i="2"/>
  <c r="H140" i="2"/>
  <c r="K140" i="2"/>
  <c r="H141" i="2"/>
  <c r="K141" i="2"/>
  <c r="H142" i="2"/>
  <c r="K142" i="2"/>
  <c r="H143" i="2"/>
  <c r="K143" i="2"/>
  <c r="H144" i="2"/>
  <c r="K144" i="2"/>
  <c r="H145" i="2"/>
  <c r="K145" i="2"/>
  <c r="H146" i="2"/>
  <c r="K146" i="2"/>
  <c r="H147" i="2"/>
  <c r="K147" i="2"/>
  <c r="H148" i="2"/>
  <c r="K148" i="2"/>
  <c r="H149" i="2"/>
  <c r="K149" i="2"/>
  <c r="H150" i="2"/>
  <c r="K150" i="2"/>
  <c r="H151" i="2"/>
  <c r="K151" i="2"/>
  <c r="H152" i="2"/>
  <c r="K152" i="2"/>
  <c r="H153" i="2"/>
  <c r="K153" i="2"/>
  <c r="H154" i="2"/>
  <c r="K154" i="2"/>
  <c r="H155" i="2"/>
  <c r="K155" i="2"/>
  <c r="H156" i="2"/>
  <c r="K156" i="2"/>
  <c r="H157" i="2"/>
  <c r="K157" i="2"/>
  <c r="H158" i="2"/>
  <c r="K158" i="2"/>
  <c r="H159" i="2"/>
  <c r="K159" i="2"/>
  <c r="H160" i="2"/>
  <c r="K160" i="2"/>
  <c r="H161" i="2"/>
  <c r="K161" i="2"/>
  <c r="H162" i="2"/>
  <c r="K162" i="2"/>
  <c r="H163" i="2"/>
  <c r="K163" i="2"/>
  <c r="H164" i="2"/>
  <c r="K164" i="2"/>
  <c r="H165" i="2"/>
  <c r="K165" i="2"/>
  <c r="H166" i="2"/>
  <c r="K166" i="2"/>
  <c r="H167" i="2"/>
  <c r="K167" i="2"/>
  <c r="H168" i="2"/>
  <c r="K168" i="2"/>
  <c r="H169" i="2"/>
  <c r="K169" i="2"/>
  <c r="H170" i="2"/>
  <c r="K170" i="2"/>
  <c r="H171" i="2"/>
  <c r="K171" i="2"/>
  <c r="H172" i="2"/>
  <c r="K172" i="2"/>
  <c r="H173" i="2"/>
  <c r="K173" i="2"/>
  <c r="H174" i="2"/>
  <c r="K174" i="2"/>
  <c r="H175" i="2"/>
  <c r="K175" i="2"/>
  <c r="H176" i="2"/>
  <c r="K176" i="2"/>
  <c r="H177" i="2"/>
  <c r="K177" i="2"/>
  <c r="H178" i="2"/>
  <c r="K178" i="2"/>
  <c r="H179" i="2"/>
  <c r="K179" i="2"/>
  <c r="H180" i="2"/>
  <c r="K180" i="2"/>
  <c r="H181" i="2"/>
  <c r="K181" i="2"/>
  <c r="H182" i="2"/>
  <c r="K182" i="2"/>
  <c r="H183" i="2"/>
  <c r="K183" i="2"/>
  <c r="H184" i="2"/>
  <c r="K184" i="2"/>
  <c r="H185" i="2"/>
  <c r="K185" i="2"/>
  <c r="H186" i="2"/>
  <c r="K186" i="2"/>
  <c r="H187" i="2"/>
  <c r="K187" i="2"/>
  <c r="H188" i="2"/>
  <c r="K188" i="2"/>
  <c r="H189" i="2"/>
  <c r="K189" i="2"/>
  <c r="H190" i="2"/>
  <c r="K190" i="2"/>
  <c r="H191" i="2"/>
  <c r="K191" i="2"/>
  <c r="H192" i="2"/>
  <c r="K192" i="2"/>
  <c r="H193" i="2"/>
  <c r="K193" i="2"/>
  <c r="H194" i="2"/>
  <c r="K194" i="2"/>
  <c r="H195" i="2"/>
  <c r="K195" i="2"/>
  <c r="H196" i="2"/>
  <c r="K196" i="2"/>
  <c r="H197" i="2"/>
  <c r="K197" i="2"/>
  <c r="H198" i="2"/>
  <c r="K198" i="2"/>
  <c r="H199" i="2"/>
  <c r="K199" i="2"/>
  <c r="H200" i="2"/>
  <c r="K200" i="2"/>
  <c r="H201" i="2"/>
  <c r="K201" i="2"/>
  <c r="H202" i="2"/>
  <c r="K202" i="2"/>
  <c r="H203" i="2"/>
  <c r="K203" i="2"/>
  <c r="H204" i="2"/>
  <c r="K204" i="2"/>
  <c r="H205" i="2"/>
  <c r="K205" i="2"/>
  <c r="H206" i="2"/>
  <c r="K206" i="2"/>
  <c r="H207" i="2"/>
  <c r="K207" i="2"/>
  <c r="H208" i="2"/>
  <c r="K208" i="2"/>
  <c r="H209" i="2"/>
  <c r="K209" i="2"/>
  <c r="H210" i="2"/>
  <c r="K210" i="2"/>
  <c r="H211" i="2"/>
  <c r="K211" i="2"/>
  <c r="H212" i="2"/>
  <c r="K212" i="2"/>
  <c r="H213" i="2"/>
  <c r="K213" i="2"/>
  <c r="H214" i="2"/>
  <c r="K214" i="2"/>
  <c r="H215" i="2"/>
  <c r="K215" i="2"/>
  <c r="H216" i="2"/>
  <c r="K216" i="2"/>
  <c r="H217" i="2"/>
  <c r="K217" i="2"/>
  <c r="H218" i="2"/>
  <c r="K218" i="2"/>
  <c r="H219" i="2"/>
  <c r="K219" i="2"/>
  <c r="H220" i="2"/>
  <c r="K220" i="2"/>
  <c r="H221" i="2"/>
  <c r="K221" i="2"/>
  <c r="H222" i="2"/>
  <c r="K222" i="2"/>
  <c r="H223" i="2"/>
  <c r="K223" i="2"/>
  <c r="H224" i="2"/>
  <c r="K224" i="2"/>
  <c r="H225" i="2"/>
  <c r="K225" i="2"/>
  <c r="H226" i="2"/>
  <c r="K226" i="2"/>
  <c r="H227" i="2"/>
  <c r="K227" i="2"/>
  <c r="H228" i="2"/>
  <c r="K228" i="2"/>
  <c r="H229" i="2"/>
  <c r="K229" i="2"/>
  <c r="H230" i="2"/>
  <c r="K230" i="2"/>
  <c r="H231" i="2"/>
  <c r="K231" i="2"/>
  <c r="H232" i="2"/>
  <c r="K232" i="2"/>
  <c r="H233" i="2"/>
  <c r="K233" i="2"/>
  <c r="H234" i="2"/>
  <c r="K234" i="2"/>
  <c r="H235" i="2"/>
  <c r="K235" i="2"/>
  <c r="H236" i="2"/>
  <c r="K236" i="2"/>
  <c r="H237" i="2"/>
  <c r="K237" i="2"/>
  <c r="H238" i="2"/>
  <c r="K238" i="2"/>
  <c r="H239" i="2"/>
  <c r="K239" i="2"/>
  <c r="H240" i="2"/>
  <c r="K240" i="2"/>
  <c r="H241" i="2"/>
  <c r="K241" i="2"/>
  <c r="H242" i="2"/>
  <c r="K242" i="2"/>
  <c r="H243" i="2"/>
  <c r="K243" i="2"/>
  <c r="H244" i="2"/>
  <c r="K244" i="2"/>
  <c r="H245" i="2"/>
  <c r="K245" i="2"/>
  <c r="H246" i="2"/>
  <c r="K246" i="2"/>
  <c r="H247" i="2"/>
  <c r="K247" i="2"/>
  <c r="H248" i="2"/>
  <c r="K248" i="2"/>
  <c r="H249" i="2"/>
  <c r="K249" i="2"/>
  <c r="H250" i="2"/>
  <c r="K250" i="2"/>
  <c r="H251" i="2"/>
  <c r="K251" i="2"/>
  <c r="H252" i="2"/>
  <c r="K252" i="2"/>
  <c r="H253" i="2"/>
  <c r="K253" i="2"/>
  <c r="H254" i="2"/>
  <c r="K254" i="2"/>
  <c r="H255" i="2"/>
  <c r="K255" i="2"/>
  <c r="H256" i="2"/>
  <c r="K256" i="2"/>
  <c r="H257" i="2"/>
  <c r="K257" i="2"/>
  <c r="H258" i="2"/>
  <c r="K258" i="2"/>
  <c r="H259" i="2"/>
  <c r="K259" i="2"/>
  <c r="H260" i="2"/>
  <c r="K260" i="2"/>
  <c r="H261" i="2"/>
  <c r="K261" i="2"/>
  <c r="H262" i="2"/>
  <c r="K262" i="2"/>
  <c r="H263" i="2"/>
  <c r="K263" i="2"/>
  <c r="H264" i="2"/>
  <c r="K264" i="2"/>
  <c r="H265" i="2"/>
  <c r="K265" i="2"/>
  <c r="H266" i="2"/>
  <c r="K266" i="2"/>
  <c r="H267" i="2"/>
  <c r="K267" i="2"/>
  <c r="H268" i="2"/>
  <c r="K268" i="2"/>
  <c r="H269" i="2"/>
  <c r="K269" i="2"/>
  <c r="H270" i="2"/>
  <c r="K270" i="2"/>
  <c r="H271" i="2"/>
  <c r="K271" i="2"/>
  <c r="H272" i="2"/>
  <c r="K272" i="2"/>
  <c r="H273" i="2"/>
  <c r="K273" i="2"/>
  <c r="H274" i="2"/>
  <c r="K274" i="2"/>
  <c r="H275" i="2"/>
  <c r="K275" i="2"/>
  <c r="H276" i="2"/>
  <c r="K276" i="2"/>
  <c r="H277" i="2"/>
  <c r="K277" i="2"/>
  <c r="H278" i="2"/>
  <c r="K278" i="2"/>
  <c r="H279" i="2"/>
  <c r="K279" i="2"/>
  <c r="H280" i="2"/>
  <c r="K280" i="2"/>
  <c r="H281" i="2"/>
  <c r="K281" i="2"/>
  <c r="H282" i="2"/>
  <c r="K282" i="2"/>
  <c r="H283" i="2"/>
  <c r="K283" i="2"/>
  <c r="H284" i="2"/>
  <c r="K284" i="2"/>
  <c r="H285" i="2"/>
  <c r="K285" i="2"/>
  <c r="H286" i="2"/>
  <c r="K286" i="2"/>
  <c r="H287" i="2"/>
  <c r="K287" i="2"/>
  <c r="H288" i="2"/>
  <c r="K288" i="2"/>
  <c r="H289" i="2"/>
  <c r="K289" i="2"/>
  <c r="H290" i="2"/>
  <c r="K290" i="2"/>
  <c r="H291" i="2"/>
  <c r="K291" i="2"/>
  <c r="H292" i="2"/>
  <c r="K292" i="2"/>
  <c r="H293" i="2"/>
  <c r="K293" i="2"/>
  <c r="H294" i="2"/>
  <c r="K294" i="2"/>
  <c r="H295" i="2"/>
  <c r="K295" i="2"/>
  <c r="H296" i="2"/>
  <c r="K296" i="2"/>
  <c r="H297" i="2"/>
  <c r="K297" i="2"/>
  <c r="H298" i="2"/>
  <c r="K298" i="2"/>
  <c r="H299" i="2"/>
  <c r="K299" i="2"/>
  <c r="H300" i="2"/>
  <c r="K300" i="2"/>
  <c r="H301" i="2"/>
  <c r="K301" i="2"/>
  <c r="H302" i="2"/>
  <c r="K302" i="2"/>
  <c r="H303" i="2"/>
  <c r="K303" i="2"/>
  <c r="H304" i="2"/>
  <c r="K304" i="2"/>
  <c r="H305" i="2"/>
  <c r="K305" i="2"/>
  <c r="H306" i="2"/>
  <c r="K306" i="2"/>
  <c r="H307" i="2"/>
  <c r="K307" i="2"/>
  <c r="H308" i="2"/>
  <c r="K308" i="2"/>
  <c r="H309" i="2"/>
  <c r="K309" i="2"/>
  <c r="H310" i="2"/>
  <c r="K310" i="2"/>
  <c r="H311" i="2"/>
  <c r="K311" i="2"/>
  <c r="H312" i="2"/>
  <c r="K312" i="2"/>
  <c r="H313" i="2"/>
  <c r="K313" i="2"/>
  <c r="H314" i="2"/>
  <c r="K314" i="2"/>
  <c r="H315" i="2"/>
  <c r="K315" i="2"/>
  <c r="H316" i="2"/>
  <c r="K316" i="2"/>
  <c r="H317" i="2"/>
  <c r="K317" i="2"/>
  <c r="H318" i="2"/>
  <c r="K318" i="2"/>
  <c r="H319" i="2"/>
  <c r="K319" i="2"/>
  <c r="H320" i="2"/>
  <c r="K320" i="2"/>
  <c r="H321" i="2"/>
  <c r="K321" i="2"/>
  <c r="H322" i="2"/>
  <c r="K322" i="2"/>
  <c r="H323" i="2"/>
  <c r="K323" i="2"/>
  <c r="H324" i="2"/>
  <c r="K324" i="2"/>
  <c r="H325" i="2"/>
  <c r="K325" i="2"/>
  <c r="H326" i="2"/>
  <c r="K326" i="2"/>
  <c r="H327" i="2"/>
  <c r="K327" i="2"/>
  <c r="H328" i="2"/>
  <c r="K328" i="2"/>
  <c r="H329" i="2"/>
  <c r="K329" i="2"/>
  <c r="H330" i="2"/>
  <c r="K330" i="2"/>
  <c r="H331" i="2"/>
  <c r="K331" i="2"/>
  <c r="H332" i="2"/>
  <c r="K332" i="2"/>
  <c r="H333" i="2"/>
  <c r="K333" i="2"/>
  <c r="H334" i="2"/>
  <c r="K334" i="2"/>
  <c r="H335" i="2"/>
  <c r="K335" i="2"/>
  <c r="H336" i="2"/>
  <c r="K336" i="2"/>
  <c r="H337" i="2"/>
  <c r="K337" i="2"/>
  <c r="H338" i="2"/>
  <c r="K338" i="2"/>
  <c r="H339" i="2"/>
  <c r="K339" i="2"/>
  <c r="H340" i="2"/>
  <c r="K340" i="2"/>
  <c r="H341" i="2"/>
  <c r="K341" i="2"/>
  <c r="H342" i="2"/>
  <c r="K342" i="2"/>
  <c r="H343" i="2"/>
  <c r="K343" i="2"/>
  <c r="H344" i="2"/>
  <c r="K344" i="2"/>
  <c r="H345" i="2"/>
  <c r="K345" i="2"/>
  <c r="H346" i="2"/>
  <c r="K346" i="2"/>
  <c r="H347" i="2"/>
  <c r="K347" i="2"/>
  <c r="H348" i="2"/>
  <c r="K348" i="2"/>
  <c r="H349" i="2"/>
  <c r="K349" i="2"/>
  <c r="H350" i="2"/>
  <c r="K350" i="2"/>
  <c r="H351" i="2"/>
  <c r="K351" i="2"/>
  <c r="H352" i="2"/>
  <c r="K352" i="2"/>
  <c r="H353" i="2"/>
  <c r="K353" i="2"/>
  <c r="H354" i="2"/>
  <c r="K354" i="2"/>
  <c r="H355" i="2"/>
  <c r="K355" i="2"/>
  <c r="H356" i="2"/>
  <c r="K356" i="2"/>
  <c r="H357" i="2"/>
  <c r="K357" i="2"/>
  <c r="H358" i="2"/>
  <c r="K358" i="2"/>
  <c r="H359" i="2"/>
  <c r="K359" i="2"/>
  <c r="H360" i="2"/>
  <c r="K360" i="2"/>
  <c r="H361" i="2"/>
  <c r="K361" i="2"/>
  <c r="H362" i="2"/>
  <c r="K362" i="2"/>
  <c r="H363" i="2"/>
  <c r="K363" i="2"/>
  <c r="H364" i="2"/>
  <c r="K364" i="2"/>
  <c r="H365" i="2"/>
  <c r="K365" i="2"/>
  <c r="H366" i="2"/>
  <c r="K366" i="2"/>
  <c r="H367" i="2"/>
  <c r="K367" i="2"/>
  <c r="H368" i="2"/>
  <c r="K368" i="2"/>
  <c r="H369" i="2"/>
  <c r="K369" i="2"/>
  <c r="H370" i="2"/>
  <c r="K370" i="2"/>
  <c r="H371" i="2"/>
  <c r="K371" i="2"/>
  <c r="H372" i="2"/>
  <c r="K372" i="2"/>
  <c r="H373" i="2"/>
  <c r="K373" i="2"/>
  <c r="H374" i="2"/>
  <c r="K374" i="2"/>
  <c r="H375" i="2"/>
  <c r="K375" i="2"/>
  <c r="H376" i="2"/>
  <c r="K376" i="2"/>
  <c r="H377" i="2"/>
  <c r="K377" i="2"/>
  <c r="H378" i="2"/>
  <c r="K378" i="2"/>
  <c r="H379" i="2"/>
  <c r="K379" i="2"/>
  <c r="H380" i="2"/>
  <c r="K380" i="2"/>
  <c r="H381" i="2"/>
  <c r="K381" i="2"/>
  <c r="H382" i="2"/>
  <c r="K382" i="2"/>
  <c r="H383" i="2"/>
  <c r="K383" i="2"/>
  <c r="H384" i="2"/>
  <c r="K384" i="2"/>
  <c r="H385" i="2"/>
  <c r="K385" i="2"/>
  <c r="H386" i="2"/>
  <c r="K386" i="2"/>
  <c r="H387" i="2"/>
  <c r="K387" i="2"/>
  <c r="H388" i="2"/>
  <c r="K388" i="2"/>
  <c r="H389" i="2"/>
  <c r="K389" i="2"/>
  <c r="H390" i="2"/>
  <c r="K390" i="2"/>
  <c r="H391" i="2"/>
  <c r="K391" i="2"/>
  <c r="H392" i="2"/>
  <c r="K392" i="2"/>
  <c r="H393" i="2"/>
  <c r="K393" i="2"/>
  <c r="H394" i="2"/>
  <c r="K394" i="2"/>
  <c r="H395" i="2"/>
  <c r="K395" i="2"/>
  <c r="H396" i="2"/>
  <c r="K396" i="2"/>
  <c r="H397" i="2"/>
  <c r="K397" i="2"/>
  <c r="H398" i="2"/>
  <c r="K398" i="2"/>
  <c r="H399" i="2"/>
  <c r="K399" i="2"/>
  <c r="H400" i="2"/>
  <c r="K400" i="2"/>
  <c r="H401" i="2"/>
  <c r="K401" i="2"/>
  <c r="H402" i="2"/>
  <c r="K402" i="2"/>
  <c r="H403" i="2"/>
  <c r="K403" i="2"/>
  <c r="H404" i="2"/>
  <c r="K404" i="2"/>
  <c r="H405" i="2"/>
  <c r="K405" i="2"/>
  <c r="H406" i="2"/>
  <c r="K406" i="2"/>
  <c r="H407" i="2"/>
  <c r="K407" i="2"/>
  <c r="H408" i="2"/>
  <c r="K408" i="2"/>
  <c r="H409" i="2"/>
  <c r="K409" i="2"/>
  <c r="H410" i="2"/>
  <c r="K410" i="2"/>
  <c r="H411" i="2"/>
  <c r="K411" i="2"/>
  <c r="H412" i="2"/>
  <c r="K412" i="2"/>
  <c r="H413" i="2"/>
  <c r="K413" i="2"/>
  <c r="H414" i="2"/>
  <c r="K414" i="2"/>
  <c r="H415" i="2"/>
  <c r="K415" i="2"/>
  <c r="H416" i="2"/>
  <c r="K416" i="2"/>
  <c r="H417" i="2"/>
  <c r="K417" i="2"/>
  <c r="H418" i="2"/>
  <c r="K418" i="2"/>
  <c r="H419" i="2"/>
  <c r="K419" i="2"/>
  <c r="H420" i="2"/>
  <c r="K420" i="2"/>
  <c r="H421" i="2"/>
  <c r="K421" i="2"/>
  <c r="H422" i="2"/>
  <c r="K422" i="2"/>
  <c r="H423" i="2"/>
  <c r="K423" i="2"/>
  <c r="H424" i="2"/>
  <c r="K424" i="2"/>
  <c r="H425" i="2"/>
  <c r="K425" i="2"/>
  <c r="H426" i="2"/>
  <c r="K426" i="2"/>
  <c r="H427" i="2"/>
  <c r="K427" i="2"/>
  <c r="H428" i="2"/>
  <c r="K428" i="2"/>
  <c r="H429" i="2"/>
  <c r="K429" i="2"/>
  <c r="H430" i="2"/>
  <c r="K430" i="2"/>
  <c r="H431" i="2"/>
  <c r="K431" i="2"/>
  <c r="H432" i="2"/>
  <c r="K432" i="2"/>
  <c r="H433" i="2"/>
  <c r="K433" i="2"/>
  <c r="H434" i="2"/>
  <c r="K434" i="2"/>
  <c r="H435" i="2"/>
  <c r="K435" i="2"/>
  <c r="H436" i="2"/>
  <c r="K436" i="2"/>
  <c r="H437" i="2"/>
  <c r="K437" i="2"/>
  <c r="H438" i="2"/>
  <c r="K438" i="2"/>
  <c r="H439" i="2"/>
  <c r="K439" i="2"/>
  <c r="H440" i="2"/>
  <c r="K440" i="2"/>
  <c r="H441" i="2"/>
  <c r="K441" i="2"/>
  <c r="H442" i="2"/>
  <c r="K442" i="2"/>
  <c r="H443" i="2"/>
  <c r="K443" i="2"/>
  <c r="H444" i="2"/>
  <c r="K444" i="2"/>
  <c r="H445" i="2"/>
  <c r="K445" i="2"/>
  <c r="H446" i="2"/>
  <c r="K446" i="2"/>
  <c r="H447" i="2"/>
  <c r="K447" i="2"/>
  <c r="H448" i="2"/>
  <c r="K448" i="2"/>
  <c r="H449" i="2"/>
  <c r="K449" i="2"/>
  <c r="H450" i="2"/>
  <c r="K450" i="2"/>
  <c r="H451" i="2"/>
  <c r="K451" i="2"/>
  <c r="H452" i="2"/>
  <c r="K452" i="2"/>
  <c r="H453" i="2"/>
  <c r="K453" i="2"/>
  <c r="H454" i="2"/>
  <c r="K454" i="2"/>
  <c r="H455" i="2"/>
  <c r="K455" i="2"/>
  <c r="H456" i="2"/>
  <c r="K456" i="2"/>
  <c r="H457" i="2"/>
  <c r="K457" i="2"/>
  <c r="H458" i="2"/>
  <c r="K458" i="2"/>
  <c r="H459" i="2"/>
  <c r="K459" i="2"/>
  <c r="H460" i="2"/>
  <c r="K460" i="2"/>
  <c r="H461" i="2"/>
  <c r="K461" i="2"/>
  <c r="H462" i="2"/>
  <c r="K462" i="2"/>
  <c r="H463" i="2"/>
  <c r="K463" i="2"/>
  <c r="H464" i="2"/>
  <c r="K464" i="2"/>
  <c r="H465" i="2"/>
  <c r="K465" i="2"/>
  <c r="H466" i="2"/>
  <c r="K466" i="2"/>
  <c r="H467" i="2"/>
  <c r="K467" i="2"/>
  <c r="H468" i="2"/>
  <c r="K468" i="2"/>
  <c r="H469" i="2"/>
  <c r="K469" i="2"/>
  <c r="H470" i="2"/>
  <c r="K470" i="2"/>
  <c r="H471" i="2"/>
  <c r="K471" i="2"/>
  <c r="H472" i="2"/>
  <c r="K472" i="2"/>
  <c r="H473" i="2"/>
  <c r="K473" i="2"/>
  <c r="H474" i="2"/>
  <c r="K474" i="2"/>
  <c r="H475" i="2"/>
  <c r="K475" i="2"/>
  <c r="H476" i="2"/>
  <c r="K476" i="2"/>
  <c r="H477" i="2"/>
  <c r="K477" i="2"/>
  <c r="H478" i="2"/>
  <c r="K478" i="2"/>
  <c r="H479" i="2"/>
  <c r="K479" i="2"/>
  <c r="H480" i="2"/>
  <c r="K480" i="2"/>
  <c r="H481" i="2"/>
  <c r="K481" i="2"/>
  <c r="H482" i="2"/>
  <c r="K482" i="2"/>
  <c r="H483" i="2"/>
  <c r="K483" i="2"/>
  <c r="H484" i="2"/>
  <c r="K484" i="2"/>
  <c r="H485" i="2"/>
  <c r="K485" i="2"/>
  <c r="H486" i="2"/>
  <c r="K486" i="2"/>
  <c r="H487" i="2"/>
  <c r="K487" i="2"/>
  <c r="H488" i="2"/>
  <c r="K488" i="2"/>
  <c r="H489" i="2"/>
  <c r="K489" i="2"/>
  <c r="H490" i="2"/>
  <c r="K490" i="2"/>
  <c r="H491" i="2"/>
  <c r="K491" i="2"/>
  <c r="H492" i="2"/>
  <c r="K492" i="2"/>
  <c r="H493" i="2"/>
  <c r="K493" i="2"/>
  <c r="H494" i="2"/>
  <c r="K494" i="2"/>
  <c r="H495" i="2"/>
  <c r="K495" i="2"/>
  <c r="H496" i="2"/>
  <c r="K496" i="2"/>
  <c r="H497" i="2"/>
  <c r="K497" i="2"/>
  <c r="H498" i="2"/>
  <c r="K498" i="2"/>
  <c r="H499" i="2"/>
  <c r="K499" i="2"/>
  <c r="H500" i="2"/>
  <c r="K500" i="2"/>
  <c r="H501" i="2"/>
  <c r="K501" i="2"/>
  <c r="H502" i="2"/>
  <c r="K502" i="2"/>
  <c r="H503" i="2"/>
  <c r="K503" i="2"/>
  <c r="H504" i="2"/>
  <c r="K504" i="2"/>
  <c r="H505" i="2"/>
  <c r="K505" i="2"/>
  <c r="H506" i="2"/>
  <c r="K506" i="2"/>
  <c r="H507" i="2"/>
  <c r="K507" i="2"/>
  <c r="H508" i="2"/>
  <c r="K508" i="2"/>
  <c r="H509" i="2"/>
  <c r="K509" i="2"/>
  <c r="H510" i="2"/>
  <c r="K510" i="2"/>
  <c r="H511" i="2"/>
  <c r="K511" i="2"/>
  <c r="H512" i="2"/>
  <c r="K512" i="2"/>
  <c r="H513" i="2"/>
  <c r="K513" i="2"/>
  <c r="H514" i="2"/>
  <c r="K514" i="2"/>
  <c r="H515" i="2"/>
  <c r="K515" i="2"/>
  <c r="H516" i="2"/>
  <c r="K516" i="2"/>
  <c r="H517" i="2"/>
  <c r="K517" i="2"/>
  <c r="H518" i="2"/>
  <c r="K518" i="2"/>
  <c r="H519" i="2"/>
  <c r="K519" i="2"/>
  <c r="H520" i="2"/>
  <c r="K520" i="2"/>
  <c r="H521" i="2"/>
  <c r="K521" i="2"/>
  <c r="H522" i="2"/>
  <c r="K522" i="2"/>
  <c r="H523" i="2"/>
  <c r="K523" i="2"/>
  <c r="H524" i="2"/>
  <c r="K524" i="2"/>
  <c r="H525" i="2"/>
  <c r="K525" i="2"/>
  <c r="H526" i="2"/>
  <c r="K526" i="2"/>
  <c r="H527" i="2"/>
  <c r="K527" i="2"/>
  <c r="H528" i="2"/>
  <c r="K528" i="2"/>
  <c r="H529" i="2"/>
  <c r="K529" i="2"/>
  <c r="H530" i="2"/>
  <c r="K530" i="2"/>
  <c r="H531" i="2"/>
  <c r="K531" i="2"/>
  <c r="H532" i="2"/>
  <c r="K532" i="2"/>
  <c r="H533" i="2"/>
  <c r="K533" i="2"/>
  <c r="H534" i="2"/>
  <c r="K534" i="2"/>
  <c r="H535" i="2"/>
  <c r="K535" i="2"/>
  <c r="H536" i="2"/>
  <c r="K536" i="2"/>
  <c r="H537" i="2"/>
  <c r="K537" i="2"/>
  <c r="H538" i="2"/>
  <c r="K538" i="2"/>
  <c r="H539" i="2"/>
  <c r="K539" i="2"/>
  <c r="H540" i="2"/>
  <c r="K540" i="2"/>
  <c r="H541" i="2"/>
  <c r="K541" i="2"/>
  <c r="H542" i="2"/>
  <c r="K542" i="2"/>
  <c r="H543" i="2"/>
  <c r="K543" i="2"/>
  <c r="H544" i="2"/>
  <c r="K544" i="2"/>
  <c r="H545" i="2"/>
  <c r="K545" i="2"/>
  <c r="H546" i="2"/>
  <c r="K546" i="2"/>
  <c r="H547" i="2"/>
  <c r="K547" i="2"/>
  <c r="H548" i="2"/>
  <c r="K548" i="2"/>
  <c r="H549" i="2"/>
  <c r="K549" i="2"/>
  <c r="H550" i="2"/>
  <c r="K550" i="2"/>
  <c r="H551" i="2"/>
  <c r="K551" i="2"/>
  <c r="H552" i="2"/>
  <c r="K552" i="2"/>
  <c r="H553" i="2"/>
  <c r="K553" i="2"/>
  <c r="H554" i="2"/>
  <c r="K554" i="2"/>
  <c r="H555" i="2"/>
  <c r="K555" i="2"/>
  <c r="K26" i="2" l="1"/>
  <c r="E26" i="2"/>
  <c r="H26" i="2"/>
  <c r="N26" i="2"/>
  <c r="E27" i="2"/>
  <c r="K27" i="2"/>
  <c r="E28" i="2"/>
  <c r="K28" i="2"/>
  <c r="E29" i="2"/>
  <c r="H21" i="2" l="1"/>
  <c r="N22" i="2" l="1"/>
  <c r="N23" i="2"/>
  <c r="N24" i="2"/>
  <c r="N25" i="2"/>
  <c r="K31" i="2" l="1"/>
  <c r="K34" i="2"/>
  <c r="K35" i="2"/>
  <c r="K37" i="2"/>
  <c r="K38" i="2"/>
  <c r="K39" i="2"/>
  <c r="K41" i="2"/>
  <c r="K42" i="2"/>
  <c r="K43" i="2"/>
  <c r="K45" i="2"/>
  <c r="K21" i="2"/>
  <c r="H22" i="2"/>
  <c r="H23" i="2"/>
  <c r="H24" i="2"/>
  <c r="H31" i="2"/>
  <c r="H34" i="2"/>
  <c r="H35" i="2"/>
  <c r="H36" i="2"/>
  <c r="H39" i="2"/>
  <c r="H40" i="2"/>
  <c r="H44" i="2"/>
  <c r="H46" i="2"/>
  <c r="E21" i="2"/>
  <c r="N21" i="2" l="1"/>
  <c r="E44" i="2"/>
  <c r="E43" i="2"/>
  <c r="E42" i="2"/>
  <c r="E41" i="2"/>
  <c r="E40" i="2"/>
  <c r="E39" i="2"/>
  <c r="E35" i="2"/>
  <c r="E34" i="2"/>
  <c r="E31" i="2"/>
</calcChain>
</file>

<file path=xl/sharedStrings.xml><?xml version="1.0" encoding="utf-8"?>
<sst xmlns="http://schemas.openxmlformats.org/spreadsheetml/2006/main" count="3275" uniqueCount="1251">
  <si>
    <t>ESTABLECIMIENTO DEL CONTEXTO</t>
  </si>
  <si>
    <t>VALORACION DEL RIESGO</t>
  </si>
  <si>
    <t>TRATAMIENTO DEL RIESGO</t>
  </si>
  <si>
    <t>MONITOREO Y REVISION</t>
  </si>
  <si>
    <t>PROCESOS</t>
  </si>
  <si>
    <t>FACTORES EXTERNOS</t>
  </si>
  <si>
    <t>FACTORES INTERNOS</t>
  </si>
  <si>
    <t>IDENTIFICACION DEL RIESGO</t>
  </si>
  <si>
    <t>ANALISIS DEL RIESGO</t>
  </si>
  <si>
    <t>EVALUACION DEL RIESGO INHERENTE</t>
  </si>
  <si>
    <t>CONTROL DEL RIESGO</t>
  </si>
  <si>
    <t>NUEVA EVALUACION: RIESGO RESIDUAL</t>
  </si>
  <si>
    <t>OPCION DE MANEJO</t>
  </si>
  <si>
    <t>PLAN DE MEJORAMIENTO</t>
  </si>
  <si>
    <t>REVISION</t>
  </si>
  <si>
    <t>DESACTIVACION DEL RIESGO</t>
  </si>
  <si>
    <t>MACROPROCESO</t>
  </si>
  <si>
    <t>PROCESO</t>
  </si>
  <si>
    <t xml:space="preserve">FACTORES EXTERNOS </t>
  </si>
  <si>
    <t>DESCRIPCION</t>
  </si>
  <si>
    <t>OBSERVACIONES</t>
  </si>
  <si>
    <t>PARTES EXTERNAS INTERESADAS</t>
  </si>
  <si>
    <t xml:space="preserve">FACTORES INTERNOS </t>
  </si>
  <si>
    <t>PARTES INTERNAS INTERESADAS</t>
  </si>
  <si>
    <t>RIESGOS ASOCIADOS A UN ENFOQUE DE GESTION SOCIALMENTE RESPOSABLE</t>
  </si>
  <si>
    <t>RIESGOS ASOCIADOS A LA GESTION INSTITUCIONAL</t>
  </si>
  <si>
    <t>DESCRIPCION DE LA FUENTE O GENERADOR</t>
  </si>
  <si>
    <t>AREA DE IMPACTO</t>
  </si>
  <si>
    <t>DESCRIPCION DE CAUSAS</t>
  </si>
  <si>
    <t>EFECTOS O CONSECUENCIAS</t>
  </si>
  <si>
    <t>TIPO DE RIESGO</t>
  </si>
  <si>
    <t>IMPACTO DEL RIESGO</t>
  </si>
  <si>
    <t>PROBABILIDAD</t>
  </si>
  <si>
    <t>ZONA DE RIESGO</t>
  </si>
  <si>
    <t>¿ES DEL CONTROL INSTITUCIONAL?</t>
  </si>
  <si>
    <t>¿EXISTE CONTROL?</t>
  </si>
  <si>
    <t>¿SE APLICA EL CONTROL?</t>
  </si>
  <si>
    <t>PREVENTIVO</t>
  </si>
  <si>
    <t>CORRECTIVO</t>
  </si>
  <si>
    <t>¿ESTA DOCUMENTADO?</t>
  </si>
  <si>
    <t>¿EXISTE DOCUMENTO?</t>
  </si>
  <si>
    <t>CONTROL PROPUESTO</t>
  </si>
  <si>
    <t>TIPO DE CONTROL</t>
  </si>
  <si>
    <t>PUNTAJE: Herramienta para ejercer el control</t>
  </si>
  <si>
    <t>PUNTAJE: Seguimiento al control</t>
  </si>
  <si>
    <t>PUNTAJE FINAL</t>
  </si>
  <si>
    <t>NUEVA ZONA DE RIESGO</t>
  </si>
  <si>
    <t>ACCION</t>
  </si>
  <si>
    <t>RESPONSABLE</t>
  </si>
  <si>
    <t>FECHA DE IMPLEMENTACION</t>
  </si>
  <si>
    <t>PRODUCTO</t>
  </si>
  <si>
    <t>TIPO DE INDICADOR</t>
  </si>
  <si>
    <t>FECHA DE REVISION</t>
  </si>
  <si>
    <t>¿SE MATERIALIZO EL RIESGO?</t>
  </si>
  <si>
    <t>FECHA DE MATERIALIZACION</t>
  </si>
  <si>
    <t>COMENTARIOS Y OBSERVACIONES</t>
  </si>
  <si>
    <t>SOLICITUD: OFIPLA</t>
  </si>
  <si>
    <t>APROBACION DE SOLICITUD: Lider de proceso</t>
  </si>
  <si>
    <t>VERIFICACION: OFIPLA</t>
  </si>
  <si>
    <t>APROBACION: Representante de la alta dirección</t>
  </si>
  <si>
    <t>ELIMINACION O INACTIVACION: Administrador sistema KAWAK</t>
  </si>
  <si>
    <t>UNIVERSIDAD MILITAR NUEVA GRANADA</t>
  </si>
  <si>
    <t>GESTION DEL RIESGO PARA EL ÉXITO SOSTENIDO DE LA ORGANIZACIÓN</t>
  </si>
  <si>
    <t>MAPA DE RIESGOS DEL PROCESO</t>
  </si>
  <si>
    <t>POLITICA PARA LA GESTION DEL RIESGO</t>
  </si>
  <si>
    <t>EVALUACION Y SEGUIMIENTO</t>
  </si>
  <si>
    <t>LEGAL</t>
  </si>
  <si>
    <t>Ajustes normas sectoriales, reforma educativa.</t>
  </si>
  <si>
    <t>CLIENTES</t>
  </si>
  <si>
    <t>Educación formal    Educación no formal</t>
  </si>
  <si>
    <t>POLITICAS, OBJETIVOS Y ESTRATEGIAS</t>
  </si>
  <si>
    <t>Alineación y direccionamiento estratégico</t>
  </si>
  <si>
    <t>ESTUDIANTES</t>
  </si>
  <si>
    <t>Estudiantes de los programas de pregrado, tecnologías, posgrado (especialización, maestría, doctorado).</t>
  </si>
  <si>
    <t>Incumplimiento y pérdida de credibilidad, por falta de compromiso desde la alta dirección.</t>
  </si>
  <si>
    <t>Incumplimiento legal</t>
  </si>
  <si>
    <t>ESTRATEGICO</t>
  </si>
  <si>
    <t>Moderado</t>
  </si>
  <si>
    <t>Moderada</t>
  </si>
  <si>
    <t>SI</t>
  </si>
  <si>
    <t>NO</t>
  </si>
  <si>
    <t>Probabilidad</t>
  </si>
  <si>
    <t>M</t>
  </si>
  <si>
    <t>Asumir, reducir</t>
  </si>
  <si>
    <t>EFICIENCIA</t>
  </si>
  <si>
    <t>MISIONAL</t>
  </si>
  <si>
    <t>SECTOR DEFENSA</t>
  </si>
  <si>
    <t>Capacidad, diseño, ejecución, proveedores, entradas, salidas, conocimiento</t>
  </si>
  <si>
    <t>BENEFICIARIOS DE LAS FUERZAS MILITARES Y POLICIA NACIONAL</t>
  </si>
  <si>
    <t>Hijos, huérfanos, viudas, personas en privación de la libertad, discapacitados</t>
  </si>
  <si>
    <t>Enfoques desarticulados frente a la misión institucional, a cambio de no definir estrategias de dirección que incorporen todos los elementos de beneficio mutuo y coherentes frente a la razón de ser de la UMNG.</t>
  </si>
  <si>
    <t>Procesos</t>
  </si>
  <si>
    <t>FINANCIERO</t>
  </si>
  <si>
    <t>Alta</t>
  </si>
  <si>
    <t>EFECTIVIDAD</t>
  </si>
  <si>
    <t>TECNOLOGICO</t>
  </si>
  <si>
    <t>Interrupciones, comercio electrónico, datos externos, tecnología emergente.</t>
  </si>
  <si>
    <t>ADMINISTRATIVOS</t>
  </si>
  <si>
    <t>Cuerpo de apoyo a  las actividades misionales</t>
  </si>
  <si>
    <t xml:space="preserve">Incumplimiento y perdida de credibilidad por la poca importancia estratégica otorgada al proceso de responsabilidad social. </t>
  </si>
  <si>
    <t>Funcionarios públicos</t>
  </si>
  <si>
    <t>PERCEPCION, CREDIBILIDAD, IMAGEN</t>
  </si>
  <si>
    <t>Baja</t>
  </si>
  <si>
    <t>B</t>
  </si>
  <si>
    <t>ESTADO</t>
  </si>
  <si>
    <t>TECNOLOGIA</t>
  </si>
  <si>
    <t>Integraidad de datos, disponibilidad de datos y sistemas de información, desarrollo, producción, mantenimiento</t>
  </si>
  <si>
    <t>Información primaria</t>
  </si>
  <si>
    <t>APOYO</t>
  </si>
  <si>
    <t>COMPETITIVO</t>
  </si>
  <si>
    <t>Acreditación institucional, Instituciones de Educación Superior, Programas virtuales y a Distancia</t>
  </si>
  <si>
    <t>PROVEEDORES</t>
  </si>
  <si>
    <t>INFRAESTRUCTURA FISICA</t>
  </si>
  <si>
    <t>Disponibilidad de planta física, capacidad crítica instalada, zonas comunes, zonas de recreación, laboratorios, áreas verdes, parqueaderos</t>
  </si>
  <si>
    <t>Falta de integralidad en el enfoque, tanto en la diversidad de las partes interesadas, como en la diversidad de variables sociales que impactan la sostenibilidad del entorno social.</t>
  </si>
  <si>
    <t>Procedimientos</t>
  </si>
  <si>
    <t>OPERATIVO</t>
  </si>
  <si>
    <t>Asumir</t>
  </si>
  <si>
    <t>EFICACIA</t>
  </si>
  <si>
    <t>SOCIAL</t>
  </si>
  <si>
    <t>Demografía, responsabilidad social, terrorismo.</t>
  </si>
  <si>
    <t>desarticulación de la responsabilidad social frente a los sistemas de gestión implementados en la organización (calidad, seguridad social, ambiental).</t>
  </si>
  <si>
    <t>Infraestructura</t>
  </si>
  <si>
    <t>Impacto</t>
  </si>
  <si>
    <t>PERSONAL</t>
  </si>
  <si>
    <t>Capacidad del personal, salud, seguridad</t>
  </si>
  <si>
    <t>CULTURA ORGANIZACIONAL</t>
  </si>
  <si>
    <t>Modos de actuar y sentir</t>
  </si>
  <si>
    <t>DOCENTES</t>
  </si>
  <si>
    <t>Vinculados conforme a su escalafón</t>
  </si>
  <si>
    <t>EGRESADOS</t>
  </si>
  <si>
    <t>A</t>
  </si>
  <si>
    <t>Reducir, evitar, compartir, transferir</t>
  </si>
  <si>
    <t>DIRECCIONAMIENTO ESTRATEGICO</t>
  </si>
  <si>
    <t>Información secundaria</t>
  </si>
  <si>
    <t>NORMAS</t>
  </si>
  <si>
    <t>Directrices, modelos adoptados, relaciones contractuales</t>
  </si>
  <si>
    <t>INVESTIGADORES</t>
  </si>
  <si>
    <t>Docentes que participan en actividades de investigación científica</t>
  </si>
  <si>
    <t>INNOVADORES</t>
  </si>
  <si>
    <t>Personal que aporta mejoras al sistema institucional en cualquiera de sus aristas misionales</t>
  </si>
  <si>
    <t>Baja cobertura</t>
  </si>
  <si>
    <t>Extrema</t>
  </si>
  <si>
    <t>E</t>
  </si>
  <si>
    <t>Reducir, evitar, compartir, transferir, retener</t>
  </si>
  <si>
    <t>CUMPLIMIENTO</t>
  </si>
  <si>
    <t>Liquidez, mercados financieros.</t>
  </si>
  <si>
    <t>Incumplimiento presupuestal</t>
  </si>
  <si>
    <t>Pérdida</t>
  </si>
  <si>
    <t>CONFIDENCIALIDAD DE LA INFORMACION</t>
  </si>
  <si>
    <t>Tecnológico interno</t>
  </si>
  <si>
    <t>Variables exógenas</t>
  </si>
  <si>
    <t>ECONOMICOS</t>
  </si>
  <si>
    <t>Disponibilidad de capital, emisión de deuda o no pago de la misma, desempleo.</t>
  </si>
  <si>
    <t>Demoras</t>
  </si>
  <si>
    <t>COMUNIDADES SOCIALES</t>
  </si>
  <si>
    <t>Incumplimiento técnico</t>
  </si>
  <si>
    <t>EMPRENDEDORES</t>
  </si>
  <si>
    <t>Personal institucional que procura el desarrollo de nuevas formas de gestión desde la extención y la proyección social</t>
  </si>
  <si>
    <t>POLITICO</t>
  </si>
  <si>
    <t>Cambios de gobierno, políticas públicas, regulación.</t>
  </si>
  <si>
    <t>GOBIERNO</t>
  </si>
  <si>
    <t>Estructura de la organización, funciones y responsabilidades</t>
  </si>
  <si>
    <t>Falta de oportunidad</t>
  </si>
  <si>
    <t>Mayor</t>
  </si>
  <si>
    <t>Fuga de información</t>
  </si>
  <si>
    <t>Menor</t>
  </si>
  <si>
    <t>Daño</t>
  </si>
  <si>
    <t>Inadecuada programación</t>
  </si>
  <si>
    <t>Normatividad externa</t>
  </si>
  <si>
    <t>COMPETIDORES</t>
  </si>
  <si>
    <t>Instituciones de Educación Superior (IES)    Instituciones Técnicas y Tecnológicas     Universidades Extranjeras en el país         Institutos de educación no formal</t>
  </si>
  <si>
    <t>Operativo</t>
  </si>
  <si>
    <t>FECHA DE EMISION 2015/08/18</t>
  </si>
  <si>
    <t>ED - TD - F1</t>
  </si>
  <si>
    <t>Revisión N. 5</t>
  </si>
  <si>
    <t>Página 1 de ?</t>
  </si>
  <si>
    <t>1. Posicionar Nacional e Internacionalmente la UMNG</t>
  </si>
  <si>
    <t>2. Mejorar la Gestión Académica y Administrativa para ofrecer servicios educativos de calidad</t>
  </si>
  <si>
    <t>3. Consolidar la acreditación de calidad en la Institución</t>
  </si>
  <si>
    <t>4. Afianzar el sistema de ciencia, Tecnología e Innovación Científica y Académica</t>
  </si>
  <si>
    <t>5. Fortalecer la interacción con el Sector Defensa</t>
  </si>
  <si>
    <t>AMBIENTALES</t>
  </si>
  <si>
    <t>CULTURAL</t>
  </si>
  <si>
    <t>Emisiones, ruidos, energia, catástrofes naturales, desarrollo sostenible.</t>
  </si>
  <si>
    <t>Apreciación del posacuerdo y posconflicto, desmovilizados, oportunidades laborales, estado del tejido social.</t>
  </si>
  <si>
    <t>MEDIOS DE COMUNICACIÓN</t>
  </si>
  <si>
    <t>Insumos (Bienes y Servicios); Banca; Tecnología</t>
  </si>
  <si>
    <t>Familias; Empresarios;  Colegios y Escuelas</t>
  </si>
  <si>
    <t>Ministerio de Educación Nacional; Ministerio de Hacienda; Contraloría General de la República; Procuraduría General de la Nación; Contaduría General de la Nación; Departamento Nacional de Planeación; Alcaldía de Cajicá; Superintendencias de Industria y Comercio</t>
  </si>
  <si>
    <t>Radio;  Prensa; Televisión ; Redes sociales</t>
  </si>
  <si>
    <t>Fuerzas Militares ; Policía Nacional</t>
  </si>
  <si>
    <t>Pregrado;  Posgrado; Asociaciones</t>
  </si>
  <si>
    <t>GREMIOS</t>
  </si>
  <si>
    <t>Organizaciones sindicales</t>
  </si>
  <si>
    <t>Contratistas</t>
  </si>
  <si>
    <t>Tecnológico externo</t>
  </si>
  <si>
    <t>Factores ambientales internos</t>
  </si>
  <si>
    <t>Factores ambientales externos</t>
  </si>
  <si>
    <t>Normatividad  interna</t>
  </si>
  <si>
    <t>Factores económicos</t>
  </si>
  <si>
    <t>Factores políticos</t>
  </si>
  <si>
    <t>Aspectos sociales</t>
  </si>
  <si>
    <t>Posibles actos de corrupción</t>
  </si>
  <si>
    <t>Uso indebido de …</t>
  </si>
  <si>
    <t>Adulteración</t>
  </si>
  <si>
    <t>Falsificación</t>
  </si>
  <si>
    <t>Favorecimientos</t>
  </si>
  <si>
    <t>Manipulación de la información</t>
  </si>
  <si>
    <t>Hurto</t>
  </si>
  <si>
    <t>Fraude</t>
  </si>
  <si>
    <t>Alteración</t>
  </si>
  <si>
    <t>Tráfico de influencias</t>
  </si>
  <si>
    <t>Incrementos no previstos</t>
  </si>
  <si>
    <t>Incendio</t>
  </si>
  <si>
    <t>Atrasos</t>
  </si>
  <si>
    <t>Extralimitación de funciones</t>
  </si>
  <si>
    <t>Secregación de funciones</t>
  </si>
  <si>
    <t>AMBIENTAL</t>
  </si>
  <si>
    <t>INNOVACION</t>
  </si>
  <si>
    <t>TABLA DE PROBABILIDAD</t>
  </si>
  <si>
    <t>NIVEL</t>
  </si>
  <si>
    <t>DESCRIPTOR</t>
  </si>
  <si>
    <t>FRECUENCIA</t>
  </si>
  <si>
    <t>Raro</t>
  </si>
  <si>
    <t>El evento puede ocurrir solo en circunstancias excepcionales</t>
  </si>
  <si>
    <t>2 Veces en 5 años</t>
  </si>
  <si>
    <t>Improbable</t>
  </si>
  <si>
    <t>El evento puede ocurrir solo en algún momento</t>
  </si>
  <si>
    <t>1 vez al año</t>
  </si>
  <si>
    <t>Posible</t>
  </si>
  <si>
    <t>El evento podrá ocurrir en algún momento</t>
  </si>
  <si>
    <t>Hasta 2 veces por año</t>
  </si>
  <si>
    <t>Probable</t>
  </si>
  <si>
    <t>El evento probablemente ocurrirá en la mayoría de las circunstancias</t>
  </si>
  <si>
    <t>Hasta 1 vez por mes</t>
  </si>
  <si>
    <t>Casi seguro</t>
  </si>
  <si>
    <t>Se espera que el evento ocurra en la mayoría de las circunstancias</t>
  </si>
  <si>
    <t>Mas de 1 vez por mes</t>
  </si>
  <si>
    <t>TABLA DE IMPACTO</t>
  </si>
  <si>
    <t>IMPACTOS EN LOS TIPOS DE RIESGOS</t>
  </si>
  <si>
    <t>Percepción, credibilidad, imagen</t>
  </si>
  <si>
    <t>Confidencialidad de la información</t>
  </si>
  <si>
    <t>Insignificante</t>
  </si>
  <si>
    <t>Si el hecho llegara a presentarse, tendría consecuencias o efectos mínimos sobre la entidad.</t>
  </si>
  <si>
    <t>CONCEPTO</t>
  </si>
  <si>
    <t>Si el hecho llegara a presentarse, tendría bajo impacto o efecto sobre la entidad.</t>
  </si>
  <si>
    <t>Grupo de funcionarios</t>
  </si>
  <si>
    <t>Personal</t>
  </si>
  <si>
    <t>Si el hecho llegara a presentarse, tendría medianas consecuencias o efectos mínimos sobre la entidad.</t>
  </si>
  <si>
    <t>Todos los funcionarios</t>
  </si>
  <si>
    <t>Grupo de trabajo</t>
  </si>
  <si>
    <t>Si el hecho llegara a presentarse, tendría altas consecuencias o efectos mínimos sobre la entidad.</t>
  </si>
  <si>
    <t>Usuarios ciudad</t>
  </si>
  <si>
    <t>Relativa al proceso</t>
  </si>
  <si>
    <t>Catastrófico</t>
  </si>
  <si>
    <t>Si el hecho llegara a presentarse, tendría desastrozas consecuencias o efectos mínimos sobre la entidad.</t>
  </si>
  <si>
    <t>Usuarios región</t>
  </si>
  <si>
    <t>Institucional</t>
  </si>
  <si>
    <t>Usuarios país</t>
  </si>
  <si>
    <t>Estratégica</t>
  </si>
  <si>
    <t>Legal</t>
  </si>
  <si>
    <t>Multas</t>
  </si>
  <si>
    <t>Ajustes a una actividad concreta</t>
  </si>
  <si>
    <t>Demandas</t>
  </si>
  <si>
    <t>Cambios en procedimientos</t>
  </si>
  <si>
    <t>Investigación disciplinaria</t>
  </si>
  <si>
    <t>Cambios en la interacción de los procesos</t>
  </si>
  <si>
    <t>Investigación fiscal</t>
  </si>
  <si>
    <t>Intermitencia en el servicio</t>
  </si>
  <si>
    <t>Intervención - Sanción</t>
  </si>
  <si>
    <t>Paro total del proceso</t>
  </si>
  <si>
    <t>MATRIZ DE CALIFICACION, EVALUACION Y RESPUESTA A LOS RIESGOS</t>
  </si>
  <si>
    <t>IMPACTO</t>
  </si>
  <si>
    <t>RESPUESTA A LOS RIESGOS</t>
  </si>
  <si>
    <t>Zona de riesgo</t>
  </si>
  <si>
    <t>VALORACION DEL CONTROL</t>
  </si>
  <si>
    <t>PARAMETROS</t>
  </si>
  <si>
    <t>CRITERIOS</t>
  </si>
  <si>
    <t>PUNTAJE MAXIMO</t>
  </si>
  <si>
    <t>Herramientas para ejercer el control</t>
  </si>
  <si>
    <t>¿Existe una herramienta para ejercer el control?</t>
  </si>
  <si>
    <t>¿Existen manuales, instructivos o procedimientos para el manejo de la herramienta?</t>
  </si>
  <si>
    <t>¿En el tiempo que lleva, la herramienta ha demostrado ser efectiva?</t>
  </si>
  <si>
    <t>Seguimiento al control</t>
  </si>
  <si>
    <t>¿Están definidos los responsables de la ejecución del control y del seguimiento?</t>
  </si>
  <si>
    <t>La frecuencia de ejecución del control y seguimiento es adecuada?</t>
  </si>
  <si>
    <t>TOTAL</t>
  </si>
  <si>
    <t>RANGOS DE CALIFICACION DE LOS CONTROLES</t>
  </si>
  <si>
    <t>Cuadrantes a disminuir en la PROBABILIDAD</t>
  </si>
  <si>
    <t>Cuadrantes a disminuir en el IMPACTO</t>
  </si>
  <si>
    <t>Entre 0 - 50</t>
  </si>
  <si>
    <t>Entre 51 - 75</t>
  </si>
  <si>
    <t>Entre 76 - 100</t>
  </si>
  <si>
    <t>Asumir, Reducir</t>
  </si>
  <si>
    <t>Reducir, Evitar, Compartir, Transferir</t>
  </si>
  <si>
    <t>Reducir, Evitar, Compartir, Transferir, RETENER</t>
  </si>
  <si>
    <t xml:space="preserve">EJERCER EL CONTROL DE LEGALIDAD, A TRAVÉS DE LA REVISIÓN, Y ANÁLISIS DE LOS DIFERENTE PROYECTOS  DE ACTOS ADMINISTRATIVOS, ELABORADOS POR LAS UNIDADES ACADEMICO-ADMINISTRATIVAS, APOYANDO LA GESTIÓN Y LA TOMA DE DECISIONES  </t>
  </si>
  <si>
    <t>CONSULTORIA, ACTUALIZACIÓN, ANALISIS Y DESARROLLO JURÍDICO</t>
  </si>
  <si>
    <t>Se realiza la orientación juridica a cada dependencia academico-administrativa de tal forma para que se encuentre ajustada a los lineamientos juridicos, interno y externos.</t>
  </si>
  <si>
    <t>Se reciben los requerimientos de cada una de las entidades externas a las cuales se les da de forma oportuna, clara y de fondo respuesta a la solicitud.</t>
  </si>
  <si>
    <t>Se otorgan los apoyos educativos legalmente establecidos por la Universidad a los miembros del sector defensa</t>
  </si>
  <si>
    <t>Se realiza el control legal de los actos administrativos de apoyo a los Egresados de la UMNG</t>
  </si>
  <si>
    <t xml:space="preserve">Se da respuesta en terminos legales, de fondo y clara a las Peticiones o requerimientos dirigidos a las Universidad </t>
  </si>
  <si>
    <t xml:space="preserve">Se realiza la actualización de la Normatividad interna y externa de la UMNG </t>
  </si>
  <si>
    <t>DIPOSICIONES CONSTITUCINALES, LEGALES Y REGLAMENTARIAS QUE LE APLIQUEN AL PERSONAL ADMINISTRATIVO DE LA UMNG</t>
  </si>
  <si>
    <t>DISPOSICIONES CONSTITUCIONALES, REGLAMENTO ESTUDIANTIL DE PREGRADO - POSGRADO</t>
  </si>
  <si>
    <t>DISPOSICIONES CONSTITUCIONALES, REGLAMENTACIÓN INTERNA PARA DOCENTES</t>
  </si>
  <si>
    <t>DISPOSICIONES CONSTITUCIONALES, NORMAS NACIONALES, NORMATIVIDAD INTERNA APLICABLE A LOS INVESTIGADORES DE LA UMNG, ACTOS ADMINISTRATIVOS CONSERNIENTES A LAS ACTIVIDADES DESARROLLADAS</t>
  </si>
  <si>
    <t xml:space="preserve">ACTOS ADMINISTRATIVOS ENFOCADOS A LOS APOYOS EDUCATIVOS OTORGADOS </t>
  </si>
  <si>
    <t>CONDENA PECUNIARIA PARA LA UNIVERSIDAD</t>
  </si>
  <si>
    <t xml:space="preserve">RECONOCER DERCHOS INEXISTENTES </t>
  </si>
  <si>
    <t>En las diferentes actuaciones de la Universidad en el ambito Administrativo o judicial, la Universidad Actua como sujeto activo o paivo respectivamente, actuaciones que demandan una actuación oportuna y de calidad, a efectos que se conozca la posición y fundamentos de su actuar evitando cualquier tipo de sanción contraria a ella.</t>
  </si>
  <si>
    <t>Conceptos, actuaciones judiciales y diversas interpretaciones frente a determinados temas alejados del deber ser y al espiritu normativo conllevan a que los actos administrativos o actuaciones que traciendena la vida jurídica, ya sean de carácter académico o administrativo transgredan reconociendo erroneamente derechos contraidos a la normatividad aplicable vigente.</t>
  </si>
  <si>
    <t xml:space="preserve">UNIVERSIDAD MILITAR NUEVA GRANADA </t>
  </si>
  <si>
    <t>Condenas pecuniaras o disciplinarias para la UMNG</t>
  </si>
  <si>
    <t>Multas - Investigación disciplinaria</t>
  </si>
  <si>
    <t xml:space="preserve">Multas </t>
  </si>
  <si>
    <t>MODERADA</t>
  </si>
  <si>
    <t>X</t>
  </si>
  <si>
    <t xml:space="preserve">ASESORIA PERMANENTE DE LA UNIDAD ACADEMICA O ADMINISTRATIVA QUE ELABORA EL ACTO </t>
  </si>
  <si>
    <t>Revisión constante y permanente de los Procesos Judiciales por partde de los responsables Abogado Externo y dependiente judicial.</t>
  </si>
  <si>
    <t>Ejercer el control de legalidad en los Actos Administrativos, seguimiento a las observaciones indicadas y difusión de la normatividad interna y externa</t>
  </si>
  <si>
    <t>ALTA</t>
  </si>
  <si>
    <t xml:space="preserve">ELABORAR PROCEDIMIENTOS </t>
  </si>
  <si>
    <t>Seguimiento a nivel Preventivo de los proceso implementados.</t>
  </si>
  <si>
    <t>Jefe Oficina Juridica</t>
  </si>
  <si>
    <t>Elaboración de procedimiento Evaluación de Riesgo y la provisión de la contingencia en los procesos Judiciales</t>
  </si>
  <si>
    <t>Procedimiento Procesos Judiciales a favor y encontra.</t>
  </si>
  <si>
    <t>Procedimiento Conceptos legales.</t>
  </si>
  <si>
    <t xml:space="preserve">Falta de diplomados, cursos o seminarios con contenidos con temas de actualidad y/o contenidos no actualizados </t>
  </si>
  <si>
    <t>Otras entidades de Educación oferten diplomados, cursos y seminarios  a un menor costo de lo ofertado por la Universidad al sector público, privado y sector defensa</t>
  </si>
  <si>
    <t>Los procesos administrativos internos, son densos especialmente en el tramite de recolección de firmas, impidiendo que la salida de los documentos  no se realice dentro del plazo determinado por la entidad que requiere el servicio</t>
  </si>
  <si>
    <t>Se recomienda la dedicación de personal experto en mercadeo de servicios de educación,  para promover la educación continua que oferta la Universidad</t>
  </si>
  <si>
    <t>Que la oferta académica de la educación continua,  no cumpla con la diversidad de variables sociales que impactan la sostenibilidad del entorno social.</t>
  </si>
  <si>
    <t>Disminución de la Cobertura</t>
  </si>
  <si>
    <t>Gestión de mercadeo suficiente para cubrir la demanda potencial en estos programas.  Dismunicón en la eficiencia, eficacia y efectividad administrativa  de las diferentes operaciones realizadas dentro de los procesos de extensión</t>
  </si>
  <si>
    <t>División de Extensión,  Oficina de Planeación,Viceacadémica, Facultades.</t>
  </si>
  <si>
    <t xml:space="preserve">1- Ofrecimiento de los servicios prestados por la Universidad Militar., a través de la División de Extensión, con reuniones y visitas.  </t>
  </si>
  <si>
    <t>Inserción del portafolio de servicios de educación continua en la agenda 2016</t>
  </si>
  <si>
    <t>División de Extensión y Proyección Social- División de Publicaciones</t>
  </si>
  <si>
    <t>Abril de 2016</t>
  </si>
  <si>
    <t>Agenda</t>
  </si>
  <si>
    <t xml:space="preserve">Incumplimiento de la norma vigente o extralimitación en el desarrollo del contrato </t>
  </si>
  <si>
    <t>Puede encontrar mayor efectividad en otras entidades, genera mala imagén de la UMNG</t>
  </si>
  <si>
    <t>Los procesos internos de la Unviersidad deben estar acorde a las normas legales vigentes a nivel nacional</t>
  </si>
  <si>
    <t>Responsabilidades penal, fiscal y disciplinaria por la inobservancia de las normas nacionales vigentes</t>
  </si>
  <si>
    <t>A la falta de cumplimiento de las normas y de los obligaciones contractuales, se pierde credibilidad hacia la institución</t>
  </si>
  <si>
    <t>Inobservancia de requisitos y compromisos contractuales</t>
  </si>
  <si>
    <t>Incumplimiento de las responsabilidades a cargo de cooperantes y/o facultades.                                     Falta de control por parte de la DIVEXN con los cooperantes y/o facultades dentro de los procesos</t>
  </si>
  <si>
    <t xml:space="preserve">Rectoría, Oficina Jurídica, Oficina de Planeación, División Financiera, Viceacadémica, Facultades, División de Extensión </t>
  </si>
  <si>
    <t xml:space="preserve">Sanciones administrativas, fiscales, disciplinarias y penales.  Pérdida de imagen institucional. Inconvenientes en cartera por falta de cumplimientos a compromisos </t>
  </si>
  <si>
    <t>1- Revisión pevia de todos los documentos de la parte legal y técnica. 2- Reuniones con las entidades externas, coordinadores, supervisores.  3- Control en la matriz de seguimiento de la División.</t>
  </si>
  <si>
    <t>Actualización del Normograma de la División de Extensión y Proyección Social</t>
  </si>
  <si>
    <t>División de Extensión y Proyección Social- Oficina Jurídica</t>
  </si>
  <si>
    <t>Mayo de 2016</t>
  </si>
  <si>
    <t>Normograma</t>
  </si>
  <si>
    <t xml:space="preserve">Falta de control o desconocimiento de los aspectos técnicos y administrativos para la ejecución presupuestal de los acuerdos contractuales </t>
  </si>
  <si>
    <t>Controversia con el cliente al requerir por parte de la Universidad un ajuste al costo o al valor pactado del acuerdo contractual</t>
  </si>
  <si>
    <t xml:space="preserve">Inexistencia del soporte sobre el requerimiento técnico y financiero  </t>
  </si>
  <si>
    <t>Desconocimiento por parte de los coordinadores sobre los costos de cada uno de los eventos de educación continua a ejecutar</t>
  </si>
  <si>
    <t>Incumplimiento en la ejecución de los compromisos contractuales a causa de las inconsistencias en el costeo</t>
  </si>
  <si>
    <t>Inconsistencias en los procesos de costeo de los acuerdos contractuales</t>
  </si>
  <si>
    <t>Rectoría, Oficina Jurídica, Oficina de Planeación, División Financiera, Facultades y División de Extensión</t>
  </si>
  <si>
    <t>1- Coordianción con las Facultades, Oficina de Planeación, y Vice Académica para la aprobación de costeos, cargue de las actas presupuestales en el sistema financiero</t>
  </si>
  <si>
    <t xml:space="preserve">Verificación de que los costeos  estén acordes con los requerimientos, solicitados por los servicios de extensión. </t>
  </si>
  <si>
    <t>División de Extensión y Proyección Social- Oficina de Planeación</t>
  </si>
  <si>
    <t>Permanente</t>
  </si>
  <si>
    <t>Costeo</t>
  </si>
  <si>
    <t>Incumplimiento de la norma archivística</t>
  </si>
  <si>
    <t>Se afecta al cliente interno y externo</t>
  </si>
  <si>
    <t>No observancia de los procesos en cumplimiento de las normas archivísticas</t>
  </si>
  <si>
    <t>Desconocimiento o vincualción de personal experta en gestión documental y/o falta de capacitación a los responsables de la gestión documental</t>
  </si>
  <si>
    <t>Los documentos  institucionales forman parte de la historia de la Universidad y  a la falta de su conservación se perdería el registro histórico de la misma</t>
  </si>
  <si>
    <t xml:space="preserve">Pérdida o Extravío de documentación </t>
  </si>
  <si>
    <t>Falta de controles en el sistema de gestión documental</t>
  </si>
  <si>
    <t>Oficina Jurídica, Archivo Central de la UMNG,  División de Extensión</t>
  </si>
  <si>
    <t>1- Escanear todos los documentos de llegada y de salida.  2- Mantener actualizado de acuerdo a las disposiciones del Sistema de Gestión Documental de la UMNG</t>
  </si>
  <si>
    <t>Digitación de la correspondencia recibida de las diferentes entidades</t>
  </si>
  <si>
    <t>División de Extensión y Proyección Social- Secretaria de la División</t>
  </si>
  <si>
    <t>Archivo digital</t>
  </si>
  <si>
    <t>Extensión</t>
  </si>
  <si>
    <t>Deficiencias en la elaboración de los costeos. Debilidades en el reporte de información por parte de los contratantes  en las diferentes invitaciones a ofertar.</t>
  </si>
  <si>
    <t xml:space="preserve">Disminución en los ingresos potenciales para la UMNG.  Impacto negativo para la UMNG </t>
  </si>
  <si>
    <t xml:space="preserve">Pérdida de recursos cuando los costos superan los ingresos pactados.  Pérdida de excedentes financieros.   </t>
  </si>
  <si>
    <t>Inconvenienes y demoras en los resultados de los procesos. Falta de respuesta a las solicitudes con los clientes.  Investigaciones administrativas.</t>
  </si>
  <si>
    <t>x</t>
  </si>
  <si>
    <t>BAJA</t>
  </si>
  <si>
    <t>INGRESOS</t>
  </si>
  <si>
    <t xml:space="preserve">ECONOMICOS GOBIERNO LEGALES                SOCIAL </t>
  </si>
  <si>
    <t>Recesión económica por modificacion legal a las fuentes de ingresos de la Entidad. Cambio de políticas presupuestales. Deserción educativa</t>
  </si>
  <si>
    <t>Un cambio de politicas y programas del Gobierno, modificación legal en la fuente de recursos, podría generar una recesión economica del Icetex, influyendo en el desembolso de los créditos a la Universidad.</t>
  </si>
  <si>
    <t>ESTADO ESTUDIANTE FAMILIAS EMPRESAS SECTOR DEFENSA</t>
  </si>
  <si>
    <t xml:space="preserve">Desmotivación para acceso al sector educativo </t>
  </si>
  <si>
    <t>Deserción masiva de estudiantes por falta de recursos, afectando el nivel educativo y productivo de un pais y familias</t>
  </si>
  <si>
    <t>PRESUPUESTO INVERSION PROCESOS</t>
  </si>
  <si>
    <t>Los ingresos proyectados por recaudos de matriculas se ven afectados, influyendo en la planificación, inversión y reprocesos en el cobro de los dineros al Icetex</t>
  </si>
  <si>
    <t>Tramites administrativos que se deben realizar para el cobro al ICETEX y/o devolución masiva de dineros al estudiante</t>
  </si>
  <si>
    <t>Que no se le pueda realizar la renovación del crédito al estudiante para el siguiente semestre.</t>
  </si>
  <si>
    <t xml:space="preserve">Pérdida de credibilidad del estudiante en este tipo de alianzas estratégicas  </t>
  </si>
  <si>
    <t>CRÉDITOS APROBADOS POR EL ICETEX QUE NO SE GIREN A LA UNIVERSIDAD</t>
  </si>
  <si>
    <t>MATRICULAS</t>
  </si>
  <si>
    <t>'INGRESOS, PRESUPUESTO</t>
  </si>
  <si>
    <t>Retrazos y limitacion en la ejecución de proyectos</t>
  </si>
  <si>
    <t>1. QUEJAS 2. TRAMITES ADMINISTRATIVOS. 3. REEMBOLSO DE DINEROS</t>
  </si>
  <si>
    <t>VERIFICAR GIROS DEL ICETEX</t>
  </si>
  <si>
    <t>REALIZAR CONCILIACIÓN SEMESTRALMENTE</t>
  </si>
  <si>
    <t>DUEÑO DEL PROCESO</t>
  </si>
  <si>
    <t>Tres meses despues de terminado el semestre</t>
  </si>
  <si>
    <t>INFORMES DE CONCILIACIÓN</t>
  </si>
  <si>
    <t xml:space="preserve">desconocimiento ley, incumplimiento de plazos </t>
  </si>
  <si>
    <t>Control y vigilancia fiscal</t>
  </si>
  <si>
    <t>Falta de integración en los sistemas de información</t>
  </si>
  <si>
    <t>Soporte de la transparencia en la Gestión de la Organización</t>
  </si>
  <si>
    <t>Incumplimiento de los plazos</t>
  </si>
  <si>
    <t xml:space="preserve">Mala imagen administrativo del proceso </t>
  </si>
  <si>
    <t>RETRASO EN LA PRESENTACION DE INFORMES</t>
  </si>
  <si>
    <t>CRONOGRAMA - INFORMES</t>
  </si>
  <si>
    <t>1, MULTAS, SANCIONES, HALLAZGOS, DEMANDAS</t>
  </si>
  <si>
    <t>CONTROL A ENTREGA DE INFORMACIÓN Y SOPORTES</t>
  </si>
  <si>
    <t>ARTICULACIÓN DE LOS SISTEMAS DE INFORMACIÓN</t>
  </si>
  <si>
    <t>De acuerdo al cronograma de informes</t>
  </si>
  <si>
    <t>GASTOS</t>
  </si>
  <si>
    <t>NORMATIVO</t>
  </si>
  <si>
    <t>Desconocimiento de la normatividad interna y externa requerida para los trámites</t>
  </si>
  <si>
    <t>Desconocimiento del proveedor, falta de información. No hay verificación, falsificación de documentos</t>
  </si>
  <si>
    <t>PROVEEDORES CONTRATISTAS</t>
  </si>
  <si>
    <t>Complejidad en la tramitología</t>
  </si>
  <si>
    <t>Desconocimiento del proveedor de los requisitos legales para trámite de facturas o pagos contratistas</t>
  </si>
  <si>
    <t>PERSONAS  FORMATO</t>
  </si>
  <si>
    <t xml:space="preserve">Desconocimiento de los requisitos legales y ausencia de un formato con los requisitos exigidos </t>
  </si>
  <si>
    <t>Desconocimiento de los requisitos. Devolución de facturas o certificaciones de pago</t>
  </si>
  <si>
    <t>Organización y control en el proceso</t>
  </si>
  <si>
    <t>Reprocesos en el trámite de pagos</t>
  </si>
  <si>
    <t>Incumplimiento a los requisitos. Reprocesos</t>
  </si>
  <si>
    <t>TRAMITE SIN REQUISITOS LEGALES</t>
  </si>
  <si>
    <t>PROVEEDORES, CONTRATISTAS</t>
  </si>
  <si>
    <t>1. REPROCESOS. DEMORAS EN LOS PAGOS</t>
  </si>
  <si>
    <t>VERIFICACIÓN DOCUMENTOS TRAMITADOS PARA REGISTRO PRESUPUESTAL  Y LISTADO DE DISPONIBILIDADES</t>
  </si>
  <si>
    <t>SOCIALIZAR LOS REQUISITOS EXIGIDOS POR LEY</t>
  </si>
  <si>
    <t>PAGOS OPORTUNOS</t>
  </si>
  <si>
    <t>FALTA DE CONTROL DE LA SUPERVISIÓN</t>
  </si>
  <si>
    <t>Desconocimiento de las obligaciones como supervisor</t>
  </si>
  <si>
    <t>Falta de capacitación</t>
  </si>
  <si>
    <t>CONTRATISTAS</t>
  </si>
  <si>
    <t>Comunicación deficiente con el supervisor</t>
  </si>
  <si>
    <t>Devolución de los dineros girados  no causados</t>
  </si>
  <si>
    <t>No hay verificación de la solicitud contra el aplicativo</t>
  </si>
  <si>
    <t>Varias personas haciendo la misma actividad. Comunicación y procedimientos débiles. No hay filtros</t>
  </si>
  <si>
    <t>Falta de articulación en los procedimientos</t>
  </si>
  <si>
    <t>Recobros</t>
  </si>
  <si>
    <t>EFECTUAR DOS VECES UN MISMO PAGO</t>
  </si>
  <si>
    <t>SOLICITUDES DE PAGO/CERTIFICACIONES</t>
  </si>
  <si>
    <t>1. AFECTACIÓN PRESUPUESTAL. 2. RESPONSABILIDAD PECUNIARIA</t>
  </si>
  <si>
    <t>VERIFICACION DE DOCUMENTOS TRAMITADOS PARA PAGO</t>
  </si>
  <si>
    <t>VERIFICACIÓN DE REPORTES DEL BANCO CONTRA EL PRESUPUESTO</t>
  </si>
  <si>
    <t>SALDO PRESUPUESTAL</t>
  </si>
  <si>
    <t>Tecnología Interna</t>
  </si>
  <si>
    <t>BIENESTAR UNIVERSITARIO</t>
  </si>
  <si>
    <t>Las acciones de Bienestar contribuyen de manera directa a la responsabilidad social por cuanto favorecen el desempeño de las dimensiones del ser humano que interactua en el entorno Universitario.</t>
  </si>
  <si>
    <t>Los servicios ofrecidos conducen a satisfacer las necesidades de la población estudiantil, evaluada desde la perspectiva del control de entidades externas  y otros actores.</t>
  </si>
  <si>
    <t>Los servicios tienden a satisfacer las necesidades de los egresados</t>
  </si>
  <si>
    <t>En atención a la misión de la Universidad, los servicios de bienestar se hacen extensibles a las unidades militares, como factor de proyección</t>
  </si>
  <si>
    <t>Los procesos son la esencia del accionar del Bienestar, en atención a los elementos de transversalización que  soportan las funciones sustantivas de la Universidad</t>
  </si>
  <si>
    <t>Las normas son la base delPlan Institucional de Bienestar y soportan la transversalización de los servicios ofrecer a la comunidad universitaria, donde los egresados son actores fundamentales.</t>
  </si>
  <si>
    <t>El Bienestar apoya gestiones interinstitucionales en áreas académicas, de gestión cultural y deportiva que favorecen las relaciones con los miembros de las FFMM y la Policía Nacional, así como de sus familias.</t>
  </si>
  <si>
    <t>Los servicios de salud, integrantes del plan de Bienestar contribuyen significativamente al desarrollo físico y mental de los miembros de la comunidad universitaria mediante estrategias de prevención y promoción</t>
  </si>
  <si>
    <t>Los estudiantes constituyen el objetivo fundamental del quehacer del proceso, en tal sentido, los riesgos van ligados a situaciones que puedan incidir en insatisfacción de sus requisitos.</t>
  </si>
  <si>
    <t>Los egresados son una comunidad esencial demtro del quehacer del proces de Bienestar, toda vez que desarrollan actividades y refieren experiencias que incrementan la visibilidad de la Universidad en el entorno.</t>
  </si>
  <si>
    <t>La Universidad extiende los servicios de Bienestar  a las instituciones del Sector Defensa, como factor integrador y de proyección social y de promoción de servicios.</t>
  </si>
  <si>
    <t>La prestación inoportuna o inadecuada de los servicios de salud, puede ubicar a la Universidad en contextos de riesgo frente a órganos de control sanitario por sanciones</t>
  </si>
  <si>
    <t>El incumplimiento de los programas dirigidos a los miembros de la comunidad universitaria impacta de manera amplia y trascendente la calidad</t>
  </si>
  <si>
    <t>La prestación inoportuna y negligente de servicios de salud genera dificultades con los usuarios que requieran atención básica o de urgencia</t>
  </si>
  <si>
    <t>Incumplir las expectativas de la comunidad estudiantil participante en los programas de Bienestar Institucional</t>
  </si>
  <si>
    <t>Incumplir las expectativas de la comunidad de egresados graduados que participa de los programas de Bienestar Institucional</t>
  </si>
  <si>
    <t>Incumplir las expectativas del Sector Defensa interesada en los  programas de Bienestar Interinstitucional disminuye el impacto de la misión de la Universidad</t>
  </si>
  <si>
    <t>Ejercer actividades diagnósticas o procedimientos administrativos o de asistencia, que pongan en riesgo la salud o la vida de los usuarios de los servicios de salud de la Universidad</t>
  </si>
  <si>
    <t>Plan de acción anual de Bienestar para estudiantes de pregrado y postgrado, en modalidades presencial y a distancia</t>
  </si>
  <si>
    <t>Normatividad y Plan de acción anual de Bienestar para egresados</t>
  </si>
  <si>
    <t>Plan de bienestar para personal estudiantil de categoría institucionel, requerimientos de unidades adscritas al sector defensa</t>
  </si>
  <si>
    <t>Programas de salud integral, Protocolos de atención</t>
  </si>
  <si>
    <t>Comunidad Universitaria</t>
  </si>
  <si>
    <t>Egresados</t>
  </si>
  <si>
    <t>Estudiantes institucionales - Entidades Sector Defensa</t>
  </si>
  <si>
    <t xml:space="preserve">Insatisfacción de los usuarios,  Estadisticas inexactas </t>
  </si>
  <si>
    <t>Sanciones, No habilitación de los servicios de salud</t>
  </si>
  <si>
    <t xml:space="preserve">Contratación de escenarios alternos para prácticas, Plataforma de administración y control de información </t>
  </si>
  <si>
    <t>Evaluación y monitoreo del desempeño por medio de estadísticas</t>
  </si>
  <si>
    <t>Protocolos de servicios de salud ajustados a los requerimientos de las Secretarías de Salud</t>
  </si>
  <si>
    <t>Celebración de convenios y contratación de escenarios para garantizar la práctica de programas deportivos, artísticos y recreativos</t>
  </si>
  <si>
    <t>Apertura de los servicios de bienestar a la comunidad de egresados</t>
  </si>
  <si>
    <t>Ampliación de la cobertura de servicios de bienestar para estudiantes institucionales y entidades del Sector Defensa</t>
  </si>
  <si>
    <t>Habilitación de consultorios y ambulancia</t>
  </si>
  <si>
    <t>Dueño de Proceso</t>
  </si>
  <si>
    <t>Personal de salud</t>
  </si>
  <si>
    <t>Estudiantes satisfechos con las actividades propuestas</t>
  </si>
  <si>
    <t>Egresados satisfechos con las actividades propuestas</t>
  </si>
  <si>
    <t>Estudiantes y entidades satisfechos con las actividades de bienestar programadas y ejecutadas</t>
  </si>
  <si>
    <t>Programas de atención básica con adecuada cobertura</t>
  </si>
  <si>
    <t>ADMISIONES</t>
  </si>
  <si>
    <t>Es un riesgo legal, se encuentra definido su cumplimiento en la normatividad interna Resolución 0799 de 2003 ( Resolución pendiente de cambio por Resp. Div. Financiera )</t>
  </si>
  <si>
    <t xml:space="preserve">Presentación de la  certificación expedida por la respectiva fuerza. </t>
  </si>
  <si>
    <t>Resultados en la prueba Saber Pro, calidad académica, Riesgo social, Profesionales no idoneos</t>
  </si>
  <si>
    <t>No se podría cumplir con la programación de fechas de publicación de admitidos</t>
  </si>
  <si>
    <t>Afecta la espectativas de los de los aspirantes. El tiempo, económico.</t>
  </si>
  <si>
    <t xml:space="preserve">Riego legal  normatividad </t>
  </si>
  <si>
    <t>USUARIOS</t>
  </si>
  <si>
    <t>Educación formal y para el trabajo</t>
  </si>
  <si>
    <t xml:space="preserve">Aspirantes Bachilleres y Aspirantes Profesionales </t>
  </si>
  <si>
    <t xml:space="preserve">Aspirantes </t>
  </si>
  <si>
    <t>BACHILLERS Y PROFESIONALES</t>
  </si>
  <si>
    <t>Una vez recibida la certificación se valida su autenticidad con la Oficina de Protección del Patrimonio y se concede el descuento o se niega según el caso.</t>
  </si>
  <si>
    <t>No cumplimiento de criterios de Selección</t>
  </si>
  <si>
    <t>Integralidad y confiabilidad de los datos</t>
  </si>
  <si>
    <t>Después de enviado el 
calendario por la unidad 
académica no se debe modificar</t>
  </si>
  <si>
    <t>Se reciben los documentos y se revisan con los requisitos establecidos por la normatividad vigente.</t>
  </si>
  <si>
    <t>No se realizan estudios de mercado y mala planeación de calendarios por las Unidades académicas.</t>
  </si>
  <si>
    <t>personal encargado de los procesos</t>
  </si>
  <si>
    <t>incumplimiento  de las fechas programadas en calendarios de programas de posgrados no médicos</t>
  </si>
  <si>
    <t>incumpliento a los requisitos establecidos en la Resoluciones  del proceso</t>
  </si>
  <si>
    <t>Se deben incluir el personal activo de las fuerzas militares, el personal activo</t>
  </si>
  <si>
    <t>Admisiones</t>
  </si>
  <si>
    <t xml:space="preserve">El riesgo no tiene asociación a un enfoque de gestión socialmente responsable aún así El otorgar un descuento de institucionalidad errado, no constituiría un beneficio para la umng, tendría un impacto negativo en el recaudo por concepto de matrículas . Contrariamente, la no aplicación de una institucionalidad a un estudiante se vería reflejada en el bajo aporte al cumplimiento del  objetivo institucional mencionado. </t>
  </si>
  <si>
    <t>El admitir perfiles inadecuados si genera incumplimiento y perdida de credibilidad al proceso de responsabilidad social, pero no es por la poca importancia estratégica otorgada, sino por algún error en el procedimiento.</t>
  </si>
  <si>
    <t>El registro de informacióm inválida de la prueba Saber 11 del Icfes  inadecuados si genera incumplimiento y perdida de credibilidad al proceso de responsabilidad social, pero no es por la poca importancia estratégica otorgada, sino por algún error en el procedimiento.</t>
  </si>
  <si>
    <t>los cambios regulares en fechas de los calendarios generan inconformidad</t>
  </si>
  <si>
    <t>Se establece mediante Resolución los documentos para matricula en los 
diferentes niveles de formación académica.</t>
  </si>
  <si>
    <t xml:space="preserve">Riesgo de Aplicación errada de Institucionalidad </t>
  </si>
  <si>
    <t xml:space="preserve">Admisión de Perfiles no adecuados </t>
  </si>
  <si>
    <t>Registro de Información Inválida de Pruebas de Estado</t>
  </si>
  <si>
    <t>Reprocesamiento de la información</t>
  </si>
  <si>
    <t>Documentos incompletos y falsificación</t>
  </si>
  <si>
    <t>Aspirante ó funcionario</t>
  </si>
  <si>
    <t xml:space="preserve">  Unidades Académicas y funcionarios </t>
  </si>
  <si>
    <t>Aspirante, funcionario o plaltaforma tecnólogica</t>
  </si>
  <si>
    <t>unidades académicas</t>
  </si>
  <si>
    <t>Aspirantes programas pregrado, posgrados diplomados y cursos</t>
  </si>
  <si>
    <t>Financiera</t>
  </si>
  <si>
    <t>Programas</t>
  </si>
  <si>
    <t>División de Admisiones</t>
  </si>
  <si>
    <t>Admisiones y 
División de Registro
Académico,
Unidades académicas</t>
  </si>
  <si>
    <t>Modificaciones a los calendarios publicados</t>
  </si>
  <si>
    <t>Desconocimiento de la normatividad; omisión no actualización de documentos Faltantes</t>
  </si>
  <si>
    <t>Disminución en obtención de recursos</t>
  </si>
  <si>
    <t>Deserción académica y profesionales no idoneos</t>
  </si>
  <si>
    <t xml:space="preserve">Escogencia de perfiles no adecuados </t>
  </si>
  <si>
    <t>Quejas y reclamos;
derechos de petición</t>
  </si>
  <si>
    <t xml:space="preserve">No puede graduarse por docuentos incompletos </t>
  </si>
  <si>
    <t>Se modifique la resolución por parte de la División de Financiera para evitar vacios juridicos en su aplicación.</t>
  </si>
  <si>
    <t>Se mantenga el control a través medios digitales o en fisico de los procedimientos de selección.</t>
  </si>
  <si>
    <t>Validación de información suministrada por el ICFES a través de la división de Informática y funcionarios de la División de Admisiones.</t>
  </si>
  <si>
    <t>Cumplimiento del calendario de inscripciones y matriculas establecidos.</t>
  </si>
  <si>
    <t>Actualización de los 
documentos, firma de compromiso.</t>
  </si>
  <si>
    <t>Ajustes pertinentes al procedimiento propuesto y aval de Gestión de Calidad para socialización y cumplimiento</t>
  </si>
  <si>
    <t>Mantener actualizados los procedimientos de selección y permanente capacitación de los funcionarios</t>
  </si>
  <si>
    <t xml:space="preserve">Mantener los controles de validación por parte de las Divisiones de Informática y Admisones </t>
  </si>
  <si>
    <t>Coordinación con unidades académicas ,  reportes estadísticos de comportamiento de inscritos y admitidos, y punto de equilibrio para seguimeito.</t>
  </si>
  <si>
    <t>Envio de
documentos faltantes vía 
Web escaneados</t>
  </si>
  <si>
    <t>Vicerrectoría Acacémica/ División de Admisiones/ División de registro/ División Financiera / Oficina de Protección al Patrimonio / División de Gestión de Calidad</t>
  </si>
  <si>
    <t>Jefe de Admisiones</t>
  </si>
  <si>
    <t>Jefe División de Admisiones y Jefe de Informática.</t>
  </si>
  <si>
    <t>Unidades 
académicas y 
División
Admisiones</t>
  </si>
  <si>
    <t xml:space="preserve">Admisiones 
y Registro </t>
  </si>
  <si>
    <t>En constante aplicación</t>
  </si>
  <si>
    <t>Es permante</t>
  </si>
  <si>
    <t>segundo 
semestre 2016</t>
  </si>
  <si>
    <t>Procedimiento documentado y validado en el sgc</t>
  </si>
  <si>
    <t>Procedimiento</t>
  </si>
  <si>
    <t>Procedimiento  documentado y validado en el sgc</t>
  </si>
  <si>
    <t>RARO</t>
  </si>
  <si>
    <t>Desarrollar el proceso permanente de autoevaluación con el fin de obtener y mantener la acreditación institucional</t>
  </si>
  <si>
    <t>Autoevaluación con fines de acreditación institucional</t>
  </si>
  <si>
    <t>Cambios significativos en la normatividad que alteren su curso y requiera reorganización</t>
  </si>
  <si>
    <t>Educación formal</t>
  </si>
  <si>
    <t>Este involucra a todos los sectores de la comunidad universitaria</t>
  </si>
  <si>
    <t>Este involucra a todos los sectores de la comunidad Universitaria</t>
  </si>
  <si>
    <t>Baja consolidación a nivel institucional de la cultura de la autorregulación para la autoevlauación y el proceso de acreditación de alta calidad</t>
  </si>
  <si>
    <t>Que  no se logren las metas esperadas en los diferentes aspectos y caacterísticas que conforman cada factor objeto del proceso de autoevlauación</t>
  </si>
  <si>
    <t>Capacitaciones acerca del modelo de autoevaluación, verificación de los aspectos a evaluar del modelo</t>
  </si>
  <si>
    <t>Establecer un plan de capacitaciones institucional</t>
  </si>
  <si>
    <t>Oficina de Acreditación Institucional</t>
  </si>
  <si>
    <t>Número de personas capacitadas</t>
  </si>
  <si>
    <t>Gestión del proceso enseñanza aprendizaje</t>
  </si>
  <si>
    <t>REGISTRO Y CONTROL</t>
  </si>
  <si>
    <t>La LEY 30 DE 1992, reglamentación de pregrado y posgrados y todas las normas que afeactan a las entidades de educación superior.</t>
  </si>
  <si>
    <t>La información expuesta en la página web debe tener un tratamiento especial de actualización constante  y coherente con lo consultado en el SNIES y lo desarrollado a través de los programas académicos.</t>
  </si>
  <si>
    <t>La parametrización de Loa planes de estudio es el insumo principal de la consolidación de historial académico.  Para la validación de los datos que se registran en todo el ciclo de vida estudiantil se debe garantizar la calidad de los datos.</t>
  </si>
  <si>
    <t>La interacción entre los procesos es fundamental para control de riesgos.</t>
  </si>
  <si>
    <t>El control de la información desde su origen  y constante actualización es fundamental  para asegurar los productos y/o servisios ofrecidos.</t>
  </si>
  <si>
    <t>Parametrización inadeacuda o desactualizada en el sistema de información</t>
  </si>
  <si>
    <t>La población objetivo es: 17.000 estudiantes activos, 34.000 egresados y población inactiva (sin terminar plan de estudios o grado)</t>
  </si>
  <si>
    <t>La calidad de los datos es el criterio principal en la integridad de la información.</t>
  </si>
  <si>
    <t>La información expuesta en los diferentes medios debe ser totalmente concordante y coherentes</t>
  </si>
  <si>
    <t>Digitalización incompleta de historias académicas</t>
  </si>
  <si>
    <t>Pérdida de integridad de información</t>
  </si>
  <si>
    <t>Falta de control documental de la totalidad de los trámites que realiza el estudiante</t>
  </si>
  <si>
    <t>Digitalización incompleta o invalida de la información Registro extemporáneo de novedades Desconocimiento del proceso</t>
  </si>
  <si>
    <t>Retraso en la entrega de cualquier certificación, verificación o reporte oportunos de información o insumo de algún proceso académico administrativo</t>
  </si>
  <si>
    <t>Información errónea o inconsistente en las certificaciones elaboradas Reclamaciones y quejas
Pérdida de imagen institucional, Sanciones</t>
  </si>
  <si>
    <t>Información errónea o inconsistente en las certificaciones elaboradas, Reclamaciones y quejas
Pérdida de imagen institucional, Sanciones</t>
  </si>
  <si>
    <t>MAYOR</t>
  </si>
  <si>
    <t>Elaborar e implementar formato de verificación de documentos entregados y digitalizados.  Implementar trámites a través de medios electrónicos.</t>
  </si>
  <si>
    <t xml:space="preserve">Elaboración de reporte de digitación de notas por cada corte en el sistema Univex </t>
  </si>
  <si>
    <t>Revisión de planes de estudio en el sistema académico</t>
  </si>
  <si>
    <t>Registrar el formato de verificación de  documentos en las hojas de vida de los estudiantes.</t>
  </si>
  <si>
    <t>Generar el reporte de digitación de notas en cada corte y hacer seguimiento</t>
  </si>
  <si>
    <t>Realizar capacitaciones permanenetes a los directores de programaen el manejo de planes y parámetros en el sistema  y socialización de cambiso reglamentarios aplicables</t>
  </si>
  <si>
    <t>Técnico y profesional de la División de Admisiones</t>
  </si>
  <si>
    <t>Técnico y profesional de la División de Registro y Control Académico</t>
  </si>
  <si>
    <t>Técnico y profesional de la División de Registro y Control Académico Vicerrectoría Académica</t>
  </si>
  <si>
    <t>permanente</t>
  </si>
  <si>
    <t xml:space="preserve">Historias  Académicas con hojas de Control de documentos </t>
  </si>
  <si>
    <t>Notas en el sistema de información académico.</t>
  </si>
  <si>
    <t>Capacitaciones</t>
  </si>
  <si>
    <t>APOYO A LA ACADEMIA</t>
  </si>
  <si>
    <t>Actualización tecnologica de los equipos utilizados</t>
  </si>
  <si>
    <t>Impactos ambientales en la realización de actividades en los laboratorios y centros</t>
  </si>
  <si>
    <t>Utilización de las TIC</t>
  </si>
  <si>
    <t>Ninguno</t>
  </si>
  <si>
    <t>Infraestructura de los laboratorios en las tres sedes</t>
  </si>
  <si>
    <t xml:space="preserve">Docentes y administrativos </t>
  </si>
  <si>
    <t>Procesos del sistema de gestión de la Universidad</t>
  </si>
  <si>
    <t>Actualización tecnología y uso de las TIC</t>
  </si>
  <si>
    <t>Docentes y administrativos que laboran en el proceso de apoyo a la academia</t>
  </si>
  <si>
    <t>Apoyo al proceso de Gestión Académica</t>
  </si>
  <si>
    <t>Tecnologías y TIC aplicadas en los laboratorios</t>
  </si>
  <si>
    <t>Los laboratorios y centros hacen parte fuldamental de los sitemas de gestión de la Universidad</t>
  </si>
  <si>
    <t>El objetivo de los laboratorios es apoyar las funciones sustantivas de la Universidad: DOCENCIA, INVESTIGACIÓN Y EXTENSIÓN</t>
  </si>
  <si>
    <t>Desconocer las necesidades de las unidades y centros en la planeación de los servicios</t>
  </si>
  <si>
    <t>Prestación del servicio fuera del cronograma y planeación previa.</t>
  </si>
  <si>
    <t>No identificar las necesidades de infraestructura, insumos, materiales, reactivos y talento humano, requeridos para la prestación de los servicios.</t>
  </si>
  <si>
    <t>Prestación del Servicio en condiciones no adecuadas.</t>
  </si>
  <si>
    <t>No informar oportunamente a la comunidad académica y administrativa la disponibilidad del servicio-</t>
  </si>
  <si>
    <t>No realizar el mantenimiento a los equipos en los tiempos y procedimientos especificados.</t>
  </si>
  <si>
    <t>No realizar el seguimiento a la prestación del servicio de laboratorios, aulas especializadas y centros.</t>
  </si>
  <si>
    <t>Realizar una planificación sin tener en cuentas las necesidades de los usuarios y las capacidades de la institución</t>
  </si>
  <si>
    <t>Capacidad instalada insuficiente para atender la demanda de servicios</t>
  </si>
  <si>
    <t>Subutilizar la capacidad instalada de los laboratorios por falta de comunicación</t>
  </si>
  <si>
    <t>Incumplimiento de los crogrogramas de manternimiento preventivo</t>
  </si>
  <si>
    <t>No hay control ni seguimiento de las actividades realizadas y programadas</t>
  </si>
  <si>
    <t>Servicio al cliente</t>
  </si>
  <si>
    <t>Procesos académicos y administrativos</t>
  </si>
  <si>
    <t>Planificación del servicio no adecuada</t>
  </si>
  <si>
    <t>No atender la demanda satisfactoriamente</t>
  </si>
  <si>
    <t>Desconocimiento de las partes interesadas en los servicios de laboratorio ofrecidos</t>
  </si>
  <si>
    <t>No tener los equipos a punto para la prestación adecuada del servicio</t>
  </si>
  <si>
    <t>No se tiene información de retroalimentación del proceso para realizar la mejora</t>
  </si>
  <si>
    <t>IMPROBABLE</t>
  </si>
  <si>
    <t>PROBABLE</t>
  </si>
  <si>
    <t>Verificar las necesidades de las unidades académicas y centros.</t>
  </si>
  <si>
    <t>Seguimiento a la prestación del servicio.</t>
  </si>
  <si>
    <t>Borrador del estatuto prespuestal
Análisis de capacidades y
Elaboración de anteproyecto presupuestal</t>
  </si>
  <si>
    <t>Encuesta de satisfacción.</t>
  </si>
  <si>
    <t>Dar respuesta a las solicitudes de prestación de servicios de laboratorios y/o centros a la comunidad académica y administrativa.
Cronograma de prácticas.</t>
  </si>
  <si>
    <t>Verificar el cronograma y las solicitudes de mantenimiento de equipos</t>
  </si>
  <si>
    <t>Revisión Informes de la prestación del servicio de las unidades académicas
Aplicación Encuesta de satisfacción</t>
  </si>
  <si>
    <t>1. Identificación de las necesidades de las Unidades Académicas y Centros.
2. Ejecución y Control de la prestación del servicio
Ver Anexos 1, 2,3 , 4 y 10</t>
  </si>
  <si>
    <t>1. Determinar las necesidades específicas y especiales de servicios
2. Aplicación oportuna de las encuestas de satisfacción
Ver anexos 5, 6, 7 y 8</t>
  </si>
  <si>
    <t>1. Información sobre la prestación de servicios 
Ver anexo 6</t>
  </si>
  <si>
    <t>1. Seguimiento periódico a la ejecución del cronograma de mantenimiento.
Ver anexo 9</t>
  </si>
  <si>
    <t>1. Retroalimentar los aspectos relevantes que se encuentren en los informes sobre la prestación del servicio
Ver anexo 10</t>
  </si>
  <si>
    <t xml:space="preserve">Decanaturas de
Medicina, Ingeniería Calle 100; División de Laboratorios Campus y Centros
</t>
  </si>
  <si>
    <t>Decanaturas de
Medicina, Ingeniería Calle 100; División de Laboratorios Campus y Centros</t>
  </si>
  <si>
    <t xml:space="preserve">Decanaturas de
Medicina, Ingeniería Calle 100; División de Laboratorios Campus y Centros
</t>
  </si>
  <si>
    <t>01 de enero a 31 de diciembre de 2015</t>
  </si>
  <si>
    <t>Soporte para la planificación y gestión de los laboratorios y centros</t>
  </si>
  <si>
    <t>Soporte para la planificación y gestión de los laboratorios</t>
  </si>
  <si>
    <t>Comunidad universitaria informada sobre los servicios que se prestan como apoyo a la academia.</t>
  </si>
  <si>
    <t>Generación de planes de acción</t>
  </si>
  <si>
    <t xml:space="preserve">No suplir las necesidades de capacidad instalada, infraestructura, insumos, materiales, reactivos y talento humano, requeridos para la prestación de los servicios.
</t>
  </si>
  <si>
    <t>ADMINISTRACIÓN DE RECURSOS EDUCATIVOS</t>
  </si>
  <si>
    <t>1. Que los diferentes equipos y medios no cumplan con las especificaciones técnicas requeridas
2. Que las firmas distribuidoras no cumplan con la garantía de los equipos</t>
  </si>
  <si>
    <t>1. Poder adquisitivo del peso frente al dólar para la adquisición de equipos y nuevas tecnologías</t>
  </si>
  <si>
    <t>Insuficiente cantidad de equipos y aulas especiales para atender las tres funciones sustantivas de la universidad, Docencia, Investigación y Extensión.</t>
  </si>
  <si>
    <t>Ante el numero insuficiente de aulas para atender los diferentes programas se ahce necesario gestionar ante entidades externas publicas y privadas el alquiler de aulas, siutacion que puede generar malestar entre los usuarios,  afectando la imagen institucional.</t>
  </si>
  <si>
    <t>La afectación del normal desarrollo de las actividades academico-administrativas afectan ostensiblemente el cumplimiento de la proyección social como principio fundamental de una de las funciones sustantivas de esta casa de estudios</t>
  </si>
  <si>
    <t>Afectación del normal desarrollo de las Actividades Académicas-Administrativas</t>
  </si>
  <si>
    <t>Falta de disponibilidad de aulas, equipos y medios audiovisuales</t>
  </si>
  <si>
    <t>Academia</t>
  </si>
  <si>
    <t>1.Mala imagen institucional.2.Insatisfacción de usuarios. 3. Quejas sobre la mala calidad del servicio  4. Pérdida de credibilidad</t>
  </si>
  <si>
    <t>MODERADO</t>
  </si>
  <si>
    <t>MENOR</t>
  </si>
  <si>
    <t>Verificación diaria de la disponibilidad de equipos, medios y aulas y su estado de funcionamiento.</t>
  </si>
  <si>
    <t>1. Capacitación práctica a usuarios sobre manejo e instalación de equipos.   2. Dotación de equipos y medios en las aulas y auditorios. 3.Verificación permanente de los inventarios de equipos de acuerdo a las necesidades. 4. Actualización de equipos y medios</t>
  </si>
  <si>
    <t>PERMANENTE</t>
  </si>
  <si>
    <t xml:space="preserve">1. ACTA CAPACITACIÓN. 2. PLANILLA. </t>
  </si>
  <si>
    <t xml:space="preserve">El incremento del precio del dólar a tenido gran influencia en los precios de los equipos y medios que se importan para el apoyo de las actividades académicas </t>
  </si>
  <si>
    <t>En oportunidades el presupuesto asignado para la adquisicion de equipos y repuestos para los mismos se torna insuficiente</t>
  </si>
  <si>
    <t>Por no tener disponibilidad de aulas en las instalaciones de la sede calle 100, se hace necesario alquiler de aulas en otras instituciones y entidades lo que exige asignacion de presupuesto adicional</t>
  </si>
  <si>
    <t>En oportunidades se presentan inconformidad y malestar entre los usuarios quienes manifiestan su preocupación por no estar dentro de las instalaciones de la Universidad</t>
  </si>
  <si>
    <t>Convenio Institucional con entidades del estado para el prestamo y alquiler de aulas</t>
  </si>
  <si>
    <t>Asignacion del presupuesto para el alquiler de las aulas
Elaboración del contrato y/o convenio con las instituciones y entidades del estado</t>
  </si>
  <si>
    <t>3er trimestre del año</t>
  </si>
  <si>
    <t>alquiler de aulas</t>
  </si>
  <si>
    <t>ADMINISTRACION DE BIBLIOTECA Y HEMEROTECA</t>
  </si>
  <si>
    <t xml:space="preserve"> Que las editoriales y distribuidores de material bibliografico, fisico y electronico y bases virtuales no cumplan  con los contratos de entrega oportuna de los materiales bibliograficos o la conectividad de las bases en suscripcion</t>
  </si>
  <si>
    <t>No contar con los recursos bibliograficos actualizados</t>
  </si>
  <si>
    <t>No contar con los recursos bibliograficos actualizados afecta la investigación académica</t>
  </si>
  <si>
    <t>No cuentan con material bibliografico actualizado</t>
  </si>
  <si>
    <t>Al no existir cumplimiento por parte de los proveedores para la entrega del material bibliografico, la Biblioteca no contará con la bibliografía actualizada exigida por la academia</t>
  </si>
  <si>
    <t>Desactualización de la colección</t>
  </si>
  <si>
    <t>Adquisición del material bibliografíco</t>
  </si>
  <si>
    <t>Desactualización de información, prestación de servicio oportunop a la academia con recursos bibliograficos actualizados</t>
  </si>
  <si>
    <t>POSIBLE</t>
  </si>
  <si>
    <t>Control permanente de colecciones bibliográficas adquirididas y verificación diaria de de vencimiento de publicaciones seríadas para su correspondiente renovación</t>
  </si>
  <si>
    <t>1) Revisión colección bibliográfica existente y vencimiento de publicaciones seriadas en suscripción
2) Emitir instrucciones a las Facultades sobre la preparación del listado de aquisición de recursos bibliograficos anuales en coherencia con las guías académicas de los estudiantes (incluyendo investigación)
3) Confrontación de colección con catalogo de consulta y listado de Facultades</t>
  </si>
  <si>
    <t>1. Directiva procedimiento para adquisición de material bibliográfico y suscripción de revistas</t>
  </si>
  <si>
    <t>No se cuenta con infraestructura física suficiente y adecuada para aumentar colección y servicios (áreas de consulta individual, cubiculos de estudio, cubiculos de estudio en grupo, áreas de videoteca, etc)</t>
  </si>
  <si>
    <t>No cuentan con capacidad para almacenamiento de material bibliografico y con las areas de servicio referenciadas para consulta de investigación académica de los estudiantes y docentes</t>
  </si>
  <si>
    <t xml:space="preserve">No poder apoyar a los usuarios en su formación educativa por no contar con la infraestructura adecuada para la prestacion de los servicios de apoyo a  la academia </t>
  </si>
  <si>
    <t>Existencia de inapropiados areas de consulta, para el apoyo a las funciones sustantivas de la Universidad docencia , investigación y extension</t>
  </si>
  <si>
    <t>Infarestructura fisica inadecuada</t>
  </si>
  <si>
    <t xml:space="preserve">1. Capacidad de almacenamiento. 2. Investigación inapropiada 3. Infraestructura inadecuada para la  prestación de los diferentes servicios </t>
  </si>
  <si>
    <t>CASI SEGURO</t>
  </si>
  <si>
    <t>EXTREMA</t>
  </si>
  <si>
    <t xml:space="preserve">La toma de decisión sobre ampliación de infraestructura para subsanar los inconvenientes mencionados. </t>
  </si>
  <si>
    <t xml:space="preserve">Propuesta y solicitud de ampliación de la infraestructura para poder  ampliar capacidad de almacenamiento y servicios </t>
  </si>
  <si>
    <t xml:space="preserve">ALTA DIRECCIÓN </t>
  </si>
  <si>
    <t xml:space="preserve">Informe Revisión por las Directivas </t>
  </si>
  <si>
    <t>?</t>
  </si>
  <si>
    <t>ACADÉMICO</t>
  </si>
  <si>
    <t>Desarticulación de la responsabilidad social frente a los sistemas de gestión implementados en la organización (calidad, seguridad social, ambiental).</t>
  </si>
  <si>
    <t>Programas académicos nuevos, no pertinentes.</t>
  </si>
  <si>
    <t>No aplicación del estudio de factibilidad del programa.</t>
  </si>
  <si>
    <t>Gestión Académica</t>
  </si>
  <si>
    <t>Aprobación de un programa académico, sin el estudio de factibilidad y la revisión que avala la propuesta y le da viabilidad.</t>
  </si>
  <si>
    <t>Planeación Estratégica</t>
  </si>
  <si>
    <t>Programa académico sin cumplir las condiciones de calidad exigidas (Documento Maestro de Programa, sin cumplir las condiciones de calidad exigidas; Aprobar un Programa Académico sin Acto Administrativo; Acto Administrativo de creación de Programa, sin estructura curricular; No incluir en Plataforma SACES, información de soporte a la obtención y/o renovación del RC del Programa Académico; Radicar un programa académico, sin la información soporte para la obtención del RC del Programa Académico)</t>
  </si>
  <si>
    <t>Revisión del programa académico y/o propuesta de modificación en el comité de currículo y autoevaluación.</t>
  </si>
  <si>
    <t>Aval por parte del comité de currículo y autoevaluación, de un programa académico y/o propuesta de modificación, sin el cumplimiento de las condiciones de calidad exigidas.</t>
  </si>
  <si>
    <t>Aval por parte del Consejo de Facultad, de un programa académico y/o propuesta de modificación, sin el cumplimiento de las condiciones de calidad exigidas.</t>
  </si>
  <si>
    <t>Revisión del programa académico y/o propuesta de modificación, documento maestro del programa y anexos por parte de la Vicerrectoría Académica.</t>
  </si>
  <si>
    <t>Aval por parte de la Vicerrectoría Académica, de un programa académico y/o propuesta de modificación, sin el cumplimiento de las condiciones de calidad exigidas.</t>
  </si>
  <si>
    <t>Revisión y aval del programa académico y/o propuesta de modificación por el Consejo Académico.</t>
  </si>
  <si>
    <t>Aval por parte del Consejo Académico, de un programa académico y/o propuesta de modificación, sin el cumplimiento de las condiciones de calidad exigidas.</t>
  </si>
  <si>
    <t>Revisión y aprobación del programa académico y/o propuesta de modificación por el Consejo Superior.</t>
  </si>
  <si>
    <t xml:space="preserve">Gestión Estratégica </t>
  </si>
  <si>
    <t>Aprobación por parte del Consejo Superior, de un programa académico y/o propuesta de modificación, sin el cumplimiento de las condiciones de calidad exigidas y de acuerdo a los lineamientos académicos institucionales y las orientaciones descritas en el PEI.</t>
  </si>
  <si>
    <t>Revisión de los documentos inherentes a la creación y/o modificación del programa académico: Documento maestro, plan de estudios, acuerdos de creación y/o modificación. Así mismo verificación en SACES de la información cargada en la plataforma para radicar solicitud al MEN.</t>
  </si>
  <si>
    <t>Radicación por parte de la UMNG, de un programa académico y/o propuesta de modificación, sin el cumplimiento de las condiciones de calidad exigidas y los lineamientos académicos académicos institucionales y las orientaciones descritas en el PEI.</t>
  </si>
  <si>
    <t>No dar respuesta oportuna a los requerimientos de información adicional, solicitada por el Ministerio de Educación Nacional (Estado de Completitud)</t>
  </si>
  <si>
    <t>Seguimiento en la plataforma SACES, por parte de la VICACD, a las solicitudes de información complementaria.</t>
  </si>
  <si>
    <t>El incumplimiento en los tiempos de desarrollo del programa y la falta de información suficiente para soportar el programa académico ante el MEN y que este sea evaluado en el estado de Radicado.</t>
  </si>
  <si>
    <t>No preparación de la visita de pares académicos: Elaboración directiva, reunión logistica, comunicación con pares académicos, revisión de agenda de visita, documentos a presentar, presentaciones y asistentes.</t>
  </si>
  <si>
    <t>Seguimiento a la obtención del Registro Calificado del programa académico.</t>
  </si>
  <si>
    <t>El desarrollo inadecuado de la evaluación externa al programa académico, de manera que afecte la obtención del registro calificado.</t>
  </si>
  <si>
    <t>Falta de seguimiento a la obtención del registro calificado del programa: observaciones al informe de los pares académicos, evaluación a los pares académicos, información adicional y complementaria (AUTOS), notificación de aprobación del programa, notificación de negación del programa, recurso de reposición.</t>
  </si>
  <si>
    <t>No obtención del Registro Calificado del Programa Académico (Nuevo o en renovación)</t>
  </si>
  <si>
    <t>No comunicación oportuna de la aprobación y/o negación del RC del programa a los jefes de oficina.</t>
  </si>
  <si>
    <t>Promoción inadecuada y/o falta de esta de programas académicos.  Procedimientos internos innecesarios. Admisión de estudiantes en programas no aprobados. Ausencia de la proyección de necesidades para el desarrollo del programa académico. Instrucciones inadecuadas en el desarrollo del programa académico.</t>
  </si>
  <si>
    <t>No determinación y planificación de las necesidades del programa. No ejecución del proceso de planeación presupuestal.</t>
  </si>
  <si>
    <t>Seguimiento al desarrollo del programa académico, si es un programa nuevo (Apertura), si es un programa antiguo (desarrollo y evolución)</t>
  </si>
  <si>
    <t>Planeación Presupuestal</t>
  </si>
  <si>
    <t>No planificación y proyección de las necesidades para el desarrollo del programa académico.</t>
  </si>
  <si>
    <t xml:space="preserve">Desconocimiento del programa por parte de la comunidad.
Número de inscritos al programa inferior a los proyectados.
</t>
  </si>
  <si>
    <t>Desconocimiento de la comunidad académica del programa nuevo aprobado por el MEN. Desconocimiento de la comunidad académica del programa en renovación aprobado por el MEN. Número de inscritos al programa inferior a los proyectados.</t>
  </si>
  <si>
    <t xml:space="preserve">Planes de estudio desactualizados e incoherentes con lo aprobado por el MEN.                                                                                    Contenidos Programáticos desactualizados e incoherentes con lo aprobado por el MEN.  
</t>
  </si>
  <si>
    <t xml:space="preserve">Seguimiento al desarrollo del programa académico. </t>
  </si>
  <si>
    <t>Inconsistencias en el proceso de formación del estudiante. Contenidos curriculares desarrollados desactualizados e incoherentes con lo aprobado por el MEN. Impacto en la calidad académica del programa. Impacto en los resultados de los estudiantes en las pruebas de calidad de educación superior.</t>
  </si>
  <si>
    <t>Deserción del Programa superior a las metas de retención proyectadas.</t>
  </si>
  <si>
    <t>Seguimiento al desarrollo del programa académico, seguimiento al rendimiento académico de los estudiantes y seguimiento al indicador de retención estudiantil.</t>
  </si>
  <si>
    <t>Aumento en los indices de deserción de los programas académicos, fuera de las metas proyectadas por período académico.</t>
  </si>
  <si>
    <t>El reconocimiento inadecuado de la productividad académica de los docentes. Proceso inadecuado de la clasificación y escalafonamiento de los docentes.</t>
  </si>
  <si>
    <t>Proceso de selección, admisión y vinculación docente.</t>
  </si>
  <si>
    <t>Inadecuado proceso de clasificación a los docentes, en el ejercicio de selección, admisión y vinculación docente.</t>
  </si>
  <si>
    <t>Programa académico, sin proceso de autoevaluación y planes de mejoramiento.</t>
  </si>
  <si>
    <t>Seguimiento al desarrollo del programa académico.  Proceso de autoevaluación y mejoramiento de programas académicos.</t>
  </si>
  <si>
    <t>Incumplimiento del procedimiento de autoevaluación y mejoramiento, no identificación de oportunidades de mejora y fortalezas de los programas.</t>
  </si>
  <si>
    <t>No identificación del Programa Académico, suceptible de acreditación de alta calidad.</t>
  </si>
  <si>
    <t>No reconocimiento de la calidad de programa académico.</t>
  </si>
  <si>
    <t>Elaboración y revisión de la guía de factibilidad de programas nuevos.</t>
  </si>
  <si>
    <t>Presentación del documento maestro y la propuesta curricular del programa en el comité de curriculo y autoevaluación; para revisión y recomendación al Consejo de Facultad.</t>
  </si>
  <si>
    <t>Presentación del documento maestro y la propuesta curricular del programa en el Consejo de Facultad; para revisión y aval al Consejo Académico y a la Vicerrectoría Académica.</t>
  </si>
  <si>
    <t>Revisión del documento maestro, la propuesta curricular del programa y los anexos de soporte a la solicitud del Registro Calificado.</t>
  </si>
  <si>
    <t>Revisión y aval de la propuesta curricular del programa en el Consejo Académico.</t>
  </si>
  <si>
    <t>Revisión y aprobación de la propuesta curricular del programa académico en el Consejo Superior.</t>
  </si>
  <si>
    <t>Revisión de los documentos inherentes a la solicitud del Registro Calificado del Programa (Nuevo y/o en renovación): Documento maestro, plan de estudios, acuerdos de creación y/o modificación. Así mismo verificación en SACES de la información cargada en la plataforma y radicar solicitud al MEN.</t>
  </si>
  <si>
    <t>Seguimiento en la plataforma SACES, por parte de la VICACD, a las solicitudes de información complementaria realizadas por el Ministerio de Educación Nacional.</t>
  </si>
  <si>
    <t xml:space="preserve">Instructivo de Visita de Pares Académicos.
Reunión Logística
Revisión de información visita de pares académicos por parte de VICACD.
</t>
  </si>
  <si>
    <t xml:space="preserve">Seguimiento a la obtención del RC del Programa Académico. Realizar en conjunto con la Facultad encargada las observaciones al informe de los pares académicos (Facultad que recibe la visita de pares académicos), realizar la evaluación a los pares académicos (Facultad que recibe la visita de pares académicos), consolidar el documento de información adicional y complementaria (AUTOS), realizar la notificación de aprobación del programa, realizar notificación de negación del programa, elaborar el recurso de reposición.                                  </t>
  </si>
  <si>
    <t>La VICACD, una vez se notifica de la obtención y/o negación del RC, informa a los jefes de oficina.</t>
  </si>
  <si>
    <t xml:space="preserve">Revisión de las necesidades del programa.
Anteproyecto Presupuestal.
Planes de inversión y Planes de funcionamiento.
</t>
  </si>
  <si>
    <t>Ejecución del procedimiento de mercadeo. Ejecución del procedimiento de admisiones.</t>
  </si>
  <si>
    <t>Revisión Anual de la VICACD, de los planes de estudio. Revisión semestral de contenidos programáticos en cada una de las unidades académicas.</t>
  </si>
  <si>
    <t>Seguimiento a los procesos académicos de los estudiantes. Procedimiento de Consejería Estudiantil. Seguimiento a los estudiantes en bajo rendimiento académico.</t>
  </si>
  <si>
    <t>Procedimiento valoración académica de docentes. Comité CIARP.</t>
  </si>
  <si>
    <t>Ejecución periódica del proceso de autoevaluación de programas e institucional/Seguimiento al cumplimiento de los planes de acción.</t>
  </si>
  <si>
    <t>Revisión diagnostica de los programas sujeto de acreditación de alta calidad. Metas de acreditación de alta calidad de programas académicos VICACD. Plan de Acción.</t>
  </si>
  <si>
    <t xml:space="preserve">Reducir, evitar, compartir, transferir, retener  </t>
  </si>
  <si>
    <t>Diseño, orientación y revisión de las fichas de prefactibilidad de programas nuevos.</t>
  </si>
  <si>
    <t>Sección Autoevaluación y Acreditación VICACD</t>
  </si>
  <si>
    <t>Estudios de Factibilidad para los programas nuevos.</t>
  </si>
  <si>
    <t>Revisión fichas de prefactibilidad de programas nuevos.</t>
  </si>
  <si>
    <t>Revisión fichas de prefactibilidad de programas nuevos y concepto de viabilidad.</t>
  </si>
  <si>
    <t>Jefe Oficina Asesora de Planeación</t>
  </si>
  <si>
    <t>Concepto de viabilidad de programas nuevos.</t>
  </si>
  <si>
    <t>Propuesta currícular de programa nuevo, revisada y discutida en el Comité de Currículo y Autoevaluación.</t>
  </si>
  <si>
    <t>Decano (Sede de la Facultad que propone el Programa Nuevo)</t>
  </si>
  <si>
    <t>Acta de revisión y análisis de propuesta curricular de programa nuevo.</t>
  </si>
  <si>
    <t>Propuesta currícular de programa nuevo, revisada y discutida en el Consejo de Facultad</t>
  </si>
  <si>
    <t>Revisión por parte de la VICACD, de la propuesta curricular de programa nuevo.</t>
  </si>
  <si>
    <t>Documento Maestro retroalimentado y Formato Matriz de las etapas del diseño de Programas Académicos (AC-GA-F-4)</t>
  </si>
  <si>
    <t>Propuesta currícular de programa nuevo, revisada y discutida en el Consejo Académico.</t>
  </si>
  <si>
    <t>Vicerrector Académico</t>
  </si>
  <si>
    <t>Acta de Consejo Académico.</t>
  </si>
  <si>
    <t>Propuesta currícular de programa nuevo, revisada y aprobada en el Consejo Superior.</t>
  </si>
  <si>
    <t>Vicerrector General</t>
  </si>
  <si>
    <t>Acta Consejo Superior.</t>
  </si>
  <si>
    <t>Revisión de los documentos inherentes a la solicitud de Registro Calificado del Programa.</t>
  </si>
  <si>
    <t>Documentos revisados y retroalimentados, y  Formato Matriz de las etapas del diseño de Programas Académicos (AC-GA-F-4).</t>
  </si>
  <si>
    <t>Seguimiento permanente en Plataforma SACES a solicitudes de información complementaria.</t>
  </si>
  <si>
    <t>Autos de información complementaria.</t>
  </si>
  <si>
    <t>Seguimiento a la asignación de visita de pares académicos por parte del MEN.</t>
  </si>
  <si>
    <t>Directiva de Visita de Pares Académicos.</t>
  </si>
  <si>
    <t>Seguimiento a la obtención del RC del Programa Académico.</t>
  </si>
  <si>
    <t>Seguimiento en Plataforma SACES. Registros de informes de pares, evaluación de pares e información complementaria.</t>
  </si>
  <si>
    <t>Resolución del Ministerio de Educación Nacional (Concepto MEN)</t>
  </si>
  <si>
    <t>Anteproyecto Presupuestal.</t>
  </si>
  <si>
    <t>Unidad Académica y OFIPLA</t>
  </si>
  <si>
    <t>Requerimientos puesta en marcha Programa académico.</t>
  </si>
  <si>
    <t>Desarrollo procedimientos mercadeo, comunicación y admisiones.</t>
  </si>
  <si>
    <t>Unidades Académicas, División de Publicaciones y Comunicaciones, División de Admisiones.</t>
  </si>
  <si>
    <t>Relación de Cupos, Admitidos y Matriculados a los Programas.</t>
  </si>
  <si>
    <t>Revisión periódica de los Planes de Estudio de los Programas Académicos.</t>
  </si>
  <si>
    <t>Formato de revisión de Planes de Estudio. Plan de Estudio Revisado y avalado.</t>
  </si>
  <si>
    <t>Programa de Consejeria Estudiantil.</t>
  </si>
  <si>
    <t>Coordinación de Consejería Estudiantil.</t>
  </si>
  <si>
    <t>Seguimiento Programa Consejería Estudiantil.</t>
  </si>
  <si>
    <t>Procesos de vinculación docente y escalafonamiento.</t>
  </si>
  <si>
    <t>División de Gestión del Talento Humano / Unidades Académicas / VICACD CIARP</t>
  </si>
  <si>
    <t>Vinculación Docente</t>
  </si>
  <si>
    <t>Cronograma de autoevaluación de programas académicos y seguimiento a los planes de acción.</t>
  </si>
  <si>
    <t>Plan de Mejoramiento e Informe de Autoevaluación de Programas.</t>
  </si>
  <si>
    <t>Análisis del Proceso de Autoevaluación de Programas Académicos</t>
  </si>
  <si>
    <t>Informe de Programas Acreditables y Cronograma de Renovación de Acreditación de Programas.</t>
  </si>
  <si>
    <t>De proceso o de Cumplimiento</t>
  </si>
  <si>
    <t>No Aplica.</t>
  </si>
  <si>
    <t>Coordinación de Egresados</t>
  </si>
  <si>
    <t>De la tecnología depende la confiabilidad y la integridad de los datos de los egresados</t>
  </si>
  <si>
    <t>Es responsabilidad del egresado mantener y actualizar sus datos</t>
  </si>
  <si>
    <t>La comunidad de egresados incluye egresados de pregrado, posgrado y asociaciones</t>
  </si>
  <si>
    <t>la tecnología interna garantizara la integralidad y disponibilidad de los datos</t>
  </si>
  <si>
    <t>De las politicas, objetivos y estrategias dependerá que los egresados se comprometan y tengan sentido de pertenencia con la universidad para actualizar sus datos</t>
  </si>
  <si>
    <t>Los estudiantes son nuestros potenciales egresados</t>
  </si>
  <si>
    <t>Los estudiantes son nuestros potenciales egredos</t>
  </si>
  <si>
    <t>Poco interés por parte del egresado</t>
  </si>
  <si>
    <t>Información deficiente</t>
  </si>
  <si>
    <t>No participación de los egresados en las actividades y procesos de la Universidad</t>
  </si>
  <si>
    <t>Poco interés por parte del egresado en la participación de los eventos y programas ofrecidos No actualización de datos en el sistema por parte de los egresados Desconocimiento de los servicios y actividades que tiene la universidad para los egresados</t>
  </si>
  <si>
    <t>Sistemas de información deficientes (caídas) Falta de comunicación con el egresado No capturar la información de todos los graduados en casos extraordinarios</t>
  </si>
  <si>
    <t>tecnologico interno</t>
  </si>
  <si>
    <t>Pérdida de datos de contacto debido a que el egresado no diligencia la información correctamente en el sistema.</t>
  </si>
  <si>
    <t>&lt;Pérdida total del vínculo de los egresados con la Universidad y los beneficios que esta ofrece.</t>
  </si>
  <si>
    <t>Solicitar al egresado actualizar datos, otorgar el paz y salvo como requisito de grado</t>
  </si>
  <si>
    <t>1. Enviar via correo electronico el boletin virtual de egresados y publicar en pagina web
2. publicar los eventos en los medios de comunicación de la universidad.
3. Solicitar espacios o notificar al representante de los egresados en cada una de las reuniones.</t>
  </si>
  <si>
    <t>1. Solicitar al egresado actualizar datos
2. Otorgar el paz y salvo como requisito de grado</t>
  </si>
  <si>
    <t>Director Centro deeEgresados
Tecnico Centro de egresados</t>
  </si>
  <si>
    <t>Datos Egresados</t>
  </si>
  <si>
    <t>Información para egresados</t>
  </si>
  <si>
    <t>DESARROLLO DE PROCESOS INFORMATICOS</t>
  </si>
  <si>
    <t xml:space="preserve">Aparicion de Nuevas leyes o decretos que modifican los procedimeintos que en la actualidad funcionan en la universidad  </t>
  </si>
  <si>
    <t>Fuerzas Militares                 
Policía Nacional</t>
  </si>
  <si>
    <t>Las nuevas reglamentaciones del estado, afecta el Software Finaciero, Academico, de Almacen de la universidad y de Talento Humano entre otros</t>
  </si>
  <si>
    <t xml:space="preserve">Los procesos se estan realizando de acuerdo con las nesecidades de una sola dependencia, no se mira las nesecidades globales de la universidad </t>
  </si>
  <si>
    <t xml:space="preserve">Los proyectos se estan viendo desde un punto de vista unico, y no se mira como estos proyectos afectan los proceso o como pueden ser complentados por otros procesos </t>
  </si>
  <si>
    <t>Creación de proyectos que no se ajustan a las necesidades reales de la Universidad</t>
  </si>
  <si>
    <t xml:space="preserve">La informacion no es confiable y toca hacer reproceso de la misma para utilizarla en otras dependencias </t>
  </si>
  <si>
    <t>Documentar y validar los requerimientos solicitados por las diferentes áreas y/o dependencias</t>
  </si>
  <si>
    <t>Formato de Levantamiento d e Requerimientos</t>
  </si>
  <si>
    <t>CREACION DEL FORMATO DE LEVANTAMIENTO DE REQUERIMIENTOS</t>
  </si>
  <si>
    <t>SUPERVISOR DEL CONTRATO</t>
  </si>
  <si>
    <t>SOFTWARE</t>
  </si>
  <si>
    <t>Se debe ajustar los procedimientos de la unviersidad de acuerdo con la normitiva de seguridad de la informacion que tiene el estado colombiano</t>
  </si>
  <si>
    <t>Ministerio de Educación Nacional            Ministerio de Hacienda                   Contraloría General de la República                 Procuraduría General de la Nación                  Contaduría General de la Nación          Departamento Nacional de Planeación                                           Alcaldía de Cajicá                                     Superintendencias de Industria y Comercio</t>
  </si>
  <si>
    <t>La normas del Seguridad de la Informacion que rigen para la entidades gubernamentales de orden nacional son impartidas por la estrategia de Gobierno en Linea, las cuales se basan el la norma ISO 27000</t>
  </si>
  <si>
    <t xml:space="preserve">El comité de Seguridad de la Información de la UMNG emite las recomendaciones, que se deben tomar </t>
  </si>
  <si>
    <t xml:space="preserve">Los usuarios de los sistemas de informacion desconocen las responsabilidades que asumen al tener usuarios en los sistemas de información de la universidad. </t>
  </si>
  <si>
    <t>Pérdida o alteración de información, hardware o Software</t>
  </si>
  <si>
    <t>Mal uso de los servicios informaticos de la universidad</t>
  </si>
  <si>
    <t>1. Pérdida y/o fugas de información 2. Robo de infraestructura de TI 3. Manipulación inadecuada de la infraestructura de TI 5. Fallas de hardware 6. Designación de personal no entrenado y/o capacitado para mantener la seguridad de la información</t>
  </si>
  <si>
    <t>Hacer cumplir la Politica de Seguridad de la Informacion de la UMNG</t>
  </si>
  <si>
    <t>Ajuste a la vulnerabilidad detectada</t>
  </si>
  <si>
    <t xml:space="preserve">Politica de Seguridad de la Informacion de la UMNG </t>
  </si>
  <si>
    <t>Divulgación y Socializacion de la Politica de Segurida de la Informacion de la UMNG</t>
  </si>
  <si>
    <t xml:space="preserve">Comité de Seguridad de la Informacion </t>
  </si>
  <si>
    <t>CONTROLES DE SEGURIDAD</t>
  </si>
  <si>
    <t xml:space="preserve">Se presenta interrupcion de los servicions por parte de una falla en uno de los proveedores de la unviersidad </t>
  </si>
  <si>
    <t>Los proveedores de los servicios de tecnologia, firman acuerdos de niveles de servicio "ANS" con la Universidad con un minimo de 99.9% de disponibilidad.</t>
  </si>
  <si>
    <t>Se presenta interrupcion de los servicios informaticos de la UMNG</t>
  </si>
  <si>
    <t>Los contratos de Tecnologia de la universidad exigen una disponibilida del 99.9% para los servcios y soporte 7X24</t>
  </si>
  <si>
    <t xml:space="preserve">Indisponibilidad de los los servicios informáticos que ofrece la institución </t>
  </si>
  <si>
    <t xml:space="preserve">Interrupcion del servico por daño mal uso de los servios </t>
  </si>
  <si>
    <t>ANS con proveedores de Tecnologia, Contratos de Mantenimiento preventivo</t>
  </si>
  <si>
    <t>Mantenimiento correctivo</t>
  </si>
  <si>
    <t>ANS con proveedores</t>
  </si>
  <si>
    <t>Cumplimiento de los ANS</t>
  </si>
  <si>
    <t>Acuerdos de Niveles de Servicio</t>
  </si>
  <si>
    <t xml:space="preserve">El sistema no brinda toda la funcionalidad esperada hacia los clientes </t>
  </si>
  <si>
    <t>En el desarrollo de los poryectos cambia la normatividad o no es clara esta, por este motivo la funcionalidad del Software que se entrega no la adecuada</t>
  </si>
  <si>
    <t>El sistema de informacion no se maneja de manera adecuada y ocaciona traumatismo en la operación por desconocimiento del mismo</t>
  </si>
  <si>
    <t xml:space="preserve">Los usuarios de los sistemas de informacion desconocen todas las funcionalidades que se requieren o no se contempla como las nuevas funcionalidades pueden afectar a otros procesos </t>
  </si>
  <si>
    <t>Las áreas involucradas no conocen como los afecta el sistema.</t>
  </si>
  <si>
    <t>No utilizacion del sistema por desconocimiento</t>
  </si>
  <si>
    <t>Desuso de los sistemas de informacion por desonocimientos</t>
  </si>
  <si>
    <t>Se reciben satisfaccion los requerimientos de SW por parte de los usuarios</t>
  </si>
  <si>
    <t>Los usuarios firman y aprueban los requerimientos que solicitan</t>
  </si>
  <si>
    <t>Fomato de levantamiento de Requerimientos de SW</t>
  </si>
  <si>
    <t>Cumplimiento de los requerimientos según lo solicitado por los usuarios</t>
  </si>
  <si>
    <t>REQUERIMIENTOS DE TECNOLOCIA</t>
  </si>
  <si>
    <t>El sistema no ofrece informacion confiable a los usuarios y a los organismos de control</t>
  </si>
  <si>
    <t xml:space="preserve">Debido al cambio periodico de la normatividad, se quedan procesos sin ajustar a la nuevas necesides </t>
  </si>
  <si>
    <t>No se cuenta con informacion unificada de los procesos e la universidad</t>
  </si>
  <si>
    <t xml:space="preserve">En el momento de hacer los manteniminentos a los sistemas de Informacion, no se contemplan todos los procesos a los cuales se les debe hacer ajustes </t>
  </si>
  <si>
    <t>Existen procesos que no están soportados en el nuevo sistema información.</t>
  </si>
  <si>
    <t>Disgregacion de la informacion por no integrarse con los sistemas de informacion actuales</t>
  </si>
  <si>
    <t xml:space="preserve">Framentacion de la informacion por encontrarse en diferentes bases de datos </t>
  </si>
  <si>
    <t>El sistema afecta los mecanismos de control</t>
  </si>
  <si>
    <t>Debido al cambio periodico de la normatividad, en ocaciones no se contempla como se afectan los procesos de reporte a los mecanismo de control</t>
  </si>
  <si>
    <t>El sistema afecta el seguimiento que realizan los mecanismos de control interno</t>
  </si>
  <si>
    <t>En el momento de hacer los manteniminentos a los sistemas de Informacion, no se contemplan los ajustes para el reporte a los mecanismos de control</t>
  </si>
  <si>
    <t>Los cambios surgidos impactan sobre mecanismos de control interno</t>
  </si>
  <si>
    <t>La trasabilidad de las transaccione es dificil de tener</t>
  </si>
  <si>
    <t>El modelo de flujo de informacion no es el adecuado</t>
  </si>
  <si>
    <t>En ocaciones no es claro como debe ser el Work Flow de lo datos, en la normatividad, lo ocaciona traumatismo en el desarrollo de los proyectos de SW</t>
  </si>
  <si>
    <t xml:space="preserve">El modelo de datos y de proceso no es claro lo que imposibilita la creacion de un sistema confiable </t>
  </si>
  <si>
    <t xml:space="preserve">En el momento de hacer los manteniminentos a los sistemas de Informacion,no es claro como debe fluir los datos entre los diferentes procesos </t>
  </si>
  <si>
    <t>El modelo de datos y procesos no es claro.</t>
  </si>
  <si>
    <t xml:space="preserve">La informacion no es confiable </t>
  </si>
  <si>
    <t xml:space="preserve">Posicionar nacional e internacionalmente la UMNG </t>
  </si>
  <si>
    <t xml:space="preserve">Internacionalizacion </t>
  </si>
  <si>
    <t xml:space="preserve">Cambio en torno a las leyes migratorias, modificacion en torno a la normatividad de sector de educacion que involucre la internacionalizacion, modificacion de los factores de acreditacion </t>
  </si>
  <si>
    <t xml:space="preserve">Internacionalizacion asociado con la mejora en la calidad de la educacion impacta directamente en nuestros clientes. </t>
  </si>
  <si>
    <t>Modificacion en las politicas institucionales o el direccionamiento de la Universidad</t>
  </si>
  <si>
    <t>Impacto directo sobre la calidad de los programas academicos</t>
  </si>
  <si>
    <t>Se platea desde la formacion integral de nuestros egresados y la vision global</t>
  </si>
  <si>
    <t>Incumplimiento en la internacionalización de los curriculos de la Universidad</t>
  </si>
  <si>
    <t>Falta de compromiso y/o trabajo de las Unidades academicas para el desarrollo de estrategias que permitan la internacionalización del curriculo</t>
  </si>
  <si>
    <t>Programas Academicos</t>
  </si>
  <si>
    <t xml:space="preserve">Falta de pertinencia en los programas academicos de la Universidad </t>
  </si>
  <si>
    <t>Seguimiento a los indicadores del plan, comites de curriculo, consejo academico, reuniones periodicas con la rectoria de la Universidad</t>
  </si>
  <si>
    <t>Se definieron planes de accion por cada una de las Facultades de la Universidad alineados con el plan rectoral y el plan trasnversal e la internacionalizacion de la Universidad</t>
  </si>
  <si>
    <t>Decanaturas / Jefe Oficina</t>
  </si>
  <si>
    <t>Octubre de 2015 / fecbrero 2016</t>
  </si>
  <si>
    <t>Planes de accion por Facultad</t>
  </si>
  <si>
    <t>Modificaciones en TRM pueden afectar la movilidad internacional por el incremento de costos de vida en el exterior</t>
  </si>
  <si>
    <t>Los procesos de moivlidad acadeica internacional son un servicio ofertado a los clientes externos e internos de la Universidad</t>
  </si>
  <si>
    <t>Definicion de metas de movilidad y presupuesto asociado</t>
  </si>
  <si>
    <t>Los procesos de internacionalizacion son inherentes a los procesos de movilidad docente, capacitacion y factores que pueden afectar el desempeño</t>
  </si>
  <si>
    <t>Los docentes son parte inherente al curriculo de la Universidad, permean y tienen un papel preponderante en la interncionalizacion del curriculo</t>
  </si>
  <si>
    <t xml:space="preserve">Incumplimiento en torno a las actividades de internacionalizacion de la investigación </t>
  </si>
  <si>
    <t>No gestion de proyectos conjuntos o establecimiento de redes internacionales por parte de los investigadores de la Universidad</t>
  </si>
  <si>
    <t>Investigación</t>
  </si>
  <si>
    <t>Bajos estandares de calidad en torno a los productos de investigacion de la Universidad, no visibilidad internacional con gestion del conocimiento</t>
  </si>
  <si>
    <t>comité central de investigaciones, comité de movilidad, seguimeinto a los indicadores</t>
  </si>
  <si>
    <t>Se modificaron las Resoluciones de movilidad de investigaciones y se incluyo dentro de la asignacion presupuestal de cada proyecto la movilidad relacionada.</t>
  </si>
  <si>
    <t>Vicerrectoria de Investigaciones</t>
  </si>
  <si>
    <t>Agosto de 2015</t>
  </si>
  <si>
    <t>Resoluciones modificatorias</t>
  </si>
  <si>
    <t/>
  </si>
  <si>
    <t xml:space="preserve">La gestion de la internacionalizacion implica procesos de movilidad y capacitacion para admisnitravitos de la Universidad </t>
  </si>
  <si>
    <t>la gestion de la internacionalizacion solo es posible si existen politicas y gestion admsintirativa para su implementacion, permeando el trabajo de cada admisntirativo de la Universidad</t>
  </si>
  <si>
    <t>Falta de productividad con estandares internacionales desde el prcoeso de investigacion de la Universidad</t>
  </si>
  <si>
    <t>La falta de internacionalizaicon podra afectar la visibilidad, posiconamiento y mvilidad de los investigadores, teniendo un fuerte impacto en el proceso de calidad de la misma</t>
  </si>
  <si>
    <t>los procesos de claidad en la investigacion estan directamente relcionandos con el posicionamiento, visibilidad y cooperacion internacional, teniendo ufuerte impacto en los indicadores de este proceso.</t>
  </si>
  <si>
    <t>Falta de visbilidad o posicionamiento internacional por parte de los investigadores de la Universidad</t>
  </si>
  <si>
    <t>Bajos indicadores de movildiad itnernacinal a nivel institucional</t>
  </si>
  <si>
    <t>Factores externos asocioados a normatividad o relaciones diplomaticas</t>
  </si>
  <si>
    <t xml:space="preserve">Decrecimeinto de los indicadores de movildiad de estudiantes y docentes necesarios para los proceso de acreditacion nacional e internacional en la Universidad </t>
  </si>
  <si>
    <t>Si</t>
  </si>
  <si>
    <t>Comité de seleecion para la internacionalizacion, comité de calidad, revision por directivas, seguiemitno de indicadores, comité de movildiad</t>
  </si>
  <si>
    <t>Se incrementaron las acciones de movilidad desde las Facultades con referncia a las movilidades relacionadas con practicas e intercambio academico</t>
  </si>
  <si>
    <t>Convocatoria de Intercambio</t>
  </si>
  <si>
    <t xml:space="preserve">Afianzar el Sistema de Ciencia, Tecnología e Innovación Científica y Académica </t>
  </si>
  <si>
    <t xml:space="preserve"> </t>
  </si>
  <si>
    <t>Se necesita un sistema de información que valide los requisitos y condiciones de términos de referencia de convocatorias</t>
  </si>
  <si>
    <t>Permitiría que el Docente no cometa errores cuando ingrese información de su proyecto de acuerdo a términos de referencia de convocatoria</t>
  </si>
  <si>
    <t>Formulación y elaboración inadecuada de proyectos de investigación</t>
  </si>
  <si>
    <t>Los proyectos de investigación presentados a la VICEIN pueden contener errores que van desde la falta de claridad en la definición del problema de investigación, formulación de objetivos e inclusive la falla en cálculos de operaciones matemáticas en la elaboración del presupuesto. Así mismo pueden ser proyectos muy bien formulados pero que no atienden objetivos de pertinencia propuestos en convocatorias internas y/o externas</t>
  </si>
  <si>
    <t>Sí el proyecto es mal formulado puede no ser evaluado técnicamente, se pierde la oportunidad de la convocatoria y sería un proyecto menos para la gestión de investigación</t>
  </si>
  <si>
    <t>Repercute en el número de proyectos aprobados para ejecutarse en una vigencia</t>
  </si>
  <si>
    <t>Formato en Excel que valida de forma preventiva las condiciones técnicas de las convocatorias internas de investigación científica y alto impacto</t>
  </si>
  <si>
    <t xml:space="preserve">Adquirir un módulo de sistema de información que automatice la gestión de investigación </t>
  </si>
  <si>
    <t>Vicerrector de investigaciones</t>
  </si>
  <si>
    <t>Módulo que automatice la gestión de investigación, facilitando la labor a los investigadores en cuanto a formulación de proyectos de investigación</t>
  </si>
  <si>
    <t>Resistencia de algunos Docentes de validar fomatos propuestos de acuerdo a términos de convocatorias internas</t>
  </si>
  <si>
    <t>Socialización y capacitación de los procedimientos, formatos, anexos y otros documentos institucionales</t>
  </si>
  <si>
    <t>Actas de socialización, número de capacitaciones</t>
  </si>
  <si>
    <t xml:space="preserve">Falta de personal que apoye el proceso de liquidación de proyectos </t>
  </si>
  <si>
    <t>Los investigadores deben estar a paz y salvo con los compromisos de sus proyectos para poder participar en otras convocatorias internas</t>
  </si>
  <si>
    <t>Acumulación de proyectos no liquidados técnicamente, lo que no permite evaluar el estado de compromisos de los Docentes para permitir su participación en próximas convocatorias</t>
  </si>
  <si>
    <t>Actualmente la VICEIN no cuenta con una persona que se dedique tiempo completo en la revisión técnica de los productos que entregan los Docentes investigadores dentro de sus proyectos, lo que no permite tener una estadística actualizada de productividad entregada y conocer plenamente el estado de los compromisos de los Docentes</t>
  </si>
  <si>
    <t>No poder conocer a tiempo estado de compromisos de los Docentes y una estadística de productividad exacta</t>
  </si>
  <si>
    <t>Repercute en la falta de información para control de paz y salvos de los compromisos de los Docentes y estadística de productividad</t>
  </si>
  <si>
    <t>Contratar una persona de tiempo completo que realice esta actividad que de gran impacto para el logro de objetivos propuestos dentro de los proyectos de investigación</t>
  </si>
  <si>
    <t>Contratar una persona de tiempo completo que realice la actividad de liquidación técnica de proyectos</t>
  </si>
  <si>
    <t>Proyectos liquidados técnicamente</t>
  </si>
  <si>
    <t>Afianzar el Sistema de Ciencia, Tecnología e Innovación Científica y Académica</t>
  </si>
  <si>
    <t>Innovacion y Emprendimiento</t>
  </si>
  <si>
    <t xml:space="preserve">Gestión de la información con actores externos </t>
  </si>
  <si>
    <t>Ministerio de Defensa</t>
  </si>
  <si>
    <t>Permitiría que el innovador no cometa errores cuando ingrese información de su proyecto y productos de acuerdo a términos de referencia de convocatoria</t>
  </si>
  <si>
    <t xml:space="preserve">Por una información sesgada se incurre en la falta de soportes y eviencias disponibles sobre las actividades y tareas realizadas por la comunidad neogranadina correlacionadas con el Plan Estratégico Institucional </t>
  </si>
  <si>
    <t>Formulación y elaboración inadecuada de proyectos de innovación y emprendimiento</t>
  </si>
  <si>
    <t>Los proyectos de innovación presentados a la VICEIN pueden contener errores que van desde la falta de claridad en la definición del valor agregado, mercado potencial e inclusive la falla en cálculos de operaciones matemáticas en la elaboración del presupuesto. Así mismo pueden ser proyectos muy bien formulados pero que no atienden objetivos de pertinencia propuestos en convocatorias internas y/o externas</t>
  </si>
  <si>
    <t>Innovación y Emprendimiento</t>
  </si>
  <si>
    <t>Sí el proyecto es mal formulado puede no ser evaluado técnicamente, se pierde la oportunidad de la convocatoria y sería un proyecto menos para la gestión de la innovación y el emprendimiento</t>
  </si>
  <si>
    <t>Formato que valida de forma preventiva las condiciones técnicas de las convocatorias internas de innovación y emprendimiento</t>
  </si>
  <si>
    <t xml:space="preserve">Adquirir un módulo de sistema de información que automatice la gestión de la innovación y el emprendimiento </t>
  </si>
  <si>
    <t>Módulo que automatice la gestión de la innovación y el emprendimiento, facilitando la labor a los investigadores en cuanto a formulación de proyectos de investigación</t>
  </si>
  <si>
    <t>Resistencia de los miembros de la comunidad neogranadina a validar fomatos propuestos de acuerdo a términos de convocatorias internas</t>
  </si>
  <si>
    <t>Resistencia de los innovadores de validar fomatos propuestos de acuerdo a términos de convocatorias internas</t>
  </si>
  <si>
    <t>Los proyectos de innovación y emprendimiento impactan realmente en el sociedad y deben brindar soluciones a las necesidades planteadas</t>
  </si>
  <si>
    <t>Invalidación de formatos, anexos y soportes</t>
  </si>
  <si>
    <t>Presentar proyectos en otros formatos y anexos no normalizados institucionalmente</t>
  </si>
  <si>
    <t>Divergencia en los criterios de evaluación</t>
  </si>
  <si>
    <t>Seguimiento al cumplimiento del formato, anexos y soportes</t>
  </si>
  <si>
    <t>Actas de socialización, Numero de capacitaciones</t>
  </si>
  <si>
    <t>Falta de comercialización de la propiedad intelectual</t>
  </si>
  <si>
    <t>El impacto de la propiedad intelectual esta en la transferencia a la sociedad</t>
  </si>
  <si>
    <t>Falta de una estrategia organizacional para la gestión de la transferencia tecnologica y su consecuente comercialización</t>
  </si>
  <si>
    <t>Soporte para la empresas de base tecnologica y procesos de licencimiento.</t>
  </si>
  <si>
    <t>Las partes interesadas definen su rol y responsabilidad compartida para asumir negociaciones para la comercialización</t>
  </si>
  <si>
    <t>Invalidación de procesos de negociación</t>
  </si>
  <si>
    <t>La oferta de negociación de los interesados requiere de celeridad en la gestión de sus compromisos</t>
  </si>
  <si>
    <t>Perdida de contratos de I+D+i</t>
  </si>
  <si>
    <t>Imagen corporativa para la región</t>
  </si>
  <si>
    <t>Usuarios de la región</t>
  </si>
  <si>
    <t>Seguimiento a cada procedimiento de transferen cia a la ociedad</t>
  </si>
  <si>
    <t>Definir roles y responsabilidades en cada hito de negociación</t>
  </si>
  <si>
    <t>Contratos de transferencia</t>
  </si>
  <si>
    <t>Cambios y absorción de la tecnologia por la industria</t>
  </si>
  <si>
    <t>Acelerados cambios tecnológicos que hacen rapidamente obsoleta una tecnologia a transferir</t>
  </si>
  <si>
    <t xml:space="preserve">Cambios en el direccionamiento y en la estrategia de valoración temprana de la tecnologia, bien o servicio  </t>
  </si>
  <si>
    <t>Nuevo enfoques estrategicos que lleven a la institución a la ser de la tercera generación en donde la generación y transferencia son ejes alto impacto social</t>
  </si>
  <si>
    <t xml:space="preserve">Definir valoración previa y co-responsabilidades </t>
  </si>
  <si>
    <t>Valoración tecnológica</t>
  </si>
  <si>
    <t>2. MEJORAR LA GESTIÓN EFECTIVA ACADÉMICA Y ADMINISTRATIVA PARA OFRECER SERVICIOS DE CALIDAD</t>
  </si>
  <si>
    <t>MEDICIÓN, ANALISIS Y MEJORAMIENTO</t>
  </si>
  <si>
    <t>Actualización de las normas aplicables del Sistema de Gestión</t>
  </si>
  <si>
    <t>Ninguna</t>
  </si>
  <si>
    <t>Cambios o traslados de dueños de proceso, auditores internos de calidad y funcionarios en general</t>
  </si>
  <si>
    <t>La responsabilidad social  debe hacer parte de la estrategia de la UMNG  a fin de garantizar un desarrollo sostenible no solamente a nivel económico sino también a nivel ambiental y social.</t>
  </si>
  <si>
    <t>1. DESCONOCIMIENTO POR PARTE DEL AUDITOR SOBRE LOS TEMAS RELEVANTES DEL PROCESO A AUDITAR</t>
  </si>
  <si>
    <t>El auditor no planifica la auditoria y no consulta la información del proceso como caracterización , procedimientos e informes de auditoria previos.</t>
  </si>
  <si>
    <t>Percepción, credibilidad e imagen / Todos los funcionarios</t>
  </si>
  <si>
    <t>Auditorias incoherentes, e inconsistentes con respecto a los objetivos previstos</t>
  </si>
  <si>
    <t>Revisar la planificación de la auditoria elaborada por el equipo auditor, antes de la auditoría</t>
  </si>
  <si>
    <t>1.  Programar reunión de coordinación  con el grupo de auditores                                            
2. Subir a KAWAK   la lista de verificación una semana antes de la fecha programada para la auditoria por parte del auditor líder para revisión y retroalimentación de la División de Gestión de Calidad</t>
  </si>
  <si>
    <t>Jefe de la División de Gestión de Calidad / Auditores internos de Calidad</t>
  </si>
  <si>
    <t>De enero de 2015 a Diciembre de 2016</t>
  </si>
  <si>
    <t>Auditorias que aportan valor a la gestión de los procesos</t>
  </si>
  <si>
    <t>3. CONSOLIDAR LA ACREDITACIÓN DE CALIDAD A NIVEL INSTITUCIONAL</t>
  </si>
  <si>
    <t>Desarrollos tecnológicos en la administración de los sistemas de gestión</t>
  </si>
  <si>
    <t>Divulgación de la información por parte de los dueños de proceso a los funcionarios</t>
  </si>
  <si>
    <t>La responsabilidad social  debe hacer parte del  sistema integral de gestión de la institución a fin de garantizar un desarrollo sostenible no solamente a nivel económico sino también a nivel ambiental y social.</t>
  </si>
  <si>
    <t>2.  NO ANALIZAR,  NI TOMAR LAS ACCIONES NECESARIAS SOBRE RESULTADOS DE LA GESTIÓN DEL PROCESO</t>
  </si>
  <si>
    <t>Los dueños de proceso al generar los resultados de su proceso, no  analizan la información, ni toman las acciones necesarias para mejorar</t>
  </si>
  <si>
    <t>No se mejora la gestión de los procesos</t>
  </si>
  <si>
    <t>Establecer  mecanismos para el análisis de resultados y la toma de acciones</t>
  </si>
  <si>
    <t>1. Calcular los resultados de los procesos en KAWAK en cuanto a : Satisfacción de los usuarios, queja o reclamo de los usuarios, hallazgos de una auditoria, desempeño de los procesos, identificación de un producto y/o servicio no conforme o análisis de riesgos
2.  Establecer metodologías para el análisis de los resultados
3. Tomar las acciones necesarias
4. Realizar seguimiento a las acciones tomadas
5. Verificar la eficacia y efectividad de las acciones tomadas</t>
  </si>
  <si>
    <t>Jefe de la División de Gestión de Calidad / Dueños de Proceso</t>
  </si>
  <si>
    <t>Procesos que mejoraran la gestión a  partir del análisis de resultados</t>
  </si>
  <si>
    <t>Pregrado                                                                    Posgrado                                                                    Asociaciones</t>
  </si>
  <si>
    <t>Compromiso, motivación y actitud del personal involucrado</t>
  </si>
  <si>
    <t>3. INDICADORES DE GESTIÓN NO PERTIENTES Y NO CONTRIBUYEN A LA MEJORA</t>
  </si>
  <si>
    <t xml:space="preserve">Los indicadores de gestión propuestos por los dueños de proceso no son una herramienta que permita mediar el cumplimiento de los objetivos del proceso </t>
  </si>
  <si>
    <t>Revisión periódica de los indicadores de gestión de los procesos</t>
  </si>
  <si>
    <t>1. Revisar la pertinencia de los indicadores de gestión y de otros mecanismo de seguimiento y medición
2. Realizar alineación entre los indicadores de gestión, los otros mecanismos de seguimiento y medición entre los indicadores de otros sistemas de gestión</t>
  </si>
  <si>
    <t>indicadores pertinentes que miden el cumplimiento de los objetivos del proceso</t>
  </si>
  <si>
    <t>1. POSICIONAR NACIONAL E INTERNACIONALMENTE A LA UMNG</t>
  </si>
  <si>
    <t>PLANIFICACIÓN Y REVISIÓN DEL SISTEMA DE GESTIÓN DE CALIDAD</t>
  </si>
  <si>
    <t>Cambios o traslados de dueños de proceso y funcionarios en general</t>
  </si>
  <si>
    <t>1. INCOHERENCIA ENTRE LA PLANIFICACIÓN DEL SGC, LA PLANEACIÓN ESTRATEGICA Y LA PLANIFICACIÓN DE OTROS SISTEMAS DE GESTIÓN</t>
  </si>
  <si>
    <t>No se planifica el Sistema de Gestión de Calidad teniendo en cuenta el PI, el PEI y el PDI vigentes
No hay alineación ni coherencia con los diferentes sistemas de gestión de la UMNG</t>
  </si>
  <si>
    <t>Inadecuada planificación, mantenimiento y mejoramiento del SGC
Duplicidad de actividades</t>
  </si>
  <si>
    <t>Realizar la alineación entre la planeación estratégica y la planificación del SGC de la UMNG
Realizar la alineación entre el SGC y los otros sistemas de gestión de la UMNG</t>
  </si>
  <si>
    <t xml:space="preserve">1. Realizar seguimiento a PI, PEI y PDI para determinar si hay cambios 
2. Definir los factores de competitividad según PI, PEI y PDI 
3. Definir las necesidades y expectativas de los estudiantes y usuarios 
4. Realizar matriz de interrelación entre los factores de competitividad y lineamientos de la planeación estratégica y las expectativas de estudiantes y usuarios 
5. Definir y coordinar con los responsables, los objetivos, elementos y resultados de los sistemas de gestión que se están implementando 
6. Realizar matriz de interrelación entre objetivos y elementos de los diferentes sistemas de gestión
 </t>
  </si>
  <si>
    <t>Jefe de la División de Gestión de Calidad</t>
  </si>
  <si>
    <t>De enero de 2015 a Diciembre de 2015</t>
  </si>
  <si>
    <t>Planificación del SGC alineada</t>
  </si>
  <si>
    <t>2. PLANIFICACIÓN DEL SISTEMA DE GESTIÓN DE CALIDAD NO SOCIALIZADA, INTERIORIZADA Y ENTENDIDA POR LA COMUNIDAD NEOGRANADINA</t>
  </si>
  <si>
    <t>Los mecanismos de socialización y comunicación de: política de calidad, objetivos de calidad, mapa de procesos y estructura de procesos no son los adecuados</t>
  </si>
  <si>
    <t xml:space="preserve">Desconocimiento de la estructura del SGC por la Comunidad Neogranadina
No cumplimiento del compromiso de satisfacer necesidades y expectativas de los estudiantes y usuarios </t>
  </si>
  <si>
    <t>Realizar divulgación y medición del entendimiento de  la planificación del SGC</t>
  </si>
  <si>
    <t>1. Realizar divulgación de la planificación del SGC por diferentes medios: KAWAK, Pagina Web, memos net, folletos, presentaciones, carteleras, emisora, periódico institucional y programas institucionales 
2. Realizar encuestas para evaluar la divulgación y entendimiento de la política y objetivos de calidad</t>
  </si>
  <si>
    <t>Planificación del SGC socializada e interiorizada</t>
  </si>
  <si>
    <t>3. DESACTUALIZACIÓN DEL SISTEMA DE GESTIÓN DE CALIDAD DE LA UMNG</t>
  </si>
  <si>
    <t>Periódicamente se actualiza la norma ISO 9001 y NTC GP 1000, sin realizar los programas de transición necesarios en el SGC para garantizar su cumplimiento</t>
  </si>
  <si>
    <t>Inadecuada planificación, mantenimiento y mejoramiento del SGC</t>
  </si>
  <si>
    <t>Realizar programas de transición una vez se ha aprobado una nueva versión de las normas de calidad</t>
  </si>
  <si>
    <t>1. Realizar seguimiento a las actualizaciones de las normas de calidad   
2. Definir los cambios y ajustes de las normas de calidad 
3. Realizar programa para aplicar los cambios de las normas de calidad en el SGC de la UMNG</t>
  </si>
  <si>
    <t>SGC actualizado y Pertinente</t>
  </si>
  <si>
    <t xml:space="preserve"> BAJA</t>
  </si>
  <si>
    <t>CATASTROFICO</t>
  </si>
  <si>
    <t>DEPENDIENDO SI EL CONTROL AFECTA PROBABILIDAD O IMPACTO, DESPLAZA EN LA MATRIZ DE CALIFICACION, EVALUACION Y RESPUESTA A LOS RIESGOS</t>
  </si>
  <si>
    <t xml:space="preserve">2. Mejorar la Gestión Academica y Administrativa para ofrecer servicios educativos de calidad </t>
  </si>
  <si>
    <t>Gestión del Talento humano</t>
  </si>
  <si>
    <t>Contratación</t>
  </si>
  <si>
    <t>Informes permanentes</t>
  </si>
  <si>
    <t xml:space="preserve">Afiliaciones </t>
  </si>
  <si>
    <t>Procesos y convocatorias claras</t>
  </si>
  <si>
    <t xml:space="preserve">No claridad en las competencias </t>
  </si>
  <si>
    <t>Bajo nivel de competencia academico administrativa del personal</t>
  </si>
  <si>
    <t>Ausencia en el desarrollo del conocimiento y habilidades especificas relativas a su trabajo y actitudes frente a los aspectos de la Universidad por parte del personal</t>
  </si>
  <si>
    <t>Recursos insuficientes de personal, bajo entendimiento sobre que funciones y actividades deben ser segregadas, politicas y procedimientos definidos de forma  insuficiente</t>
  </si>
  <si>
    <t>VERIFICACION CIARP</t>
  </si>
  <si>
    <t>Procesos claros de convocatorias</t>
  </si>
  <si>
    <t>Dra. Martha Tovar</t>
  </si>
  <si>
    <t xml:space="preserve">Resoluciones nombramientos, traslados </t>
  </si>
  <si>
    <t>Gestion Academica y administrativa</t>
  </si>
  <si>
    <t>Ajustes Procesos, clima organizacional</t>
  </si>
  <si>
    <t>Clima organizacional</t>
  </si>
  <si>
    <t>Gestion clima organizacional</t>
  </si>
  <si>
    <t>Liderazgo, dirección , estructura, comunicación y competencias</t>
  </si>
  <si>
    <t>factores de riesgo psicosocial y clima organizacional en el ambito laboral</t>
  </si>
  <si>
    <t>Estrategia, estructura, procesos y recursos</t>
  </si>
  <si>
    <t>ACREDITACION PARAMETROS</t>
  </si>
  <si>
    <t>Compromisos Acreditación institucional</t>
  </si>
  <si>
    <t xml:space="preserve">Diagnostico </t>
  </si>
  <si>
    <t>Cultura</t>
  </si>
  <si>
    <t>ISO 18000 Y 14000</t>
  </si>
  <si>
    <t>Implementación norma</t>
  </si>
  <si>
    <t>Incumplimiento de la norma</t>
  </si>
  <si>
    <t>responsabilidades ambientales y seguridad en el trabajo</t>
  </si>
  <si>
    <t>riesgos laborales accidentes de trabajo y responsabilidad social</t>
  </si>
  <si>
    <t xml:space="preserve">Prevención </t>
  </si>
  <si>
    <t>COMITÉ COPASST</t>
  </si>
  <si>
    <t>Cumplimiento implementación norma</t>
  </si>
  <si>
    <t>junio-diciembre 15</t>
  </si>
  <si>
    <t>informe actividades</t>
  </si>
  <si>
    <t>COMUNICACIONES Y PUBLICACIONES - MACROPROCESO</t>
  </si>
  <si>
    <t xml:space="preserve">Se necesita crear un portafolio atractivo para las empresas, las cuales son el insumo y publico objetivo de la Facultad de Estudios a Distancia. </t>
  </si>
  <si>
    <t>Como la Universidad esta generalizada por el nombre, se tiene el imaginario que es solo para militares.</t>
  </si>
  <si>
    <t>Posesionar a la Universidad con respecto de las otras ofertas educativas, con igual de condiciones.</t>
  </si>
  <si>
    <t>falta de información debido al poco conocimiento al ser confundida como una institucion de formación  militar y no una universidad de formacion profesional</t>
  </si>
  <si>
    <t xml:space="preserve">Contar con más apoyo en la participación de los eventos y planear con antelación las actividades con la alta dirección.  </t>
  </si>
  <si>
    <t>Posicionamiento inadecuado de la marca</t>
  </si>
  <si>
    <t>Estudiantes inscritos por programa en el semestre</t>
  </si>
  <si>
    <t>El segmento de mercado al que nos dirigimos nos interprete como una universidad solo para militares.</t>
  </si>
  <si>
    <t>Se hacen campañas de mercadeo para llegar a los clientes potenciales.</t>
  </si>
  <si>
    <t>Formato de información de los aspirantes interesados</t>
  </si>
  <si>
    <t>Crear una campañas que den a conocer los atributos de la marca a traves de estudiantes internos en los diferentes ambientes que la Universidad tiene.</t>
  </si>
  <si>
    <t xml:space="preserve">Jefe de las División de Comunicaciones, Publicaciones y Mercadeo. </t>
  </si>
  <si>
    <t>Piezas Gráficas</t>
  </si>
  <si>
    <t>Es importante realizar un monitoreo de las instituciones de educacion superior y realizar analisis de la competencia</t>
  </si>
  <si>
    <t>Educación formal 
Educación no formal</t>
  </si>
  <si>
    <t>El estudiante cuanta con información erronea acerca de los programas de la Universidad</t>
  </si>
  <si>
    <t>La información desactualizada hace que el estudiante no este informado de los procesos y procedimientos de la Universidad</t>
  </si>
  <si>
    <t xml:space="preserve">Analizar las variables sociales, políticas, religiosas y culturales que puedan incidir negativamente en la UMNG. </t>
  </si>
  <si>
    <t>Publicar información desactualizada y de baja calidad</t>
  </si>
  <si>
    <t>Medios informativos</t>
  </si>
  <si>
    <t>MEDIA</t>
  </si>
  <si>
    <t>Desinformación de los estudiantes</t>
  </si>
  <si>
    <t>Se hace verificaciones periodicas y controles de corrección de estilo en la página de la Universidad</t>
  </si>
  <si>
    <t>Verificación de las campañas publicitarias y de la información del portal web de la Universidad</t>
  </si>
  <si>
    <t xml:space="preserve">Informar a los visitantes externos que ingresen a la página web del acontencer noticiosos y la oferta educativa de la UMNG. </t>
  </si>
  <si>
    <t xml:space="preserve">Banner de noticias de la UMNG. </t>
  </si>
  <si>
    <t xml:space="preserve">VISIBILIDAD </t>
  </si>
  <si>
    <t>Mercadeo, publicidad
y comunicaciones</t>
  </si>
  <si>
    <t>No tener alianzas con editoriales para la difusión de la producción intelectual de la UMNG</t>
  </si>
  <si>
    <t>No hay una persona encargada en la Tienda Neogranadina para que realice estos acercamientos con editorales de amplio reconocimiento a nivel nacional e internacional. Tal como se estipula en la Directiva Permanente 33 del 2011</t>
  </si>
  <si>
    <t>Editoriales con amplio reconocimento dentro del campo de las publicaciones</t>
  </si>
  <si>
    <t xml:space="preserve">Crear alianzas con editoriales  reconocidas para dar a conocer la producción intelectual que son resultados de ivestigación de los docentes de las diferentes facultades de la Universidad. </t>
  </si>
  <si>
    <t xml:space="preserve">Asignar a una persona de manera permanente en la Tienda Neogranadina </t>
  </si>
  <si>
    <t xml:space="preserve">Delegar a una persona de manera permanente en la Tienda Neogranadina, para inciar alianzas con las diferenttes editorales, y de esta forma difundir la producción intelectual de los docentes de la UMNG </t>
  </si>
  <si>
    <t>Difundir la producción intelectual de la UMNG</t>
  </si>
  <si>
    <t>Dar a conocer al público en general las publicaciones que edita la Universidad a través de los docentes de las diferentes facultades</t>
  </si>
  <si>
    <t xml:space="preserve">No cumplir con las expectativas del público en cuanto a los temas de interés </t>
  </si>
  <si>
    <t xml:space="preserve">Existen facultades donde los docentes no tienen interés en escribir y públicar sus trabajos. </t>
  </si>
  <si>
    <t>No tomar las medidas correctivas para incentivar a los docentes para que publiquen y den aconocer sus proyectos.</t>
  </si>
  <si>
    <t>Falta de motivación por parte de los docentes a escribir</t>
  </si>
  <si>
    <t>Facultad/docentes</t>
  </si>
  <si>
    <t>No crear alianzas con estudiantes ni motivar a los docentes a escribir y publicar sus obras</t>
  </si>
  <si>
    <t>Crear un tipo de estratégias en las cuales los docentes se motiven a escribir y publicar sus libros por intermedio de la Editoral UMNG, y de esta manera divulgarlos en las editoriales con mayor posicionamiento a nivel nacional e internacional</t>
  </si>
  <si>
    <t>Incentivar y motivar  a los docentes de la UMNG, para que escriban y publiquen sus obras</t>
  </si>
  <si>
    <t>Jefe de la División de Comunicaciones, Publicaciones y Mercadeo</t>
  </si>
  <si>
    <t>Abril a diciembre de 2016</t>
  </si>
  <si>
    <t>Aumentar la producción intelectual</t>
  </si>
  <si>
    <t>Efectividad</t>
  </si>
  <si>
    <t>1) Posicionar nacional e internacionalmente la UMNG y 
3) Consolidar la acreditación de calidad en la institución.</t>
  </si>
  <si>
    <t>Decrecimiento en el presupuesto orientado a la movilidad</t>
  </si>
  <si>
    <t>Implementación normas</t>
  </si>
  <si>
    <t>TOMA DE DECISIONES</t>
  </si>
  <si>
    <t>Inadecuada toma de decisioes</t>
  </si>
  <si>
    <t>Improcedente gestión en la toma de decisiones en los asuntos de orden estratégico</t>
  </si>
  <si>
    <t>Sanciones, multas, investigaciones disciplinarias, pérdida de imagen institucional</t>
  </si>
  <si>
    <t>Actualizar acuerdos, resoluciones y demás documentación de carácter institucional de acuerdo con la normatividad vigente</t>
  </si>
  <si>
    <t xml:space="preserve">Mejorar la gestión académica y administratvia efectiva para ofrecer servicios educativos de calidad
</t>
  </si>
  <si>
    <t>Seguimiento deficiente al sistema de control interno</t>
  </si>
  <si>
    <t>Ausencia de herramientas de seguimiento y control
No aprobación del plan anual de auditoría
No realizar sesiones del Comité de Control Interno</t>
  </si>
  <si>
    <t>CATASTRÓFICO</t>
  </si>
  <si>
    <t>Presentar informes de avances al Comité de Control Interno</t>
  </si>
  <si>
    <t>Revisión del control actual</t>
  </si>
  <si>
    <t>Jefe Oficina de Control Interno de Gestión</t>
  </si>
  <si>
    <t xml:space="preserve">ACTA DE COMITÉ </t>
  </si>
  <si>
    <t>Definir y aprobar plan anual de auditoría</t>
  </si>
  <si>
    <t>No responder los requerimientos del ciudadano y/o usuario</t>
  </si>
  <si>
    <t>Incumplimiento en la generación de respuesta a los usuarios en los términos establecidos en la ley</t>
  </si>
  <si>
    <t>Incluir en el plan de formación, capacitaciones en atención al usuario</t>
  </si>
  <si>
    <t>Presentar a la alta dirección, el informe consolidado de la gestió adelantada a nivel de quejas, reclamos y sugerencias</t>
  </si>
  <si>
    <t>Socializar a la comuidad los mecanismos disponibles para la presentación de quejas, reclamos y sugerencias</t>
  </si>
  <si>
    <t>Posicionar nacional e internacionalmente la UMNG
Mejorar la gestión académica y administratvia efectiva para ofrecer servicios educativos de calidad
Consolidar la acreditación institucional de calidad
Afianzar el sistema de Ciencia, Tecnología e Innovación Científica y Academica
Fortalecer la interacción con el sector Defensa</t>
  </si>
  <si>
    <t>Estudiantes de los programas de pregrado, tecnologías, posgrado (especialización, maestría, doctorado)</t>
  </si>
  <si>
    <t>OBJETIVO INSTITUCIONAL O DE CALIDAD</t>
  </si>
  <si>
    <t>La Universidad Militar Nueva Granada asume la política de prevención de riesgos como el proceso mediante el cual avanza hacia la mejora continua en las condiciones de trabajo y gestión para cumplimiento del objeto misional, con el fin de lograr altos niveles de seguridad y condiciones de salud de todos los miembros de la comunidad institucional, así como, la promoción de la gestión del riesgo con una perspectiva de prevención y anticipación, en todos los niveles de las aristas misionales, el fomento de nuevas formas de protección y la promoción de estructuras y mecanismos eficaces, efectivos y eficientes de prevención. Por ende, las medidas que deriven de esta política, recaen en beneficio de los alumnos, miembros de la comunidad universitaria, grupos de interés y usuarios de esta Casa de Estudios.</t>
  </si>
  <si>
    <t>Mejorar la gestión académica y administratvia efectiva para ofrecer servicios educativos de calidad</t>
  </si>
  <si>
    <t>Pregrado          Posgrado         Asociaciones</t>
  </si>
  <si>
    <t>Familias        Empresarios      Colegios y Escuelas</t>
  </si>
  <si>
    <t>PLANEACION PRESUPUESTAL</t>
  </si>
  <si>
    <t>Cambio de la normatividad</t>
  </si>
  <si>
    <t>Cambio del dólar, inflación, desempleo, producto interno bruto… etc</t>
  </si>
  <si>
    <t>Por la naturaleza de la Universidad</t>
  </si>
  <si>
    <t>Los interesados en estudiar en esta alma mater</t>
  </si>
  <si>
    <t xml:space="preserve">Cambios que se realicen en los procesos de la universidad y no se informe de los mismos </t>
  </si>
  <si>
    <t>Toma de desiciones que alteran el proceso presupuestal</t>
  </si>
  <si>
    <t>El el proceso presupuestal tanto los ingresos como gastos todas las partes internas interesadas intervienen</t>
  </si>
  <si>
    <t xml:space="preserve">La toma de desiciciones desde la alta dirección puede implicar en los procesos de gestión para el normal desarrollo </t>
  </si>
  <si>
    <t>Desconocimientos de las normas, procesos, procedimientos.</t>
  </si>
  <si>
    <t>Academica y Administrativa</t>
  </si>
  <si>
    <t>No esten orientados bajo los lineamientos de los documentos institucionales que indican el direccionamiento de la universidad</t>
  </si>
  <si>
    <t>Se realice una mala proyección del presupuesto, afectando la asignación del presupuesto de acuerdo a las necesidades presentadas en las unidades Académicas y Administrativas</t>
  </si>
  <si>
    <t>Se da unos lineamientos en la circular del anteproyecto, capacitaciones, segumiento y apoyo a las unidades para el anteproyecto, proyecto y ejecución del presupuesto</t>
  </si>
  <si>
    <t>Contratación y Adquisiciones</t>
  </si>
  <si>
    <t>Se adquieren bienes o servicios que no cumplen con los requerimientos de las Dependencias y por tanto no se satisface la necesidad de los usuarios</t>
  </si>
  <si>
    <t>Dentro de la prestación del bien y/o servicio contratado se pueden presentar varios riesgos por parte de los proveedores, como: Incumplimiento del plazo ejecución y la calidad del bien o servicio prestado o corresponda a las características técnicas solicitadas</t>
  </si>
  <si>
    <t>Al no contar con el adecuado cumplimiento de la prestación y/o calidad del bien o servicio, se puede afectar un proceso institucional impactando los objetivos misionales</t>
  </si>
  <si>
    <t>Considerando que el proceso de Contratación y Adquisicones es un proceso transveral, al no realizar una adecuación contratación o se presente algún tipo de incumpliento por parte del contratista, la prestación del servicio afecta el desarrollo de las actividade del personal UMNG</t>
  </si>
  <si>
    <t>El proceso de Contratación y Adquisiciones al no estar articulado a los programas rectorales podría correr el riesgo de no ejecutar adecuada y oportunamente el plan de compras repercutiendo en la ejecución contractual de la UMNG y generar retraso en procesos institucionales</t>
  </si>
  <si>
    <t>Adjudicación inadecuada</t>
  </si>
  <si>
    <t>Que se incurra en error y se adjudique al proponente equivocado</t>
  </si>
  <si>
    <t>Demandas, Impacto en los procesos misionales, desgaste administrativo</t>
  </si>
  <si>
    <t>Comité de contratación</t>
  </si>
  <si>
    <t xml:space="preserve">Revisión de soportes que dan origen a las Ordenes de Servicio y de Pedido. </t>
  </si>
  <si>
    <t>Secretario de la Sección de Menor Cuantía
Profesional Especializado Mayor y Menor Cuantía 
Jefe de la División</t>
  </si>
  <si>
    <t>En el evento de incumplimiento por parte del contratista, la Universidad debe iniciar un proceso para afectar los respectivos amparos. 
En el evento de que exista algún tipo de inconformidad por parte del proponente durante el proceso de selección, se puede presentar demanda contra la Universidad.</t>
  </si>
  <si>
    <t>Incumplimiento del objeto contractual.
Inconformidad durante el proceso de selección.</t>
  </si>
  <si>
    <t>Visto bueno para trámite de órdenes antes de proceso de autorización y firma</t>
  </si>
  <si>
    <t>Verificacion de presupuesto, requisitos y cotizaciones.</t>
  </si>
  <si>
    <t xml:space="preserve">Tecnico Administrativo de la Sección de Mayor y Menor Cuantía
Profesional Especializado Mayor y Menor Cuantía </t>
  </si>
  <si>
    <t>En el evento de ser condenada la Universidad como resultado de un proceso judicial</t>
  </si>
  <si>
    <t>Por el pago de la condenca impuesta a la Universidad como resultado de un fallo desfavorable para la UMNG</t>
  </si>
  <si>
    <t>Socialización y revisión de las evaluaciones por parte de los comités antes de adjudicar</t>
  </si>
  <si>
    <t>Designación de los Comites Evaluadores</t>
  </si>
  <si>
    <t>Jefe División</t>
  </si>
  <si>
    <t>Verificación de las características y calidad de los elementos</t>
  </si>
  <si>
    <t>Elaboración de Resolución de nombramiento como miembro de comité</t>
  </si>
  <si>
    <t>Socialización de los pliegos antes del proceso de apertura</t>
  </si>
  <si>
    <t>Decisión sobre las contrataciones, aprobación Estudios Previos, Adjudicación de Invitaciones Privadas y otrosí</t>
  </si>
  <si>
    <t>Comité de Contratación</t>
  </si>
  <si>
    <t>Citación a reuniones de socialización de pliegos y resultados de evaluaciones</t>
  </si>
  <si>
    <t>Profesional Especializado responsable del proceso de selección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</si>
</sst>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6"/>
      <name val="Calibri"/>
      <family val="2"/>
      <scheme val="minor"/>
    </font>
    <font>
      <b/>
      <sz val="16"/>
      <color theme="1"/>
      <name val="Calibri"/>
      <family val="2"/>
      <scheme val="minor"/>
    </font>
    <font>
      <b/>
      <sz val="12"/>
      <color theme="1"/>
      <name val="Calibri"/>
      <family val="2"/>
      <scheme val="minor"/>
    </font>
    <font>
      <u/>
      <sz val="12"/>
      <color theme="10"/>
      <name val="Calibri"/>
      <family val="2"/>
      <scheme val="minor"/>
    </font>
    <font>
      <sz val="12"/>
      <color theme="1"/>
      <name val="Calibri"/>
      <family val="2"/>
      <scheme val="minor"/>
    </font>
    <font>
      <sz val="10"/>
      <color theme="1"/>
      <name val="Calibri"/>
      <family val="2"/>
      <scheme val="minor"/>
    </font>
    <font>
      <sz val="14"/>
      <color theme="1"/>
      <name val="Calibri"/>
      <family val="2"/>
      <scheme val="minor"/>
    </font>
    <font>
      <sz val="12"/>
      <name val="Calibri"/>
      <family val="2"/>
      <scheme val="minor"/>
    </font>
    <font>
      <sz val="16"/>
      <color theme="1"/>
      <name val="Calibri"/>
      <family val="2"/>
      <scheme val="minor"/>
    </font>
    <font>
      <u/>
      <sz val="16"/>
      <color theme="10"/>
      <name val="Calibri"/>
      <family val="2"/>
      <scheme val="minor"/>
    </font>
    <font>
      <sz val="16"/>
      <color rgb="FFFF0000"/>
      <name val="Calibri"/>
      <family val="2"/>
      <scheme val="minor"/>
    </font>
    <font>
      <sz val="16"/>
      <name val="Calibri"/>
      <family val="2"/>
      <scheme val="minor"/>
    </font>
    <font>
      <sz val="14"/>
      <name val="Calibri"/>
      <family val="2"/>
      <scheme val="minor"/>
    </font>
    <font>
      <sz val="16"/>
      <color theme="0"/>
      <name val="Calibri"/>
      <family val="2"/>
      <scheme val="minor"/>
    </font>
    <font>
      <sz val="18"/>
      <color theme="1"/>
      <name val="Calibri"/>
      <family val="2"/>
      <scheme val="minor"/>
    </font>
    <font>
      <sz val="11"/>
      <color theme="0"/>
      <name val="Calibri"/>
      <family val="2"/>
      <scheme val="minor"/>
    </font>
    <font>
      <sz val="20"/>
      <color theme="1"/>
      <name val="Calibri"/>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FF000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rgb="FFFF66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2"/>
        <bgColor indexed="64"/>
      </patternFill>
    </fill>
  </fills>
  <borders count="7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auto="1"/>
      </left>
      <right/>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medium">
        <color auto="1"/>
      </top>
      <bottom style="thin">
        <color auto="1"/>
      </bottom>
      <diagonal/>
    </border>
    <border>
      <left/>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6" fillId="0" borderId="0"/>
  </cellStyleXfs>
  <cellXfs count="543">
    <xf numFmtId="0" fontId="0" fillId="0" borderId="0" xfId="0"/>
    <xf numFmtId="0" fontId="0" fillId="0" borderId="0" xfId="0" applyAlignment="1">
      <alignment horizontal="center" vertical="center"/>
    </xf>
    <xf numFmtId="0" fontId="0" fillId="0" borderId="35" xfId="0" applyBorder="1" applyAlignment="1">
      <alignment horizontal="center" vertical="center"/>
    </xf>
    <xf numFmtId="0" fontId="0" fillId="0" borderId="29" xfId="0" applyBorder="1" applyAlignment="1">
      <alignment horizontal="center" vertical="center"/>
    </xf>
    <xf numFmtId="0" fontId="0" fillId="0" borderId="35" xfId="0" applyBorder="1" applyAlignment="1">
      <alignment horizontal="left" vertical="center"/>
    </xf>
    <xf numFmtId="0" fontId="0" fillId="0" borderId="29" xfId="0" applyBorder="1" applyAlignment="1">
      <alignment horizontal="left" vertical="center"/>
    </xf>
    <xf numFmtId="0" fontId="0" fillId="0" borderId="0" xfId="0" applyAlignment="1">
      <alignment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44" xfId="0" applyBorder="1" applyAlignment="1">
      <alignment horizontal="center" vertical="center"/>
    </xf>
    <xf numFmtId="0" fontId="0" fillId="0" borderId="25" xfId="0" applyBorder="1" applyAlignment="1">
      <alignment horizontal="center" vertical="center"/>
    </xf>
    <xf numFmtId="0" fontId="1" fillId="0" borderId="25"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xf>
    <xf numFmtId="0" fontId="1" fillId="0" borderId="29"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xf>
    <xf numFmtId="0" fontId="0" fillId="0" borderId="39" xfId="0" applyBorder="1" applyAlignment="1">
      <alignment horizontal="center" vertical="center"/>
    </xf>
    <xf numFmtId="0" fontId="1" fillId="0" borderId="39" xfId="0" applyFont="1"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11" borderId="32" xfId="0" applyFill="1" applyBorder="1" applyAlignment="1">
      <alignment horizontal="center" vertical="center"/>
    </xf>
    <xf numFmtId="0" fontId="0" fillId="11" borderId="33" xfId="0" applyFill="1" applyBorder="1" applyAlignment="1">
      <alignment horizontal="center" vertical="center"/>
    </xf>
    <xf numFmtId="0" fontId="0" fillId="5" borderId="33" xfId="0" applyFill="1" applyBorder="1" applyAlignment="1">
      <alignment horizontal="center" vertical="center"/>
    </xf>
    <xf numFmtId="0" fontId="0" fillId="12" borderId="33" xfId="0" applyFill="1" applyBorder="1" applyAlignment="1">
      <alignment horizontal="center" vertical="center"/>
    </xf>
    <xf numFmtId="0" fontId="0" fillId="12" borderId="34" xfId="0" applyFill="1" applyBorder="1" applyAlignment="1">
      <alignment horizontal="center" vertical="center"/>
    </xf>
    <xf numFmtId="0" fontId="0" fillId="11" borderId="26" xfId="0" applyFill="1" applyBorder="1" applyAlignment="1">
      <alignment horizontal="center" vertical="center"/>
    </xf>
    <xf numFmtId="0" fontId="0" fillId="11" borderId="27" xfId="0" applyFill="1" applyBorder="1" applyAlignment="1">
      <alignment horizontal="center" vertical="center"/>
    </xf>
    <xf numFmtId="0" fontId="0" fillId="5" borderId="27" xfId="0" applyFill="1" applyBorder="1" applyAlignment="1">
      <alignment horizontal="center" vertical="center"/>
    </xf>
    <xf numFmtId="0" fontId="0" fillId="12" borderId="27" xfId="0" applyFill="1" applyBorder="1" applyAlignment="1">
      <alignment horizontal="center" vertical="center"/>
    </xf>
    <xf numFmtId="0" fontId="0" fillId="8" borderId="28" xfId="0" applyFill="1" applyBorder="1" applyAlignment="1">
      <alignment horizontal="center" vertical="center"/>
    </xf>
    <xf numFmtId="0" fontId="0" fillId="8" borderId="27" xfId="0" applyFill="1" applyBorder="1" applyAlignment="1">
      <alignment horizontal="center" vertical="center"/>
    </xf>
    <xf numFmtId="0" fontId="0" fillId="5" borderId="26" xfId="0" applyFill="1" applyBorder="1" applyAlignment="1">
      <alignment horizontal="center" vertical="center"/>
    </xf>
    <xf numFmtId="0" fontId="0" fillId="0" borderId="39" xfId="0" applyBorder="1" applyAlignment="1">
      <alignment horizontal="left" vertical="center"/>
    </xf>
    <xf numFmtId="0" fontId="0" fillId="12" borderId="36" xfId="0" applyFill="1" applyBorder="1" applyAlignment="1">
      <alignment horizontal="center" vertical="center"/>
    </xf>
    <xf numFmtId="0" fontId="0" fillId="12" borderId="37" xfId="0" applyFill="1" applyBorder="1" applyAlignment="1">
      <alignment horizontal="center" vertical="center"/>
    </xf>
    <xf numFmtId="0" fontId="0" fillId="8" borderId="37" xfId="0" applyFill="1" applyBorder="1" applyAlignment="1">
      <alignment horizontal="center" vertical="center"/>
    </xf>
    <xf numFmtId="0" fontId="0" fillId="8" borderId="38" xfId="0" applyFill="1" applyBorder="1" applyAlignment="1">
      <alignment horizontal="center" vertical="center"/>
    </xf>
    <xf numFmtId="0" fontId="0" fillId="11" borderId="35" xfId="0" applyFill="1" applyBorder="1" applyAlignment="1">
      <alignment horizontal="center" vertical="center"/>
    </xf>
    <xf numFmtId="0" fontId="0" fillId="5" borderId="29" xfId="0" applyFill="1" applyBorder="1" applyAlignment="1">
      <alignment horizontal="center" vertical="center"/>
    </xf>
    <xf numFmtId="0" fontId="0" fillId="12" borderId="29" xfId="0" applyFill="1" applyBorder="1" applyAlignment="1">
      <alignment horizontal="center" vertical="center"/>
    </xf>
    <xf numFmtId="0" fontId="0" fillId="8" borderId="39" xfId="0" applyFill="1" applyBorder="1" applyAlignment="1">
      <alignment horizontal="center" vertical="center"/>
    </xf>
    <xf numFmtId="0" fontId="0" fillId="0" borderId="25" xfId="0" applyBorder="1" applyAlignment="1">
      <alignment wrapText="1"/>
    </xf>
    <xf numFmtId="0" fontId="0" fillId="0" borderId="29" xfId="0" applyBorder="1" applyAlignment="1">
      <alignment wrapText="1"/>
    </xf>
    <xf numFmtId="0" fontId="0" fillId="0" borderId="39" xfId="0" applyBorder="1" applyAlignment="1">
      <alignment wrapText="1"/>
    </xf>
    <xf numFmtId="0" fontId="0" fillId="0" borderId="8" xfId="0" applyBorder="1" applyAlignment="1"/>
    <xf numFmtId="0" fontId="0" fillId="0" borderId="18" xfId="0" applyBorder="1" applyAlignment="1">
      <alignment horizontal="center" vertical="center"/>
    </xf>
    <xf numFmtId="0" fontId="0" fillId="15" borderId="8" xfId="0" applyFill="1" applyBorder="1" applyAlignment="1">
      <alignment horizontal="center" vertical="center"/>
    </xf>
    <xf numFmtId="0" fontId="0" fillId="0" borderId="0" xfId="0"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xf numFmtId="0" fontId="3" fillId="0" borderId="0" xfId="0" applyFont="1" applyAlignment="1">
      <alignment horizontal="left" vertical="center"/>
    </xf>
    <xf numFmtId="0" fontId="10" fillId="0" borderId="0" xfId="0" applyFont="1" applyAlignment="1">
      <alignment horizontal="left" vertical="center"/>
    </xf>
    <xf numFmtId="0" fontId="3" fillId="0" borderId="0" xfId="0" applyFont="1" applyAlignment="1">
      <alignment wrapText="1"/>
    </xf>
    <xf numFmtId="0" fontId="10" fillId="2" borderId="0" xfId="0" applyFont="1" applyFill="1"/>
    <xf numFmtId="0" fontId="3" fillId="3" borderId="3" xfId="0" applyFont="1" applyFill="1" applyBorder="1" applyAlignment="1">
      <alignment horizontal="center" vertical="center" wrapText="1"/>
    </xf>
    <xf numFmtId="0" fontId="10" fillId="3" borderId="0" xfId="0" applyFont="1" applyFill="1"/>
    <xf numFmtId="0" fontId="3" fillId="3"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16" borderId="34"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16" borderId="56" xfId="0" applyFont="1" applyFill="1" applyBorder="1" applyAlignment="1">
      <alignment horizontal="center" vertical="center" wrapText="1"/>
    </xf>
    <xf numFmtId="0" fontId="10" fillId="16" borderId="15"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12" borderId="29" xfId="0" applyFont="1" applyFill="1" applyBorder="1" applyAlignment="1">
      <alignment horizontal="center" vertical="center"/>
    </xf>
    <xf numFmtId="0" fontId="10" fillId="16" borderId="43" xfId="0" applyFont="1" applyFill="1" applyBorder="1" applyAlignment="1">
      <alignment horizontal="center" vertical="center" wrapText="1"/>
    </xf>
    <xf numFmtId="0" fontId="10" fillId="16" borderId="0" xfId="0" applyFont="1" applyFill="1" applyBorder="1" applyAlignment="1">
      <alignment horizontal="center" vertical="center" wrapText="1"/>
    </xf>
    <xf numFmtId="0" fontId="10" fillId="16" borderId="28"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0" fillId="11" borderId="29" xfId="0" applyFont="1" applyFill="1" applyBorder="1" applyAlignment="1">
      <alignment horizontal="center" vertical="center" wrapText="1"/>
    </xf>
    <xf numFmtId="0" fontId="10" fillId="17" borderId="43" xfId="0" applyFont="1" applyFill="1" applyBorder="1" applyAlignment="1">
      <alignment horizontal="center" vertical="center" wrapText="1"/>
    </xf>
    <xf numFmtId="0" fontId="10" fillId="17" borderId="1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17" borderId="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10" fillId="11" borderId="29" xfId="0" applyFont="1" applyFill="1" applyBorder="1" applyAlignment="1">
      <alignment horizontal="center" vertical="center"/>
    </xf>
    <xf numFmtId="0" fontId="10" fillId="0" borderId="0" xfId="0" applyFont="1" applyFill="1" applyAlignment="1">
      <alignment horizontal="center" vertical="center" wrapText="1"/>
    </xf>
    <xf numFmtId="0" fontId="10" fillId="5" borderId="29" xfId="0" applyFont="1" applyFill="1" applyBorder="1" applyAlignment="1">
      <alignment horizontal="center" vertical="center"/>
    </xf>
    <xf numFmtId="0" fontId="10" fillId="0" borderId="43" xfId="0" applyFont="1" applyBorder="1"/>
    <xf numFmtId="0" fontId="10" fillId="0" borderId="27" xfId="0" applyFont="1" applyBorder="1"/>
    <xf numFmtId="0" fontId="10" fillId="0" borderId="28" xfId="0" applyFont="1" applyBorder="1"/>
    <xf numFmtId="0" fontId="10" fillId="0" borderId="0" xfId="0" applyFont="1" applyFill="1"/>
    <xf numFmtId="0" fontId="12" fillId="0" borderId="27" xfId="0" applyFont="1" applyBorder="1" applyAlignment="1">
      <alignment horizontal="center" vertical="center" wrapText="1"/>
    </xf>
    <xf numFmtId="17" fontId="10" fillId="0" borderId="27" xfId="0" applyNumberFormat="1" applyFont="1" applyBorder="1" applyAlignment="1" applyProtection="1">
      <alignment horizontal="center" vertical="center" wrapText="1"/>
      <protection locked="0"/>
    </xf>
    <xf numFmtId="0" fontId="10" fillId="0" borderId="0" xfId="0" applyFont="1" applyFill="1" applyAlignment="1">
      <alignment horizontal="center"/>
    </xf>
    <xf numFmtId="0" fontId="10" fillId="0" borderId="0" xfId="0" applyFont="1" applyAlignment="1">
      <alignment horizontal="center"/>
    </xf>
    <xf numFmtId="0" fontId="12" fillId="17" borderId="27" xfId="0" applyFont="1" applyFill="1" applyBorder="1" applyAlignment="1">
      <alignment horizontal="center" vertical="center" wrapText="1"/>
    </xf>
    <xf numFmtId="0" fontId="10" fillId="17" borderId="43" xfId="0" applyFont="1" applyFill="1" applyBorder="1"/>
    <xf numFmtId="0" fontId="10" fillId="17" borderId="27" xfId="0" applyFont="1" applyFill="1" applyBorder="1"/>
    <xf numFmtId="0" fontId="10" fillId="17" borderId="28" xfId="0" applyFont="1" applyFill="1" applyBorder="1"/>
    <xf numFmtId="0" fontId="10" fillId="17" borderId="0" xfId="0" applyFont="1" applyFill="1" applyAlignment="1">
      <alignment horizontal="center" vertical="center" wrapText="1"/>
    </xf>
    <xf numFmtId="0" fontId="10" fillId="0" borderId="0" xfId="0" applyFont="1" applyBorder="1"/>
    <xf numFmtId="0" fontId="10" fillId="8" borderId="29" xfId="0" applyFont="1" applyFill="1" applyBorder="1" applyAlignment="1">
      <alignment horizontal="center" vertical="center"/>
    </xf>
    <xf numFmtId="0" fontId="10" fillId="17" borderId="26" xfId="0" applyFont="1" applyFill="1" applyBorder="1" applyAlignment="1">
      <alignment vertical="center" wrapText="1"/>
    </xf>
    <xf numFmtId="0" fontId="10" fillId="17" borderId="27" xfId="0" applyFont="1" applyFill="1" applyBorder="1" applyAlignment="1">
      <alignment vertical="center" wrapText="1"/>
    </xf>
    <xf numFmtId="0" fontId="10" fillId="17" borderId="28" xfId="0" applyFont="1" applyFill="1" applyBorder="1" applyAlignment="1">
      <alignment vertical="center" wrapText="1"/>
    </xf>
    <xf numFmtId="0" fontId="10" fillId="17" borderId="43" xfId="0" applyFont="1" applyFill="1" applyBorder="1" applyAlignment="1">
      <alignment vertical="center" wrapText="1"/>
    </xf>
    <xf numFmtId="0" fontId="10" fillId="0" borderId="0" xfId="0" applyFont="1" applyFill="1" applyAlignment="1">
      <alignment vertical="center" wrapText="1"/>
    </xf>
    <xf numFmtId="0" fontId="10" fillId="0" borderId="0" xfId="0" applyFont="1" applyAlignment="1">
      <alignment vertical="center" wrapText="1"/>
    </xf>
    <xf numFmtId="0" fontId="10" fillId="17" borderId="29" xfId="0" applyFont="1" applyFill="1" applyBorder="1" applyAlignment="1">
      <alignment horizontal="center" vertical="center"/>
    </xf>
    <xf numFmtId="0" fontId="10" fillId="0" borderId="26" xfId="0" applyFont="1" applyBorder="1"/>
    <xf numFmtId="0" fontId="10" fillId="0" borderId="27" xfId="0" applyFont="1" applyBorder="1" applyAlignment="1">
      <alignment horizontal="left" vertical="center" wrapText="1"/>
    </xf>
    <xf numFmtId="0" fontId="10" fillId="0" borderId="27" xfId="0" applyFont="1" applyBorder="1" applyAlignment="1">
      <alignment vertical="center"/>
    </xf>
    <xf numFmtId="0" fontId="10" fillId="0" borderId="27" xfId="0" applyFont="1" applyBorder="1" applyAlignment="1">
      <alignment wrapText="1"/>
    </xf>
    <xf numFmtId="0" fontId="10" fillId="0" borderId="28" xfId="0" applyFont="1" applyBorder="1" applyAlignment="1">
      <alignment wrapText="1"/>
    </xf>
    <xf numFmtId="0" fontId="10" fillId="0" borderId="28" xfId="0" applyFont="1" applyBorder="1" applyAlignment="1">
      <alignment horizontal="center" vertical="center"/>
    </xf>
    <xf numFmtId="0" fontId="10" fillId="0" borderId="26" xfId="0" applyFont="1" applyBorder="1" applyAlignment="1">
      <alignment wrapText="1"/>
    </xf>
    <xf numFmtId="14" fontId="10" fillId="0" borderId="27" xfId="0" applyNumberFormat="1" applyFont="1" applyBorder="1" applyAlignment="1">
      <alignment horizontal="center" vertical="center"/>
    </xf>
    <xf numFmtId="0" fontId="10" fillId="0" borderId="27" xfId="0" applyFont="1" applyBorder="1" applyAlignment="1">
      <alignment vertical="center" wrapText="1"/>
    </xf>
    <xf numFmtId="0" fontId="10" fillId="17" borderId="27" xfId="0" applyFont="1" applyFill="1" applyBorder="1" applyAlignment="1" applyProtection="1">
      <alignment horizontal="center" vertical="center" wrapText="1"/>
      <protection hidden="1"/>
    </xf>
    <xf numFmtId="0" fontId="12" fillId="17" borderId="27" xfId="0" applyFont="1" applyFill="1" applyBorder="1" applyAlignment="1" applyProtection="1">
      <alignment horizontal="center" vertical="center" wrapText="1"/>
      <protection locked="0"/>
    </xf>
    <xf numFmtId="9" fontId="12" fillId="17" borderId="28" xfId="0" applyNumberFormat="1" applyFont="1" applyFill="1" applyBorder="1" applyAlignment="1" applyProtection="1">
      <alignment horizontal="center" vertical="center" wrapText="1"/>
      <protection locked="0"/>
    </xf>
    <xf numFmtId="0" fontId="12" fillId="17" borderId="29" xfId="0" applyFont="1" applyFill="1" applyBorder="1" applyAlignment="1">
      <alignment horizontal="center" vertical="center"/>
    </xf>
    <xf numFmtId="0" fontId="10" fillId="0" borderId="28"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9" fontId="12" fillId="0" borderId="28" xfId="0" applyNumberFormat="1" applyFont="1" applyBorder="1" applyAlignment="1" applyProtection="1">
      <alignment horizontal="center" vertical="center" wrapText="1"/>
      <protection locked="0"/>
    </xf>
    <xf numFmtId="0" fontId="12" fillId="0" borderId="29" xfId="0" applyFont="1" applyFill="1" applyBorder="1" applyAlignment="1">
      <alignment horizontal="center" vertical="center"/>
    </xf>
    <xf numFmtId="0" fontId="10" fillId="5" borderId="28" xfId="0" applyFont="1" applyFill="1" applyBorder="1" applyAlignment="1" applyProtection="1">
      <alignment horizontal="center" vertical="center" wrapText="1"/>
      <protection locked="0"/>
    </xf>
    <xf numFmtId="0" fontId="10" fillId="5" borderId="57" xfId="0" applyFont="1" applyFill="1" applyBorder="1" applyAlignment="1" applyProtection="1">
      <alignment horizontal="center" vertical="center" wrapText="1"/>
      <protection locked="0"/>
    </xf>
    <xf numFmtId="0" fontId="10" fillId="0" borderId="63" xfId="0" applyFont="1" applyBorder="1"/>
    <xf numFmtId="0" fontId="10" fillId="0" borderId="30" xfId="0" applyFont="1" applyBorder="1"/>
    <xf numFmtId="0" fontId="10" fillId="0" borderId="31" xfId="0" applyFont="1" applyBorder="1"/>
    <xf numFmtId="17" fontId="10" fillId="17" borderId="27" xfId="0" applyNumberFormat="1" applyFont="1" applyFill="1" applyBorder="1" applyAlignment="1" applyProtection="1">
      <alignment horizontal="center" vertical="center" wrapText="1"/>
      <protection locked="0"/>
    </xf>
    <xf numFmtId="17" fontId="10" fillId="17" borderId="30" xfId="0" applyNumberFormat="1" applyFont="1" applyFill="1" applyBorder="1" applyAlignment="1" applyProtection="1">
      <alignment horizontal="center" vertical="center" wrapText="1"/>
      <protection locked="0"/>
    </xf>
    <xf numFmtId="0" fontId="13" fillId="16" borderId="27" xfId="2" applyFont="1" applyFill="1" applyBorder="1" applyAlignment="1" applyProtection="1">
      <alignment horizontal="center" vertical="center" wrapText="1"/>
      <protection locked="0"/>
    </xf>
    <xf numFmtId="0" fontId="3" fillId="0" borderId="0" xfId="0" applyFont="1" applyBorder="1"/>
    <xf numFmtId="0" fontId="8" fillId="17" borderId="27" xfId="0" applyFont="1" applyFill="1" applyBorder="1" applyAlignment="1" applyProtection="1">
      <alignment horizontal="center" vertical="center" wrapText="1"/>
      <protection locked="0"/>
    </xf>
    <xf numFmtId="0" fontId="8" fillId="17" borderId="28" xfId="0" applyFont="1" applyFill="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17" borderId="26" xfId="0" applyFont="1" applyFill="1" applyBorder="1" applyAlignment="1" applyProtection="1">
      <alignment horizontal="center" vertical="center" wrapText="1"/>
      <protection locked="0"/>
    </xf>
    <xf numFmtId="0" fontId="14" fillId="16" borderId="27" xfId="2" applyFont="1" applyFill="1" applyBorder="1" applyAlignment="1" applyProtection="1">
      <alignment horizontal="center" vertical="center" wrapText="1"/>
      <protection locked="0"/>
    </xf>
    <xf numFmtId="0" fontId="6" fillId="17" borderId="27" xfId="0" applyFont="1" applyFill="1" applyBorder="1" applyAlignment="1" applyProtection="1">
      <alignment horizontal="center" vertical="center" wrapText="1"/>
      <protection locked="0"/>
    </xf>
    <xf numFmtId="0" fontId="0" fillId="17" borderId="27" xfId="0" applyFont="1" applyFill="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13" fillId="4" borderId="26" xfId="0" applyFont="1" applyFill="1" applyBorder="1" applyAlignment="1" applyProtection="1">
      <alignment horizontal="center" vertical="center" wrapText="1"/>
      <protection locked="0"/>
    </xf>
    <xf numFmtId="0" fontId="13" fillId="4" borderId="27" xfId="0" applyFont="1" applyFill="1" applyBorder="1" applyAlignment="1" applyProtection="1">
      <alignment horizontal="center" vertical="center" wrapText="1"/>
      <protection locked="0"/>
    </xf>
    <xf numFmtId="17" fontId="13" fillId="4" borderId="27" xfId="0" applyNumberFormat="1" applyFont="1" applyFill="1" applyBorder="1" applyAlignment="1" applyProtection="1">
      <alignment horizontal="center" vertical="center" wrapText="1"/>
      <protection locked="0"/>
    </xf>
    <xf numFmtId="0" fontId="13" fillId="16" borderId="27" xfId="2" applyFont="1" applyFill="1" applyBorder="1" applyAlignment="1" applyProtection="1">
      <alignment horizontal="center" vertical="center" wrapText="1"/>
      <protection hidden="1"/>
    </xf>
    <xf numFmtId="14" fontId="13" fillId="16" borderId="27" xfId="2" applyNumberFormat="1" applyFont="1" applyFill="1" applyBorder="1" applyAlignment="1" applyProtection="1">
      <alignment horizontal="center" vertical="center" wrapText="1"/>
      <protection locked="0"/>
    </xf>
    <xf numFmtId="0" fontId="13" fillId="16" borderId="30" xfId="2" applyFont="1" applyFill="1" applyBorder="1" applyAlignment="1" applyProtection="1">
      <alignment horizontal="justify" vertical="center" wrapText="1"/>
      <protection hidden="1"/>
    </xf>
    <xf numFmtId="0" fontId="14" fillId="16" borderId="30" xfId="2" applyFont="1" applyFill="1" applyBorder="1" applyAlignment="1" applyProtection="1">
      <alignment horizontal="justify" vertical="center" wrapText="1"/>
      <protection locked="0"/>
    </xf>
    <xf numFmtId="0" fontId="13" fillId="16" borderId="30" xfId="2" applyFont="1" applyFill="1" applyBorder="1" applyAlignment="1" applyProtection="1">
      <alignment horizontal="justify" vertical="center" wrapText="1"/>
      <protection locked="0"/>
    </xf>
    <xf numFmtId="0" fontId="13" fillId="16" borderId="28" xfId="2" applyFont="1" applyFill="1" applyBorder="1" applyAlignment="1" applyProtection="1">
      <alignment horizontal="center" vertical="center" wrapText="1"/>
      <protection locked="0"/>
    </xf>
    <xf numFmtId="0" fontId="13" fillId="17" borderId="26" xfId="0" applyFont="1" applyFill="1" applyBorder="1" applyAlignment="1">
      <alignment horizontal="center" vertical="center" wrapText="1"/>
    </xf>
    <xf numFmtId="0" fontId="2" fillId="0" borderId="0" xfId="0" applyFont="1" applyAlignment="1">
      <alignment horizontal="left" vertical="center"/>
    </xf>
    <xf numFmtId="0" fontId="8" fillId="17" borderId="31" xfId="0" applyFont="1" applyFill="1" applyBorder="1" applyAlignment="1" applyProtection="1">
      <alignment horizontal="center" vertical="center" wrapText="1"/>
      <protection locked="0"/>
    </xf>
    <xf numFmtId="0" fontId="10" fillId="17" borderId="27" xfId="0" applyFont="1" applyFill="1" applyBorder="1" applyAlignment="1" applyProtection="1">
      <alignment horizontal="center" vertical="top" wrapText="1"/>
      <protection hidden="1"/>
    </xf>
    <xf numFmtId="0" fontId="16" fillId="17" borderId="27" xfId="0" applyFont="1" applyFill="1" applyBorder="1" applyAlignment="1" applyProtection="1">
      <alignment horizontal="center" vertical="center" wrapText="1"/>
      <protection hidden="1"/>
    </xf>
    <xf numFmtId="14" fontId="10" fillId="17" borderId="27" xfId="0" applyNumberFormat="1" applyFont="1" applyFill="1" applyBorder="1" applyAlignment="1" applyProtection="1">
      <alignment horizontal="center" vertical="center" wrapText="1"/>
      <protection locked="0"/>
    </xf>
    <xf numFmtId="0" fontId="13" fillId="16" borderId="53" xfId="2" applyFont="1" applyFill="1" applyBorder="1" applyAlignment="1" applyProtection="1">
      <alignment horizontal="center" vertical="center" wrapText="1"/>
      <protection locked="0"/>
    </xf>
    <xf numFmtId="0" fontId="13" fillId="16" borderId="62" xfId="2" applyFont="1" applyFill="1" applyBorder="1" applyAlignment="1" applyProtection="1">
      <alignment horizontal="center" vertical="center" wrapText="1"/>
      <protection locked="0"/>
    </xf>
    <xf numFmtId="0" fontId="10" fillId="17" borderId="43" xfId="0" applyFont="1" applyFill="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3" fillId="16" borderId="43" xfId="2" applyFont="1" applyFill="1" applyBorder="1" applyAlignment="1" applyProtection="1">
      <alignment horizontal="center" vertical="center" wrapText="1"/>
      <protection locked="0"/>
    </xf>
    <xf numFmtId="0" fontId="13" fillId="16" borderId="63" xfId="2" applyFont="1" applyFill="1" applyBorder="1" applyAlignment="1" applyProtection="1">
      <alignment horizontal="center" vertical="center" wrapText="1"/>
      <protection locked="0"/>
    </xf>
    <xf numFmtId="0" fontId="13" fillId="0" borderId="27" xfId="0" applyFont="1" applyBorder="1" applyAlignment="1">
      <alignment vertical="center"/>
    </xf>
    <xf numFmtId="0" fontId="13" fillId="0" borderId="27" xfId="0" applyFont="1" applyBorder="1" applyAlignment="1">
      <alignment horizontal="left" vertical="center" wrapText="1"/>
    </xf>
    <xf numFmtId="0" fontId="13" fillId="0" borderId="27" xfId="0" applyFont="1" applyBorder="1" applyAlignment="1">
      <alignment vertical="center" wrapText="1"/>
    </xf>
    <xf numFmtId="0" fontId="10" fillId="17" borderId="53" xfId="0" applyFont="1" applyFill="1" applyBorder="1" applyAlignment="1">
      <alignment vertical="center" wrapText="1"/>
    </xf>
    <xf numFmtId="0" fontId="10" fillId="0" borderId="53" xfId="0" applyFont="1" applyBorder="1" applyAlignment="1">
      <alignment wrapText="1"/>
    </xf>
    <xf numFmtId="0" fontId="9" fillId="16" borderId="62" xfId="2" applyFont="1" applyFill="1" applyBorder="1" applyAlignment="1" applyProtection="1">
      <alignment horizontal="justify" vertical="center" wrapText="1"/>
      <protection locked="0"/>
    </xf>
    <xf numFmtId="0" fontId="13" fillId="16" borderId="26" xfId="2" applyFont="1" applyFill="1" applyBorder="1" applyAlignment="1" applyProtection="1">
      <alignment horizontal="center" vertical="center" wrapText="1"/>
      <protection locked="0"/>
    </xf>
    <xf numFmtId="0" fontId="10" fillId="16" borderId="69" xfId="0" applyFont="1" applyFill="1" applyBorder="1" applyAlignment="1">
      <alignment horizontal="center" vertical="center" wrapText="1"/>
    </xf>
    <xf numFmtId="0" fontId="10" fillId="16" borderId="70" xfId="0" applyFont="1" applyFill="1" applyBorder="1" applyAlignment="1">
      <alignment horizontal="center" vertical="center" wrapText="1"/>
    </xf>
    <xf numFmtId="0" fontId="10" fillId="17" borderId="70" xfId="0" applyFont="1" applyFill="1" applyBorder="1" applyAlignment="1" applyProtection="1">
      <alignment horizontal="center" vertical="center" wrapText="1"/>
      <protection hidden="1"/>
    </xf>
    <xf numFmtId="0" fontId="10" fillId="17" borderId="70" xfId="0" applyFont="1" applyFill="1" applyBorder="1" applyAlignment="1" applyProtection="1">
      <alignment horizontal="center" vertical="center" wrapText="1"/>
      <protection locked="0"/>
    </xf>
    <xf numFmtId="0" fontId="10" fillId="17" borderId="70" xfId="0" applyFont="1" applyFill="1" applyBorder="1" applyAlignment="1">
      <alignment vertical="center" wrapText="1"/>
    </xf>
    <xf numFmtId="0" fontId="10" fillId="0" borderId="70" xfId="0" applyFont="1" applyBorder="1" applyAlignment="1" applyProtection="1">
      <alignment horizontal="center" vertical="center" wrapText="1"/>
      <protection hidden="1"/>
    </xf>
    <xf numFmtId="0" fontId="13" fillId="16" borderId="70" xfId="2" applyFont="1" applyFill="1" applyBorder="1" applyAlignment="1" applyProtection="1">
      <alignment horizontal="center" vertical="center" wrapText="1"/>
      <protection hidden="1"/>
    </xf>
    <xf numFmtId="0" fontId="13" fillId="16" borderId="65" xfId="2" applyFont="1" applyFill="1" applyBorder="1" applyAlignment="1" applyProtection="1">
      <alignment horizontal="center" vertical="center" wrapText="1"/>
      <protection hidden="1"/>
    </xf>
    <xf numFmtId="0" fontId="13" fillId="16" borderId="58" xfId="2" applyFont="1" applyFill="1" applyBorder="1" applyAlignment="1" applyProtection="1">
      <alignment horizontal="justify" vertical="center" wrapText="1"/>
      <protection locked="0"/>
    </xf>
    <xf numFmtId="0" fontId="10" fillId="17" borderId="26" xfId="0" applyFont="1" applyFill="1" applyBorder="1"/>
    <xf numFmtId="0" fontId="10" fillId="0" borderId="58" xfId="0" applyFont="1" applyBorder="1"/>
    <xf numFmtId="0" fontId="10" fillId="8" borderId="28" xfId="0" applyFont="1" applyFill="1" applyBorder="1" applyAlignment="1" applyProtection="1">
      <alignment horizontal="center" vertical="center" wrapText="1"/>
      <protection locked="0"/>
    </xf>
    <xf numFmtId="0" fontId="8" fillId="17" borderId="53" xfId="0" applyFont="1" applyFill="1" applyBorder="1" applyAlignment="1" applyProtection="1">
      <alignment horizontal="center" vertical="center" wrapText="1"/>
      <protection locked="0"/>
    </xf>
    <xf numFmtId="0" fontId="13" fillId="16" borderId="31" xfId="2" applyFont="1" applyFill="1" applyBorder="1" applyAlignment="1" applyProtection="1">
      <alignment horizontal="justify" vertical="center" wrapText="1"/>
      <protection locked="0"/>
    </xf>
    <xf numFmtId="0" fontId="8" fillId="17" borderId="58" xfId="0" applyFont="1" applyFill="1" applyBorder="1" applyAlignment="1" applyProtection="1">
      <alignment horizontal="center" vertical="center" wrapText="1"/>
      <protection locked="0"/>
    </xf>
    <xf numFmtId="0" fontId="10" fillId="0" borderId="28" xfId="0" applyFont="1" applyBorder="1" applyAlignment="1">
      <alignment vertical="center" wrapText="1"/>
    </xf>
    <xf numFmtId="0" fontId="17" fillId="0" borderId="0" xfId="0" applyFont="1"/>
    <xf numFmtId="0" fontId="17" fillId="0" borderId="0" xfId="0" applyFont="1" applyBorder="1" applyAlignment="1">
      <alignment horizontal="left" vertical="center"/>
    </xf>
    <xf numFmtId="0" fontId="17" fillId="0" borderId="16" xfId="0" applyFont="1" applyBorder="1" applyAlignment="1">
      <alignment horizontal="left" vertical="center"/>
    </xf>
    <xf numFmtId="0" fontId="10" fillId="4" borderId="28" xfId="0" applyFont="1" applyFill="1" applyBorder="1" applyAlignment="1" applyProtection="1">
      <alignment horizontal="center" vertical="center" wrapText="1"/>
      <protection locked="0"/>
    </xf>
    <xf numFmtId="0" fontId="10" fillId="16" borderId="27" xfId="0" applyFont="1" applyFill="1" applyBorder="1" applyAlignment="1" applyProtection="1">
      <alignment horizontal="center" vertical="center" wrapText="1"/>
      <protection locked="0"/>
    </xf>
    <xf numFmtId="0" fontId="10" fillId="17" borderId="27" xfId="0" applyFont="1" applyFill="1" applyBorder="1" applyAlignment="1">
      <alignment horizontal="center" vertical="center"/>
    </xf>
    <xf numFmtId="0" fontId="10" fillId="17" borderId="30" xfId="0" applyFont="1" applyFill="1" applyBorder="1" applyAlignment="1" applyProtection="1">
      <alignment horizontal="center" vertical="center" wrapText="1"/>
      <protection locked="0"/>
    </xf>
    <xf numFmtId="0" fontId="10" fillId="17" borderId="58" xfId="0" applyFont="1" applyFill="1" applyBorder="1" applyAlignment="1" applyProtection="1">
      <alignment horizontal="center" vertical="center" wrapText="1"/>
      <protection locked="0"/>
    </xf>
    <xf numFmtId="0" fontId="10" fillId="5" borderId="31" xfId="0" applyFont="1" applyFill="1" applyBorder="1" applyAlignment="1" applyProtection="1">
      <alignment horizontal="center" vertical="center" wrapText="1"/>
      <protection locked="0"/>
    </xf>
    <xf numFmtId="0" fontId="10" fillId="17" borderId="63" xfId="0" applyFont="1" applyFill="1" applyBorder="1" applyAlignment="1" applyProtection="1">
      <alignment horizontal="center" vertical="center" wrapText="1"/>
      <protection locked="0"/>
    </xf>
    <xf numFmtId="0" fontId="10" fillId="17" borderId="31" xfId="0" applyFont="1" applyFill="1" applyBorder="1" applyAlignment="1" applyProtection="1">
      <alignment horizontal="center" vertical="center" wrapText="1"/>
      <protection locked="0"/>
    </xf>
    <xf numFmtId="0" fontId="10" fillId="17" borderId="62" xfId="0" applyFont="1" applyFill="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17" borderId="26" xfId="0" applyFont="1" applyFill="1" applyBorder="1" applyAlignment="1" applyProtection="1">
      <alignment horizontal="center" vertical="center" wrapText="1"/>
      <protection locked="0"/>
    </xf>
    <xf numFmtId="0" fontId="10" fillId="17" borderId="30" xfId="0" applyFont="1" applyFill="1" applyBorder="1" applyAlignment="1" applyProtection="1">
      <alignment horizontal="center" vertical="center" wrapText="1"/>
      <protection hidden="1"/>
    </xf>
    <xf numFmtId="0" fontId="8" fillId="17" borderId="30" xfId="0" applyFont="1" applyFill="1" applyBorder="1" applyAlignment="1" applyProtection="1">
      <alignment horizontal="center" vertical="center" wrapText="1"/>
      <protection locked="0"/>
    </xf>
    <xf numFmtId="0" fontId="8" fillId="17" borderId="62" xfId="0" applyFont="1" applyFill="1" applyBorder="1" applyAlignment="1" applyProtection="1">
      <alignment horizontal="center" vertical="center" wrapText="1"/>
      <protection locked="0"/>
    </xf>
    <xf numFmtId="0" fontId="10" fillId="0" borderId="63" xfId="0" applyFont="1" applyBorder="1" applyAlignment="1" applyProtection="1">
      <alignment horizontal="center" vertical="center" wrapText="1"/>
      <protection locked="0"/>
    </xf>
    <xf numFmtId="0" fontId="10" fillId="0" borderId="62" xfId="0" applyFont="1" applyBorder="1" applyAlignment="1" applyProtection="1">
      <alignment horizontal="center" vertical="center" wrapText="1"/>
      <protection locked="0"/>
    </xf>
    <xf numFmtId="0" fontId="10" fillId="0" borderId="65" xfId="0" applyFont="1" applyBorder="1" applyAlignment="1" applyProtection="1">
      <alignment horizontal="center" vertical="center" wrapText="1"/>
      <protection hidden="1"/>
    </xf>
    <xf numFmtId="0" fontId="13" fillId="16" borderId="30" xfId="2" applyFont="1" applyFill="1" applyBorder="1" applyAlignment="1" applyProtection="1">
      <alignment horizontal="center" vertical="center" wrapText="1"/>
      <protection locked="0"/>
    </xf>
    <xf numFmtId="0" fontId="13" fillId="16" borderId="31" xfId="2" applyFont="1" applyFill="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hidden="1"/>
    </xf>
    <xf numFmtId="0" fontId="13" fillId="16" borderId="58" xfId="2" applyFont="1" applyFill="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17" borderId="53" xfId="0" applyFont="1" applyFill="1" applyBorder="1" applyAlignment="1" applyProtection="1">
      <alignment horizontal="center" vertical="center" wrapText="1"/>
      <protection locked="0"/>
    </xf>
    <xf numFmtId="0" fontId="10" fillId="17" borderId="27" xfId="0" applyFont="1" applyFill="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hidden="1"/>
    </xf>
    <xf numFmtId="0" fontId="10" fillId="16" borderId="53" xfId="0" applyFont="1" applyFill="1" applyBorder="1" applyAlignment="1">
      <alignment horizontal="center" vertical="center" wrapText="1"/>
    </xf>
    <xf numFmtId="0" fontId="10" fillId="16" borderId="27" xfId="0" applyFont="1" applyFill="1" applyBorder="1" applyAlignment="1">
      <alignment horizontal="center" vertical="center" wrapText="1"/>
    </xf>
    <xf numFmtId="0" fontId="10" fillId="16" borderId="33" xfId="0" applyFont="1" applyFill="1" applyBorder="1" applyAlignment="1">
      <alignment horizontal="center" vertical="center" wrapText="1"/>
    </xf>
    <xf numFmtId="0" fontId="10" fillId="16" borderId="32" xfId="0" applyFont="1" applyFill="1" applyBorder="1" applyAlignment="1">
      <alignment horizontal="center" vertical="center" wrapText="1"/>
    </xf>
    <xf numFmtId="0" fontId="10" fillId="16" borderId="26" xfId="0" applyFont="1" applyFill="1" applyBorder="1" applyAlignment="1">
      <alignment horizontal="center" vertical="center" wrapText="1"/>
    </xf>
    <xf numFmtId="0" fontId="10" fillId="17" borderId="53" xfId="0" applyFont="1" applyFill="1" applyBorder="1" applyAlignment="1">
      <alignment horizontal="center" vertical="center" wrapText="1"/>
    </xf>
    <xf numFmtId="0" fontId="10" fillId="17" borderId="26" xfId="0" applyFont="1" applyFill="1" applyBorder="1" applyAlignment="1">
      <alignment horizontal="center" vertical="center" wrapText="1"/>
    </xf>
    <xf numFmtId="14" fontId="10" fillId="17" borderId="27" xfId="0" applyNumberFormat="1"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0" fillId="17" borderId="70" xfId="0" applyFont="1" applyFill="1" applyBorder="1" applyAlignment="1">
      <alignment horizontal="center" vertical="center" wrapText="1"/>
    </xf>
    <xf numFmtId="0" fontId="10" fillId="0" borderId="26" xfId="0" applyFont="1" applyBorder="1" applyAlignment="1">
      <alignment horizontal="center" vertical="center" wrapText="1"/>
    </xf>
    <xf numFmtId="0" fontId="10" fillId="16" borderId="54" xfId="0" applyFont="1" applyFill="1" applyBorder="1" applyAlignment="1">
      <alignment horizontal="center" vertical="center" wrapText="1"/>
    </xf>
    <xf numFmtId="0" fontId="10" fillId="0" borderId="53" xfId="0" applyFont="1" applyBorder="1" applyAlignment="1">
      <alignment horizontal="center" vertical="center" wrapText="1"/>
    </xf>
    <xf numFmtId="0" fontId="10" fillId="0" borderId="27" xfId="0" applyFont="1" applyBorder="1" applyAlignment="1">
      <alignment horizontal="center" vertical="center" wrapText="1"/>
    </xf>
    <xf numFmtId="0" fontId="10" fillId="17" borderId="28"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12" borderId="57" xfId="0" applyFont="1" applyFill="1" applyBorder="1" applyAlignment="1">
      <alignment horizontal="center" vertical="center"/>
    </xf>
    <xf numFmtId="0" fontId="10" fillId="17" borderId="28" xfId="0" applyFont="1" applyFill="1" applyBorder="1" applyAlignment="1" applyProtection="1">
      <alignment horizontal="center" vertical="center" wrapText="1"/>
      <protection locked="0"/>
    </xf>
    <xf numFmtId="0" fontId="10" fillId="0" borderId="27" xfId="0" applyFont="1" applyBorder="1" applyAlignment="1">
      <alignment horizontal="center" vertical="center"/>
    </xf>
    <xf numFmtId="0" fontId="10" fillId="0" borderId="43" xfId="0" applyFont="1" applyBorder="1" applyAlignment="1">
      <alignment horizontal="center" vertical="center" wrapText="1"/>
    </xf>
    <xf numFmtId="0" fontId="10" fillId="0" borderId="27" xfId="0" applyFont="1" applyBorder="1" applyAlignment="1">
      <alignment horizontal="center"/>
    </xf>
    <xf numFmtId="0" fontId="10" fillId="0" borderId="28" xfId="0" applyFont="1" applyBorder="1" applyAlignment="1">
      <alignment horizontal="center"/>
    </xf>
    <xf numFmtId="0" fontId="13" fillId="0" borderId="27" xfId="0" applyFont="1" applyBorder="1" applyAlignment="1">
      <alignment horizontal="center" vertical="center"/>
    </xf>
    <xf numFmtId="0" fontId="13" fillId="0" borderId="27" xfId="0" applyFont="1" applyBorder="1" applyAlignment="1">
      <alignment horizontal="center" vertical="center" wrapText="1"/>
    </xf>
    <xf numFmtId="0" fontId="10" fillId="0" borderId="26" xfId="0" applyFont="1" applyBorder="1" applyAlignment="1">
      <alignment horizontal="center"/>
    </xf>
    <xf numFmtId="0" fontId="10" fillId="0" borderId="43" xfId="0" applyFont="1" applyBorder="1" applyAlignment="1">
      <alignment horizontal="center"/>
    </xf>
    <xf numFmtId="0" fontId="10" fillId="0" borderId="70" xfId="0" applyFont="1" applyBorder="1" applyAlignment="1">
      <alignment horizontal="center" vertical="center" wrapText="1"/>
    </xf>
    <xf numFmtId="0" fontId="10" fillId="17" borderId="30" xfId="0" applyFont="1" applyFill="1" applyBorder="1" applyAlignment="1">
      <alignment horizontal="center" vertical="center" wrapText="1"/>
    </xf>
    <xf numFmtId="0" fontId="10" fillId="17" borderId="60" xfId="0" applyFont="1" applyFill="1" applyBorder="1" applyAlignment="1">
      <alignment horizontal="center" vertical="center" wrapText="1"/>
    </xf>
    <xf numFmtId="0" fontId="10" fillId="17" borderId="23" xfId="0" applyFont="1" applyFill="1" applyBorder="1" applyAlignment="1">
      <alignment horizontal="center" vertical="center" wrapText="1"/>
    </xf>
    <xf numFmtId="0" fontId="10" fillId="17" borderId="58" xfId="0" applyFont="1" applyFill="1" applyBorder="1" applyAlignment="1">
      <alignment horizontal="center" vertical="center" wrapText="1"/>
    </xf>
    <xf numFmtId="0" fontId="10" fillId="17" borderId="59" xfId="0" applyFont="1" applyFill="1" applyBorder="1" applyAlignment="1">
      <alignment horizontal="center" vertical="center" wrapText="1"/>
    </xf>
    <xf numFmtId="0" fontId="10" fillId="17" borderId="22" xfId="0" applyFont="1" applyFill="1" applyBorder="1" applyAlignment="1">
      <alignment horizontal="center" vertical="center" wrapText="1"/>
    </xf>
    <xf numFmtId="0" fontId="10" fillId="17" borderId="30" xfId="0" applyFont="1" applyFill="1" applyBorder="1" applyAlignment="1" applyProtection="1">
      <alignment horizontal="center" vertical="center" wrapText="1"/>
      <protection hidden="1"/>
    </xf>
    <xf numFmtId="0" fontId="10" fillId="17" borderId="60" xfId="0" applyFont="1" applyFill="1" applyBorder="1" applyAlignment="1" applyProtection="1">
      <alignment horizontal="center" vertical="center" wrapText="1"/>
      <protection hidden="1"/>
    </xf>
    <xf numFmtId="0" fontId="10" fillId="17" borderId="23" xfId="0" applyFont="1" applyFill="1" applyBorder="1" applyAlignment="1" applyProtection="1">
      <alignment horizontal="center" vertical="center" wrapText="1"/>
      <protection hidden="1"/>
    </xf>
    <xf numFmtId="0" fontId="10" fillId="17" borderId="30" xfId="0" applyFont="1" applyFill="1" applyBorder="1" applyAlignment="1" applyProtection="1">
      <alignment horizontal="center" vertical="center" wrapText="1"/>
      <protection locked="0"/>
    </xf>
    <xf numFmtId="0" fontId="10" fillId="17" borderId="60" xfId="0" applyFont="1" applyFill="1" applyBorder="1" applyAlignment="1" applyProtection="1">
      <alignment horizontal="center" vertical="center" wrapText="1"/>
      <protection locked="0"/>
    </xf>
    <xf numFmtId="0" fontId="10" fillId="17" borderId="23" xfId="0" applyFont="1" applyFill="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30"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16" borderId="31" xfId="0" applyFont="1" applyFill="1" applyBorder="1" applyAlignment="1">
      <alignment horizontal="center" vertical="center" wrapText="1"/>
    </xf>
    <xf numFmtId="0" fontId="10" fillId="16" borderId="61" xfId="0" applyFont="1" applyFill="1" applyBorder="1" applyAlignment="1">
      <alignment horizontal="center" vertical="center" wrapText="1"/>
    </xf>
    <xf numFmtId="0" fontId="10" fillId="16" borderId="24" xfId="0" applyFont="1" applyFill="1" applyBorder="1" applyAlignment="1">
      <alignment horizontal="center" vertical="center" wrapText="1"/>
    </xf>
    <xf numFmtId="0" fontId="10" fillId="16" borderId="5" xfId="0" applyFont="1" applyFill="1" applyBorder="1" applyAlignment="1">
      <alignment horizontal="center" vertical="center" wrapText="1"/>
    </xf>
    <xf numFmtId="0" fontId="10" fillId="16" borderId="60" xfId="0" applyFont="1" applyFill="1" applyBorder="1" applyAlignment="1">
      <alignment horizontal="center" vertical="center" wrapText="1"/>
    </xf>
    <xf numFmtId="0" fontId="10" fillId="16" borderId="23" xfId="0" applyFont="1" applyFill="1" applyBorder="1" applyAlignment="1">
      <alignment horizontal="center" vertical="center" wrapText="1"/>
    </xf>
    <xf numFmtId="0" fontId="10" fillId="17" borderId="31" xfId="0" applyFont="1" applyFill="1" applyBorder="1" applyAlignment="1">
      <alignment horizontal="center" vertical="center" wrapText="1"/>
    </xf>
    <xf numFmtId="0" fontId="10" fillId="17" borderId="61" xfId="0" applyFont="1" applyFill="1" applyBorder="1" applyAlignment="1">
      <alignment horizontal="center" vertical="center" wrapText="1"/>
    </xf>
    <xf numFmtId="0" fontId="10" fillId="17" borderId="24" xfId="0" applyFont="1" applyFill="1" applyBorder="1" applyAlignment="1">
      <alignment horizontal="center" vertical="center" wrapText="1"/>
    </xf>
    <xf numFmtId="0" fontId="10" fillId="16" borderId="30" xfId="0" applyFont="1" applyFill="1" applyBorder="1" applyAlignment="1">
      <alignment horizontal="center" vertical="center" wrapText="1"/>
    </xf>
    <xf numFmtId="0" fontId="10" fillId="12" borderId="57" xfId="0" applyFont="1" applyFill="1" applyBorder="1" applyAlignment="1">
      <alignment horizontal="center" vertical="center"/>
    </xf>
    <xf numFmtId="0" fontId="10" fillId="12" borderId="55" xfId="0" applyFont="1" applyFill="1" applyBorder="1" applyAlignment="1">
      <alignment horizontal="center" vertical="center"/>
    </xf>
    <xf numFmtId="0" fontId="10" fillId="12" borderId="25" xfId="0" applyFont="1" applyFill="1" applyBorder="1" applyAlignment="1">
      <alignment horizontal="center" vertical="center"/>
    </xf>
    <xf numFmtId="0" fontId="10" fillId="16" borderId="57" xfId="0" applyFont="1" applyFill="1" applyBorder="1" applyAlignment="1">
      <alignment horizontal="center" vertical="center" wrapText="1"/>
    </xf>
    <xf numFmtId="0" fontId="10" fillId="16" borderId="55" xfId="0" applyFont="1" applyFill="1" applyBorder="1" applyAlignment="1">
      <alignment horizontal="center" vertical="center" wrapText="1"/>
    </xf>
    <xf numFmtId="0" fontId="10" fillId="16" borderId="25" xfId="0" applyFont="1" applyFill="1" applyBorder="1" applyAlignment="1">
      <alignment horizontal="center" vertical="center" wrapText="1"/>
    </xf>
    <xf numFmtId="0" fontId="10" fillId="16" borderId="58" xfId="0" applyFont="1" applyFill="1" applyBorder="1" applyAlignment="1">
      <alignment horizontal="center" vertical="center" wrapText="1"/>
    </xf>
    <xf numFmtId="0" fontId="10" fillId="16" borderId="59" xfId="0" applyFont="1" applyFill="1" applyBorder="1" applyAlignment="1">
      <alignment horizontal="center" vertical="center" wrapText="1"/>
    </xf>
    <xf numFmtId="0" fontId="10" fillId="16" borderId="22" xfId="0" applyFont="1" applyFill="1" applyBorder="1" applyAlignment="1">
      <alignment horizontal="center" vertical="center" wrapText="1"/>
    </xf>
    <xf numFmtId="0" fontId="10" fillId="0" borderId="27" xfId="0" applyFont="1" applyBorder="1" applyAlignment="1">
      <alignment horizontal="center"/>
    </xf>
    <xf numFmtId="0" fontId="10" fillId="0" borderId="28" xfId="0" applyFont="1" applyBorder="1" applyAlignment="1">
      <alignment horizontal="center"/>
    </xf>
    <xf numFmtId="0" fontId="10" fillId="0" borderId="2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26" xfId="0" applyFont="1" applyBorder="1" applyAlignment="1">
      <alignment horizontal="center" vertical="center"/>
    </xf>
    <xf numFmtId="0" fontId="10" fillId="17" borderId="28" xfId="0" applyFont="1" applyFill="1" applyBorder="1" applyAlignment="1">
      <alignment horizontal="center" vertical="center" wrapText="1"/>
    </xf>
    <xf numFmtId="0" fontId="13" fillId="0" borderId="27" xfId="0" applyFont="1" applyBorder="1" applyAlignment="1">
      <alignment horizontal="center" vertical="center"/>
    </xf>
    <xf numFmtId="0" fontId="13"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5" borderId="31" xfId="0" applyFont="1" applyFill="1" applyBorder="1" applyAlignment="1" applyProtection="1">
      <alignment horizontal="center" vertical="center" wrapText="1"/>
      <protection locked="0"/>
    </xf>
    <xf numFmtId="0" fontId="10" fillId="5" borderId="61" xfId="0" applyFont="1" applyFill="1" applyBorder="1" applyAlignment="1" applyProtection="1">
      <alignment horizontal="center" vertical="center" wrapText="1"/>
      <protection locked="0"/>
    </xf>
    <xf numFmtId="0" fontId="10" fillId="5" borderId="24" xfId="0" applyFont="1" applyFill="1" applyBorder="1" applyAlignment="1" applyProtection="1">
      <alignment horizontal="center" vertical="center" wrapText="1"/>
      <protection locked="0"/>
    </xf>
    <xf numFmtId="0" fontId="10" fillId="17" borderId="65" xfId="0" applyFont="1" applyFill="1" applyBorder="1" applyAlignment="1" applyProtection="1">
      <alignment horizontal="center" vertical="center" wrapText="1"/>
      <protection hidden="1"/>
    </xf>
    <xf numFmtId="0" fontId="10" fillId="17" borderId="0" xfId="0" applyFont="1" applyFill="1" applyBorder="1" applyAlignment="1" applyProtection="1">
      <alignment horizontal="center" vertical="center" wrapText="1"/>
      <protection hidden="1"/>
    </xf>
    <xf numFmtId="0" fontId="10" fillId="17" borderId="66" xfId="0" applyFont="1" applyFill="1" applyBorder="1" applyAlignment="1" applyProtection="1">
      <alignment horizontal="center" vertical="center" wrapText="1"/>
      <protection hidden="1"/>
    </xf>
    <xf numFmtId="0" fontId="10" fillId="16" borderId="27" xfId="0" applyFont="1" applyFill="1" applyBorder="1" applyAlignment="1">
      <alignment horizontal="center" vertical="center" wrapText="1"/>
    </xf>
    <xf numFmtId="0" fontId="10" fillId="17" borderId="27" xfId="0" applyFont="1" applyFill="1" applyBorder="1" applyAlignment="1" applyProtection="1">
      <alignment horizontal="center" vertical="center" wrapText="1"/>
      <protection locked="0"/>
    </xf>
    <xf numFmtId="0" fontId="10" fillId="17" borderId="53" xfId="0" applyFont="1" applyFill="1" applyBorder="1" applyAlignment="1" applyProtection="1">
      <alignment horizontal="center" vertical="center" wrapText="1"/>
      <protection locked="0"/>
    </xf>
    <xf numFmtId="0" fontId="10" fillId="17" borderId="27" xfId="0" applyFont="1" applyFill="1" applyBorder="1" applyAlignment="1">
      <alignment horizontal="center" vertical="center" wrapText="1"/>
    </xf>
    <xf numFmtId="0" fontId="10" fillId="17" borderId="53" xfId="0" applyFont="1" applyFill="1" applyBorder="1" applyAlignment="1">
      <alignment horizontal="center" vertical="center" wrapText="1"/>
    </xf>
    <xf numFmtId="0" fontId="10" fillId="0" borderId="58" xfId="0"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60" xfId="0" applyFont="1" applyBorder="1" applyAlignment="1" applyProtection="1">
      <alignment horizontal="center" vertical="center" wrapText="1"/>
      <protection hidden="1"/>
    </xf>
    <xf numFmtId="0" fontId="10" fillId="0" borderId="60"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61"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27" xfId="0" applyFont="1" applyBorder="1" applyAlignment="1">
      <alignment horizontal="center" vertical="center"/>
    </xf>
    <xf numFmtId="0" fontId="10" fillId="5" borderId="57" xfId="0" applyFont="1" applyFill="1" applyBorder="1" applyAlignment="1">
      <alignment horizontal="center" vertical="center"/>
    </xf>
    <xf numFmtId="0" fontId="10" fillId="5" borderId="25" xfId="0" applyFont="1" applyFill="1" applyBorder="1" applyAlignment="1">
      <alignment horizontal="center" vertical="center"/>
    </xf>
    <xf numFmtId="0" fontId="10" fillId="0" borderId="62" xfId="0" applyFont="1" applyBorder="1" applyAlignment="1" applyProtection="1">
      <alignment horizontal="center" vertical="center" wrapText="1"/>
      <protection locked="0"/>
    </xf>
    <xf numFmtId="0" fontId="10" fillId="0" borderId="64" xfId="0" applyFont="1" applyBorder="1" applyAlignment="1" applyProtection="1">
      <alignment horizontal="center" vertical="center" wrapText="1"/>
      <protection locked="0"/>
    </xf>
    <xf numFmtId="0" fontId="10" fillId="17" borderId="28" xfId="0" applyFont="1" applyFill="1" applyBorder="1" applyAlignment="1" applyProtection="1">
      <alignment horizontal="center" vertical="center" wrapText="1"/>
      <protection locked="0"/>
    </xf>
    <xf numFmtId="0" fontId="10" fillId="17" borderId="58" xfId="0" applyFont="1" applyFill="1" applyBorder="1" applyAlignment="1" applyProtection="1">
      <alignment horizontal="center" vertical="center" wrapText="1"/>
      <protection locked="0"/>
    </xf>
    <xf numFmtId="0" fontId="10" fillId="17" borderId="59" xfId="0" applyFont="1" applyFill="1" applyBorder="1" applyAlignment="1" applyProtection="1">
      <alignment horizontal="center" vertical="center" wrapText="1"/>
      <protection locked="0"/>
    </xf>
    <xf numFmtId="0" fontId="10" fillId="17" borderId="22" xfId="0" applyFont="1" applyFill="1" applyBorder="1" applyAlignment="1" applyProtection="1">
      <alignment horizontal="center" vertical="center" wrapText="1"/>
      <protection locked="0"/>
    </xf>
    <xf numFmtId="0" fontId="10" fillId="17" borderId="26" xfId="0" applyFont="1" applyFill="1" applyBorder="1" applyAlignment="1">
      <alignment horizontal="center" vertical="center" wrapText="1"/>
    </xf>
    <xf numFmtId="0" fontId="10" fillId="16" borderId="53" xfId="0" applyFont="1" applyFill="1" applyBorder="1" applyAlignment="1">
      <alignment horizontal="center" vertical="center" wrapText="1"/>
    </xf>
    <xf numFmtId="0" fontId="10" fillId="16" borderId="26" xfId="0" applyFont="1" applyFill="1" applyBorder="1" applyAlignment="1">
      <alignment horizontal="center" vertical="center" wrapText="1"/>
    </xf>
    <xf numFmtId="0" fontId="10" fillId="17" borderId="26" xfId="0" applyFont="1" applyFill="1" applyBorder="1" applyAlignment="1" applyProtection="1">
      <alignment horizontal="center" vertical="center" wrapText="1"/>
      <protection locked="0"/>
    </xf>
    <xf numFmtId="0" fontId="10" fillId="17" borderId="31" xfId="0" applyFont="1" applyFill="1" applyBorder="1" applyAlignment="1" applyProtection="1">
      <alignment horizontal="center" vertical="center" wrapText="1"/>
      <protection locked="0"/>
    </xf>
    <xf numFmtId="0" fontId="10" fillId="17" borderId="61" xfId="0" applyFont="1" applyFill="1" applyBorder="1" applyAlignment="1" applyProtection="1">
      <alignment horizontal="center" vertical="center" wrapText="1"/>
      <protection locked="0"/>
    </xf>
    <xf numFmtId="0" fontId="10" fillId="17" borderId="24" xfId="0" applyFont="1" applyFill="1" applyBorder="1" applyAlignment="1" applyProtection="1">
      <alignment horizontal="center" vertical="center" wrapText="1"/>
      <protection locked="0"/>
    </xf>
    <xf numFmtId="0" fontId="10" fillId="17" borderId="62" xfId="0" applyFont="1" applyFill="1" applyBorder="1" applyAlignment="1">
      <alignment horizontal="center" vertical="center" wrapText="1"/>
    </xf>
    <xf numFmtId="0" fontId="10" fillId="17" borderId="67" xfId="0" applyFont="1" applyFill="1" applyBorder="1" applyAlignment="1">
      <alignment horizontal="center" vertical="center" wrapText="1"/>
    </xf>
    <xf numFmtId="0" fontId="10" fillId="17" borderId="64" xfId="0" applyFont="1" applyFill="1" applyBorder="1" applyAlignment="1">
      <alignment horizontal="center" vertical="center" wrapText="1"/>
    </xf>
    <xf numFmtId="0" fontId="10" fillId="17" borderId="70" xfId="0" applyFont="1" applyFill="1" applyBorder="1" applyAlignment="1">
      <alignment horizontal="center" vertical="center" wrapText="1"/>
    </xf>
    <xf numFmtId="0" fontId="10" fillId="11" borderId="57" xfId="0" applyFont="1" applyFill="1" applyBorder="1" applyAlignment="1">
      <alignment horizontal="center" vertical="center"/>
    </xf>
    <xf numFmtId="0" fontId="10" fillId="11" borderId="25" xfId="0" applyFont="1" applyFill="1" applyBorder="1" applyAlignment="1">
      <alignment horizontal="center" vertical="center"/>
    </xf>
    <xf numFmtId="0" fontId="13" fillId="16" borderId="32" xfId="0" applyFont="1" applyFill="1" applyBorder="1" applyAlignment="1">
      <alignment horizontal="center" vertical="center" wrapText="1"/>
    </xf>
    <xf numFmtId="0" fontId="13" fillId="16" borderId="26" xfId="0" applyFont="1" applyFill="1" applyBorder="1" applyAlignment="1">
      <alignment horizontal="center" vertical="center" wrapText="1"/>
    </xf>
    <xf numFmtId="0" fontId="10" fillId="16" borderId="32" xfId="0" applyFont="1" applyFill="1" applyBorder="1" applyAlignment="1">
      <alignment horizontal="center" vertical="center" wrapText="1"/>
    </xf>
    <xf numFmtId="0" fontId="10" fillId="16" borderId="33" xfId="0" applyFont="1" applyFill="1" applyBorder="1" applyAlignment="1">
      <alignment horizontal="center" vertical="center" wrapText="1"/>
    </xf>
    <xf numFmtId="0" fontId="10" fillId="16" borderId="5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5"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1" xfId="0" applyFont="1" applyFill="1" applyBorder="1" applyAlignment="1">
      <alignment horizontal="center" vertical="center"/>
    </xf>
    <xf numFmtId="14" fontId="10" fillId="17" borderId="27" xfId="0" applyNumberFormat="1" applyFont="1" applyFill="1" applyBorder="1" applyAlignment="1">
      <alignment horizontal="center" vertical="center" wrapText="1"/>
    </xf>
    <xf numFmtId="0" fontId="18" fillId="0" borderId="0" xfId="0" applyFont="1" applyAlignment="1">
      <alignment horizontal="left" vertical="center" wrapText="1"/>
    </xf>
    <xf numFmtId="0" fontId="3"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0" fillId="5" borderId="57" xfId="0" applyFont="1" applyFill="1" applyBorder="1" applyAlignment="1">
      <alignment horizontal="center" vertical="center" wrapText="1"/>
    </xf>
    <xf numFmtId="0" fontId="10" fillId="5" borderId="55"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17" borderId="62" xfId="0" applyFont="1" applyFill="1" applyBorder="1" applyAlignment="1" applyProtection="1">
      <alignment horizontal="center" vertical="center" wrapText="1"/>
      <protection locked="0"/>
    </xf>
    <xf numFmtId="0" fontId="10" fillId="17" borderId="67" xfId="0" applyFont="1" applyFill="1" applyBorder="1" applyAlignment="1" applyProtection="1">
      <alignment horizontal="center" vertical="center" wrapText="1"/>
      <protection locked="0"/>
    </xf>
    <xf numFmtId="0" fontId="13" fillId="16" borderId="30" xfId="2" applyFont="1" applyFill="1" applyBorder="1" applyAlignment="1" applyProtection="1">
      <alignment horizontal="center" vertical="center" wrapText="1"/>
      <protection locked="0"/>
    </xf>
    <xf numFmtId="0" fontId="13" fillId="16" borderId="60" xfId="2" applyFont="1" applyFill="1" applyBorder="1" applyAlignment="1" applyProtection="1">
      <alignment horizontal="center" vertical="center" wrapText="1"/>
      <protection locked="0"/>
    </xf>
    <xf numFmtId="0" fontId="13" fillId="16" borderId="58" xfId="2" applyFont="1" applyFill="1" applyBorder="1" applyAlignment="1" applyProtection="1">
      <alignment horizontal="center" vertical="center" wrapText="1"/>
      <protection locked="0"/>
    </xf>
    <xf numFmtId="0" fontId="13" fillId="16" borderId="59" xfId="2" applyFont="1" applyFill="1" applyBorder="1" applyAlignment="1" applyProtection="1">
      <alignment horizontal="center" vertical="center" wrapText="1"/>
      <protection locked="0"/>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7"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hidden="1"/>
    </xf>
    <xf numFmtId="0" fontId="13" fillId="16" borderId="30" xfId="2" applyFont="1" applyFill="1" applyBorder="1" applyAlignment="1" applyProtection="1">
      <alignment horizontal="center" vertical="center" wrapText="1"/>
      <protection hidden="1"/>
    </xf>
    <xf numFmtId="0" fontId="13" fillId="16" borderId="23" xfId="2" applyFont="1" applyFill="1" applyBorder="1" applyAlignment="1" applyProtection="1">
      <alignment horizontal="center" vertical="center" wrapText="1"/>
      <protection hidden="1"/>
    </xf>
    <xf numFmtId="0" fontId="13" fillId="16" borderId="23" xfId="2" applyFont="1" applyFill="1" applyBorder="1" applyAlignment="1" applyProtection="1">
      <alignment horizontal="center" vertical="center" wrapText="1"/>
      <protection locked="0"/>
    </xf>
    <xf numFmtId="0" fontId="13" fillId="16" borderId="31" xfId="2" applyFont="1" applyFill="1" applyBorder="1" applyAlignment="1" applyProtection="1">
      <alignment horizontal="center" vertical="center" wrapText="1"/>
      <protection locked="0"/>
    </xf>
    <xf numFmtId="0" fontId="13" fillId="16" borderId="24" xfId="2" applyFont="1" applyFill="1" applyBorder="1" applyAlignment="1" applyProtection="1">
      <alignment horizontal="center" vertical="center" wrapText="1"/>
      <protection locked="0"/>
    </xf>
    <xf numFmtId="0" fontId="10" fillId="0" borderId="65" xfId="0" applyFont="1" applyBorder="1" applyAlignment="1" applyProtection="1">
      <alignment horizontal="center" vertical="center" wrapText="1"/>
      <protection hidden="1"/>
    </xf>
    <xf numFmtId="0" fontId="10" fillId="0" borderId="66" xfId="0" applyFont="1" applyBorder="1" applyAlignment="1" applyProtection="1">
      <alignment horizontal="center" vertical="center" wrapText="1"/>
      <protection hidden="1"/>
    </xf>
    <xf numFmtId="0" fontId="10" fillId="0" borderId="63" xfId="0" applyFont="1" applyBorder="1" applyAlignment="1" applyProtection="1">
      <alignment horizontal="center" vertical="center" wrapText="1"/>
      <protection locked="0"/>
    </xf>
    <xf numFmtId="0" fontId="10" fillId="0" borderId="51" xfId="0" applyFont="1" applyBorder="1" applyAlignment="1" applyProtection="1">
      <alignment horizontal="center" vertical="center" wrapText="1"/>
      <protection locked="0"/>
    </xf>
    <xf numFmtId="0" fontId="10" fillId="5" borderId="55" xfId="0" applyFont="1" applyFill="1" applyBorder="1" applyAlignment="1">
      <alignment horizontal="center" vertical="center"/>
    </xf>
    <xf numFmtId="0" fontId="10" fillId="0" borderId="68" xfId="0" applyFont="1" applyBorder="1" applyAlignment="1" applyProtection="1">
      <alignment horizontal="center" vertical="center" wrapText="1"/>
      <protection locked="0"/>
    </xf>
    <xf numFmtId="0" fontId="15" fillId="16" borderId="30" xfId="0" applyFont="1" applyFill="1" applyBorder="1" applyAlignment="1" applyProtection="1">
      <alignment horizontal="center" vertical="center" wrapText="1"/>
      <protection locked="0"/>
    </xf>
    <xf numFmtId="0" fontId="15" fillId="16" borderId="60" xfId="0" applyFont="1" applyFill="1" applyBorder="1" applyAlignment="1" applyProtection="1">
      <alignment horizontal="center" vertical="center" wrapText="1"/>
      <protection locked="0"/>
    </xf>
    <xf numFmtId="0" fontId="15" fillId="16" borderId="23" xfId="0" applyFont="1" applyFill="1" applyBorder="1" applyAlignment="1" applyProtection="1">
      <alignment horizontal="center" vertical="center" wrapText="1"/>
      <protection locked="0"/>
    </xf>
    <xf numFmtId="0" fontId="10" fillId="11" borderId="55" xfId="0" applyFont="1" applyFill="1" applyBorder="1" applyAlignment="1">
      <alignment horizontal="center" vertical="center"/>
    </xf>
    <xf numFmtId="0" fontId="10" fillId="0" borderId="0" xfId="0" applyFont="1" applyBorder="1" applyAlignment="1" applyProtection="1">
      <alignment horizontal="center" vertical="center" wrapText="1"/>
      <protection hidden="1"/>
    </xf>
    <xf numFmtId="0" fontId="16" fillId="17" borderId="30" xfId="0" applyFont="1" applyFill="1" applyBorder="1" applyAlignment="1" applyProtection="1">
      <alignment horizontal="center" vertical="center" wrapText="1"/>
      <protection hidden="1"/>
    </xf>
    <xf numFmtId="0" fontId="16" fillId="17" borderId="23" xfId="0" applyFont="1" applyFill="1" applyBorder="1" applyAlignment="1" applyProtection="1">
      <alignment horizontal="center" vertical="center" wrapText="1"/>
      <protection hidden="1"/>
    </xf>
    <xf numFmtId="0" fontId="8" fillId="17" borderId="30" xfId="0" applyFont="1" applyFill="1" applyBorder="1" applyAlignment="1" applyProtection="1">
      <alignment horizontal="center" vertical="center" wrapText="1"/>
      <protection locked="0"/>
    </xf>
    <xf numFmtId="0" fontId="8" fillId="17" borderId="60" xfId="0" applyFont="1" applyFill="1" applyBorder="1" applyAlignment="1" applyProtection="1">
      <alignment horizontal="center" vertical="center" wrapText="1"/>
      <protection locked="0"/>
    </xf>
    <xf numFmtId="0" fontId="8" fillId="17" borderId="23" xfId="0" applyFont="1" applyFill="1" applyBorder="1" applyAlignment="1" applyProtection="1">
      <alignment horizontal="center" vertical="center" wrapText="1"/>
      <protection locked="0"/>
    </xf>
    <xf numFmtId="0" fontId="8" fillId="17" borderId="62" xfId="0" applyFont="1" applyFill="1" applyBorder="1" applyAlignment="1" applyProtection="1">
      <alignment horizontal="center" vertical="center" wrapText="1"/>
      <protection locked="0"/>
    </xf>
    <xf numFmtId="0" fontId="8" fillId="17" borderId="67" xfId="0" applyFont="1" applyFill="1" applyBorder="1" applyAlignment="1" applyProtection="1">
      <alignment horizontal="center" vertical="center" wrapText="1"/>
      <protection locked="0"/>
    </xf>
    <xf numFmtId="0" fontId="8" fillId="17" borderId="64" xfId="0" applyFont="1" applyFill="1" applyBorder="1" applyAlignment="1" applyProtection="1">
      <alignment horizontal="center" vertical="center" wrapText="1"/>
      <protection locked="0"/>
    </xf>
    <xf numFmtId="0" fontId="10" fillId="17" borderId="64" xfId="0" applyFont="1" applyFill="1" applyBorder="1" applyAlignment="1" applyProtection="1">
      <alignment horizontal="center" vertical="center" wrapText="1"/>
      <protection locked="0"/>
    </xf>
    <xf numFmtId="0" fontId="10" fillId="8" borderId="31" xfId="0" applyFont="1" applyFill="1" applyBorder="1" applyAlignment="1" applyProtection="1">
      <alignment horizontal="center" vertical="center" wrapText="1"/>
      <protection locked="0"/>
    </xf>
    <xf numFmtId="0" fontId="10" fillId="8" borderId="24" xfId="0" applyFont="1" applyFill="1" applyBorder="1" applyAlignment="1" applyProtection="1">
      <alignment horizontal="center" vertical="center" wrapText="1"/>
      <protection locked="0"/>
    </xf>
    <xf numFmtId="0" fontId="10" fillId="8" borderId="61" xfId="0" applyFont="1" applyFill="1" applyBorder="1" applyAlignment="1" applyProtection="1">
      <alignment horizontal="center" vertical="center" wrapText="1"/>
      <protection locked="0"/>
    </xf>
    <xf numFmtId="0" fontId="10" fillId="17" borderId="63" xfId="0" applyFont="1" applyFill="1" applyBorder="1" applyAlignment="1" applyProtection="1">
      <alignment horizontal="center" vertical="center" wrapText="1"/>
      <protection locked="0"/>
    </xf>
    <xf numFmtId="0" fontId="10" fillId="17" borderId="68" xfId="0" applyFont="1" applyFill="1" applyBorder="1" applyAlignment="1" applyProtection="1">
      <alignment horizontal="center" vertical="center" wrapText="1"/>
      <protection locked="0"/>
    </xf>
    <xf numFmtId="0" fontId="10" fillId="17" borderId="51" xfId="0" applyFont="1" applyFill="1" applyBorder="1" applyAlignment="1" applyProtection="1">
      <alignment horizontal="center" vertical="center" wrapText="1"/>
      <protection locked="0"/>
    </xf>
    <xf numFmtId="0" fontId="0" fillId="0" borderId="52"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2" borderId="2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0" borderId="5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0" fillId="9" borderId="32" xfId="0" applyFill="1" applyBorder="1" applyAlignment="1">
      <alignment horizontal="center" vertical="center"/>
    </xf>
    <xf numFmtId="0" fontId="0" fillId="9" borderId="33" xfId="0" applyFill="1" applyBorder="1" applyAlignment="1">
      <alignment horizontal="center" vertical="center"/>
    </xf>
    <xf numFmtId="0" fontId="0" fillId="9" borderId="34" xfId="0" applyFill="1" applyBorder="1" applyAlignment="1">
      <alignment horizontal="center" vertical="center"/>
    </xf>
    <xf numFmtId="0" fontId="0" fillId="9" borderId="36" xfId="0" applyFill="1" applyBorder="1" applyAlignment="1">
      <alignment horizontal="center" vertical="center"/>
    </xf>
    <xf numFmtId="0" fontId="0" fillId="9" borderId="37" xfId="0" applyFill="1" applyBorder="1" applyAlignment="1">
      <alignment horizontal="center" vertical="center"/>
    </xf>
    <xf numFmtId="0" fontId="0" fillId="9" borderId="38" xfId="0" applyFill="1" applyBorder="1" applyAlignment="1">
      <alignment horizontal="center" vertical="center"/>
    </xf>
    <xf numFmtId="0" fontId="0" fillId="6" borderId="32" xfId="0" applyFill="1" applyBorder="1" applyAlignment="1">
      <alignment horizontal="center" vertical="center"/>
    </xf>
    <xf numFmtId="0" fontId="0" fillId="6" borderId="33" xfId="0" applyFill="1" applyBorder="1" applyAlignment="1">
      <alignment horizontal="center" vertical="center"/>
    </xf>
    <xf numFmtId="0" fontId="0" fillId="6" borderId="34" xfId="0" applyFill="1" applyBorder="1" applyAlignment="1">
      <alignment horizontal="center" vertical="center"/>
    </xf>
    <xf numFmtId="0" fontId="0" fillId="6" borderId="36" xfId="0" applyFill="1" applyBorder="1" applyAlignment="1">
      <alignment horizontal="center" vertical="center"/>
    </xf>
    <xf numFmtId="0" fontId="0" fillId="6" borderId="37" xfId="0" applyFill="1" applyBorder="1" applyAlignment="1">
      <alignment horizontal="center" vertical="center"/>
    </xf>
    <xf numFmtId="0" fontId="0" fillId="6" borderId="30" xfId="0" applyFill="1" applyBorder="1" applyAlignment="1">
      <alignment horizontal="center" vertical="center"/>
    </xf>
    <xf numFmtId="0" fontId="0" fillId="6" borderId="31" xfId="0" applyFill="1" applyBorder="1" applyAlignment="1">
      <alignment horizontal="center" vertical="center"/>
    </xf>
    <xf numFmtId="0" fontId="0" fillId="0" borderId="21" xfId="0" applyBorder="1" applyAlignment="1">
      <alignment horizontal="center" vertical="center"/>
    </xf>
    <xf numFmtId="0" fontId="0" fillId="10" borderId="21" xfId="0" applyFill="1" applyBorder="1" applyAlignment="1">
      <alignment horizontal="center" vertical="center" wrapText="1"/>
    </xf>
    <xf numFmtId="0" fontId="0" fillId="10" borderId="6" xfId="0" applyFill="1" applyBorder="1" applyAlignment="1">
      <alignment horizontal="center" vertical="center" wrapText="1"/>
    </xf>
    <xf numFmtId="0" fontId="0" fillId="10" borderId="7"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0" fillId="0" borderId="26" xfId="0" applyBorder="1" applyAlignment="1">
      <alignment horizontal="center"/>
    </xf>
    <xf numFmtId="0" fontId="0" fillId="0" borderId="28" xfId="0" applyBorder="1" applyAlignment="1">
      <alignment horizontal="center"/>
    </xf>
    <xf numFmtId="0" fontId="0" fillId="0" borderId="36" xfId="0" applyBorder="1" applyAlignment="1">
      <alignment horizontal="center"/>
    </xf>
    <xf numFmtId="0" fontId="0" fillId="0" borderId="38" xfId="0" applyBorder="1" applyAlignment="1">
      <alignment horizontal="center"/>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36" xfId="0" applyBorder="1" applyAlignment="1">
      <alignment horizontal="center" vertical="center" wrapText="1"/>
    </xf>
    <xf numFmtId="0" fontId="0" fillId="0" borderId="38" xfId="0" applyBorder="1" applyAlignment="1">
      <alignment horizontal="center" vertical="center" wrapText="1"/>
    </xf>
    <xf numFmtId="0" fontId="0" fillId="14" borderId="32" xfId="0" applyFill="1" applyBorder="1" applyAlignment="1">
      <alignment horizontal="center" vertical="center" wrapText="1"/>
    </xf>
    <xf numFmtId="0" fontId="0" fillId="14" borderId="34" xfId="0" applyFill="1" applyBorder="1" applyAlignment="1">
      <alignment horizontal="center" vertical="center" wrapText="1"/>
    </xf>
    <xf numFmtId="0" fontId="0" fillId="14" borderId="26" xfId="0" applyFill="1" applyBorder="1" applyAlignment="1">
      <alignment horizontal="center" vertical="center" wrapText="1"/>
    </xf>
    <xf numFmtId="0" fontId="0" fillId="14" borderId="28" xfId="0" applyFill="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7" xfId="0" applyBorder="1" applyAlignment="1">
      <alignment horizontal="center" vertical="center" wrapText="1"/>
    </xf>
    <xf numFmtId="0" fontId="0" fillId="7" borderId="50" xfId="0" applyFill="1" applyBorder="1" applyAlignment="1">
      <alignment horizontal="center"/>
    </xf>
    <xf numFmtId="0" fontId="0" fillId="7" borderId="6" xfId="0" applyFill="1" applyBorder="1" applyAlignment="1">
      <alignment horizontal="center"/>
    </xf>
    <xf numFmtId="0" fontId="0" fillId="7" borderId="7" xfId="0" applyFill="1" applyBorder="1" applyAlignment="1">
      <alignment horizontal="center"/>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13" borderId="21" xfId="0" applyFill="1" applyBorder="1" applyAlignment="1">
      <alignment horizontal="center" vertical="center"/>
    </xf>
    <xf numFmtId="0" fontId="0" fillId="13" borderId="6" xfId="0" applyFill="1" applyBorder="1" applyAlignment="1">
      <alignment horizontal="center" vertical="center"/>
    </xf>
    <xf numFmtId="0" fontId="0" fillId="13" borderId="7" xfId="0" applyFill="1" applyBorder="1" applyAlignment="1">
      <alignment horizontal="center" vertical="center"/>
    </xf>
    <xf numFmtId="0" fontId="0" fillId="0" borderId="35"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10" fillId="12" borderId="27" xfId="0" applyFont="1" applyFill="1" applyBorder="1" applyAlignment="1">
      <alignment horizontal="center" vertical="center"/>
    </xf>
    <xf numFmtId="0" fontId="10" fillId="11" borderId="27" xfId="0" applyFont="1" applyFill="1" applyBorder="1" applyAlignment="1">
      <alignment horizontal="center" vertical="center"/>
    </xf>
    <xf numFmtId="0" fontId="10" fillId="0" borderId="37" xfId="0" applyFont="1" applyBorder="1"/>
    <xf numFmtId="0" fontId="10" fillId="0" borderId="38" xfId="0" applyFont="1" applyBorder="1"/>
    <xf numFmtId="0" fontId="10" fillId="13" borderId="26" xfId="0" applyFont="1" applyFill="1" applyBorder="1" applyAlignment="1">
      <alignment horizontal="center" vertical="center" wrapText="1"/>
    </xf>
    <xf numFmtId="0" fontId="10" fillId="13" borderId="27" xfId="0" applyFont="1" applyFill="1" applyBorder="1" applyAlignment="1">
      <alignment horizontal="center" vertical="center"/>
    </xf>
    <xf numFmtId="0" fontId="10" fillId="13" borderId="27" xfId="0" applyFont="1" applyFill="1" applyBorder="1" applyAlignment="1">
      <alignment horizontal="center" vertical="center" wrapText="1"/>
    </xf>
    <xf numFmtId="0" fontId="10" fillId="13" borderId="27" xfId="0" applyFont="1" applyFill="1" applyBorder="1" applyAlignment="1">
      <alignment vertical="center"/>
    </xf>
    <xf numFmtId="0" fontId="10" fillId="13" borderId="27" xfId="0" applyFont="1" applyFill="1" applyBorder="1" applyAlignment="1">
      <alignment vertical="center" wrapText="1"/>
    </xf>
    <xf numFmtId="0" fontId="10" fillId="13" borderId="27" xfId="0" applyFont="1" applyFill="1" applyBorder="1" applyAlignment="1">
      <alignment horizontal="center" vertical="center"/>
    </xf>
    <xf numFmtId="14" fontId="10" fillId="13" borderId="27" xfId="0" applyNumberFormat="1" applyFont="1" applyFill="1" applyBorder="1" applyAlignment="1">
      <alignment vertical="center" wrapText="1"/>
    </xf>
    <xf numFmtId="0" fontId="10" fillId="13" borderId="27" xfId="0" applyFont="1" applyFill="1" applyBorder="1"/>
    <xf numFmtId="0" fontId="10" fillId="13" borderId="36" xfId="0" applyFont="1" applyFill="1" applyBorder="1" applyAlignment="1">
      <alignment horizontal="center" vertical="center" wrapText="1"/>
    </xf>
    <xf numFmtId="0" fontId="10" fillId="13" borderId="37" xfId="0" applyFont="1" applyFill="1" applyBorder="1" applyAlignment="1">
      <alignment horizontal="center" vertical="center"/>
    </xf>
    <xf numFmtId="0" fontId="10" fillId="13" borderId="37" xfId="0" applyFont="1" applyFill="1" applyBorder="1" applyAlignment="1">
      <alignment horizontal="center" vertical="center" wrapText="1"/>
    </xf>
    <xf numFmtId="0" fontId="10" fillId="13" borderId="37" xfId="0" applyFont="1" applyFill="1" applyBorder="1"/>
    <xf numFmtId="0" fontId="10" fillId="13" borderId="37" xfId="0" applyFont="1" applyFill="1" applyBorder="1" applyAlignment="1">
      <alignment vertical="center" wrapText="1"/>
    </xf>
    <xf numFmtId="14" fontId="10" fillId="13" borderId="37" xfId="0" applyNumberFormat="1" applyFont="1" applyFill="1" applyBorder="1" applyAlignment="1">
      <alignmen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lejandra.rodriguez\BACKUP%20ALEJANDRA\2016\MAPA%20DE%20RIESGOS\RELACI&#211;N\Internacionaliz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POR PROCESO"/>
      <sheetName val="listado"/>
      <sheetName val="TABLA DE PROBABILIDAD E IMPACTO"/>
      <sheetName val="MATRIZ DE CALIFICACION EVALUACI"/>
      <sheetName val="VALORACION DEL CONTROL"/>
      <sheetName val="Opciones"/>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I1064"/>
  <sheetViews>
    <sheetView tabSelected="1" topLeftCell="A119" zoomScale="55" zoomScaleNormal="55" zoomScaleSheetLayoutView="40" workbookViewId="0">
      <selection activeCell="F120" sqref="F120:F126"/>
    </sheetView>
  </sheetViews>
  <sheetFormatPr baseColWidth="10" defaultRowHeight="21" x14ac:dyDescent="0.35"/>
  <cols>
    <col min="1" max="1" width="50.5703125" style="57" customWidth="1"/>
    <col min="2" max="2" width="40.5703125" style="57" customWidth="1"/>
    <col min="3" max="3" width="32.7109375" style="57" customWidth="1"/>
    <col min="4" max="4" width="26" style="57" customWidth="1"/>
    <col min="5" max="5" width="42.42578125" style="57" customWidth="1"/>
    <col min="6" max="6" width="61" style="57" customWidth="1"/>
    <col min="7" max="7" width="35.140625" style="57" customWidth="1"/>
    <col min="8" max="8" width="58.140625" style="57" customWidth="1"/>
    <col min="9" max="9" width="58.42578125" style="57" customWidth="1"/>
    <col min="10" max="10" width="35.140625" style="57" customWidth="1"/>
    <col min="11" max="11" width="37.85546875" style="57" customWidth="1"/>
    <col min="12" max="12" width="53.42578125" style="57" customWidth="1"/>
    <col min="13" max="13" width="37.140625" style="57" customWidth="1"/>
    <col min="14" max="14" width="43.5703125" style="57" customWidth="1"/>
    <col min="15" max="15" width="60.7109375" style="57" customWidth="1"/>
    <col min="16" max="16" width="53.7109375" style="57" customWidth="1"/>
    <col min="17" max="17" width="58.140625" style="57" customWidth="1"/>
    <col min="18" max="18" width="39.28515625" style="57" customWidth="1"/>
    <col min="19" max="19" width="70.7109375" style="57" customWidth="1"/>
    <col min="20" max="20" width="41.42578125" style="57" customWidth="1"/>
    <col min="21" max="21" width="56.140625" style="57" customWidth="1"/>
    <col min="22" max="22" width="57.5703125" style="57" customWidth="1"/>
    <col min="23" max="23" width="32" style="57" customWidth="1"/>
    <col min="24" max="24" width="33" style="57" customWidth="1"/>
    <col min="25" max="25" width="34.7109375" style="57" customWidth="1"/>
    <col min="26" max="26" width="25" style="57" customWidth="1"/>
    <col min="27" max="27" width="24.7109375" style="57" customWidth="1"/>
    <col min="28" max="28" width="19.28515625" style="57" customWidth="1"/>
    <col min="29" max="29" width="19.85546875" style="57" customWidth="1"/>
    <col min="30" max="30" width="27.7109375" style="57" customWidth="1"/>
    <col min="31" max="31" width="21.7109375" style="57" customWidth="1"/>
    <col min="32" max="32" width="25.85546875" style="57" customWidth="1"/>
    <col min="33" max="33" width="31.28515625" style="57" customWidth="1"/>
    <col min="34" max="34" width="47.7109375" style="57" customWidth="1"/>
    <col min="35" max="35" width="26.7109375" style="57" customWidth="1"/>
    <col min="36" max="36" width="23.5703125" style="57" customWidth="1"/>
    <col min="37" max="37" width="22.42578125" style="57" customWidth="1"/>
    <col min="38" max="38" width="20.85546875" style="57" customWidth="1"/>
    <col min="39" max="39" width="24.7109375" style="57" customWidth="1"/>
    <col min="40" max="40" width="23.28515625" style="57" customWidth="1"/>
    <col min="41" max="41" width="82.7109375" style="57" customWidth="1"/>
    <col min="42" max="42" width="36.7109375" style="57" customWidth="1"/>
    <col min="43" max="43" width="42.85546875" style="57" customWidth="1"/>
    <col min="44" max="44" width="28.5703125" style="57" customWidth="1"/>
    <col min="45" max="45" width="25.85546875" style="57" customWidth="1"/>
    <col min="46" max="46" width="18.42578125" style="57" customWidth="1"/>
    <col min="47" max="47" width="24.28515625" style="57" customWidth="1"/>
    <col min="48" max="48" width="30.42578125" style="57" customWidth="1"/>
    <col min="49" max="49" width="28.85546875" style="57" customWidth="1"/>
    <col min="50" max="50" width="18.28515625" style="57" customWidth="1"/>
    <col min="51" max="51" width="22.5703125" style="57" customWidth="1"/>
    <col min="52" max="52" width="23.140625" style="57" customWidth="1"/>
    <col min="53" max="53" width="23.7109375" style="57" customWidth="1"/>
    <col min="54" max="54" width="24.85546875" style="57" customWidth="1"/>
    <col min="55" max="55" width="18.140625" style="57" customWidth="1"/>
    <col min="56" max="16384" width="11.42578125" style="57"/>
  </cols>
  <sheetData>
    <row r="1" spans="1:59" ht="42" x14ac:dyDescent="0.35">
      <c r="A1" s="55"/>
      <c r="B1" s="55"/>
      <c r="C1" s="56" t="s">
        <v>173</v>
      </c>
      <c r="D1" s="55"/>
      <c r="E1" s="55" t="s">
        <v>174</v>
      </c>
      <c r="F1" s="55"/>
      <c r="G1" s="55"/>
      <c r="H1" s="55"/>
      <c r="I1" s="55"/>
      <c r="J1" s="55"/>
      <c r="K1" s="55"/>
      <c r="L1" s="55"/>
      <c r="M1" s="55"/>
      <c r="N1" s="55"/>
      <c r="O1" s="55"/>
    </row>
    <row r="2" spans="1:59" x14ac:dyDescent="0.35">
      <c r="A2" s="55"/>
      <c r="B2" s="55"/>
      <c r="C2" s="55" t="s">
        <v>175</v>
      </c>
      <c r="D2" s="55"/>
      <c r="E2" s="55" t="s">
        <v>176</v>
      </c>
      <c r="F2" s="55"/>
      <c r="G2" s="55"/>
      <c r="H2" s="55"/>
      <c r="I2" s="55"/>
      <c r="J2" s="55"/>
      <c r="K2" s="55"/>
      <c r="L2" s="55"/>
      <c r="M2" s="55"/>
      <c r="N2" s="55"/>
      <c r="O2" s="55"/>
    </row>
    <row r="3" spans="1:59" x14ac:dyDescent="0.35">
      <c r="A3" s="55"/>
      <c r="B3" s="55"/>
      <c r="C3" s="55"/>
      <c r="D3" s="55"/>
      <c r="E3" s="55"/>
      <c r="F3" s="55"/>
      <c r="G3" s="55"/>
      <c r="H3" s="55"/>
      <c r="I3" s="55"/>
      <c r="J3" s="55"/>
      <c r="K3" s="55"/>
      <c r="L3" s="55"/>
      <c r="M3" s="55"/>
      <c r="N3" s="55"/>
      <c r="O3" s="55"/>
    </row>
    <row r="4" spans="1:59" x14ac:dyDescent="0.35">
      <c r="A4" s="55"/>
      <c r="B4" s="55"/>
      <c r="C4" s="55"/>
      <c r="D4" s="55"/>
      <c r="E4" s="55"/>
      <c r="F4" s="55"/>
      <c r="G4" s="55"/>
      <c r="H4" s="55"/>
      <c r="I4" s="55"/>
      <c r="J4" s="55"/>
      <c r="K4" s="55"/>
      <c r="L4" s="55"/>
      <c r="M4" s="55"/>
      <c r="N4" s="55"/>
      <c r="O4" s="55"/>
    </row>
    <row r="5" spans="1:59" x14ac:dyDescent="0.35">
      <c r="A5" s="55"/>
      <c r="B5" s="55"/>
      <c r="C5" s="55"/>
      <c r="D5" s="55"/>
      <c r="E5" s="55"/>
      <c r="F5" s="55"/>
      <c r="G5" s="55"/>
      <c r="H5" s="55"/>
      <c r="I5" s="55"/>
      <c r="J5" s="55"/>
      <c r="K5" s="55"/>
      <c r="L5" s="55"/>
      <c r="M5" s="55"/>
      <c r="N5" s="55"/>
      <c r="O5" s="55"/>
    </row>
    <row r="6" spans="1:59" x14ac:dyDescent="0.35">
      <c r="A6" s="58" t="s">
        <v>61</v>
      </c>
      <c r="B6" s="55"/>
      <c r="C6" s="59"/>
      <c r="D6" s="59"/>
      <c r="E6" s="59"/>
      <c r="F6" s="59"/>
      <c r="G6" s="59"/>
      <c r="H6" s="59"/>
      <c r="I6" s="59"/>
      <c r="J6" s="55"/>
      <c r="K6" s="55"/>
      <c r="L6" s="55"/>
      <c r="M6" s="55"/>
      <c r="N6" s="55"/>
      <c r="O6" s="55"/>
    </row>
    <row r="7" spans="1:59" x14ac:dyDescent="0.35">
      <c r="A7" s="55"/>
      <c r="B7" s="55"/>
      <c r="C7" s="55"/>
      <c r="D7" s="55"/>
      <c r="E7" s="55"/>
      <c r="F7" s="55"/>
      <c r="G7" s="55"/>
      <c r="H7" s="55"/>
      <c r="I7" s="55"/>
      <c r="J7" s="55"/>
      <c r="K7" s="55"/>
      <c r="L7" s="55"/>
      <c r="M7" s="55"/>
      <c r="N7" s="55"/>
      <c r="O7" s="55"/>
    </row>
    <row r="8" spans="1:59" ht="17.25" customHeight="1" x14ac:dyDescent="0.35">
      <c r="A8" s="58" t="s">
        <v>62</v>
      </c>
      <c r="B8" s="55"/>
      <c r="C8" s="59"/>
      <c r="D8" s="59"/>
      <c r="E8" s="59"/>
      <c r="F8" s="59"/>
      <c r="G8" s="59"/>
      <c r="H8" s="59"/>
      <c r="I8" s="59"/>
      <c r="J8" s="55"/>
      <c r="K8" s="55"/>
      <c r="L8" s="55"/>
      <c r="M8" s="55"/>
      <c r="N8" s="55"/>
      <c r="O8" s="55"/>
    </row>
    <row r="9" spans="1:59" s="60" customFormat="1" ht="15" customHeight="1" x14ac:dyDescent="0.35">
      <c r="A9" s="55"/>
      <c r="B9" s="55"/>
      <c r="C9" s="55"/>
      <c r="D9" s="55"/>
      <c r="E9" s="55"/>
      <c r="F9" s="55"/>
      <c r="G9" s="55"/>
      <c r="H9" s="55"/>
      <c r="I9" s="55"/>
      <c r="J9" s="55"/>
      <c r="K9" s="55"/>
      <c r="L9" s="55"/>
      <c r="M9" s="55"/>
      <c r="N9" s="55"/>
      <c r="O9" s="55"/>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row>
    <row r="10" spans="1:59" x14ac:dyDescent="0.35">
      <c r="A10" s="58" t="s">
        <v>63</v>
      </c>
      <c r="B10" s="55"/>
      <c r="C10" s="59"/>
      <c r="D10" s="59"/>
      <c r="E10" s="59"/>
      <c r="F10" s="59"/>
      <c r="G10" s="59"/>
      <c r="H10" s="59"/>
      <c r="I10" s="59"/>
      <c r="J10" s="55"/>
      <c r="K10" s="55"/>
      <c r="L10" s="55"/>
      <c r="M10" s="55"/>
      <c r="N10" s="55"/>
      <c r="O10" s="55"/>
    </row>
    <row r="11" spans="1:59" x14ac:dyDescent="0.35">
      <c r="A11" s="55"/>
      <c r="B11" s="55"/>
      <c r="C11" s="55"/>
      <c r="D11" s="55"/>
      <c r="E11" s="55"/>
      <c r="F11" s="55"/>
      <c r="G11" s="55"/>
      <c r="H11" s="55"/>
      <c r="I11" s="55"/>
      <c r="J11" s="55"/>
      <c r="K11" s="55"/>
      <c r="L11" s="55"/>
      <c r="M11" s="55"/>
      <c r="N11" s="55"/>
      <c r="O11" s="55"/>
    </row>
    <row r="12" spans="1:59" x14ac:dyDescent="0.35">
      <c r="A12" s="160" t="s">
        <v>64</v>
      </c>
      <c r="B12" s="55"/>
      <c r="C12" s="55"/>
      <c r="D12" s="55"/>
      <c r="E12" s="55"/>
      <c r="F12" s="55"/>
      <c r="G12" s="55"/>
      <c r="H12" s="55"/>
      <c r="I12" s="55"/>
      <c r="J12" s="55"/>
      <c r="K12" s="55"/>
      <c r="L12" s="55"/>
      <c r="M12" s="55"/>
      <c r="N12" s="55"/>
      <c r="O12" s="55"/>
    </row>
    <row r="13" spans="1:59" x14ac:dyDescent="0.35">
      <c r="A13" s="359" t="s">
        <v>1204</v>
      </c>
      <c r="B13" s="359"/>
      <c r="C13" s="359"/>
      <c r="D13" s="359"/>
      <c r="E13" s="359"/>
      <c r="F13" s="359"/>
      <c r="G13" s="359"/>
      <c r="H13" s="359"/>
      <c r="I13" s="359"/>
      <c r="J13" s="359"/>
      <c r="K13" s="359"/>
      <c r="L13" s="359"/>
      <c r="M13" s="359"/>
      <c r="N13" s="359"/>
      <c r="O13" s="359"/>
    </row>
    <row r="14" spans="1:59" ht="107.25" customHeight="1" x14ac:dyDescent="0.35">
      <c r="A14" s="359"/>
      <c r="B14" s="359"/>
      <c r="C14" s="359"/>
      <c r="D14" s="359"/>
      <c r="E14" s="359"/>
      <c r="F14" s="359"/>
      <c r="G14" s="359"/>
      <c r="H14" s="359"/>
      <c r="I14" s="359"/>
      <c r="J14" s="359"/>
      <c r="K14" s="359"/>
      <c r="L14" s="359"/>
      <c r="M14" s="359"/>
      <c r="N14" s="359"/>
      <c r="O14" s="359"/>
    </row>
    <row r="17" spans="1:203" ht="21.75" thickBot="1" x14ac:dyDescent="0.4"/>
    <row r="18" spans="1:203" s="61" customFormat="1" ht="46.5" customHeight="1" thickBot="1" x14ac:dyDescent="0.4">
      <c r="A18" s="361" t="s">
        <v>0</v>
      </c>
      <c r="B18" s="362"/>
      <c r="C18" s="362"/>
      <c r="D18" s="362"/>
      <c r="E18" s="362"/>
      <c r="F18" s="362"/>
      <c r="G18" s="362"/>
      <c r="H18" s="362"/>
      <c r="I18" s="362"/>
      <c r="J18" s="362"/>
      <c r="K18" s="362"/>
      <c r="L18" s="362"/>
      <c r="M18" s="362"/>
      <c r="N18" s="362"/>
      <c r="O18" s="363"/>
      <c r="P18" s="344" t="s">
        <v>1</v>
      </c>
      <c r="Q18" s="345"/>
      <c r="R18" s="345"/>
      <c r="S18" s="345"/>
      <c r="T18" s="345"/>
      <c r="U18" s="345"/>
      <c r="V18" s="345"/>
      <c r="W18" s="345"/>
      <c r="X18" s="345"/>
      <c r="Y18" s="345"/>
      <c r="Z18" s="360"/>
      <c r="AA18" s="344" t="s">
        <v>2</v>
      </c>
      <c r="AB18" s="345"/>
      <c r="AC18" s="345"/>
      <c r="AD18" s="345"/>
      <c r="AE18" s="345"/>
      <c r="AF18" s="345"/>
      <c r="AG18" s="345"/>
      <c r="AH18" s="345"/>
      <c r="AI18" s="345"/>
      <c r="AJ18" s="345"/>
      <c r="AK18" s="345"/>
      <c r="AL18" s="345"/>
      <c r="AM18" s="345"/>
      <c r="AN18" s="345"/>
      <c r="AO18" s="345"/>
      <c r="AP18" s="345"/>
      <c r="AQ18" s="345"/>
      <c r="AR18" s="345"/>
      <c r="AS18" s="345"/>
      <c r="AT18" s="346" t="s">
        <v>3</v>
      </c>
      <c r="AU18" s="347"/>
      <c r="AV18" s="347"/>
      <c r="AW18" s="347"/>
      <c r="AX18" s="348"/>
      <c r="AY18" s="348"/>
      <c r="AZ18" s="348"/>
      <c r="BA18" s="348"/>
      <c r="BB18" s="349"/>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row>
    <row r="19" spans="1:203" s="63" customFormat="1" ht="90.75" customHeight="1" thickBot="1" x14ac:dyDescent="0.4">
      <c r="A19" s="364" t="s">
        <v>4</v>
      </c>
      <c r="B19" s="365"/>
      <c r="C19" s="365"/>
      <c r="D19" s="364" t="s">
        <v>5</v>
      </c>
      <c r="E19" s="365"/>
      <c r="F19" s="365"/>
      <c r="G19" s="365"/>
      <c r="H19" s="365"/>
      <c r="I19" s="366"/>
      <c r="J19" s="365" t="s">
        <v>6</v>
      </c>
      <c r="K19" s="365"/>
      <c r="L19" s="365"/>
      <c r="M19" s="365"/>
      <c r="N19" s="365"/>
      <c r="O19" s="366"/>
      <c r="P19" s="350" t="s">
        <v>7</v>
      </c>
      <c r="Q19" s="350"/>
      <c r="R19" s="350"/>
      <c r="S19" s="350"/>
      <c r="T19" s="350"/>
      <c r="U19" s="350"/>
      <c r="V19" s="351"/>
      <c r="W19" s="352" t="s">
        <v>8</v>
      </c>
      <c r="X19" s="350"/>
      <c r="Y19" s="351"/>
      <c r="Z19" s="62" t="s">
        <v>9</v>
      </c>
      <c r="AA19" s="352" t="s">
        <v>10</v>
      </c>
      <c r="AB19" s="350"/>
      <c r="AC19" s="350"/>
      <c r="AD19" s="350"/>
      <c r="AE19" s="350"/>
      <c r="AF19" s="350"/>
      <c r="AG19" s="350"/>
      <c r="AH19" s="351"/>
      <c r="AI19" s="352" t="s">
        <v>11</v>
      </c>
      <c r="AJ19" s="350"/>
      <c r="AK19" s="350"/>
      <c r="AL19" s="350"/>
      <c r="AM19" s="351"/>
      <c r="AN19" s="353" t="s">
        <v>12</v>
      </c>
      <c r="AO19" s="352" t="s">
        <v>13</v>
      </c>
      <c r="AP19" s="350"/>
      <c r="AQ19" s="350"/>
      <c r="AR19" s="350"/>
      <c r="AS19" s="351"/>
      <c r="AT19" s="350" t="s">
        <v>14</v>
      </c>
      <c r="AU19" s="350"/>
      <c r="AV19" s="350"/>
      <c r="AW19" s="351"/>
      <c r="AX19" s="355" t="s">
        <v>15</v>
      </c>
      <c r="AY19" s="356"/>
      <c r="AZ19" s="356"/>
      <c r="BA19" s="356"/>
      <c r="BB19" s="3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row>
    <row r="20" spans="1:203" s="63" customFormat="1" ht="82.5" customHeight="1" thickBot="1" x14ac:dyDescent="0.4">
      <c r="A20" s="64" t="s">
        <v>1203</v>
      </c>
      <c r="B20" s="64" t="s">
        <v>16</v>
      </c>
      <c r="C20" s="65" t="s">
        <v>17</v>
      </c>
      <c r="D20" s="64" t="s">
        <v>18</v>
      </c>
      <c r="E20" s="66" t="s">
        <v>19</v>
      </c>
      <c r="F20" s="64" t="s">
        <v>20</v>
      </c>
      <c r="G20" s="64" t="s">
        <v>21</v>
      </c>
      <c r="H20" s="66" t="s">
        <v>19</v>
      </c>
      <c r="I20" s="65" t="s">
        <v>20</v>
      </c>
      <c r="J20" s="64" t="s">
        <v>22</v>
      </c>
      <c r="K20" s="66" t="s">
        <v>19</v>
      </c>
      <c r="L20" s="64" t="s">
        <v>20</v>
      </c>
      <c r="M20" s="64" t="s">
        <v>23</v>
      </c>
      <c r="N20" s="69" t="s">
        <v>19</v>
      </c>
      <c r="O20" s="64" t="s">
        <v>20</v>
      </c>
      <c r="P20" s="65" t="s">
        <v>24</v>
      </c>
      <c r="Q20" s="64" t="s">
        <v>20</v>
      </c>
      <c r="R20" s="64" t="s">
        <v>25</v>
      </c>
      <c r="S20" s="64" t="s">
        <v>26</v>
      </c>
      <c r="T20" s="64" t="s">
        <v>27</v>
      </c>
      <c r="U20" s="64" t="s">
        <v>28</v>
      </c>
      <c r="V20" s="64" t="s">
        <v>29</v>
      </c>
      <c r="W20" s="67" t="s">
        <v>30</v>
      </c>
      <c r="X20" s="66" t="s">
        <v>31</v>
      </c>
      <c r="Y20" s="68" t="s">
        <v>32</v>
      </c>
      <c r="Z20" s="64" t="s">
        <v>33</v>
      </c>
      <c r="AA20" s="69" t="s">
        <v>34</v>
      </c>
      <c r="AB20" s="66" t="s">
        <v>35</v>
      </c>
      <c r="AC20" s="64" t="s">
        <v>36</v>
      </c>
      <c r="AD20" s="64" t="s">
        <v>37</v>
      </c>
      <c r="AE20" s="67" t="s">
        <v>38</v>
      </c>
      <c r="AF20" s="66" t="s">
        <v>39</v>
      </c>
      <c r="AG20" s="64" t="s">
        <v>40</v>
      </c>
      <c r="AH20" s="66" t="s">
        <v>41</v>
      </c>
      <c r="AI20" s="64" t="s">
        <v>42</v>
      </c>
      <c r="AJ20" s="70" t="s">
        <v>43</v>
      </c>
      <c r="AK20" s="70" t="s">
        <v>44</v>
      </c>
      <c r="AL20" s="64" t="s">
        <v>45</v>
      </c>
      <c r="AM20" s="64" t="s">
        <v>46</v>
      </c>
      <c r="AN20" s="354"/>
      <c r="AO20" s="67" t="s">
        <v>47</v>
      </c>
      <c r="AP20" s="67" t="s">
        <v>48</v>
      </c>
      <c r="AQ20" s="64" t="s">
        <v>49</v>
      </c>
      <c r="AR20" s="64" t="s">
        <v>50</v>
      </c>
      <c r="AS20" s="69" t="s">
        <v>51</v>
      </c>
      <c r="AT20" s="64" t="s">
        <v>52</v>
      </c>
      <c r="AU20" s="64" t="s">
        <v>53</v>
      </c>
      <c r="AV20" s="64" t="s">
        <v>54</v>
      </c>
      <c r="AW20" s="69" t="s">
        <v>55</v>
      </c>
      <c r="AX20" s="66" t="s">
        <v>56</v>
      </c>
      <c r="AY20" s="64" t="s">
        <v>57</v>
      </c>
      <c r="AZ20" s="64" t="s">
        <v>58</v>
      </c>
      <c r="BA20" s="66" t="s">
        <v>59</v>
      </c>
      <c r="BB20" s="64" t="s">
        <v>60</v>
      </c>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row>
    <row r="21" spans="1:203" s="75" customFormat="1" ht="201.75" customHeight="1" x14ac:dyDescent="0.35">
      <c r="A21" s="339" t="s">
        <v>297</v>
      </c>
      <c r="B21" s="342" t="s">
        <v>108</v>
      </c>
      <c r="C21" s="343" t="s">
        <v>298</v>
      </c>
      <c r="D21" s="341" t="s">
        <v>66</v>
      </c>
      <c r="E21" s="342" t="str">
        <f t="shared" ref="E21:E50" si="0">IFERROR(VLOOKUP($D21,Fac,2,0),"")</f>
        <v>Ajustes normas sectoriales, reforma educativa.</v>
      </c>
      <c r="F21" s="342" t="s">
        <v>299</v>
      </c>
      <c r="G21" s="228" t="s">
        <v>104</v>
      </c>
      <c r="H21" s="228" t="str">
        <f>IFERROR(VLOOKUP($G21,FacI,2,0),"")</f>
        <v>Ministerio de Educación Nacional; Ministerio de Hacienda; Contraloría General de la República; Procuraduría General de la Nación; Contaduría General de la Nación; Departamento Nacional de Planeación; Alcaldía de Cajicá; Superintendencias de Industria y Comercio</v>
      </c>
      <c r="I21" s="237" t="s">
        <v>300</v>
      </c>
      <c r="J21" s="341" t="s">
        <v>135</v>
      </c>
      <c r="K21" s="342" t="str">
        <f>IFERROR(VLOOKUP($J21,Facin,2,0),"")</f>
        <v>Directrices, modelos adoptados, relaciones contractuales</v>
      </c>
      <c r="L21" s="342" t="s">
        <v>304</v>
      </c>
      <c r="M21" s="228" t="s">
        <v>97</v>
      </c>
      <c r="N21" s="228" t="str">
        <f t="shared" ref="N21:N45" si="1">IFERROR(VLOOKUP($M21,FacE,2,0),"")</f>
        <v>Cuerpo de apoyo a  las actividades misionales</v>
      </c>
      <c r="O21" s="71" t="s">
        <v>305</v>
      </c>
      <c r="P21" s="341" t="s">
        <v>90</v>
      </c>
      <c r="Q21" s="272"/>
      <c r="R21" s="228" t="s">
        <v>310</v>
      </c>
      <c r="S21" s="228" t="s">
        <v>312</v>
      </c>
      <c r="T21" s="272" t="s">
        <v>314</v>
      </c>
      <c r="U21" s="228" t="s">
        <v>75</v>
      </c>
      <c r="V21" s="71" t="s">
        <v>315</v>
      </c>
      <c r="W21" s="229" t="s">
        <v>66</v>
      </c>
      <c r="X21" s="228" t="s">
        <v>316</v>
      </c>
      <c r="Y21" s="71" t="s">
        <v>569</v>
      </c>
      <c r="Z21" s="72" t="s">
        <v>318</v>
      </c>
      <c r="AA21" s="74" t="s">
        <v>79</v>
      </c>
      <c r="AB21" s="228" t="s">
        <v>79</v>
      </c>
      <c r="AC21" s="228" t="s">
        <v>79</v>
      </c>
      <c r="AD21" s="228" t="s">
        <v>319</v>
      </c>
      <c r="AE21" s="228"/>
      <c r="AF21" s="228" t="s">
        <v>79</v>
      </c>
      <c r="AG21" s="228" t="s">
        <v>79</v>
      </c>
      <c r="AH21" s="237" t="s">
        <v>320</v>
      </c>
      <c r="AI21" s="229" t="s">
        <v>123</v>
      </c>
      <c r="AJ21" s="228">
        <v>25</v>
      </c>
      <c r="AK21" s="228">
        <v>25</v>
      </c>
      <c r="AL21" s="228">
        <v>50</v>
      </c>
      <c r="AM21" s="73" t="s">
        <v>318</v>
      </c>
      <c r="AN21" s="178" t="s">
        <v>117</v>
      </c>
      <c r="AO21" s="229" t="s">
        <v>324</v>
      </c>
      <c r="AP21" s="228" t="s">
        <v>326</v>
      </c>
      <c r="AQ21" s="228">
        <v>2016</v>
      </c>
      <c r="AR21" s="228" t="s">
        <v>327</v>
      </c>
      <c r="AS21" s="71" t="s">
        <v>118</v>
      </c>
      <c r="AT21" s="229"/>
      <c r="AU21" s="228"/>
      <c r="AV21" s="228"/>
      <c r="AW21" s="71"/>
      <c r="AX21" s="74"/>
      <c r="AY21" s="228"/>
      <c r="AZ21" s="228"/>
      <c r="BA21" s="228"/>
      <c r="BB21" s="71"/>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row>
    <row r="22" spans="1:203" s="79" customFormat="1" ht="209.25" customHeight="1" x14ac:dyDescent="0.35">
      <c r="A22" s="340"/>
      <c r="B22" s="304"/>
      <c r="C22" s="327"/>
      <c r="D22" s="328"/>
      <c r="E22" s="304"/>
      <c r="F22" s="304"/>
      <c r="G22" s="227" t="s">
        <v>86</v>
      </c>
      <c r="H22" s="227" t="str">
        <f t="shared" ref="H22:H51" si="2">IFERROR(VLOOKUP($G22,FacI,2,0),"")</f>
        <v>Fuerzas Militares ; Policía Nacional</v>
      </c>
      <c r="I22" s="226" t="s">
        <v>301</v>
      </c>
      <c r="J22" s="328"/>
      <c r="K22" s="304"/>
      <c r="L22" s="304"/>
      <c r="M22" s="227" t="s">
        <v>72</v>
      </c>
      <c r="N22" s="227" t="str">
        <f t="shared" si="1"/>
        <v>Estudiantes de los programas de pregrado, tecnologías, posgrado (especialización, maestría, doctorado).</v>
      </c>
      <c r="O22" s="80" t="s">
        <v>306</v>
      </c>
      <c r="P22" s="328"/>
      <c r="Q22" s="273"/>
      <c r="R22" s="278" t="s">
        <v>311</v>
      </c>
      <c r="S22" s="278" t="s">
        <v>313</v>
      </c>
      <c r="T22" s="273"/>
      <c r="U22" s="227" t="s">
        <v>154</v>
      </c>
      <c r="V22" s="80" t="s">
        <v>315</v>
      </c>
      <c r="W22" s="230" t="s">
        <v>92</v>
      </c>
      <c r="X22" s="227" t="s">
        <v>317</v>
      </c>
      <c r="Y22" s="80" t="s">
        <v>569</v>
      </c>
      <c r="Z22" s="76" t="s">
        <v>318</v>
      </c>
      <c r="AA22" s="78" t="s">
        <v>79</v>
      </c>
      <c r="AB22" s="227" t="s">
        <v>79</v>
      </c>
      <c r="AC22" s="227" t="s">
        <v>79</v>
      </c>
      <c r="AD22" s="227" t="s">
        <v>319</v>
      </c>
      <c r="AE22" s="227"/>
      <c r="AF22" s="227" t="s">
        <v>79</v>
      </c>
      <c r="AG22" s="227" t="s">
        <v>79</v>
      </c>
      <c r="AH22" s="226" t="s">
        <v>321</v>
      </c>
      <c r="AI22" s="230" t="s">
        <v>123</v>
      </c>
      <c r="AJ22" s="227">
        <v>25</v>
      </c>
      <c r="AK22" s="227">
        <v>25</v>
      </c>
      <c r="AL22" s="227">
        <v>50</v>
      </c>
      <c r="AM22" s="77" t="s">
        <v>323</v>
      </c>
      <c r="AN22" s="179" t="s">
        <v>295</v>
      </c>
      <c r="AO22" s="230" t="s">
        <v>325</v>
      </c>
      <c r="AP22" s="227" t="s">
        <v>326</v>
      </c>
      <c r="AQ22" s="227">
        <v>2016</v>
      </c>
      <c r="AR22" s="227" t="s">
        <v>328</v>
      </c>
      <c r="AS22" s="80" t="s">
        <v>84</v>
      </c>
      <c r="AT22" s="230"/>
      <c r="AU22" s="227"/>
      <c r="AV22" s="227"/>
      <c r="AW22" s="80"/>
      <c r="AX22" s="78"/>
      <c r="AY22" s="227"/>
      <c r="AZ22" s="227"/>
      <c r="BA22" s="227"/>
      <c r="BB22" s="80"/>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row>
    <row r="23" spans="1:203" s="79" customFormat="1" ht="105" customHeight="1" x14ac:dyDescent="0.35">
      <c r="A23" s="340"/>
      <c r="B23" s="304"/>
      <c r="C23" s="327"/>
      <c r="D23" s="328"/>
      <c r="E23" s="304"/>
      <c r="F23" s="304"/>
      <c r="G23" s="227" t="s">
        <v>130</v>
      </c>
      <c r="H23" s="227" t="str">
        <f t="shared" si="2"/>
        <v>Pregrado;  Posgrado; Asociaciones</v>
      </c>
      <c r="I23" s="226" t="s">
        <v>302</v>
      </c>
      <c r="J23" s="328"/>
      <c r="K23" s="304"/>
      <c r="L23" s="304"/>
      <c r="M23" s="227" t="s">
        <v>128</v>
      </c>
      <c r="N23" s="227" t="str">
        <f t="shared" si="1"/>
        <v>Vinculados conforme a su escalafón</v>
      </c>
      <c r="O23" s="80" t="s">
        <v>307</v>
      </c>
      <c r="P23" s="328"/>
      <c r="Q23" s="273"/>
      <c r="R23" s="273"/>
      <c r="S23" s="273"/>
      <c r="T23" s="273"/>
      <c r="U23" s="227" t="s">
        <v>169</v>
      </c>
      <c r="V23" s="80"/>
      <c r="W23" s="285" t="s">
        <v>145</v>
      </c>
      <c r="X23" s="278" t="s">
        <v>316</v>
      </c>
      <c r="Y23" s="269" t="s">
        <v>569</v>
      </c>
      <c r="Z23" s="367" t="s">
        <v>318</v>
      </c>
      <c r="AA23" s="285" t="s">
        <v>79</v>
      </c>
      <c r="AB23" s="278" t="s">
        <v>79</v>
      </c>
      <c r="AC23" s="278" t="s">
        <v>79</v>
      </c>
      <c r="AD23" s="278" t="s">
        <v>319</v>
      </c>
      <c r="AE23" s="278"/>
      <c r="AF23" s="278" t="s">
        <v>79</v>
      </c>
      <c r="AG23" s="278" t="s">
        <v>79</v>
      </c>
      <c r="AH23" s="269" t="s">
        <v>322</v>
      </c>
      <c r="AI23" s="285" t="s">
        <v>123</v>
      </c>
      <c r="AJ23" s="278">
        <v>45</v>
      </c>
      <c r="AK23" s="278">
        <v>35</v>
      </c>
      <c r="AL23" s="269">
        <v>80</v>
      </c>
      <c r="AM23" s="279" t="s">
        <v>323</v>
      </c>
      <c r="AN23" s="282" t="s">
        <v>295</v>
      </c>
      <c r="AO23" s="285" t="s">
        <v>325</v>
      </c>
      <c r="AP23" s="278" t="s">
        <v>326</v>
      </c>
      <c r="AQ23" s="278">
        <v>2015</v>
      </c>
      <c r="AR23" s="278" t="s">
        <v>329</v>
      </c>
      <c r="AS23" s="269" t="s">
        <v>84</v>
      </c>
      <c r="AT23" s="230"/>
      <c r="AU23" s="227"/>
      <c r="AV23" s="227"/>
      <c r="AW23" s="80"/>
      <c r="AX23" s="78"/>
      <c r="AY23" s="227"/>
      <c r="AZ23" s="227"/>
      <c r="BA23" s="227"/>
      <c r="BB23" s="80"/>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row>
    <row r="24" spans="1:203" s="79" customFormat="1" ht="174.75" customHeight="1" x14ac:dyDescent="0.25">
      <c r="A24" s="340"/>
      <c r="B24" s="304"/>
      <c r="C24" s="327"/>
      <c r="D24" s="328"/>
      <c r="E24" s="304"/>
      <c r="F24" s="304"/>
      <c r="G24" s="304" t="s">
        <v>68</v>
      </c>
      <c r="H24" s="304" t="str">
        <f t="shared" si="2"/>
        <v>Educación formal    Educación no formal</v>
      </c>
      <c r="I24" s="327" t="s">
        <v>303</v>
      </c>
      <c r="J24" s="328"/>
      <c r="K24" s="304"/>
      <c r="L24" s="304"/>
      <c r="M24" s="227" t="s">
        <v>137</v>
      </c>
      <c r="N24" s="227" t="str">
        <f t="shared" si="1"/>
        <v>Docentes que participan en actividades de investigación científica</v>
      </c>
      <c r="O24" s="80" t="s">
        <v>308</v>
      </c>
      <c r="P24" s="328"/>
      <c r="Q24" s="273"/>
      <c r="R24" s="273"/>
      <c r="S24" s="273"/>
      <c r="T24" s="273"/>
      <c r="U24" s="227" t="s">
        <v>169</v>
      </c>
      <c r="V24" s="80"/>
      <c r="W24" s="286"/>
      <c r="X24" s="273"/>
      <c r="Y24" s="270"/>
      <c r="Z24" s="368"/>
      <c r="AA24" s="286"/>
      <c r="AB24" s="273"/>
      <c r="AC24" s="273"/>
      <c r="AD24" s="273"/>
      <c r="AE24" s="273"/>
      <c r="AF24" s="273"/>
      <c r="AG24" s="273"/>
      <c r="AH24" s="270"/>
      <c r="AI24" s="286"/>
      <c r="AJ24" s="273"/>
      <c r="AK24" s="273"/>
      <c r="AL24" s="270"/>
      <c r="AM24" s="280"/>
      <c r="AN24" s="283"/>
      <c r="AO24" s="286"/>
      <c r="AP24" s="273"/>
      <c r="AQ24" s="273"/>
      <c r="AR24" s="273"/>
      <c r="AS24" s="270"/>
      <c r="AT24" s="230"/>
      <c r="AU24" s="227"/>
      <c r="AV24" s="227"/>
      <c r="AW24" s="80"/>
      <c r="AX24" s="78"/>
      <c r="AY24" s="227"/>
      <c r="AZ24" s="227"/>
      <c r="BA24" s="227"/>
      <c r="BB24" s="80"/>
    </row>
    <row r="25" spans="1:203" s="79" customFormat="1" ht="107.25" customHeight="1" thickBot="1" x14ac:dyDescent="0.3">
      <c r="A25" s="340"/>
      <c r="B25" s="304"/>
      <c r="C25" s="327"/>
      <c r="D25" s="328"/>
      <c r="E25" s="304"/>
      <c r="F25" s="304"/>
      <c r="G25" s="304"/>
      <c r="H25" s="304"/>
      <c r="I25" s="327"/>
      <c r="J25" s="328"/>
      <c r="K25" s="304"/>
      <c r="L25" s="304"/>
      <c r="M25" s="227" t="s">
        <v>88</v>
      </c>
      <c r="N25" s="227" t="str">
        <f t="shared" si="1"/>
        <v>Hijos, huérfanos, viudas, personas en privación de la libertad, discapacitados</v>
      </c>
      <c r="O25" s="80" t="s">
        <v>309</v>
      </c>
      <c r="P25" s="328"/>
      <c r="Q25" s="274"/>
      <c r="R25" s="274"/>
      <c r="S25" s="274"/>
      <c r="T25" s="274"/>
      <c r="U25" s="227" t="s">
        <v>167</v>
      </c>
      <c r="V25" s="80"/>
      <c r="W25" s="287"/>
      <c r="X25" s="274"/>
      <c r="Y25" s="271"/>
      <c r="Z25" s="369"/>
      <c r="AA25" s="287"/>
      <c r="AB25" s="274"/>
      <c r="AC25" s="274"/>
      <c r="AD25" s="274"/>
      <c r="AE25" s="274"/>
      <c r="AF25" s="274"/>
      <c r="AG25" s="274"/>
      <c r="AH25" s="271"/>
      <c r="AI25" s="287"/>
      <c r="AJ25" s="274"/>
      <c r="AK25" s="274"/>
      <c r="AL25" s="271"/>
      <c r="AM25" s="281"/>
      <c r="AN25" s="284"/>
      <c r="AO25" s="287"/>
      <c r="AP25" s="274"/>
      <c r="AQ25" s="274"/>
      <c r="AR25" s="274"/>
      <c r="AS25" s="271"/>
      <c r="AT25" s="230"/>
      <c r="AU25" s="227"/>
      <c r="AV25" s="227"/>
      <c r="AW25" s="80"/>
      <c r="AX25" s="78"/>
      <c r="AY25" s="227"/>
      <c r="AZ25" s="227"/>
      <c r="BA25" s="227"/>
      <c r="BB25" s="80"/>
    </row>
    <row r="26" spans="1:203" s="84" customFormat="1" ht="178.5" customHeight="1" x14ac:dyDescent="0.25">
      <c r="A26" s="232" t="s">
        <v>177</v>
      </c>
      <c r="B26" s="307" t="s">
        <v>85</v>
      </c>
      <c r="C26" s="308" t="s">
        <v>381</v>
      </c>
      <c r="D26" s="232" t="s">
        <v>109</v>
      </c>
      <c r="E26" s="234" t="str">
        <f t="shared" si="0"/>
        <v>Acreditación institucional, Instituciones de Educación Superior, Programas virtuales y a Distancia</v>
      </c>
      <c r="F26" s="234" t="s">
        <v>330</v>
      </c>
      <c r="G26" s="253" t="s">
        <v>68</v>
      </c>
      <c r="H26" s="253" t="str">
        <f t="shared" si="2"/>
        <v>Educación formal    Educación no formal</v>
      </c>
      <c r="I26" s="231" t="s">
        <v>331</v>
      </c>
      <c r="J26" s="232" t="s">
        <v>4</v>
      </c>
      <c r="K26" s="234" t="str">
        <f>IFERROR(VLOOKUP($J26,Facin,2,0),"")</f>
        <v>Capacidad, diseño, ejecución, proveedores, entradas, salidas, conocimiento</v>
      </c>
      <c r="L26" s="234" t="s">
        <v>332</v>
      </c>
      <c r="M26" s="253" t="s">
        <v>97</v>
      </c>
      <c r="N26" s="253" t="str">
        <f t="shared" si="1"/>
        <v>Cuerpo de apoyo a  las actividades misionales</v>
      </c>
      <c r="O26" s="240" t="s">
        <v>333</v>
      </c>
      <c r="P26" s="232" t="s">
        <v>114</v>
      </c>
      <c r="Q26" s="234" t="s">
        <v>334</v>
      </c>
      <c r="R26" s="234" t="s">
        <v>335</v>
      </c>
      <c r="S26" s="234" t="s">
        <v>336</v>
      </c>
      <c r="T26" s="234" t="s">
        <v>337</v>
      </c>
      <c r="U26" s="234" t="s">
        <v>141</v>
      </c>
      <c r="V26" s="240" t="s">
        <v>383</v>
      </c>
      <c r="W26" s="232" t="s">
        <v>101</v>
      </c>
      <c r="X26" s="222" t="s">
        <v>681</v>
      </c>
      <c r="Y26" s="243" t="s">
        <v>569</v>
      </c>
      <c r="Z26" s="82" t="s">
        <v>387</v>
      </c>
      <c r="AA26" s="83" t="s">
        <v>79</v>
      </c>
      <c r="AB26" s="234" t="s">
        <v>79</v>
      </c>
      <c r="AC26" s="234" t="s">
        <v>79</v>
      </c>
      <c r="AD26" s="234" t="s">
        <v>386</v>
      </c>
      <c r="AE26" s="234"/>
      <c r="AF26" s="234" t="s">
        <v>79</v>
      </c>
      <c r="AG26" s="234" t="s">
        <v>79</v>
      </c>
      <c r="AH26" s="231" t="s">
        <v>338</v>
      </c>
      <c r="AI26" s="232" t="s">
        <v>81</v>
      </c>
      <c r="AJ26" s="234">
        <v>15</v>
      </c>
      <c r="AK26" s="234">
        <v>10</v>
      </c>
      <c r="AL26" s="234">
        <v>25</v>
      </c>
      <c r="AM26" s="337" t="s">
        <v>387</v>
      </c>
      <c r="AN26" s="336" t="s">
        <v>117</v>
      </c>
      <c r="AO26" s="232" t="s">
        <v>339</v>
      </c>
      <c r="AP26" s="234" t="s">
        <v>340</v>
      </c>
      <c r="AQ26" s="234" t="s">
        <v>341</v>
      </c>
      <c r="AR26" s="234" t="s">
        <v>342</v>
      </c>
      <c r="AS26" s="240" t="s">
        <v>118</v>
      </c>
      <c r="AT26" s="232"/>
      <c r="AU26" s="234"/>
      <c r="AV26" s="234"/>
      <c r="AW26" s="240"/>
      <c r="AX26" s="83"/>
      <c r="AY26" s="234"/>
      <c r="AZ26" s="234"/>
      <c r="BA26" s="234"/>
      <c r="BB26" s="240"/>
    </row>
    <row r="27" spans="1:203" s="86" customFormat="1" ht="156" customHeight="1" x14ac:dyDescent="0.25">
      <c r="A27" s="326" t="s">
        <v>178</v>
      </c>
      <c r="B27" s="307"/>
      <c r="C27" s="308"/>
      <c r="D27" s="232" t="s">
        <v>66</v>
      </c>
      <c r="E27" s="234" t="str">
        <f t="shared" si="0"/>
        <v>Ajustes normas sectoriales, reforma educativa.</v>
      </c>
      <c r="F27" s="234" t="s">
        <v>343</v>
      </c>
      <c r="G27" s="254"/>
      <c r="H27" s="254"/>
      <c r="I27" s="231" t="s">
        <v>344</v>
      </c>
      <c r="J27" s="232" t="s">
        <v>135</v>
      </c>
      <c r="K27" s="234" t="str">
        <f t="shared" ref="K27:K43" si="3">IFERROR(VLOOKUP($J26,Facin,2,0),"")</f>
        <v>Capacidad, diseño, ejecución, proveedores, entradas, salidas, conocimiento</v>
      </c>
      <c r="L27" s="234" t="s">
        <v>345</v>
      </c>
      <c r="M27" s="254"/>
      <c r="N27" s="254"/>
      <c r="O27" s="240" t="s">
        <v>346</v>
      </c>
      <c r="P27" s="232" t="s">
        <v>74</v>
      </c>
      <c r="Q27" s="234" t="s">
        <v>347</v>
      </c>
      <c r="R27" s="234" t="s">
        <v>348</v>
      </c>
      <c r="S27" s="234" t="s">
        <v>349</v>
      </c>
      <c r="T27" s="234" t="s">
        <v>350</v>
      </c>
      <c r="U27" s="234" t="s">
        <v>75</v>
      </c>
      <c r="V27" s="240" t="s">
        <v>351</v>
      </c>
      <c r="W27" s="232" t="s">
        <v>145</v>
      </c>
      <c r="X27" s="222" t="s">
        <v>681</v>
      </c>
      <c r="Y27" s="243" t="s">
        <v>569</v>
      </c>
      <c r="Z27" s="82" t="s">
        <v>387</v>
      </c>
      <c r="AA27" s="83" t="s">
        <v>79</v>
      </c>
      <c r="AB27" s="234" t="s">
        <v>79</v>
      </c>
      <c r="AC27" s="234" t="s">
        <v>79</v>
      </c>
      <c r="AD27" s="234" t="s">
        <v>386</v>
      </c>
      <c r="AE27" s="234"/>
      <c r="AF27" s="234" t="s">
        <v>79</v>
      </c>
      <c r="AG27" s="234" t="s">
        <v>79</v>
      </c>
      <c r="AH27" s="231" t="s">
        <v>352</v>
      </c>
      <c r="AI27" s="232" t="s">
        <v>81</v>
      </c>
      <c r="AJ27" s="234">
        <v>30</v>
      </c>
      <c r="AK27" s="234">
        <v>20</v>
      </c>
      <c r="AL27" s="234">
        <v>50</v>
      </c>
      <c r="AM27" s="280"/>
      <c r="AN27" s="336"/>
      <c r="AO27" s="232" t="s">
        <v>353</v>
      </c>
      <c r="AP27" s="234" t="s">
        <v>354</v>
      </c>
      <c r="AQ27" s="234" t="s">
        <v>355</v>
      </c>
      <c r="AR27" s="234" t="s">
        <v>356</v>
      </c>
      <c r="AS27" s="240" t="s">
        <v>94</v>
      </c>
      <c r="AT27" s="232"/>
      <c r="AU27" s="234"/>
      <c r="AV27" s="234"/>
      <c r="AW27" s="240"/>
      <c r="AX27" s="83"/>
      <c r="AY27" s="234"/>
      <c r="AZ27" s="234"/>
      <c r="BA27" s="234"/>
      <c r="BB27" s="240"/>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row>
    <row r="28" spans="1:203" s="86" customFormat="1" ht="143.25" customHeight="1" x14ac:dyDescent="0.25">
      <c r="A28" s="326"/>
      <c r="B28" s="307"/>
      <c r="C28" s="308"/>
      <c r="D28" s="232" t="s">
        <v>92</v>
      </c>
      <c r="E28" s="234" t="str">
        <f t="shared" si="0"/>
        <v>Liquidez, mercados financieros.</v>
      </c>
      <c r="F28" s="234" t="s">
        <v>357</v>
      </c>
      <c r="G28" s="254"/>
      <c r="H28" s="254"/>
      <c r="I28" s="231" t="s">
        <v>358</v>
      </c>
      <c r="J28" s="256" t="s">
        <v>4</v>
      </c>
      <c r="K28" s="234" t="str">
        <f t="shared" si="3"/>
        <v>Directrices, modelos adoptados, relaciones contractuales</v>
      </c>
      <c r="L28" s="234" t="s">
        <v>359</v>
      </c>
      <c r="M28" s="254"/>
      <c r="N28" s="254"/>
      <c r="O28" s="240" t="s">
        <v>360</v>
      </c>
      <c r="P28" s="232" t="s">
        <v>74</v>
      </c>
      <c r="Q28" s="234" t="s">
        <v>361</v>
      </c>
      <c r="R28" s="234" t="s">
        <v>362</v>
      </c>
      <c r="S28" s="234" t="s">
        <v>382</v>
      </c>
      <c r="T28" s="234" t="s">
        <v>363</v>
      </c>
      <c r="U28" s="234" t="s">
        <v>147</v>
      </c>
      <c r="V28" s="240" t="s">
        <v>384</v>
      </c>
      <c r="W28" s="232" t="s">
        <v>92</v>
      </c>
      <c r="X28" s="222" t="s">
        <v>681</v>
      </c>
      <c r="Y28" s="243" t="s">
        <v>569</v>
      </c>
      <c r="Z28" s="82" t="s">
        <v>387</v>
      </c>
      <c r="AA28" s="83" t="s">
        <v>79</v>
      </c>
      <c r="AB28" s="234" t="s">
        <v>79</v>
      </c>
      <c r="AC28" s="234" t="s">
        <v>79</v>
      </c>
      <c r="AD28" s="234" t="s">
        <v>386</v>
      </c>
      <c r="AE28" s="234"/>
      <c r="AF28" s="234" t="s">
        <v>79</v>
      </c>
      <c r="AG28" s="234" t="s">
        <v>79</v>
      </c>
      <c r="AH28" s="231" t="s">
        <v>364</v>
      </c>
      <c r="AI28" s="232" t="s">
        <v>81</v>
      </c>
      <c r="AJ28" s="234">
        <v>30</v>
      </c>
      <c r="AK28" s="234">
        <v>25</v>
      </c>
      <c r="AL28" s="234">
        <v>55</v>
      </c>
      <c r="AM28" s="280"/>
      <c r="AN28" s="336"/>
      <c r="AO28" s="232" t="s">
        <v>365</v>
      </c>
      <c r="AP28" s="234" t="s">
        <v>366</v>
      </c>
      <c r="AQ28" s="234" t="s">
        <v>367</v>
      </c>
      <c r="AR28" s="234" t="s">
        <v>368</v>
      </c>
      <c r="AS28" s="240" t="s">
        <v>84</v>
      </c>
      <c r="AT28" s="232"/>
      <c r="AU28" s="234"/>
      <c r="AV28" s="234"/>
      <c r="AW28" s="240"/>
      <c r="AX28" s="83"/>
      <c r="AY28" s="234"/>
      <c r="AZ28" s="234"/>
      <c r="BA28" s="234"/>
      <c r="BB28" s="240"/>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row>
    <row r="29" spans="1:203" s="88" customFormat="1" ht="123" customHeight="1" thickBot="1" x14ac:dyDescent="0.3">
      <c r="A29" s="326"/>
      <c r="B29" s="307"/>
      <c r="C29" s="308"/>
      <c r="D29" s="232" t="s">
        <v>66</v>
      </c>
      <c r="E29" s="234" t="str">
        <f t="shared" si="0"/>
        <v>Ajustes normas sectoriales, reforma educativa.</v>
      </c>
      <c r="F29" s="234" t="s">
        <v>369</v>
      </c>
      <c r="G29" s="255"/>
      <c r="H29" s="255"/>
      <c r="I29" s="231" t="s">
        <v>370</v>
      </c>
      <c r="J29" s="258"/>
      <c r="K29" s="234" t="str">
        <f t="shared" si="3"/>
        <v>Capacidad, diseño, ejecución, proveedores, entradas, salidas, conocimiento</v>
      </c>
      <c r="L29" s="234" t="s">
        <v>371</v>
      </c>
      <c r="M29" s="255"/>
      <c r="N29" s="255"/>
      <c r="O29" s="240" t="s">
        <v>372</v>
      </c>
      <c r="P29" s="232" t="s">
        <v>90</v>
      </c>
      <c r="Q29" s="234" t="s">
        <v>373</v>
      </c>
      <c r="R29" s="234" t="s">
        <v>374</v>
      </c>
      <c r="S29" s="234" t="s">
        <v>375</v>
      </c>
      <c r="T29" s="234" t="s">
        <v>376</v>
      </c>
      <c r="U29" s="234" t="s">
        <v>165</v>
      </c>
      <c r="V29" s="240" t="s">
        <v>385</v>
      </c>
      <c r="W29" s="232" t="s">
        <v>116</v>
      </c>
      <c r="X29" s="222" t="s">
        <v>647</v>
      </c>
      <c r="Y29" s="243" t="s">
        <v>681</v>
      </c>
      <c r="Z29" s="82" t="s">
        <v>387</v>
      </c>
      <c r="AA29" s="83" t="s">
        <v>79</v>
      </c>
      <c r="AB29" s="234" t="s">
        <v>79</v>
      </c>
      <c r="AC29" s="234" t="s">
        <v>79</v>
      </c>
      <c r="AD29" s="234" t="s">
        <v>386</v>
      </c>
      <c r="AE29" s="234"/>
      <c r="AF29" s="234" t="s">
        <v>79</v>
      </c>
      <c r="AG29" s="234" t="s">
        <v>79</v>
      </c>
      <c r="AH29" s="231" t="s">
        <v>377</v>
      </c>
      <c r="AI29" s="232" t="s">
        <v>81</v>
      </c>
      <c r="AJ29" s="234">
        <v>30</v>
      </c>
      <c r="AK29" s="234">
        <v>25</v>
      </c>
      <c r="AL29" s="234">
        <v>55</v>
      </c>
      <c r="AM29" s="281"/>
      <c r="AN29" s="336"/>
      <c r="AO29" s="232" t="s">
        <v>378</v>
      </c>
      <c r="AP29" s="234" t="s">
        <v>379</v>
      </c>
      <c r="AQ29" s="234" t="s">
        <v>367</v>
      </c>
      <c r="AR29" s="234" t="s">
        <v>380</v>
      </c>
      <c r="AS29" s="240" t="s">
        <v>84</v>
      </c>
      <c r="AT29" s="232"/>
      <c r="AU29" s="234"/>
      <c r="AV29" s="234"/>
      <c r="AW29" s="240"/>
      <c r="AX29" s="83"/>
      <c r="AY29" s="234"/>
      <c r="AZ29" s="234"/>
      <c r="BA29" s="234"/>
      <c r="BB29" s="240"/>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row>
    <row r="30" spans="1:203" s="56" customFormat="1" ht="166.5" customHeight="1" x14ac:dyDescent="0.25">
      <c r="A30" s="291" t="s">
        <v>178</v>
      </c>
      <c r="B30" s="290" t="s">
        <v>108</v>
      </c>
      <c r="C30" s="292" t="s">
        <v>388</v>
      </c>
      <c r="D30" s="236" t="s">
        <v>389</v>
      </c>
      <c r="E30" s="239" t="s">
        <v>390</v>
      </c>
      <c r="F30" s="239" t="s">
        <v>391</v>
      </c>
      <c r="G30" s="239" t="s">
        <v>392</v>
      </c>
      <c r="H30" s="239" t="s">
        <v>393</v>
      </c>
      <c r="I30" s="238" t="s">
        <v>394</v>
      </c>
      <c r="J30" s="236" t="s">
        <v>395</v>
      </c>
      <c r="K30" s="239" t="s">
        <v>396</v>
      </c>
      <c r="L30" s="239" t="s">
        <v>397</v>
      </c>
      <c r="M30" s="239" t="s">
        <v>97</v>
      </c>
      <c r="N30" s="227" t="str">
        <f t="shared" si="1"/>
        <v>Cuerpo de apoyo a  las actividades misionales</v>
      </c>
      <c r="O30" s="241" t="s">
        <v>398</v>
      </c>
      <c r="P30" s="291" t="s">
        <v>114</v>
      </c>
      <c r="Q30" s="239" t="s">
        <v>399</v>
      </c>
      <c r="R30" s="239" t="s">
        <v>400</v>
      </c>
      <c r="S30" s="239" t="s">
        <v>401</v>
      </c>
      <c r="T30" s="239" t="s">
        <v>402</v>
      </c>
      <c r="U30" s="239" t="s">
        <v>403</v>
      </c>
      <c r="V30" s="241" t="s">
        <v>404</v>
      </c>
      <c r="W30" s="236" t="s">
        <v>116</v>
      </c>
      <c r="X30" s="239" t="s">
        <v>681</v>
      </c>
      <c r="Y30" s="241" t="s">
        <v>703</v>
      </c>
      <c r="Z30" s="76" t="s">
        <v>318</v>
      </c>
      <c r="AA30" s="245" t="s">
        <v>80</v>
      </c>
      <c r="AB30" s="239" t="s">
        <v>79</v>
      </c>
      <c r="AC30" s="239" t="s">
        <v>79</v>
      </c>
      <c r="AD30" s="239" t="s">
        <v>386</v>
      </c>
      <c r="AE30" s="239"/>
      <c r="AF30" s="227" t="s">
        <v>79</v>
      </c>
      <c r="AG30" s="227" t="s">
        <v>79</v>
      </c>
      <c r="AH30" s="238" t="s">
        <v>405</v>
      </c>
      <c r="AI30" s="236" t="s">
        <v>81</v>
      </c>
      <c r="AJ30" s="239">
        <v>50</v>
      </c>
      <c r="AK30" s="239">
        <v>30</v>
      </c>
      <c r="AL30" s="239">
        <v>80</v>
      </c>
      <c r="AM30" s="89" t="s">
        <v>387</v>
      </c>
      <c r="AN30" s="252" t="s">
        <v>117</v>
      </c>
      <c r="AO30" s="236" t="s">
        <v>406</v>
      </c>
      <c r="AP30" s="239" t="s">
        <v>407</v>
      </c>
      <c r="AQ30" s="239" t="s">
        <v>408</v>
      </c>
      <c r="AR30" s="239" t="s">
        <v>409</v>
      </c>
      <c r="AS30" s="241" t="s">
        <v>118</v>
      </c>
      <c r="AT30" s="236"/>
      <c r="AU30" s="239"/>
      <c r="AV30" s="239"/>
      <c r="AW30" s="241"/>
      <c r="AX30" s="245"/>
      <c r="AY30" s="239"/>
      <c r="AZ30" s="239"/>
      <c r="BA30" s="239"/>
      <c r="BB30" s="241"/>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row>
    <row r="31" spans="1:203" s="56" customFormat="1" ht="126.75" customHeight="1" x14ac:dyDescent="0.25">
      <c r="A31" s="291"/>
      <c r="B31" s="290"/>
      <c r="C31" s="292"/>
      <c r="D31" s="236" t="s">
        <v>66</v>
      </c>
      <c r="E31" s="239" t="str">
        <f t="shared" si="0"/>
        <v>Ajustes normas sectoriales, reforma educativa.</v>
      </c>
      <c r="F31" s="239" t="s">
        <v>410</v>
      </c>
      <c r="G31" s="239" t="s">
        <v>104</v>
      </c>
      <c r="H31" s="239" t="str">
        <f t="shared" si="2"/>
        <v>Ministerio de Educación Nacional; Ministerio de Hacienda; Contraloría General de la República; Procuraduría General de la Nación; Contaduría General de la Nación; Departamento Nacional de Planeación; Alcaldía de Cajicá; Superintendencias de Industria y Comercio</v>
      </c>
      <c r="I31" s="238" t="s">
        <v>411</v>
      </c>
      <c r="J31" s="236" t="s">
        <v>105</v>
      </c>
      <c r="K31" s="239" t="str">
        <f>IFERROR(VLOOKUP($J31,Facin,2,0),"")</f>
        <v>Integraidad de datos, disponibilidad de datos y sistemas de información, desarrollo, producción, mantenimiento</v>
      </c>
      <c r="L31" s="239" t="s">
        <v>412</v>
      </c>
      <c r="M31" s="239" t="s">
        <v>97</v>
      </c>
      <c r="N31" s="227" t="s">
        <v>413</v>
      </c>
      <c r="O31" s="241" t="s">
        <v>414</v>
      </c>
      <c r="P31" s="291"/>
      <c r="Q31" s="239" t="s">
        <v>415</v>
      </c>
      <c r="R31" s="239" t="s">
        <v>416</v>
      </c>
      <c r="S31" s="239" t="s">
        <v>417</v>
      </c>
      <c r="T31" s="239" t="s">
        <v>388</v>
      </c>
      <c r="U31" s="239" t="s">
        <v>150</v>
      </c>
      <c r="V31" s="241" t="s">
        <v>418</v>
      </c>
      <c r="W31" s="236" t="s">
        <v>66</v>
      </c>
      <c r="X31" s="239" t="s">
        <v>680</v>
      </c>
      <c r="Y31" s="241" t="s">
        <v>569</v>
      </c>
      <c r="Z31" s="76" t="s">
        <v>318</v>
      </c>
      <c r="AA31" s="245" t="s">
        <v>79</v>
      </c>
      <c r="AB31" s="239" t="s">
        <v>79</v>
      </c>
      <c r="AC31" s="239" t="s">
        <v>79</v>
      </c>
      <c r="AD31" s="239" t="s">
        <v>386</v>
      </c>
      <c r="AE31" s="239"/>
      <c r="AF31" s="227" t="s">
        <v>79</v>
      </c>
      <c r="AG31" s="227" t="s">
        <v>79</v>
      </c>
      <c r="AH31" s="238" t="s">
        <v>419</v>
      </c>
      <c r="AI31" s="236" t="s">
        <v>81</v>
      </c>
      <c r="AJ31" s="239">
        <v>45</v>
      </c>
      <c r="AK31" s="239">
        <v>30</v>
      </c>
      <c r="AL31" s="239">
        <v>75</v>
      </c>
      <c r="AM31" s="89" t="s">
        <v>387</v>
      </c>
      <c r="AN31" s="252" t="s">
        <v>117</v>
      </c>
      <c r="AO31" s="236" t="s">
        <v>420</v>
      </c>
      <c r="AP31" s="239" t="s">
        <v>407</v>
      </c>
      <c r="AQ31" s="239" t="s">
        <v>421</v>
      </c>
      <c r="AR31" s="239" t="s">
        <v>409</v>
      </c>
      <c r="AS31" s="241" t="s">
        <v>84</v>
      </c>
      <c r="AT31" s="236"/>
      <c r="AU31" s="239"/>
      <c r="AV31" s="239"/>
      <c r="AW31" s="241"/>
      <c r="AX31" s="245"/>
      <c r="AY31" s="239"/>
      <c r="AZ31" s="239"/>
      <c r="BA31" s="239"/>
      <c r="BB31" s="241"/>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row>
    <row r="32" spans="1:203" s="56" customFormat="1" ht="149.25" customHeight="1" x14ac:dyDescent="0.25">
      <c r="A32" s="291"/>
      <c r="B32" s="290"/>
      <c r="C32" s="292" t="s">
        <v>422</v>
      </c>
      <c r="D32" s="236" t="s">
        <v>423</v>
      </c>
      <c r="E32" s="239" t="s">
        <v>424</v>
      </c>
      <c r="F32" s="239" t="s">
        <v>425</v>
      </c>
      <c r="G32" s="239" t="s">
        <v>426</v>
      </c>
      <c r="H32" s="239" t="s">
        <v>427</v>
      </c>
      <c r="I32" s="238" t="s">
        <v>428</v>
      </c>
      <c r="J32" s="236" t="s">
        <v>429</v>
      </c>
      <c r="K32" s="239" t="s">
        <v>430</v>
      </c>
      <c r="L32" s="239" t="s">
        <v>431</v>
      </c>
      <c r="M32" s="239" t="s">
        <v>97</v>
      </c>
      <c r="N32" s="227" t="s">
        <v>432</v>
      </c>
      <c r="O32" s="241" t="s">
        <v>433</v>
      </c>
      <c r="P32" s="291"/>
      <c r="Q32" s="239" t="s">
        <v>434</v>
      </c>
      <c r="R32" s="239" t="s">
        <v>435</v>
      </c>
      <c r="S32" s="239" t="s">
        <v>436</v>
      </c>
      <c r="T32" s="239" t="s">
        <v>422</v>
      </c>
      <c r="U32" s="239" t="s">
        <v>151</v>
      </c>
      <c r="V32" s="241" t="s">
        <v>437</v>
      </c>
      <c r="W32" s="236" t="s">
        <v>116</v>
      </c>
      <c r="X32" s="239" t="s">
        <v>680</v>
      </c>
      <c r="Y32" s="241" t="s">
        <v>703</v>
      </c>
      <c r="Z32" s="77" t="s">
        <v>323</v>
      </c>
      <c r="AA32" s="245" t="s">
        <v>79</v>
      </c>
      <c r="AB32" s="239" t="s">
        <v>79</v>
      </c>
      <c r="AC32" s="239" t="s">
        <v>79</v>
      </c>
      <c r="AD32" s="239" t="s">
        <v>319</v>
      </c>
      <c r="AE32" s="239"/>
      <c r="AF32" s="227" t="s">
        <v>79</v>
      </c>
      <c r="AG32" s="227" t="s">
        <v>79</v>
      </c>
      <c r="AH32" s="238" t="s">
        <v>438</v>
      </c>
      <c r="AI32" s="236" t="s">
        <v>81</v>
      </c>
      <c r="AJ32" s="239">
        <v>45</v>
      </c>
      <c r="AK32" s="239">
        <v>30</v>
      </c>
      <c r="AL32" s="239">
        <v>75</v>
      </c>
      <c r="AM32" s="91" t="s">
        <v>318</v>
      </c>
      <c r="AN32" s="252" t="s">
        <v>294</v>
      </c>
      <c r="AO32" s="236" t="s">
        <v>439</v>
      </c>
      <c r="AP32" s="239" t="s">
        <v>407</v>
      </c>
      <c r="AQ32" s="239" t="s">
        <v>367</v>
      </c>
      <c r="AR32" s="239" t="s">
        <v>440</v>
      </c>
      <c r="AS32" s="241" t="s">
        <v>118</v>
      </c>
      <c r="AT32" s="236"/>
      <c r="AU32" s="239"/>
      <c r="AV32" s="239"/>
      <c r="AW32" s="241"/>
      <c r="AX32" s="245"/>
      <c r="AY32" s="239"/>
      <c r="AZ32" s="239"/>
      <c r="BA32" s="239"/>
      <c r="BB32" s="241"/>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row>
    <row r="33" spans="1:347" s="56" customFormat="1" ht="85.5" customHeight="1" x14ac:dyDescent="0.25">
      <c r="A33" s="291"/>
      <c r="B33" s="290"/>
      <c r="C33" s="292"/>
      <c r="D33" s="236" t="s">
        <v>441</v>
      </c>
      <c r="E33" s="239" t="s">
        <v>442</v>
      </c>
      <c r="F33" s="239" t="s">
        <v>443</v>
      </c>
      <c r="G33" s="239" t="s">
        <v>444</v>
      </c>
      <c r="H33" s="239" t="s">
        <v>445</v>
      </c>
      <c r="I33" s="238" t="s">
        <v>446</v>
      </c>
      <c r="J33" s="236" t="s">
        <v>124</v>
      </c>
      <c r="K33" s="239" t="s">
        <v>447</v>
      </c>
      <c r="L33" s="239" t="s">
        <v>448</v>
      </c>
      <c r="M33" s="239" t="s">
        <v>97</v>
      </c>
      <c r="N33" s="227" t="s">
        <v>432</v>
      </c>
      <c r="O33" s="241" t="s">
        <v>449</v>
      </c>
      <c r="P33" s="291"/>
      <c r="Q33" s="239" t="s">
        <v>450</v>
      </c>
      <c r="R33" s="239" t="s">
        <v>451</v>
      </c>
      <c r="S33" s="239" t="s">
        <v>452</v>
      </c>
      <c r="T33" s="239" t="s">
        <v>422</v>
      </c>
      <c r="U33" s="239" t="s">
        <v>151</v>
      </c>
      <c r="V33" s="241" t="s">
        <v>453</v>
      </c>
      <c r="W33" s="236" t="s">
        <v>116</v>
      </c>
      <c r="X33" s="239" t="s">
        <v>680</v>
      </c>
      <c r="Y33" s="241" t="s">
        <v>703</v>
      </c>
      <c r="Z33" s="77" t="s">
        <v>323</v>
      </c>
      <c r="AA33" s="245" t="s">
        <v>79</v>
      </c>
      <c r="AB33" s="239" t="s">
        <v>79</v>
      </c>
      <c r="AC33" s="239" t="s">
        <v>79</v>
      </c>
      <c r="AD33" s="239" t="s">
        <v>319</v>
      </c>
      <c r="AE33" s="239"/>
      <c r="AF33" s="227" t="s">
        <v>80</v>
      </c>
      <c r="AG33" s="227" t="s">
        <v>80</v>
      </c>
      <c r="AH33" s="238" t="s">
        <v>454</v>
      </c>
      <c r="AI33" s="236" t="s">
        <v>81</v>
      </c>
      <c r="AJ33" s="239">
        <v>45</v>
      </c>
      <c r="AK33" s="239">
        <v>30</v>
      </c>
      <c r="AL33" s="239">
        <v>75</v>
      </c>
      <c r="AM33" s="91" t="s">
        <v>318</v>
      </c>
      <c r="AN33" s="252" t="s">
        <v>294</v>
      </c>
      <c r="AO33" s="236" t="s">
        <v>455</v>
      </c>
      <c r="AP33" s="239" t="s">
        <v>407</v>
      </c>
      <c r="AQ33" s="239" t="s">
        <v>367</v>
      </c>
      <c r="AR33" s="239" t="s">
        <v>456</v>
      </c>
      <c r="AS33" s="241" t="s">
        <v>118</v>
      </c>
      <c r="AT33" s="236"/>
      <c r="AU33" s="239"/>
      <c r="AV33" s="239"/>
      <c r="AW33" s="241"/>
      <c r="AX33" s="245"/>
      <c r="AY33" s="239"/>
      <c r="AZ33" s="239"/>
      <c r="BA33" s="239"/>
      <c r="BB33" s="241"/>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row>
    <row r="34" spans="1:347" s="56" customFormat="1" ht="209.25" customHeight="1" x14ac:dyDescent="0.25">
      <c r="A34" s="291"/>
      <c r="B34" s="290"/>
      <c r="C34" s="292"/>
      <c r="D34" s="236" t="s">
        <v>66</v>
      </c>
      <c r="E34" s="239" t="str">
        <f t="shared" si="0"/>
        <v>Ajustes normas sectoriales, reforma educativa.</v>
      </c>
      <c r="F34" s="239" t="s">
        <v>410</v>
      </c>
      <c r="G34" s="239" t="s">
        <v>104</v>
      </c>
      <c r="H34" s="239" t="str">
        <f t="shared" si="2"/>
        <v>Ministerio de Educación Nacional; Ministerio de Hacienda; Contraloría General de la República; Procuraduría General de la Nación; Contaduría General de la Nación; Departamento Nacional de Planeación; Alcaldía de Cajicá; Superintendencias de Industria y Comercio</v>
      </c>
      <c r="I34" s="238" t="s">
        <v>411</v>
      </c>
      <c r="J34" s="236" t="s">
        <v>105</v>
      </c>
      <c r="K34" s="239" t="str">
        <f>IFERROR(VLOOKUP($J34,Facin,2,0),"")</f>
        <v>Integraidad de datos, disponibilidad de datos y sistemas de información, desarrollo, producción, mantenimiento</v>
      </c>
      <c r="L34" s="239" t="s">
        <v>412</v>
      </c>
      <c r="M34" s="239" t="s">
        <v>97</v>
      </c>
      <c r="N34" s="227" t="s">
        <v>413</v>
      </c>
      <c r="O34" s="241" t="s">
        <v>414</v>
      </c>
      <c r="P34" s="291"/>
      <c r="Q34" s="239" t="s">
        <v>415</v>
      </c>
      <c r="R34" s="239" t="s">
        <v>416</v>
      </c>
      <c r="S34" s="239" t="s">
        <v>417</v>
      </c>
      <c r="T34" s="239" t="s">
        <v>388</v>
      </c>
      <c r="U34" s="239" t="s">
        <v>457</v>
      </c>
      <c r="V34" s="241" t="s">
        <v>418</v>
      </c>
      <c r="W34" s="236" t="s">
        <v>66</v>
      </c>
      <c r="X34" s="239" t="s">
        <v>680</v>
      </c>
      <c r="Y34" s="241" t="s">
        <v>569</v>
      </c>
      <c r="Z34" s="91" t="s">
        <v>318</v>
      </c>
      <c r="AA34" s="245" t="s">
        <v>79</v>
      </c>
      <c r="AB34" s="239" t="s">
        <v>79</v>
      </c>
      <c r="AC34" s="239" t="s">
        <v>79</v>
      </c>
      <c r="AD34" s="239" t="s">
        <v>386</v>
      </c>
      <c r="AE34" s="239"/>
      <c r="AF34" s="227" t="s">
        <v>79</v>
      </c>
      <c r="AG34" s="227" t="s">
        <v>79</v>
      </c>
      <c r="AH34" s="238" t="s">
        <v>419</v>
      </c>
      <c r="AI34" s="236" t="s">
        <v>81</v>
      </c>
      <c r="AJ34" s="239">
        <v>45</v>
      </c>
      <c r="AK34" s="239">
        <v>30</v>
      </c>
      <c r="AL34" s="239">
        <v>75</v>
      </c>
      <c r="AM34" s="91" t="s">
        <v>318</v>
      </c>
      <c r="AN34" s="252" t="s">
        <v>294</v>
      </c>
      <c r="AO34" s="236" t="s">
        <v>420</v>
      </c>
      <c r="AP34" s="239" t="s">
        <v>407</v>
      </c>
      <c r="AQ34" s="239" t="s">
        <v>421</v>
      </c>
      <c r="AR34" s="239" t="s">
        <v>409</v>
      </c>
      <c r="AS34" s="241" t="s">
        <v>84</v>
      </c>
      <c r="AT34" s="236"/>
      <c r="AU34" s="239"/>
      <c r="AV34" s="239"/>
      <c r="AW34" s="241"/>
      <c r="AX34" s="245"/>
      <c r="AY34" s="239"/>
      <c r="AZ34" s="239"/>
      <c r="BA34" s="239"/>
      <c r="BB34" s="241"/>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row>
    <row r="35" spans="1:347" ht="108" customHeight="1" x14ac:dyDescent="0.35">
      <c r="A35" s="326" t="s">
        <v>178</v>
      </c>
      <c r="B35" s="307" t="s">
        <v>85</v>
      </c>
      <c r="C35" s="308" t="s">
        <v>458</v>
      </c>
      <c r="D35" s="326" t="s">
        <v>119</v>
      </c>
      <c r="E35" s="307" t="str">
        <f t="shared" si="0"/>
        <v>Demografía, responsabilidad social, terrorismo.</v>
      </c>
      <c r="F35" s="307" t="s">
        <v>459</v>
      </c>
      <c r="G35" s="234" t="s">
        <v>68</v>
      </c>
      <c r="H35" s="234" t="str">
        <f t="shared" si="2"/>
        <v>Educación formal    Educación no formal</v>
      </c>
      <c r="I35" s="231" t="s">
        <v>460</v>
      </c>
      <c r="J35" s="232" t="s">
        <v>4</v>
      </c>
      <c r="K35" s="234" t="str">
        <f>IFERROR(VLOOKUP($J35,Facin,2,0),"")</f>
        <v>Capacidad, diseño, ejecución, proveedores, entradas, salidas, conocimiento</v>
      </c>
      <c r="L35" s="234" t="s">
        <v>463</v>
      </c>
      <c r="M35" s="234" t="s">
        <v>72</v>
      </c>
      <c r="N35" s="234" t="str">
        <f t="shared" si="1"/>
        <v>Estudiantes de los programas de pregrado, tecnologías, posgrado (especialización, maestría, doctorado).</v>
      </c>
      <c r="O35" s="240" t="s">
        <v>467</v>
      </c>
      <c r="P35" s="232" t="s">
        <v>121</v>
      </c>
      <c r="Q35" s="234" t="s">
        <v>471</v>
      </c>
      <c r="R35" s="234" t="s">
        <v>473</v>
      </c>
      <c r="S35" s="234" t="s">
        <v>477</v>
      </c>
      <c r="T35" s="234" t="s">
        <v>481</v>
      </c>
      <c r="U35" s="234" t="s">
        <v>122</v>
      </c>
      <c r="V35" s="240" t="s">
        <v>484</v>
      </c>
      <c r="W35" s="232" t="s">
        <v>116</v>
      </c>
      <c r="X35" s="234" t="s">
        <v>680</v>
      </c>
      <c r="Y35" s="240" t="s">
        <v>703</v>
      </c>
      <c r="Z35" s="77" t="s">
        <v>323</v>
      </c>
      <c r="AA35" s="83" t="s">
        <v>79</v>
      </c>
      <c r="AB35" s="234" t="s">
        <v>79</v>
      </c>
      <c r="AC35" s="234" t="s">
        <v>79</v>
      </c>
      <c r="AD35" s="234" t="s">
        <v>386</v>
      </c>
      <c r="AE35" s="234"/>
      <c r="AF35" s="234" t="s">
        <v>79</v>
      </c>
      <c r="AG35" s="234" t="s">
        <v>79</v>
      </c>
      <c r="AH35" s="231" t="s">
        <v>486</v>
      </c>
      <c r="AI35" s="232" t="s">
        <v>81</v>
      </c>
      <c r="AJ35" s="234">
        <v>15</v>
      </c>
      <c r="AK35" s="234">
        <v>25</v>
      </c>
      <c r="AL35" s="234">
        <v>40</v>
      </c>
      <c r="AM35" s="89" t="s">
        <v>387</v>
      </c>
      <c r="AN35" s="235" t="s">
        <v>117</v>
      </c>
      <c r="AO35" s="232" t="s">
        <v>489</v>
      </c>
      <c r="AP35" s="234" t="s">
        <v>493</v>
      </c>
      <c r="AQ35" s="358">
        <v>42036</v>
      </c>
      <c r="AR35" s="234" t="s">
        <v>495</v>
      </c>
      <c r="AS35" s="240" t="s">
        <v>118</v>
      </c>
      <c r="AT35" s="114"/>
      <c r="AU35" s="93"/>
      <c r="AV35" s="93"/>
      <c r="AW35" s="94"/>
      <c r="AX35" s="92"/>
      <c r="AY35" s="93"/>
      <c r="AZ35" s="93"/>
      <c r="BA35" s="93"/>
      <c r="BB35" s="94"/>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row>
    <row r="36" spans="1:347" ht="120" customHeight="1" x14ac:dyDescent="0.35">
      <c r="A36" s="326"/>
      <c r="B36" s="307"/>
      <c r="C36" s="308"/>
      <c r="D36" s="326"/>
      <c r="E36" s="307"/>
      <c r="F36" s="307"/>
      <c r="G36" s="234" t="s">
        <v>130</v>
      </c>
      <c r="H36" s="234" t="str">
        <f t="shared" si="2"/>
        <v>Pregrado;  Posgrado; Asociaciones</v>
      </c>
      <c r="I36" s="231" t="s">
        <v>461</v>
      </c>
      <c r="J36" s="232" t="s">
        <v>135</v>
      </c>
      <c r="K36" s="234" t="str">
        <f>IFERROR(VLOOKUP($J36,Facin,2,0),"")</f>
        <v>Directrices, modelos adoptados, relaciones contractuales</v>
      </c>
      <c r="L36" s="234" t="s">
        <v>464</v>
      </c>
      <c r="M36" s="234" t="s">
        <v>72</v>
      </c>
      <c r="N36" s="234" t="str">
        <f t="shared" si="1"/>
        <v>Estudiantes de los programas de pregrado, tecnologías, posgrado (especialización, maestría, doctorado).</v>
      </c>
      <c r="O36" s="240" t="s">
        <v>468</v>
      </c>
      <c r="P36" s="326" t="s">
        <v>114</v>
      </c>
      <c r="Q36" s="234" t="s">
        <v>471</v>
      </c>
      <c r="R36" s="234" t="s">
        <v>474</v>
      </c>
      <c r="S36" s="234" t="s">
        <v>478</v>
      </c>
      <c r="T36" s="234" t="s">
        <v>482</v>
      </c>
      <c r="U36" s="234" t="s">
        <v>115</v>
      </c>
      <c r="V36" s="240" t="s">
        <v>484</v>
      </c>
      <c r="W36" s="232" t="s">
        <v>116</v>
      </c>
      <c r="X36" s="234" t="s">
        <v>680</v>
      </c>
      <c r="Y36" s="240" t="s">
        <v>703</v>
      </c>
      <c r="Z36" s="77" t="s">
        <v>323</v>
      </c>
      <c r="AA36" s="83" t="s">
        <v>79</v>
      </c>
      <c r="AB36" s="234" t="s">
        <v>79</v>
      </c>
      <c r="AC36" s="234" t="s">
        <v>79</v>
      </c>
      <c r="AD36" s="234" t="s">
        <v>386</v>
      </c>
      <c r="AE36" s="234"/>
      <c r="AF36" s="234" t="s">
        <v>79</v>
      </c>
      <c r="AG36" s="234" t="s">
        <v>79</v>
      </c>
      <c r="AH36" s="231" t="s">
        <v>487</v>
      </c>
      <c r="AI36" s="232" t="s">
        <v>123</v>
      </c>
      <c r="AJ36" s="234">
        <v>15</v>
      </c>
      <c r="AK36" s="234">
        <v>25</v>
      </c>
      <c r="AL36" s="234">
        <v>40</v>
      </c>
      <c r="AM36" s="89" t="s">
        <v>387</v>
      </c>
      <c r="AN36" s="235" t="s">
        <v>117</v>
      </c>
      <c r="AO36" s="232" t="s">
        <v>490</v>
      </c>
      <c r="AP36" s="234" t="s">
        <v>493</v>
      </c>
      <c r="AQ36" s="358"/>
      <c r="AR36" s="234" t="s">
        <v>496</v>
      </c>
      <c r="AS36" s="240" t="s">
        <v>118</v>
      </c>
      <c r="AT36" s="114"/>
      <c r="AU36" s="93"/>
      <c r="AV36" s="93"/>
      <c r="AW36" s="94"/>
      <c r="AX36" s="92"/>
      <c r="AY36" s="93"/>
      <c r="AZ36" s="93"/>
      <c r="BA36" s="93"/>
      <c r="BB36" s="94"/>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row>
    <row r="37" spans="1:347" ht="150" customHeight="1" x14ac:dyDescent="0.35">
      <c r="A37" s="326"/>
      <c r="B37" s="307"/>
      <c r="C37" s="308"/>
      <c r="D37" s="326"/>
      <c r="E37" s="307"/>
      <c r="F37" s="307"/>
      <c r="G37" s="307" t="s">
        <v>86</v>
      </c>
      <c r="H37" s="307" t="str">
        <f t="shared" si="2"/>
        <v>Fuerzas Militares ; Policía Nacional</v>
      </c>
      <c r="I37" s="308" t="s">
        <v>462</v>
      </c>
      <c r="J37" s="232" t="s">
        <v>70</v>
      </c>
      <c r="K37" s="234" t="str">
        <f t="shared" si="3"/>
        <v>Directrices, modelos adoptados, relaciones contractuales</v>
      </c>
      <c r="L37" s="234" t="s">
        <v>465</v>
      </c>
      <c r="M37" s="234" t="s">
        <v>88</v>
      </c>
      <c r="N37" s="234" t="str">
        <f t="shared" si="1"/>
        <v>Hijos, huérfanos, viudas, personas en privación de la libertad, discapacitados</v>
      </c>
      <c r="O37" s="240" t="s">
        <v>469</v>
      </c>
      <c r="P37" s="326"/>
      <c r="Q37" s="234" t="s">
        <v>471</v>
      </c>
      <c r="R37" s="234" t="s">
        <v>475</v>
      </c>
      <c r="S37" s="234" t="s">
        <v>479</v>
      </c>
      <c r="T37" s="234" t="s">
        <v>483</v>
      </c>
      <c r="U37" s="234" t="s">
        <v>115</v>
      </c>
      <c r="V37" s="240" t="s">
        <v>484</v>
      </c>
      <c r="W37" s="232" t="s">
        <v>116</v>
      </c>
      <c r="X37" s="234" t="s">
        <v>680</v>
      </c>
      <c r="Y37" s="240" t="s">
        <v>703</v>
      </c>
      <c r="Z37" s="77" t="s">
        <v>323</v>
      </c>
      <c r="AA37" s="83" t="s">
        <v>79</v>
      </c>
      <c r="AB37" s="234" t="s">
        <v>79</v>
      </c>
      <c r="AC37" s="234" t="s">
        <v>79</v>
      </c>
      <c r="AD37" s="234" t="s">
        <v>386</v>
      </c>
      <c r="AE37" s="234"/>
      <c r="AF37" s="234" t="s">
        <v>79</v>
      </c>
      <c r="AG37" s="234" t="s">
        <v>79</v>
      </c>
      <c r="AH37" s="231" t="s">
        <v>487</v>
      </c>
      <c r="AI37" s="232" t="s">
        <v>123</v>
      </c>
      <c r="AJ37" s="234">
        <v>15</v>
      </c>
      <c r="AK37" s="234">
        <v>25</v>
      </c>
      <c r="AL37" s="234">
        <v>40</v>
      </c>
      <c r="AM37" s="89" t="s">
        <v>387</v>
      </c>
      <c r="AN37" s="235" t="s">
        <v>117</v>
      </c>
      <c r="AO37" s="232" t="s">
        <v>491</v>
      </c>
      <c r="AP37" s="234" t="s">
        <v>493</v>
      </c>
      <c r="AQ37" s="358"/>
      <c r="AR37" s="234" t="s">
        <v>497</v>
      </c>
      <c r="AS37" s="240" t="s">
        <v>118</v>
      </c>
      <c r="AT37" s="114"/>
      <c r="AU37" s="93"/>
      <c r="AV37" s="93"/>
      <c r="AW37" s="94"/>
      <c r="AX37" s="92"/>
      <c r="AY37" s="93"/>
      <c r="AZ37" s="93"/>
      <c r="BA37" s="93"/>
      <c r="BB37" s="94"/>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row>
    <row r="38" spans="1:347" ht="135" customHeight="1" x14ac:dyDescent="0.35">
      <c r="A38" s="326"/>
      <c r="B38" s="307"/>
      <c r="C38" s="308"/>
      <c r="D38" s="326"/>
      <c r="E38" s="307"/>
      <c r="F38" s="307"/>
      <c r="G38" s="307"/>
      <c r="H38" s="307"/>
      <c r="I38" s="308"/>
      <c r="J38" s="232" t="s">
        <v>4</v>
      </c>
      <c r="K38" s="234" t="str">
        <f t="shared" si="3"/>
        <v>Alineación y direccionamiento estratégico</v>
      </c>
      <c r="L38" s="234" t="s">
        <v>466</v>
      </c>
      <c r="M38" s="234" t="s">
        <v>72</v>
      </c>
      <c r="N38" s="234" t="str">
        <f t="shared" si="1"/>
        <v>Estudiantes de los programas de pregrado, tecnologías, posgrado (especialización, maestría, doctorado).</v>
      </c>
      <c r="O38" s="240" t="s">
        <v>470</v>
      </c>
      <c r="P38" s="232" t="s">
        <v>90</v>
      </c>
      <c r="Q38" s="234" t="s">
        <v>472</v>
      </c>
      <c r="R38" s="234" t="s">
        <v>476</v>
      </c>
      <c r="S38" s="234" t="s">
        <v>480</v>
      </c>
      <c r="T38" s="234" t="s">
        <v>481</v>
      </c>
      <c r="U38" s="234" t="s">
        <v>115</v>
      </c>
      <c r="V38" s="240" t="s">
        <v>485</v>
      </c>
      <c r="W38" s="232" t="s">
        <v>116</v>
      </c>
      <c r="X38" s="234" t="s">
        <v>680</v>
      </c>
      <c r="Y38" s="240" t="s">
        <v>703</v>
      </c>
      <c r="Z38" s="77" t="s">
        <v>323</v>
      </c>
      <c r="AA38" s="83" t="s">
        <v>79</v>
      </c>
      <c r="AB38" s="234" t="s">
        <v>79</v>
      </c>
      <c r="AC38" s="234" t="s">
        <v>79</v>
      </c>
      <c r="AD38" s="234" t="s">
        <v>386</v>
      </c>
      <c r="AE38" s="234"/>
      <c r="AF38" s="234" t="s">
        <v>79</v>
      </c>
      <c r="AG38" s="234" t="s">
        <v>79</v>
      </c>
      <c r="AH38" s="231" t="s">
        <v>488</v>
      </c>
      <c r="AI38" s="232" t="s">
        <v>123</v>
      </c>
      <c r="AJ38" s="234">
        <v>15</v>
      </c>
      <c r="AK38" s="234">
        <v>15</v>
      </c>
      <c r="AL38" s="234">
        <v>30</v>
      </c>
      <c r="AM38" s="89" t="s">
        <v>387</v>
      </c>
      <c r="AN38" s="235" t="s">
        <v>117</v>
      </c>
      <c r="AO38" s="232" t="s">
        <v>492</v>
      </c>
      <c r="AP38" s="234" t="s">
        <v>494</v>
      </c>
      <c r="AQ38" s="358"/>
      <c r="AR38" s="234" t="s">
        <v>498</v>
      </c>
      <c r="AS38" s="240" t="s">
        <v>118</v>
      </c>
      <c r="AT38" s="114"/>
      <c r="AU38" s="93"/>
      <c r="AV38" s="93"/>
      <c r="AW38" s="94"/>
      <c r="AX38" s="92"/>
      <c r="AY38" s="93"/>
      <c r="AZ38" s="93"/>
      <c r="BA38" s="93"/>
      <c r="BB38" s="94"/>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row>
    <row r="39" spans="1:347" s="99" customFormat="1" ht="222.75" customHeight="1" x14ac:dyDescent="0.35">
      <c r="A39" s="236" t="s">
        <v>181</v>
      </c>
      <c r="B39" s="290" t="s">
        <v>85</v>
      </c>
      <c r="C39" s="292" t="s">
        <v>499</v>
      </c>
      <c r="D39" s="236" t="s">
        <v>66</v>
      </c>
      <c r="E39" s="239" t="str">
        <f t="shared" si="0"/>
        <v>Ajustes normas sectoriales, reforma educativa.</v>
      </c>
      <c r="F39" s="239" t="s">
        <v>500</v>
      </c>
      <c r="G39" s="239" t="s">
        <v>86</v>
      </c>
      <c r="H39" s="239" t="str">
        <f t="shared" si="2"/>
        <v>Fuerzas Militares ; Policía Nacional</v>
      </c>
      <c r="I39" s="238" t="s">
        <v>501</v>
      </c>
      <c r="J39" s="236" t="s">
        <v>4</v>
      </c>
      <c r="K39" s="239" t="str">
        <f>IFERROR(VLOOKUP($J39,Facin,2,0),"")</f>
        <v>Capacidad, diseño, ejecución, proveedores, entradas, salidas, conocimiento</v>
      </c>
      <c r="L39" s="239" t="s">
        <v>511</v>
      </c>
      <c r="M39" s="239" t="s">
        <v>88</v>
      </c>
      <c r="N39" s="227" t="str">
        <f t="shared" si="1"/>
        <v>Hijos, huérfanos, viudas, personas en privación de la libertad, discapacitados</v>
      </c>
      <c r="O39" s="241" t="s">
        <v>520</v>
      </c>
      <c r="P39" s="236" t="s">
        <v>90</v>
      </c>
      <c r="Q39" s="239" t="s">
        <v>522</v>
      </c>
      <c r="R39" s="239" t="s">
        <v>527</v>
      </c>
      <c r="S39" s="239" t="s">
        <v>532</v>
      </c>
      <c r="T39" s="223" t="s">
        <v>537</v>
      </c>
      <c r="U39" s="239" t="s">
        <v>91</v>
      </c>
      <c r="V39" s="127" t="s">
        <v>543</v>
      </c>
      <c r="W39" s="236" t="s">
        <v>92</v>
      </c>
      <c r="X39" s="239" t="s">
        <v>680</v>
      </c>
      <c r="Y39" s="241" t="s">
        <v>703</v>
      </c>
      <c r="Z39" s="77" t="s">
        <v>323</v>
      </c>
      <c r="AA39" s="245" t="s">
        <v>79</v>
      </c>
      <c r="AB39" s="239" t="s">
        <v>79</v>
      </c>
      <c r="AC39" s="239" t="s">
        <v>79</v>
      </c>
      <c r="AD39" s="239" t="s">
        <v>386</v>
      </c>
      <c r="AE39" s="239"/>
      <c r="AF39" s="227" t="s">
        <v>79</v>
      </c>
      <c r="AG39" s="227" t="s">
        <v>79</v>
      </c>
      <c r="AH39" s="238" t="s">
        <v>548</v>
      </c>
      <c r="AI39" s="236" t="s">
        <v>81</v>
      </c>
      <c r="AJ39" s="96">
        <v>58</v>
      </c>
      <c r="AK39" s="96">
        <v>40</v>
      </c>
      <c r="AL39" s="239"/>
      <c r="AM39" s="91" t="s">
        <v>318</v>
      </c>
      <c r="AN39" s="252" t="s">
        <v>294</v>
      </c>
      <c r="AO39" s="236" t="s">
        <v>553</v>
      </c>
      <c r="AP39" s="223" t="s">
        <v>558</v>
      </c>
      <c r="AQ39" s="97">
        <v>42370</v>
      </c>
      <c r="AR39" s="223" t="s">
        <v>566</v>
      </c>
      <c r="AS39" s="297" t="s">
        <v>94</v>
      </c>
      <c r="AT39" s="250"/>
      <c r="AU39" s="246"/>
      <c r="AV39" s="246"/>
      <c r="AW39" s="247"/>
      <c r="AX39" s="251"/>
      <c r="AY39" s="246"/>
      <c r="AZ39" s="246"/>
      <c r="BA39" s="246"/>
      <c r="BB39" s="247"/>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c r="DE39" s="98"/>
      <c r="DF39" s="98"/>
      <c r="DG39" s="98"/>
      <c r="DH39" s="98"/>
      <c r="DI39" s="98"/>
    </row>
    <row r="40" spans="1:347" s="99" customFormat="1" ht="162" customHeight="1" x14ac:dyDescent="0.35">
      <c r="A40" s="291" t="s">
        <v>178</v>
      </c>
      <c r="B40" s="290"/>
      <c r="C40" s="292"/>
      <c r="D40" s="236" t="s">
        <v>109</v>
      </c>
      <c r="E40" s="239" t="str">
        <f t="shared" si="0"/>
        <v>Acreditación institucional, Instituciones de Educación Superior, Programas virtuales y a Distancia</v>
      </c>
      <c r="F40" s="239" t="s">
        <v>502</v>
      </c>
      <c r="G40" s="239" t="s">
        <v>130</v>
      </c>
      <c r="H40" s="239" t="str">
        <f t="shared" si="2"/>
        <v>Pregrado;  Posgrado; Asociaciones</v>
      </c>
      <c r="I40" s="238" t="s">
        <v>508</v>
      </c>
      <c r="J40" s="236" t="s">
        <v>4</v>
      </c>
      <c r="K40" s="239" t="str">
        <f>IFERROR(VLOOKUP($J40,Facin,2,0),"")</f>
        <v>Capacidad, diseño, ejecución, proveedores, entradas, salidas, conocimiento</v>
      </c>
      <c r="L40" s="239" t="s">
        <v>512</v>
      </c>
      <c r="M40" s="239" t="s">
        <v>128</v>
      </c>
      <c r="N40" s="227" t="str">
        <f t="shared" si="1"/>
        <v>Vinculados conforme a su escalafón</v>
      </c>
      <c r="O40" s="241" t="s">
        <v>521</v>
      </c>
      <c r="P40" s="236" t="s">
        <v>99</v>
      </c>
      <c r="Q40" s="239" t="s">
        <v>523</v>
      </c>
      <c r="R40" s="239" t="s">
        <v>528</v>
      </c>
      <c r="S40" s="239" t="s">
        <v>533</v>
      </c>
      <c r="T40" s="223" t="s">
        <v>538</v>
      </c>
      <c r="U40" s="239" t="s">
        <v>100</v>
      </c>
      <c r="V40" s="127" t="s">
        <v>544</v>
      </c>
      <c r="W40" s="236" t="s">
        <v>101</v>
      </c>
      <c r="X40" s="239" t="s">
        <v>680</v>
      </c>
      <c r="Y40" s="241" t="s">
        <v>569</v>
      </c>
      <c r="Z40" s="82" t="s">
        <v>387</v>
      </c>
      <c r="AA40" s="245" t="s">
        <v>79</v>
      </c>
      <c r="AB40" s="239" t="s">
        <v>79</v>
      </c>
      <c r="AC40" s="239" t="s">
        <v>79</v>
      </c>
      <c r="AD40" s="239" t="s">
        <v>386</v>
      </c>
      <c r="AE40" s="239"/>
      <c r="AF40" s="227" t="s">
        <v>79</v>
      </c>
      <c r="AG40" s="227" t="s">
        <v>79</v>
      </c>
      <c r="AH40" s="238" t="s">
        <v>549</v>
      </c>
      <c r="AI40" s="236" t="s">
        <v>81</v>
      </c>
      <c r="AJ40" s="96">
        <v>60</v>
      </c>
      <c r="AK40" s="96">
        <v>40</v>
      </c>
      <c r="AL40" s="239"/>
      <c r="AM40" s="89" t="s">
        <v>387</v>
      </c>
      <c r="AN40" s="252" t="s">
        <v>117</v>
      </c>
      <c r="AO40" s="236" t="s">
        <v>554</v>
      </c>
      <c r="AP40" s="223" t="s">
        <v>559</v>
      </c>
      <c r="AQ40" s="223" t="s">
        <v>563</v>
      </c>
      <c r="AR40" s="223" t="s">
        <v>566</v>
      </c>
      <c r="AS40" s="297"/>
      <c r="AT40" s="250"/>
      <c r="AU40" s="246"/>
      <c r="AV40" s="246"/>
      <c r="AW40" s="247"/>
      <c r="AX40" s="251"/>
      <c r="AY40" s="246"/>
      <c r="AZ40" s="246"/>
      <c r="BA40" s="246"/>
      <c r="BB40" s="247"/>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row>
    <row r="41" spans="1:347" s="99" customFormat="1" ht="195" customHeight="1" x14ac:dyDescent="0.35">
      <c r="A41" s="291"/>
      <c r="B41" s="290"/>
      <c r="C41" s="292"/>
      <c r="D41" s="236" t="s">
        <v>95</v>
      </c>
      <c r="E41" s="239" t="str">
        <f t="shared" si="0"/>
        <v>Interrupciones, comercio electrónico, datos externos, tecnología emergente.</v>
      </c>
      <c r="F41" s="239" t="s">
        <v>503</v>
      </c>
      <c r="G41" s="239" t="s">
        <v>68</v>
      </c>
      <c r="H41" s="239" t="s">
        <v>69</v>
      </c>
      <c r="I41" s="238" t="s">
        <v>509</v>
      </c>
      <c r="J41" s="236" t="s">
        <v>105</v>
      </c>
      <c r="K41" s="239" t="str">
        <f t="shared" si="3"/>
        <v>Capacidad, diseño, ejecución, proveedores, entradas, salidas, conocimiento</v>
      </c>
      <c r="L41" s="239" t="s">
        <v>513</v>
      </c>
      <c r="M41" s="239" t="s">
        <v>97</v>
      </c>
      <c r="N41" s="227" t="str">
        <f t="shared" si="1"/>
        <v>Cuerpo de apoyo a  las actividades misionales</v>
      </c>
      <c r="O41" s="80"/>
      <c r="P41" s="236" t="s">
        <v>99</v>
      </c>
      <c r="Q41" s="239" t="s">
        <v>524</v>
      </c>
      <c r="R41" s="239" t="s">
        <v>529</v>
      </c>
      <c r="S41" s="239" t="s">
        <v>534</v>
      </c>
      <c r="T41" s="223" t="s">
        <v>538</v>
      </c>
      <c r="U41" s="239" t="s">
        <v>107</v>
      </c>
      <c r="V41" s="127" t="s">
        <v>545</v>
      </c>
      <c r="W41" s="236" t="s">
        <v>95</v>
      </c>
      <c r="X41" s="239" t="s">
        <v>647</v>
      </c>
      <c r="Y41" s="241" t="s">
        <v>703</v>
      </c>
      <c r="Z41" s="76" t="s">
        <v>318</v>
      </c>
      <c r="AA41" s="245" t="s">
        <v>79</v>
      </c>
      <c r="AB41" s="239" t="s">
        <v>79</v>
      </c>
      <c r="AC41" s="239" t="s">
        <v>79</v>
      </c>
      <c r="AD41" s="239" t="s">
        <v>386</v>
      </c>
      <c r="AE41" s="239"/>
      <c r="AF41" s="227" t="s">
        <v>79</v>
      </c>
      <c r="AG41" s="227" t="s">
        <v>79</v>
      </c>
      <c r="AH41" s="238" t="s">
        <v>550</v>
      </c>
      <c r="AI41" s="236" t="s">
        <v>81</v>
      </c>
      <c r="AJ41" s="96">
        <v>60</v>
      </c>
      <c r="AK41" s="96">
        <v>40</v>
      </c>
      <c r="AL41" s="239"/>
      <c r="AM41" s="89" t="s">
        <v>387</v>
      </c>
      <c r="AN41" s="252" t="s">
        <v>117</v>
      </c>
      <c r="AO41" s="236" t="s">
        <v>555</v>
      </c>
      <c r="AP41" s="223" t="s">
        <v>560</v>
      </c>
      <c r="AQ41" s="223" t="s">
        <v>564</v>
      </c>
      <c r="AR41" s="223" t="s">
        <v>566</v>
      </c>
      <c r="AS41" s="297"/>
      <c r="AT41" s="250"/>
      <c r="AU41" s="246"/>
      <c r="AV41" s="246"/>
      <c r="AW41" s="247"/>
      <c r="AX41" s="251"/>
      <c r="AY41" s="246"/>
      <c r="AZ41" s="246"/>
      <c r="BA41" s="246"/>
      <c r="BB41" s="247"/>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8"/>
      <c r="DG41" s="98"/>
      <c r="DH41" s="98"/>
      <c r="DI41" s="98"/>
    </row>
    <row r="42" spans="1:347" s="99" customFormat="1" ht="90" customHeight="1" x14ac:dyDescent="0.35">
      <c r="A42" s="291"/>
      <c r="B42" s="290"/>
      <c r="C42" s="292"/>
      <c r="D42" s="236" t="s">
        <v>119</v>
      </c>
      <c r="E42" s="239" t="str">
        <f t="shared" si="0"/>
        <v>Demografía, responsabilidad social, terrorismo.</v>
      </c>
      <c r="F42" s="239" t="s">
        <v>504</v>
      </c>
      <c r="G42" s="239" t="s">
        <v>506</v>
      </c>
      <c r="H42" s="239" t="s">
        <v>507</v>
      </c>
      <c r="I42" s="238" t="s">
        <v>508</v>
      </c>
      <c r="J42" s="236" t="s">
        <v>4</v>
      </c>
      <c r="K42" s="239" t="str">
        <f t="shared" si="3"/>
        <v>Integraidad de datos, disponibilidad de datos y sistemas de información, desarrollo, producción, mantenimiento</v>
      </c>
      <c r="L42" s="239" t="s">
        <v>514</v>
      </c>
      <c r="M42" s="239" t="s">
        <v>97</v>
      </c>
      <c r="N42" s="227" t="s">
        <v>516</v>
      </c>
      <c r="O42" s="80"/>
      <c r="P42" s="236" t="s">
        <v>518</v>
      </c>
      <c r="Q42" s="239" t="s">
        <v>525</v>
      </c>
      <c r="R42" s="239" t="s">
        <v>530</v>
      </c>
      <c r="S42" s="239" t="s">
        <v>535</v>
      </c>
      <c r="T42" s="239" t="s">
        <v>539</v>
      </c>
      <c r="U42" s="239" t="s">
        <v>541</v>
      </c>
      <c r="V42" s="241" t="s">
        <v>546</v>
      </c>
      <c r="W42" s="236" t="s">
        <v>101</v>
      </c>
      <c r="X42" s="239" t="s">
        <v>680</v>
      </c>
      <c r="Y42" s="241" t="s">
        <v>703</v>
      </c>
      <c r="Z42" s="77" t="s">
        <v>323</v>
      </c>
      <c r="AA42" s="245" t="s">
        <v>79</v>
      </c>
      <c r="AB42" s="239" t="s">
        <v>79</v>
      </c>
      <c r="AC42" s="239" t="s">
        <v>79</v>
      </c>
      <c r="AD42" s="239"/>
      <c r="AE42" s="239" t="s">
        <v>386</v>
      </c>
      <c r="AF42" s="227" t="s">
        <v>79</v>
      </c>
      <c r="AG42" s="227" t="s">
        <v>79</v>
      </c>
      <c r="AH42" s="238" t="s">
        <v>551</v>
      </c>
      <c r="AI42" s="236" t="s">
        <v>123</v>
      </c>
      <c r="AJ42" s="96">
        <v>60</v>
      </c>
      <c r="AK42" s="96">
        <v>40</v>
      </c>
      <c r="AL42" s="239"/>
      <c r="AM42" s="91" t="s">
        <v>318</v>
      </c>
      <c r="AN42" s="252" t="s">
        <v>294</v>
      </c>
      <c r="AO42" s="236" t="s">
        <v>556</v>
      </c>
      <c r="AP42" s="239" t="s">
        <v>561</v>
      </c>
      <c r="AQ42" s="239" t="s">
        <v>564</v>
      </c>
      <c r="AR42" s="239" t="s">
        <v>568</v>
      </c>
      <c r="AS42" s="297"/>
      <c r="AT42" s="250"/>
      <c r="AU42" s="246"/>
      <c r="AV42" s="246"/>
      <c r="AW42" s="247"/>
      <c r="AX42" s="251"/>
      <c r="AY42" s="246"/>
      <c r="AZ42" s="246"/>
      <c r="BA42" s="246"/>
      <c r="BB42" s="247"/>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c r="DH42" s="98"/>
      <c r="DI42" s="98"/>
    </row>
    <row r="43" spans="1:347" s="99" customFormat="1" ht="105.75" customHeight="1" x14ac:dyDescent="0.35">
      <c r="A43" s="291"/>
      <c r="B43" s="290"/>
      <c r="C43" s="292"/>
      <c r="D43" s="236" t="s">
        <v>66</v>
      </c>
      <c r="E43" s="239" t="str">
        <f t="shared" si="0"/>
        <v>Ajustes normas sectoriales, reforma educativa.</v>
      </c>
      <c r="F43" s="239" t="s">
        <v>505</v>
      </c>
      <c r="G43" s="239" t="s">
        <v>506</v>
      </c>
      <c r="H43" s="239" t="s">
        <v>507</v>
      </c>
      <c r="I43" s="238" t="s">
        <v>510</v>
      </c>
      <c r="J43" s="236" t="s">
        <v>4</v>
      </c>
      <c r="K43" s="239" t="str">
        <f t="shared" si="3"/>
        <v>Capacidad, diseño, ejecución, proveedores, entradas, salidas, conocimiento</v>
      </c>
      <c r="L43" s="239" t="s">
        <v>515</v>
      </c>
      <c r="M43" s="239" t="s">
        <v>97</v>
      </c>
      <c r="N43" s="227" t="s">
        <v>517</v>
      </c>
      <c r="O43" s="80"/>
      <c r="P43" s="236" t="s">
        <v>519</v>
      </c>
      <c r="Q43" s="239" t="s">
        <v>526</v>
      </c>
      <c r="R43" s="239" t="s">
        <v>531</v>
      </c>
      <c r="S43" s="239" t="s">
        <v>536</v>
      </c>
      <c r="T43" s="239" t="s">
        <v>540</v>
      </c>
      <c r="U43" s="239" t="s">
        <v>542</v>
      </c>
      <c r="V43" s="241" t="s">
        <v>547</v>
      </c>
      <c r="W43" s="236" t="s">
        <v>116</v>
      </c>
      <c r="X43" s="239" t="s">
        <v>680</v>
      </c>
      <c r="Y43" s="241" t="s">
        <v>703</v>
      </c>
      <c r="Z43" s="77" t="s">
        <v>323</v>
      </c>
      <c r="AA43" s="245" t="s">
        <v>79</v>
      </c>
      <c r="AB43" s="239" t="s">
        <v>79</v>
      </c>
      <c r="AC43" s="239" t="s">
        <v>79</v>
      </c>
      <c r="AD43" s="239" t="s">
        <v>386</v>
      </c>
      <c r="AE43" s="239"/>
      <c r="AF43" s="227" t="s">
        <v>79</v>
      </c>
      <c r="AG43" s="227" t="s">
        <v>79</v>
      </c>
      <c r="AH43" s="238" t="s">
        <v>552</v>
      </c>
      <c r="AI43" s="236" t="s">
        <v>81</v>
      </c>
      <c r="AJ43" s="96">
        <v>58</v>
      </c>
      <c r="AK43" s="96">
        <v>40</v>
      </c>
      <c r="AL43" s="239"/>
      <c r="AM43" s="89" t="s">
        <v>387</v>
      </c>
      <c r="AN43" s="252" t="s">
        <v>117</v>
      </c>
      <c r="AO43" s="236" t="s">
        <v>557</v>
      </c>
      <c r="AP43" s="239" t="s">
        <v>562</v>
      </c>
      <c r="AQ43" s="239" t="s">
        <v>565</v>
      </c>
      <c r="AR43" s="239" t="s">
        <v>567</v>
      </c>
      <c r="AS43" s="297"/>
      <c r="AT43" s="250"/>
      <c r="AU43" s="246"/>
      <c r="AV43" s="246"/>
      <c r="AW43" s="247"/>
      <c r="AX43" s="251"/>
      <c r="AY43" s="246"/>
      <c r="AZ43" s="246"/>
      <c r="BA43" s="246"/>
      <c r="BB43" s="247"/>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row>
    <row r="44" spans="1:347" ht="189" customHeight="1" x14ac:dyDescent="0.35">
      <c r="A44" s="159" t="s">
        <v>570</v>
      </c>
      <c r="B44" s="234" t="s">
        <v>65</v>
      </c>
      <c r="C44" s="231" t="s">
        <v>571</v>
      </c>
      <c r="D44" s="232" t="s">
        <v>66</v>
      </c>
      <c r="E44" s="234" t="str">
        <f t="shared" si="0"/>
        <v>Ajustes normas sectoriales, reforma educativa.</v>
      </c>
      <c r="F44" s="234" t="s">
        <v>572</v>
      </c>
      <c r="G44" s="234" t="s">
        <v>68</v>
      </c>
      <c r="H44" s="234" t="str">
        <f t="shared" si="2"/>
        <v>Educación formal    Educación no formal</v>
      </c>
      <c r="I44" s="231" t="s">
        <v>573</v>
      </c>
      <c r="J44" s="159" t="s">
        <v>70</v>
      </c>
      <c r="K44" s="234" t="str">
        <f t="shared" ref="K44:K47" si="4">IFERROR(VLOOKUP($J44,Facin,2,0),"")</f>
        <v>Alineación y direccionamiento estratégico</v>
      </c>
      <c r="L44" s="234" t="s">
        <v>574</v>
      </c>
      <c r="M44" s="234" t="s">
        <v>72</v>
      </c>
      <c r="N44" s="234" t="str">
        <f t="shared" si="1"/>
        <v>Estudiantes de los programas de pregrado, tecnologías, posgrado (especialización, maestría, doctorado).</v>
      </c>
      <c r="O44" s="240"/>
      <c r="P44" s="232" t="s">
        <v>74</v>
      </c>
      <c r="Q44" s="234" t="s">
        <v>575</v>
      </c>
      <c r="R44" s="234" t="s">
        <v>576</v>
      </c>
      <c r="S44" s="234"/>
      <c r="T44" s="234"/>
      <c r="U44" s="234" t="s">
        <v>75</v>
      </c>
      <c r="V44" s="240" t="s">
        <v>577</v>
      </c>
      <c r="W44" s="232" t="s">
        <v>76</v>
      </c>
      <c r="X44" s="234" t="s">
        <v>680</v>
      </c>
      <c r="Y44" s="240" t="s">
        <v>569</v>
      </c>
      <c r="Z44" s="91" t="s">
        <v>318</v>
      </c>
      <c r="AA44" s="83" t="s">
        <v>79</v>
      </c>
      <c r="AB44" s="234" t="s">
        <v>79</v>
      </c>
      <c r="AC44" s="234" t="s">
        <v>79</v>
      </c>
      <c r="AD44" s="234" t="s">
        <v>386</v>
      </c>
      <c r="AE44" s="234"/>
      <c r="AF44" s="234" t="s">
        <v>79</v>
      </c>
      <c r="AG44" s="234" t="s">
        <v>79</v>
      </c>
      <c r="AH44" s="231" t="s">
        <v>578</v>
      </c>
      <c r="AI44" s="232" t="s">
        <v>81</v>
      </c>
      <c r="AJ44" s="100">
        <v>45</v>
      </c>
      <c r="AK44" s="100">
        <v>40</v>
      </c>
      <c r="AL44" s="100">
        <v>85</v>
      </c>
      <c r="AM44" s="91" t="s">
        <v>318</v>
      </c>
      <c r="AN44" s="235" t="s">
        <v>294</v>
      </c>
      <c r="AO44" s="232" t="s">
        <v>579</v>
      </c>
      <c r="AP44" s="234" t="s">
        <v>580</v>
      </c>
      <c r="AQ44" s="233">
        <v>42522</v>
      </c>
      <c r="AR44" s="234" t="s">
        <v>581</v>
      </c>
      <c r="AS44" s="240" t="s">
        <v>84</v>
      </c>
      <c r="AT44" s="187"/>
      <c r="AU44" s="102"/>
      <c r="AV44" s="102"/>
      <c r="AW44" s="103"/>
      <c r="AX44" s="101"/>
      <c r="AY44" s="102"/>
      <c r="AZ44" s="102"/>
      <c r="BA44" s="102"/>
      <c r="BB44" s="103"/>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row>
    <row r="45" spans="1:347" s="81" customFormat="1" ht="193.5" customHeight="1" x14ac:dyDescent="0.25">
      <c r="A45" s="340" t="s">
        <v>582</v>
      </c>
      <c r="B45" s="304" t="s">
        <v>85</v>
      </c>
      <c r="C45" s="327" t="s">
        <v>583</v>
      </c>
      <c r="D45" s="230" t="s">
        <v>66</v>
      </c>
      <c r="E45" s="227" t="str">
        <f t="shared" si="0"/>
        <v>Ajustes normas sectoriales, reforma educativa.</v>
      </c>
      <c r="F45" s="227" t="s">
        <v>584</v>
      </c>
      <c r="G45" s="227" t="s">
        <v>130</v>
      </c>
      <c r="H45" s="227" t="str">
        <f>IFERROR(VLOOKUP($G45,FacI,2,0),"")</f>
        <v>Pregrado;  Posgrado; Asociaciones</v>
      </c>
      <c r="I45" s="226" t="s">
        <v>584</v>
      </c>
      <c r="J45" s="230" t="s">
        <v>4</v>
      </c>
      <c r="K45" s="227" t="str">
        <f t="shared" si="4"/>
        <v>Capacidad, diseño, ejecución, proveedores, entradas, salidas, conocimiento</v>
      </c>
      <c r="L45" s="227" t="s">
        <v>587</v>
      </c>
      <c r="M45" s="227" t="s">
        <v>72</v>
      </c>
      <c r="N45" s="227" t="str">
        <f t="shared" si="1"/>
        <v>Estudiantes de los programas de pregrado, tecnologías, posgrado (especialización, maestría, doctorado).</v>
      </c>
      <c r="O45" s="80" t="s">
        <v>590</v>
      </c>
      <c r="P45" s="230" t="s">
        <v>114</v>
      </c>
      <c r="Q45" s="227" t="s">
        <v>591</v>
      </c>
      <c r="R45" s="227" t="s">
        <v>593</v>
      </c>
      <c r="S45" s="227" t="s">
        <v>595</v>
      </c>
      <c r="T45" s="227"/>
      <c r="U45" s="227" t="s">
        <v>115</v>
      </c>
      <c r="V45" s="80" t="s">
        <v>597</v>
      </c>
      <c r="W45" s="230" t="s">
        <v>116</v>
      </c>
      <c r="X45" s="227" t="s">
        <v>600</v>
      </c>
      <c r="Y45" s="80" t="s">
        <v>569</v>
      </c>
      <c r="Z45" s="77" t="s">
        <v>323</v>
      </c>
      <c r="AA45" s="78" t="s">
        <v>79</v>
      </c>
      <c r="AB45" s="227" t="s">
        <v>79</v>
      </c>
      <c r="AC45" s="227" t="s">
        <v>79</v>
      </c>
      <c r="AD45" s="227" t="s">
        <v>319</v>
      </c>
      <c r="AE45" s="227"/>
      <c r="AF45" s="227" t="s">
        <v>80</v>
      </c>
      <c r="AG45" s="227" t="s">
        <v>79</v>
      </c>
      <c r="AH45" s="226" t="s">
        <v>601</v>
      </c>
      <c r="AI45" s="230" t="s">
        <v>81</v>
      </c>
      <c r="AJ45" s="227">
        <v>85</v>
      </c>
      <c r="AK45" s="227">
        <v>80</v>
      </c>
      <c r="AL45" s="227">
        <v>80</v>
      </c>
      <c r="AM45" s="89" t="s">
        <v>387</v>
      </c>
      <c r="AN45" s="179" t="s">
        <v>117</v>
      </c>
      <c r="AO45" s="230" t="s">
        <v>604</v>
      </c>
      <c r="AP45" s="227" t="s">
        <v>607</v>
      </c>
      <c r="AQ45" s="227" t="s">
        <v>610</v>
      </c>
      <c r="AR45" s="227" t="s">
        <v>611</v>
      </c>
      <c r="AS45" s="80" t="s">
        <v>84</v>
      </c>
      <c r="AT45" s="230"/>
      <c r="AU45" s="227"/>
      <c r="AV45" s="227"/>
      <c r="AW45" s="80"/>
      <c r="AX45" s="78"/>
      <c r="AY45" s="227"/>
      <c r="AZ45" s="227"/>
      <c r="BA45" s="227"/>
      <c r="BB45" s="8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0"/>
      <c r="DI45" s="90"/>
      <c r="DJ45" s="104"/>
      <c r="DK45" s="104"/>
      <c r="DL45" s="104"/>
      <c r="DM45" s="104"/>
      <c r="DN45" s="104"/>
      <c r="DO45" s="104"/>
      <c r="DP45" s="104"/>
      <c r="DQ45" s="104"/>
      <c r="DR45" s="104"/>
      <c r="DS45" s="104"/>
      <c r="DT45" s="104"/>
      <c r="DU45" s="104"/>
      <c r="DV45" s="104"/>
      <c r="DW45" s="104"/>
      <c r="DX45" s="104"/>
      <c r="DY45" s="104"/>
      <c r="DZ45" s="104"/>
      <c r="EA45" s="104"/>
      <c r="EB45" s="104"/>
      <c r="EC45" s="104"/>
      <c r="ED45" s="104"/>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4"/>
      <c r="IP45" s="104"/>
      <c r="IQ45" s="104"/>
      <c r="IR45" s="104"/>
      <c r="IS45" s="104"/>
      <c r="IT45" s="104"/>
      <c r="IU45" s="104"/>
      <c r="IV45" s="104"/>
      <c r="IW45" s="104"/>
      <c r="IX45" s="104"/>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row>
    <row r="46" spans="1:347" s="81" customFormat="1" ht="200.25" customHeight="1" x14ac:dyDescent="0.25">
      <c r="A46" s="340"/>
      <c r="B46" s="304"/>
      <c r="C46" s="327"/>
      <c r="D46" s="230" t="s">
        <v>95</v>
      </c>
      <c r="E46" s="227" t="str">
        <f t="shared" si="0"/>
        <v>Interrupciones, comercio electrónico, datos externos, tecnología emergente.</v>
      </c>
      <c r="F46" s="227" t="s">
        <v>585</v>
      </c>
      <c r="G46" s="227" t="s">
        <v>68</v>
      </c>
      <c r="H46" s="227" t="str">
        <f t="shared" si="2"/>
        <v>Educación formal    Educación no formal</v>
      </c>
      <c r="I46" s="226" t="s">
        <v>585</v>
      </c>
      <c r="J46" s="230" t="s">
        <v>135</v>
      </c>
      <c r="K46" s="227" t="str">
        <f t="shared" si="4"/>
        <v>Directrices, modelos adoptados, relaciones contractuales</v>
      </c>
      <c r="L46" s="227" t="s">
        <v>588</v>
      </c>
      <c r="M46" s="227" t="s">
        <v>72</v>
      </c>
      <c r="N46" s="227" t="str">
        <f t="shared" ref="N46:N129" si="5">IFERROR(VLOOKUP($M46,FacE,2,0),"")</f>
        <v>Estudiantes de los programas de pregrado, tecnologías, posgrado (especialización, maestría, doctorado).</v>
      </c>
      <c r="O46" s="80" t="s">
        <v>590</v>
      </c>
      <c r="P46" s="230" t="s">
        <v>99</v>
      </c>
      <c r="Q46" s="227" t="s">
        <v>592</v>
      </c>
      <c r="R46" s="227" t="s">
        <v>594</v>
      </c>
      <c r="S46" s="227" t="s">
        <v>596</v>
      </c>
      <c r="T46" s="227"/>
      <c r="U46" s="227" t="s">
        <v>115</v>
      </c>
      <c r="V46" s="80" t="s">
        <v>598</v>
      </c>
      <c r="W46" s="230" t="s">
        <v>116</v>
      </c>
      <c r="X46" s="227" t="s">
        <v>600</v>
      </c>
      <c r="Y46" s="80" t="s">
        <v>569</v>
      </c>
      <c r="Z46" s="77" t="s">
        <v>323</v>
      </c>
      <c r="AA46" s="78" t="s">
        <v>79</v>
      </c>
      <c r="AB46" s="227" t="s">
        <v>79</v>
      </c>
      <c r="AC46" s="227" t="s">
        <v>79</v>
      </c>
      <c r="AD46" s="227" t="s">
        <v>319</v>
      </c>
      <c r="AE46" s="227"/>
      <c r="AF46" s="227" t="s">
        <v>79</v>
      </c>
      <c r="AG46" s="227" t="s">
        <v>79</v>
      </c>
      <c r="AH46" s="226" t="s">
        <v>602</v>
      </c>
      <c r="AI46" s="230" t="s">
        <v>81</v>
      </c>
      <c r="AJ46" s="227">
        <v>100</v>
      </c>
      <c r="AK46" s="227">
        <v>95</v>
      </c>
      <c r="AL46" s="227">
        <v>95</v>
      </c>
      <c r="AM46" s="89" t="s">
        <v>387</v>
      </c>
      <c r="AN46" s="179" t="s">
        <v>117</v>
      </c>
      <c r="AO46" s="230" t="s">
        <v>605</v>
      </c>
      <c r="AP46" s="227" t="s">
        <v>608</v>
      </c>
      <c r="AQ46" s="227" t="s">
        <v>610</v>
      </c>
      <c r="AR46" s="227" t="s">
        <v>612</v>
      </c>
      <c r="AS46" s="80" t="s">
        <v>94</v>
      </c>
      <c r="AT46" s="230"/>
      <c r="AU46" s="227"/>
      <c r="AV46" s="227"/>
      <c r="AW46" s="80"/>
      <c r="AX46" s="78"/>
      <c r="AY46" s="227"/>
      <c r="AZ46" s="227"/>
      <c r="BA46" s="227"/>
      <c r="BB46" s="8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104"/>
      <c r="DK46" s="104"/>
      <c r="DL46" s="104"/>
      <c r="DM46" s="104"/>
      <c r="DN46" s="104"/>
      <c r="DO46" s="104"/>
      <c r="DP46" s="104"/>
      <c r="DQ46" s="104"/>
      <c r="DR46" s="104"/>
      <c r="DS46" s="104"/>
      <c r="DT46" s="104"/>
      <c r="DU46" s="104"/>
      <c r="DV46" s="104"/>
      <c r="DW46" s="104"/>
      <c r="DX46" s="104"/>
      <c r="DY46" s="104"/>
      <c r="DZ46" s="104"/>
      <c r="EA46" s="104"/>
      <c r="EB46" s="104"/>
      <c r="EC46" s="104"/>
      <c r="ED46" s="104"/>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4"/>
      <c r="IP46" s="104"/>
      <c r="IQ46" s="104"/>
      <c r="IR46" s="104"/>
      <c r="IS46" s="104"/>
      <c r="IT46" s="104"/>
      <c r="IU46" s="104"/>
      <c r="IV46" s="104"/>
      <c r="IW46" s="104"/>
      <c r="IX46" s="104"/>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row>
    <row r="47" spans="1:347" s="81" customFormat="1" ht="177.75" customHeight="1" x14ac:dyDescent="0.25">
      <c r="A47" s="340"/>
      <c r="B47" s="304"/>
      <c r="C47" s="327"/>
      <c r="D47" s="230" t="s">
        <v>95</v>
      </c>
      <c r="E47" s="227" t="str">
        <f t="shared" si="0"/>
        <v>Interrupciones, comercio electrónico, datos externos, tecnología emergente.</v>
      </c>
      <c r="F47" s="227" t="s">
        <v>586</v>
      </c>
      <c r="G47" s="227" t="s">
        <v>68</v>
      </c>
      <c r="H47" s="227" t="str">
        <f t="shared" si="2"/>
        <v>Educación formal    Educación no formal</v>
      </c>
      <c r="I47" s="226" t="s">
        <v>586</v>
      </c>
      <c r="J47" s="230" t="s">
        <v>4</v>
      </c>
      <c r="K47" s="227" t="str">
        <f t="shared" si="4"/>
        <v>Capacidad, diseño, ejecución, proveedores, entradas, salidas, conocimiento</v>
      </c>
      <c r="L47" s="227" t="s">
        <v>589</v>
      </c>
      <c r="M47" s="227" t="s">
        <v>72</v>
      </c>
      <c r="N47" s="227" t="str">
        <f t="shared" si="5"/>
        <v>Estudiantes de los programas de pregrado, tecnologías, posgrado (especialización, maestría, doctorado).</v>
      </c>
      <c r="O47" s="80" t="s">
        <v>590</v>
      </c>
      <c r="P47" s="230" t="s">
        <v>99</v>
      </c>
      <c r="Q47" s="227" t="s">
        <v>591</v>
      </c>
      <c r="R47" s="227" t="s">
        <v>594</v>
      </c>
      <c r="S47" s="227" t="s">
        <v>596</v>
      </c>
      <c r="T47" s="227"/>
      <c r="U47" s="227" t="s">
        <v>115</v>
      </c>
      <c r="V47" s="80" t="s">
        <v>599</v>
      </c>
      <c r="W47" s="230" t="s">
        <v>116</v>
      </c>
      <c r="X47" s="227" t="s">
        <v>600</v>
      </c>
      <c r="Y47" s="80" t="s">
        <v>569</v>
      </c>
      <c r="Z47" s="77" t="s">
        <v>323</v>
      </c>
      <c r="AA47" s="78" t="s">
        <v>79</v>
      </c>
      <c r="AB47" s="227" t="s">
        <v>79</v>
      </c>
      <c r="AC47" s="227" t="s">
        <v>79</v>
      </c>
      <c r="AD47" s="227" t="s">
        <v>319</v>
      </c>
      <c r="AE47" s="227"/>
      <c r="AF47" s="227" t="s">
        <v>79</v>
      </c>
      <c r="AG47" s="227" t="s">
        <v>79</v>
      </c>
      <c r="AH47" s="226" t="s">
        <v>603</v>
      </c>
      <c r="AI47" s="230" t="s">
        <v>81</v>
      </c>
      <c r="AJ47" s="227">
        <v>100</v>
      </c>
      <c r="AK47" s="227">
        <v>95</v>
      </c>
      <c r="AL47" s="227">
        <v>95</v>
      </c>
      <c r="AM47" s="89" t="s">
        <v>387</v>
      </c>
      <c r="AN47" s="179" t="s">
        <v>117</v>
      </c>
      <c r="AO47" s="230" t="s">
        <v>606</v>
      </c>
      <c r="AP47" s="227" t="s">
        <v>609</v>
      </c>
      <c r="AQ47" s="227" t="s">
        <v>610</v>
      </c>
      <c r="AR47" s="227" t="s">
        <v>613</v>
      </c>
      <c r="AS47" s="80" t="s">
        <v>84</v>
      </c>
      <c r="AT47" s="230"/>
      <c r="AU47" s="227"/>
      <c r="AV47" s="227"/>
      <c r="AW47" s="80"/>
      <c r="AX47" s="78"/>
      <c r="AY47" s="227"/>
      <c r="AZ47" s="227"/>
      <c r="BA47" s="227"/>
      <c r="BB47" s="8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c r="DB47" s="90"/>
      <c r="DC47" s="90"/>
      <c r="DD47" s="90"/>
      <c r="DE47" s="90"/>
      <c r="DF47" s="90"/>
      <c r="DG47" s="90"/>
      <c r="DH47" s="90"/>
      <c r="DI47" s="90"/>
      <c r="DJ47" s="104"/>
      <c r="DK47" s="104"/>
      <c r="DL47" s="104"/>
      <c r="DM47" s="104"/>
      <c r="DN47" s="104"/>
      <c r="DO47" s="104"/>
      <c r="DP47" s="104"/>
      <c r="DQ47" s="104"/>
      <c r="DR47" s="104"/>
      <c r="DS47" s="104"/>
      <c r="DT47" s="104"/>
      <c r="DU47" s="104"/>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4"/>
      <c r="IP47" s="104"/>
      <c r="IQ47" s="104"/>
      <c r="IR47" s="104"/>
      <c r="IS47" s="104"/>
      <c r="IT47" s="104"/>
      <c r="IU47" s="104"/>
      <c r="IV47" s="104"/>
      <c r="IW47" s="104"/>
      <c r="IX47" s="104"/>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row>
    <row r="48" spans="1:347" s="93" customFormat="1" ht="171" customHeight="1" x14ac:dyDescent="0.35">
      <c r="A48" s="232" t="s">
        <v>177</v>
      </c>
      <c r="B48" s="307" t="s">
        <v>108</v>
      </c>
      <c r="C48" s="308" t="s">
        <v>614</v>
      </c>
      <c r="D48" s="232" t="s">
        <v>95</v>
      </c>
      <c r="E48" s="234" t="str">
        <f t="shared" si="0"/>
        <v>Interrupciones, comercio electrónico, datos externos, tecnología emergente.</v>
      </c>
      <c r="F48" s="234" t="s">
        <v>615</v>
      </c>
      <c r="G48" s="234" t="s">
        <v>68</v>
      </c>
      <c r="H48" s="234" t="str">
        <f t="shared" si="2"/>
        <v>Educación formal    Educación no formal</v>
      </c>
      <c r="I48" s="275" t="s">
        <v>618</v>
      </c>
      <c r="J48" s="232" t="s">
        <v>124</v>
      </c>
      <c r="K48" s="234" t="s">
        <v>620</v>
      </c>
      <c r="L48" s="234" t="s">
        <v>623</v>
      </c>
      <c r="M48" s="234" t="s">
        <v>97</v>
      </c>
      <c r="N48" s="234" t="str">
        <f t="shared" si="5"/>
        <v>Cuerpo de apoyo a  las actividades misionales</v>
      </c>
      <c r="O48" s="275" t="s">
        <v>618</v>
      </c>
      <c r="P48" s="232" t="s">
        <v>121</v>
      </c>
      <c r="Q48" s="234" t="s">
        <v>626</v>
      </c>
      <c r="R48" s="234" t="s">
        <v>628</v>
      </c>
      <c r="S48" s="307" t="s">
        <v>635</v>
      </c>
      <c r="T48" s="307" t="s">
        <v>640</v>
      </c>
      <c r="U48" s="307" t="s">
        <v>168</v>
      </c>
      <c r="V48" s="294" t="s">
        <v>642</v>
      </c>
      <c r="W48" s="326" t="s">
        <v>116</v>
      </c>
      <c r="X48" s="307" t="s">
        <v>681</v>
      </c>
      <c r="Y48" s="294" t="s">
        <v>703</v>
      </c>
      <c r="Z48" s="318" t="s">
        <v>318</v>
      </c>
      <c r="AA48" s="83" t="s">
        <v>79</v>
      </c>
      <c r="AB48" s="234" t="s">
        <v>79</v>
      </c>
      <c r="AC48" s="234" t="s">
        <v>79</v>
      </c>
      <c r="AD48" s="234" t="s">
        <v>319</v>
      </c>
      <c r="AE48" s="234"/>
      <c r="AF48" s="234" t="s">
        <v>79</v>
      </c>
      <c r="AG48" s="234" t="s">
        <v>79</v>
      </c>
      <c r="AH48" s="231" t="s">
        <v>649</v>
      </c>
      <c r="AI48" s="326" t="s">
        <v>81</v>
      </c>
      <c r="AJ48" s="307">
        <v>45</v>
      </c>
      <c r="AK48" s="307">
        <v>30</v>
      </c>
      <c r="AL48" s="307">
        <v>75</v>
      </c>
      <c r="AM48" s="337" t="s">
        <v>387</v>
      </c>
      <c r="AN48" s="336" t="s">
        <v>117</v>
      </c>
      <c r="AO48" s="326" t="s">
        <v>656</v>
      </c>
      <c r="AP48" s="307" t="s">
        <v>661</v>
      </c>
      <c r="AQ48" s="307" t="s">
        <v>664</v>
      </c>
      <c r="AR48" s="307" t="s">
        <v>665</v>
      </c>
      <c r="AS48" s="294" t="s">
        <v>94</v>
      </c>
      <c r="AT48" s="187"/>
      <c r="AU48" s="102"/>
      <c r="AV48" s="102"/>
      <c r="AW48" s="103"/>
      <c r="AX48" s="101"/>
      <c r="AY48" s="102"/>
      <c r="AZ48" s="102"/>
      <c r="BA48" s="102"/>
      <c r="BB48" s="103"/>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c r="EV48" s="57"/>
      <c r="EW48" s="57"/>
      <c r="EX48" s="57"/>
      <c r="EY48" s="57"/>
      <c r="EZ48" s="57"/>
      <c r="FA48" s="57"/>
      <c r="FB48" s="57"/>
      <c r="FC48" s="57"/>
      <c r="FD48" s="57"/>
      <c r="FE48" s="57"/>
      <c r="FF48" s="57"/>
      <c r="FG48" s="57"/>
      <c r="FH48" s="57"/>
      <c r="FI48" s="57"/>
      <c r="FJ48" s="57"/>
      <c r="FK48" s="57"/>
      <c r="FL48" s="57"/>
      <c r="FM48" s="57"/>
      <c r="FN48" s="57"/>
      <c r="FO48" s="57"/>
      <c r="FP48" s="57"/>
      <c r="FQ48" s="57"/>
      <c r="FR48" s="57"/>
      <c r="FS48" s="57"/>
      <c r="FT48" s="57"/>
      <c r="FU48" s="57"/>
      <c r="FV48" s="57"/>
      <c r="FW48" s="57"/>
      <c r="FX48" s="57"/>
      <c r="FY48" s="57"/>
      <c r="FZ48" s="57"/>
      <c r="GA48" s="57"/>
      <c r="GB48" s="57"/>
      <c r="GC48" s="57"/>
      <c r="GD48" s="57"/>
      <c r="GE48" s="57"/>
      <c r="GF48" s="57"/>
      <c r="GG48" s="57"/>
      <c r="GH48" s="57"/>
      <c r="GI48" s="57"/>
      <c r="GJ48" s="57"/>
      <c r="GK48" s="57"/>
      <c r="GL48" s="57"/>
      <c r="GM48" s="57"/>
      <c r="GN48" s="57"/>
      <c r="GO48" s="57"/>
      <c r="GP48" s="57"/>
      <c r="GQ48" s="57"/>
      <c r="GR48" s="57"/>
      <c r="GS48" s="57"/>
      <c r="GT48" s="57"/>
      <c r="GU48" s="57"/>
      <c r="GV48" s="57"/>
      <c r="GW48" s="57"/>
      <c r="GX48" s="57"/>
      <c r="GY48" s="57"/>
      <c r="GZ48" s="57"/>
      <c r="HA48" s="57"/>
      <c r="HB48" s="57"/>
      <c r="HC48" s="57"/>
      <c r="HD48" s="57"/>
      <c r="HE48" s="57"/>
      <c r="HF48" s="57"/>
      <c r="HG48" s="57"/>
      <c r="HH48" s="57"/>
      <c r="HI48" s="57"/>
      <c r="HJ48" s="57"/>
      <c r="HK48" s="57"/>
      <c r="HL48" s="57"/>
      <c r="HM48" s="57"/>
      <c r="HN48" s="57"/>
      <c r="HO48" s="57"/>
      <c r="HP48" s="57"/>
      <c r="HQ48" s="57"/>
      <c r="HR48" s="57"/>
      <c r="HS48" s="57"/>
      <c r="HT48" s="57"/>
      <c r="HU48" s="57"/>
      <c r="HV48" s="57"/>
      <c r="HW48" s="57"/>
      <c r="HX48" s="57"/>
      <c r="HY48" s="57"/>
      <c r="HZ48" s="57"/>
      <c r="IA48" s="57"/>
      <c r="IB48" s="57"/>
      <c r="IC48" s="57"/>
      <c r="ID48" s="57"/>
      <c r="IE48" s="57"/>
      <c r="IF48" s="57"/>
      <c r="IG48" s="57"/>
      <c r="IH48" s="57"/>
      <c r="II48" s="57"/>
      <c r="IJ48" s="57"/>
      <c r="IK48" s="57"/>
      <c r="IL48" s="57"/>
      <c r="IM48" s="57"/>
      <c r="IN48" s="57"/>
      <c r="IO48" s="57"/>
      <c r="IP48" s="57"/>
      <c r="IQ48" s="57"/>
      <c r="IR48" s="57"/>
      <c r="IS48" s="57"/>
      <c r="IT48" s="57"/>
      <c r="IU48" s="57"/>
      <c r="IV48" s="57"/>
      <c r="IW48" s="57"/>
      <c r="IX48" s="57"/>
      <c r="IY48" s="57"/>
      <c r="IZ48" s="57"/>
      <c r="JA48" s="57"/>
      <c r="JB48" s="57"/>
      <c r="JC48" s="57"/>
      <c r="JD48" s="57"/>
      <c r="JE48" s="57"/>
      <c r="JF48" s="57"/>
      <c r="JG48" s="57"/>
      <c r="JH48" s="57"/>
      <c r="JI48" s="57"/>
      <c r="JJ48" s="57"/>
      <c r="JK48" s="57"/>
      <c r="JL48" s="57"/>
      <c r="JM48" s="57"/>
      <c r="JN48" s="57"/>
      <c r="JO48" s="57"/>
      <c r="JP48" s="57"/>
      <c r="JQ48" s="57"/>
      <c r="JR48" s="57"/>
      <c r="JS48" s="57"/>
      <c r="JT48" s="57"/>
      <c r="JU48" s="57"/>
      <c r="JV48" s="57"/>
      <c r="JW48" s="57"/>
      <c r="JX48" s="57"/>
      <c r="JY48" s="57"/>
      <c r="JZ48" s="57"/>
      <c r="KA48" s="57"/>
      <c r="KB48" s="57"/>
      <c r="KC48" s="57"/>
      <c r="KD48" s="57"/>
      <c r="KE48" s="57"/>
      <c r="KF48" s="57"/>
      <c r="KG48" s="57"/>
      <c r="KH48" s="57"/>
      <c r="KI48" s="57"/>
      <c r="KJ48" s="57"/>
      <c r="KK48" s="57"/>
      <c r="KL48" s="57"/>
      <c r="KM48" s="57"/>
      <c r="KN48" s="57"/>
      <c r="KO48" s="57"/>
      <c r="KP48" s="57"/>
      <c r="KQ48" s="57"/>
      <c r="KR48" s="57"/>
      <c r="KS48" s="57"/>
      <c r="KT48" s="57"/>
      <c r="KU48" s="57"/>
      <c r="KV48" s="57"/>
      <c r="KW48" s="57"/>
      <c r="KX48" s="57"/>
      <c r="KY48" s="57"/>
      <c r="KZ48" s="57"/>
      <c r="LA48" s="57"/>
      <c r="LB48" s="57"/>
      <c r="LC48" s="57"/>
      <c r="LD48" s="57"/>
      <c r="LE48" s="57"/>
      <c r="LF48" s="57"/>
      <c r="LG48" s="57"/>
      <c r="LH48" s="57"/>
      <c r="LI48" s="57"/>
      <c r="LJ48" s="57"/>
      <c r="LK48" s="57"/>
      <c r="LL48" s="57"/>
      <c r="LM48" s="57"/>
      <c r="LN48" s="57"/>
      <c r="LO48" s="57"/>
      <c r="LP48" s="57"/>
      <c r="LQ48" s="57"/>
      <c r="LR48" s="57"/>
      <c r="LS48" s="57"/>
      <c r="LT48" s="57"/>
      <c r="LU48" s="57"/>
      <c r="LV48" s="57"/>
      <c r="LW48" s="57"/>
      <c r="LX48" s="57"/>
      <c r="LY48" s="57"/>
      <c r="LZ48" s="57"/>
      <c r="MA48" s="57"/>
      <c r="MB48" s="57"/>
      <c r="MC48" s="57"/>
      <c r="MD48" s="57"/>
      <c r="ME48" s="57"/>
      <c r="MF48" s="57"/>
      <c r="MG48" s="57"/>
      <c r="MH48" s="57"/>
      <c r="MI48" s="57"/>
    </row>
    <row r="49" spans="1:347" s="93" customFormat="1" ht="160.5" customHeight="1" x14ac:dyDescent="0.35">
      <c r="A49" s="232" t="s">
        <v>178</v>
      </c>
      <c r="B49" s="307"/>
      <c r="C49" s="308"/>
      <c r="D49" s="232" t="s">
        <v>182</v>
      </c>
      <c r="E49" s="234" t="str">
        <f t="shared" si="0"/>
        <v>Emisiones, ruidos, energia, catástrofes naturales, desarrollo sostenible.</v>
      </c>
      <c r="F49" s="234" t="s">
        <v>616</v>
      </c>
      <c r="G49" s="234" t="s">
        <v>86</v>
      </c>
      <c r="H49" s="234" t="str">
        <f t="shared" si="2"/>
        <v>Fuerzas Militares ; Policía Nacional</v>
      </c>
      <c r="I49" s="276"/>
      <c r="J49" s="232" t="s">
        <v>112</v>
      </c>
      <c r="K49" s="234" t="s">
        <v>619</v>
      </c>
      <c r="L49" s="234" t="s">
        <v>619</v>
      </c>
      <c r="M49" s="234" t="s">
        <v>72</v>
      </c>
      <c r="N49" s="234" t="str">
        <f t="shared" si="5"/>
        <v>Estudiantes de los programas de pregrado, tecnologías, posgrado (especialización, maestría, doctorado).</v>
      </c>
      <c r="O49" s="276"/>
      <c r="P49" s="256" t="s">
        <v>90</v>
      </c>
      <c r="Q49" s="234" t="s">
        <v>627</v>
      </c>
      <c r="R49" s="234" t="s">
        <v>629</v>
      </c>
      <c r="S49" s="307"/>
      <c r="T49" s="307"/>
      <c r="U49" s="307"/>
      <c r="V49" s="294"/>
      <c r="W49" s="326"/>
      <c r="X49" s="307"/>
      <c r="Y49" s="294"/>
      <c r="Z49" s="319"/>
      <c r="AA49" s="83" t="s">
        <v>79</v>
      </c>
      <c r="AB49" s="234" t="s">
        <v>79</v>
      </c>
      <c r="AC49" s="234" t="s">
        <v>79</v>
      </c>
      <c r="AD49" s="234" t="s">
        <v>319</v>
      </c>
      <c r="AE49" s="234"/>
      <c r="AF49" s="234" t="s">
        <v>79</v>
      </c>
      <c r="AG49" s="234" t="s">
        <v>79</v>
      </c>
      <c r="AH49" s="231" t="s">
        <v>650</v>
      </c>
      <c r="AI49" s="326"/>
      <c r="AJ49" s="307"/>
      <c r="AK49" s="307"/>
      <c r="AL49" s="307"/>
      <c r="AM49" s="338"/>
      <c r="AN49" s="336"/>
      <c r="AO49" s="326"/>
      <c r="AP49" s="307"/>
      <c r="AQ49" s="307"/>
      <c r="AR49" s="307"/>
      <c r="AS49" s="294"/>
      <c r="AT49" s="187"/>
      <c r="AU49" s="102"/>
      <c r="AV49" s="102"/>
      <c r="AW49" s="103"/>
      <c r="AX49" s="101"/>
      <c r="AY49" s="102"/>
      <c r="AZ49" s="102"/>
      <c r="BA49" s="102"/>
      <c r="BB49" s="103"/>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7"/>
      <c r="GD49" s="57"/>
      <c r="GE49" s="57"/>
      <c r="GF49" s="57"/>
      <c r="GG49" s="57"/>
      <c r="GH49" s="57"/>
      <c r="GI49" s="57"/>
      <c r="GJ49" s="57"/>
      <c r="GK49" s="57"/>
      <c r="GL49" s="57"/>
      <c r="GM49" s="57"/>
      <c r="GN49" s="57"/>
      <c r="GO49" s="57"/>
      <c r="GP49" s="57"/>
      <c r="GQ49" s="57"/>
      <c r="GR49" s="57"/>
      <c r="GS49" s="57"/>
      <c r="GT49" s="57"/>
      <c r="GU49" s="57"/>
      <c r="GV49" s="57"/>
      <c r="GW49" s="57"/>
      <c r="GX49" s="57"/>
      <c r="GY49" s="57"/>
      <c r="GZ49" s="57"/>
      <c r="HA49" s="57"/>
      <c r="HB49" s="57"/>
      <c r="HC49" s="57"/>
      <c r="HD49" s="57"/>
      <c r="HE49" s="57"/>
      <c r="HF49" s="57"/>
      <c r="HG49" s="57"/>
      <c r="HH49" s="57"/>
      <c r="HI49" s="57"/>
      <c r="HJ49" s="57"/>
      <c r="HK49" s="57"/>
      <c r="HL49" s="57"/>
      <c r="HM49" s="57"/>
      <c r="HN49" s="57"/>
      <c r="HO49" s="57"/>
      <c r="HP49" s="57"/>
      <c r="HQ49" s="57"/>
      <c r="HR49" s="57"/>
      <c r="HS49" s="57"/>
      <c r="HT49" s="57"/>
      <c r="HU49" s="57"/>
      <c r="HV49" s="57"/>
      <c r="HW49" s="57"/>
      <c r="HX49" s="57"/>
      <c r="HY49" s="57"/>
      <c r="HZ49" s="57"/>
      <c r="IA49" s="57"/>
      <c r="IB49" s="57"/>
      <c r="IC49" s="57"/>
      <c r="ID49" s="57"/>
      <c r="IE49" s="57"/>
      <c r="IF49" s="57"/>
      <c r="IG49" s="57"/>
      <c r="IH49" s="57"/>
      <c r="II49" s="57"/>
      <c r="IJ49" s="57"/>
      <c r="IK49" s="57"/>
      <c r="IL49" s="57"/>
      <c r="IM49" s="57"/>
      <c r="IN49" s="57"/>
      <c r="IO49" s="57"/>
      <c r="IP49" s="57"/>
      <c r="IQ49" s="57"/>
      <c r="IR49" s="57"/>
      <c r="IS49" s="57"/>
      <c r="IT49" s="57"/>
      <c r="IU49" s="57"/>
      <c r="IV49" s="57"/>
      <c r="IW49" s="57"/>
      <c r="IX49" s="57"/>
      <c r="IY49" s="57"/>
      <c r="IZ49" s="57"/>
      <c r="JA49" s="57"/>
      <c r="JB49" s="57"/>
      <c r="JC49" s="57"/>
      <c r="JD49" s="57"/>
      <c r="JE49" s="57"/>
      <c r="JF49" s="57"/>
      <c r="JG49" s="57"/>
      <c r="JH49" s="57"/>
      <c r="JI49" s="57"/>
      <c r="JJ49" s="57"/>
      <c r="JK49" s="57"/>
      <c r="JL49" s="57"/>
      <c r="JM49" s="57"/>
      <c r="JN49" s="57"/>
      <c r="JO49" s="57"/>
      <c r="JP49" s="57"/>
      <c r="JQ49" s="57"/>
      <c r="JR49" s="57"/>
      <c r="JS49" s="57"/>
      <c r="JT49" s="57"/>
      <c r="JU49" s="57"/>
      <c r="JV49" s="57"/>
      <c r="JW49" s="57"/>
      <c r="JX49" s="57"/>
      <c r="JY49" s="57"/>
      <c r="JZ49" s="57"/>
      <c r="KA49" s="57"/>
      <c r="KB49" s="57"/>
      <c r="KC49" s="57"/>
      <c r="KD49" s="57"/>
      <c r="KE49" s="57"/>
      <c r="KF49" s="57"/>
      <c r="KG49" s="57"/>
      <c r="KH49" s="57"/>
      <c r="KI49" s="57"/>
      <c r="KJ49" s="57"/>
      <c r="KK49" s="57"/>
      <c r="KL49" s="57"/>
      <c r="KM49" s="57"/>
      <c r="KN49" s="57"/>
      <c r="KO49" s="57"/>
      <c r="KP49" s="57"/>
      <c r="KQ49" s="57"/>
      <c r="KR49" s="57"/>
      <c r="KS49" s="57"/>
      <c r="KT49" s="57"/>
      <c r="KU49" s="57"/>
      <c r="KV49" s="57"/>
      <c r="KW49" s="57"/>
      <c r="KX49" s="57"/>
      <c r="KY49" s="57"/>
      <c r="KZ49" s="57"/>
      <c r="LA49" s="57"/>
      <c r="LB49" s="57"/>
      <c r="LC49" s="57"/>
      <c r="LD49" s="57"/>
      <c r="LE49" s="57"/>
      <c r="LF49" s="57"/>
      <c r="LG49" s="57"/>
      <c r="LH49" s="57"/>
      <c r="LI49" s="57"/>
      <c r="LJ49" s="57"/>
      <c r="LK49" s="57"/>
      <c r="LL49" s="57"/>
      <c r="LM49" s="57"/>
      <c r="LN49" s="57"/>
      <c r="LO49" s="57"/>
      <c r="LP49" s="57"/>
      <c r="LQ49" s="57"/>
      <c r="LR49" s="57"/>
      <c r="LS49" s="57"/>
      <c r="LT49" s="57"/>
      <c r="LU49" s="57"/>
      <c r="LV49" s="57"/>
      <c r="LW49" s="57"/>
      <c r="LX49" s="57"/>
      <c r="LY49" s="57"/>
      <c r="LZ49" s="57"/>
      <c r="MA49" s="57"/>
      <c r="MB49" s="57"/>
      <c r="MC49" s="57"/>
      <c r="MD49" s="57"/>
      <c r="ME49" s="57"/>
      <c r="MF49" s="57"/>
      <c r="MG49" s="57"/>
      <c r="MH49" s="57"/>
      <c r="MI49" s="57"/>
    </row>
    <row r="50" spans="1:347" s="93" customFormat="1" ht="252.75" customHeight="1" x14ac:dyDescent="0.35">
      <c r="A50" s="232" t="s">
        <v>179</v>
      </c>
      <c r="B50" s="307"/>
      <c r="C50" s="308"/>
      <c r="D50" s="256" t="s">
        <v>109</v>
      </c>
      <c r="E50" s="253" t="str">
        <f t="shared" si="0"/>
        <v>Acreditación institucional, Instituciones de Educación Superior, Programas virtuales y a Distancia</v>
      </c>
      <c r="F50" s="253" t="s">
        <v>617</v>
      </c>
      <c r="G50" s="234" t="s">
        <v>104</v>
      </c>
      <c r="H50" s="234" t="str">
        <f t="shared" si="2"/>
        <v>Ministerio de Educación Nacional; Ministerio de Hacienda; Contraloría General de la República; Procuraduría General de la Nación; Contaduría General de la Nación; Departamento Nacional de Planeación; Alcaldía de Cajicá; Superintendencias de Industria y Comercio</v>
      </c>
      <c r="I50" s="276"/>
      <c r="J50" s="232" t="s">
        <v>4</v>
      </c>
      <c r="K50" s="234" t="s">
        <v>621</v>
      </c>
      <c r="L50" s="234" t="s">
        <v>624</v>
      </c>
      <c r="M50" s="234" t="s">
        <v>128</v>
      </c>
      <c r="N50" s="234" t="str">
        <f t="shared" si="5"/>
        <v>Vinculados conforme a su escalafón</v>
      </c>
      <c r="O50" s="276"/>
      <c r="P50" s="257"/>
      <c r="Q50" s="253" t="s">
        <v>630</v>
      </c>
      <c r="R50" s="234" t="s">
        <v>669</v>
      </c>
      <c r="S50" s="307" t="s">
        <v>636</v>
      </c>
      <c r="T50" s="307" t="s">
        <v>640</v>
      </c>
      <c r="U50" s="307" t="s">
        <v>122</v>
      </c>
      <c r="V50" s="294" t="s">
        <v>643</v>
      </c>
      <c r="W50" s="326"/>
      <c r="X50" s="307" t="s">
        <v>680</v>
      </c>
      <c r="Y50" s="294" t="s">
        <v>647</v>
      </c>
      <c r="Z50" s="318" t="s">
        <v>318</v>
      </c>
      <c r="AA50" s="83" t="s">
        <v>79</v>
      </c>
      <c r="AB50" s="234" t="s">
        <v>79</v>
      </c>
      <c r="AC50" s="234" t="s">
        <v>79</v>
      </c>
      <c r="AD50" s="234" t="s">
        <v>319</v>
      </c>
      <c r="AE50" s="234"/>
      <c r="AF50" s="234" t="s">
        <v>79</v>
      </c>
      <c r="AG50" s="234" t="s">
        <v>79</v>
      </c>
      <c r="AH50" s="231" t="s">
        <v>651</v>
      </c>
      <c r="AI50" s="326" t="s">
        <v>81</v>
      </c>
      <c r="AJ50" s="307">
        <v>45</v>
      </c>
      <c r="AK50" s="307">
        <v>30</v>
      </c>
      <c r="AL50" s="307">
        <v>75</v>
      </c>
      <c r="AM50" s="337" t="s">
        <v>387</v>
      </c>
      <c r="AN50" s="336" t="s">
        <v>117</v>
      </c>
      <c r="AO50" s="326" t="s">
        <v>657</v>
      </c>
      <c r="AP50" s="307" t="s">
        <v>661</v>
      </c>
      <c r="AQ50" s="307"/>
      <c r="AR50" s="307" t="s">
        <v>666</v>
      </c>
      <c r="AS50" s="294" t="s">
        <v>94</v>
      </c>
      <c r="AT50" s="187"/>
      <c r="AU50" s="102"/>
      <c r="AV50" s="102"/>
      <c r="AW50" s="103"/>
      <c r="AX50" s="101"/>
      <c r="AY50" s="102"/>
      <c r="AZ50" s="102"/>
      <c r="BA50" s="102"/>
      <c r="BB50" s="103"/>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57"/>
      <c r="ET50" s="57"/>
      <c r="EU50" s="57"/>
      <c r="EV50" s="57"/>
      <c r="EW50" s="57"/>
      <c r="EX50" s="57"/>
      <c r="EY50" s="57"/>
      <c r="EZ50" s="57"/>
      <c r="FA50" s="57"/>
      <c r="FB50" s="57"/>
      <c r="FC50" s="57"/>
      <c r="FD50" s="57"/>
      <c r="FE50" s="57"/>
      <c r="FF50" s="57"/>
      <c r="FG50" s="57"/>
      <c r="FH50" s="57"/>
      <c r="FI50" s="57"/>
      <c r="FJ50" s="57"/>
      <c r="FK50" s="57"/>
      <c r="FL50" s="57"/>
      <c r="FM50" s="57"/>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c r="HX50" s="57"/>
      <c r="HY50" s="57"/>
      <c r="HZ50" s="57"/>
      <c r="IA50" s="57"/>
      <c r="IB50" s="57"/>
      <c r="IC50" s="57"/>
      <c r="ID50" s="57"/>
      <c r="IE50" s="57"/>
      <c r="IF50" s="57"/>
      <c r="IG50" s="57"/>
      <c r="IH50" s="57"/>
      <c r="II50" s="57"/>
      <c r="IJ50" s="57"/>
      <c r="IK50" s="57"/>
      <c r="IL50" s="57"/>
      <c r="IM50" s="57"/>
      <c r="IN50" s="57"/>
      <c r="IO50" s="57"/>
      <c r="IP50" s="57"/>
      <c r="IQ50" s="57"/>
      <c r="IR50" s="57"/>
      <c r="IS50" s="57"/>
      <c r="IT50" s="57"/>
      <c r="IU50" s="57"/>
      <c r="IV50" s="57"/>
      <c r="IW50" s="57"/>
      <c r="IX50" s="57"/>
      <c r="IY50" s="57"/>
      <c r="IZ50" s="57"/>
      <c r="JA50" s="57"/>
      <c r="JB50" s="57"/>
      <c r="JC50" s="57"/>
      <c r="JD50" s="57"/>
      <c r="JE50" s="57"/>
      <c r="JF50" s="57"/>
      <c r="JG50" s="57"/>
      <c r="JH50" s="57"/>
      <c r="JI50" s="57"/>
      <c r="JJ50" s="57"/>
      <c r="JK50" s="57"/>
      <c r="JL50" s="57"/>
      <c r="JM50" s="57"/>
      <c r="JN50" s="57"/>
      <c r="JO50" s="57"/>
      <c r="JP50" s="57"/>
      <c r="JQ50" s="57"/>
      <c r="JR50" s="57"/>
      <c r="JS50" s="57"/>
      <c r="JT50" s="57"/>
      <c r="JU50" s="57"/>
      <c r="JV50" s="57"/>
      <c r="JW50" s="57"/>
      <c r="JX50" s="57"/>
      <c r="JY50" s="57"/>
      <c r="JZ50" s="57"/>
      <c r="KA50" s="57"/>
      <c r="KB50" s="57"/>
      <c r="KC50" s="57"/>
      <c r="KD50" s="57"/>
      <c r="KE50" s="57"/>
      <c r="KF50" s="57"/>
      <c r="KG50" s="57"/>
      <c r="KH50" s="57"/>
      <c r="KI50" s="57"/>
      <c r="KJ50" s="57"/>
      <c r="KK50" s="57"/>
      <c r="KL50" s="57"/>
      <c r="KM50" s="57"/>
      <c r="KN50" s="57"/>
      <c r="KO50" s="57"/>
      <c r="KP50" s="57"/>
      <c r="KQ50" s="57"/>
      <c r="KR50" s="57"/>
      <c r="KS50" s="57"/>
      <c r="KT50" s="57"/>
      <c r="KU50" s="57"/>
      <c r="KV50" s="57"/>
      <c r="KW50" s="57"/>
      <c r="KX50" s="57"/>
      <c r="KY50" s="57"/>
      <c r="KZ50" s="57"/>
      <c r="LA50" s="57"/>
      <c r="LB50" s="57"/>
      <c r="LC50" s="57"/>
      <c r="LD50" s="57"/>
      <c r="LE50" s="57"/>
      <c r="LF50" s="57"/>
      <c r="LG50" s="57"/>
      <c r="LH50" s="57"/>
      <c r="LI50" s="57"/>
      <c r="LJ50" s="57"/>
      <c r="LK50" s="57"/>
      <c r="LL50" s="57"/>
      <c r="LM50" s="57"/>
      <c r="LN50" s="57"/>
      <c r="LO50" s="57"/>
      <c r="LP50" s="57"/>
      <c r="LQ50" s="57"/>
      <c r="LR50" s="57"/>
      <c r="LS50" s="57"/>
      <c r="LT50" s="57"/>
      <c r="LU50" s="57"/>
      <c r="LV50" s="57"/>
      <c r="LW50" s="57"/>
      <c r="LX50" s="57"/>
      <c r="LY50" s="57"/>
      <c r="LZ50" s="57"/>
      <c r="MA50" s="57"/>
      <c r="MB50" s="57"/>
      <c r="MC50" s="57"/>
      <c r="MD50" s="57"/>
      <c r="ME50" s="57"/>
      <c r="MF50" s="57"/>
      <c r="MG50" s="57"/>
      <c r="MH50" s="57"/>
      <c r="MI50" s="57"/>
    </row>
    <row r="51" spans="1:347" s="93" customFormat="1" ht="137.25" customHeight="1" x14ac:dyDescent="0.35">
      <c r="A51" s="326" t="s">
        <v>180</v>
      </c>
      <c r="B51" s="307"/>
      <c r="C51" s="308"/>
      <c r="D51" s="257"/>
      <c r="E51" s="254"/>
      <c r="F51" s="254"/>
      <c r="G51" s="253" t="s">
        <v>104</v>
      </c>
      <c r="H51" s="253" t="str">
        <f t="shared" si="2"/>
        <v>Ministerio de Educación Nacional; Ministerio de Hacienda; Contraloría General de la República; Procuraduría General de la Nación; Contaduría General de la Nación; Departamento Nacional de Planeación; Alcaldía de Cajicá; Superintendencias de Industria y Comercio</v>
      </c>
      <c r="I51" s="276"/>
      <c r="J51" s="256" t="s">
        <v>105</v>
      </c>
      <c r="K51" s="253" t="s">
        <v>622</v>
      </c>
      <c r="L51" s="253" t="s">
        <v>625</v>
      </c>
      <c r="M51" s="234" t="s">
        <v>137</v>
      </c>
      <c r="N51" s="234" t="str">
        <f t="shared" si="5"/>
        <v>Docentes que participan en actividades de investigación científica</v>
      </c>
      <c r="O51" s="276"/>
      <c r="P51" s="257"/>
      <c r="Q51" s="254"/>
      <c r="R51" s="234" t="s">
        <v>631</v>
      </c>
      <c r="S51" s="307"/>
      <c r="T51" s="307"/>
      <c r="U51" s="307"/>
      <c r="V51" s="294"/>
      <c r="W51" s="326"/>
      <c r="X51" s="307"/>
      <c r="Y51" s="294"/>
      <c r="Z51" s="319"/>
      <c r="AA51" s="83" t="s">
        <v>79</v>
      </c>
      <c r="AB51" s="234" t="s">
        <v>79</v>
      </c>
      <c r="AC51" s="234" t="s">
        <v>79</v>
      </c>
      <c r="AD51" s="234" t="s">
        <v>319</v>
      </c>
      <c r="AE51" s="234"/>
      <c r="AF51" s="234" t="s">
        <v>79</v>
      </c>
      <c r="AG51" s="234" t="s">
        <v>79</v>
      </c>
      <c r="AH51" s="231" t="s">
        <v>652</v>
      </c>
      <c r="AI51" s="326"/>
      <c r="AJ51" s="307"/>
      <c r="AK51" s="307"/>
      <c r="AL51" s="307"/>
      <c r="AM51" s="338"/>
      <c r="AN51" s="336"/>
      <c r="AO51" s="326"/>
      <c r="AP51" s="307"/>
      <c r="AQ51" s="307"/>
      <c r="AR51" s="307"/>
      <c r="AS51" s="294"/>
      <c r="AT51" s="187"/>
      <c r="AU51" s="102"/>
      <c r="AV51" s="102"/>
      <c r="AW51" s="103"/>
      <c r="AX51" s="101"/>
      <c r="AY51" s="102"/>
      <c r="AZ51" s="102"/>
      <c r="BA51" s="102"/>
      <c r="BB51" s="103"/>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c r="EO51" s="57"/>
      <c r="EP51" s="57"/>
      <c r="EQ51" s="57"/>
      <c r="ER51" s="57"/>
      <c r="ES51" s="57"/>
      <c r="ET51" s="57"/>
      <c r="EU51" s="57"/>
      <c r="EV51" s="57"/>
      <c r="EW51" s="57"/>
      <c r="EX51" s="57"/>
      <c r="EY51" s="57"/>
      <c r="EZ51" s="57"/>
      <c r="FA51" s="57"/>
      <c r="FB51" s="57"/>
      <c r="FC51" s="57"/>
      <c r="FD51" s="57"/>
      <c r="FE51" s="57"/>
      <c r="FF51" s="57"/>
      <c r="FG51" s="57"/>
      <c r="FH51" s="57"/>
      <c r="FI51" s="57"/>
      <c r="FJ51" s="57"/>
      <c r="FK51" s="57"/>
      <c r="FL51" s="57"/>
      <c r="FM51" s="57"/>
      <c r="FN51" s="57"/>
      <c r="FO51" s="57"/>
      <c r="FP51" s="57"/>
      <c r="FQ51" s="57"/>
      <c r="FR51" s="57"/>
      <c r="FS51" s="57"/>
      <c r="FT51" s="57"/>
      <c r="FU51" s="57"/>
      <c r="FV51" s="57"/>
      <c r="FW51" s="57"/>
      <c r="FX51" s="57"/>
      <c r="FY51" s="57"/>
      <c r="FZ51" s="57"/>
      <c r="GA51" s="57"/>
      <c r="GB51" s="57"/>
      <c r="GC51" s="57"/>
      <c r="GD51" s="57"/>
      <c r="GE51" s="57"/>
      <c r="GF51" s="57"/>
      <c r="GG51" s="57"/>
      <c r="GH51" s="57"/>
      <c r="GI51" s="57"/>
      <c r="GJ51" s="57"/>
      <c r="GK51" s="57"/>
      <c r="GL51" s="57"/>
      <c r="GM51" s="57"/>
      <c r="GN51" s="57"/>
      <c r="GO51" s="57"/>
      <c r="GP51" s="57"/>
      <c r="GQ51" s="57"/>
      <c r="GR51" s="57"/>
      <c r="GS51" s="57"/>
      <c r="GT51" s="57"/>
      <c r="GU51" s="57"/>
      <c r="GV51" s="57"/>
      <c r="GW51" s="57"/>
      <c r="GX51" s="57"/>
      <c r="GY51" s="57"/>
      <c r="GZ51" s="57"/>
      <c r="HA51" s="57"/>
      <c r="HB51" s="57"/>
      <c r="HC51" s="57"/>
      <c r="HD51" s="57"/>
      <c r="HE51" s="57"/>
      <c r="HF51" s="57"/>
      <c r="HG51" s="57"/>
      <c r="HH51" s="57"/>
      <c r="HI51" s="57"/>
      <c r="HJ51" s="57"/>
      <c r="HK51" s="57"/>
      <c r="HL51" s="57"/>
      <c r="HM51" s="57"/>
      <c r="HN51" s="57"/>
      <c r="HO51" s="57"/>
      <c r="HP51" s="57"/>
      <c r="HQ51" s="57"/>
      <c r="HR51" s="57"/>
      <c r="HS51" s="57"/>
      <c r="HT51" s="57"/>
      <c r="HU51" s="57"/>
      <c r="HV51" s="57"/>
      <c r="HW51" s="57"/>
      <c r="HX51" s="57"/>
      <c r="HY51" s="57"/>
      <c r="HZ51" s="57"/>
      <c r="IA51" s="57"/>
      <c r="IB51" s="57"/>
      <c r="IC51" s="57"/>
      <c r="ID51" s="57"/>
      <c r="IE51" s="57"/>
      <c r="IF51" s="57"/>
      <c r="IG51" s="57"/>
      <c r="IH51" s="57"/>
      <c r="II51" s="57"/>
      <c r="IJ51" s="57"/>
      <c r="IK51" s="57"/>
      <c r="IL51" s="57"/>
      <c r="IM51" s="57"/>
      <c r="IN51" s="57"/>
      <c r="IO51" s="57"/>
      <c r="IP51" s="57"/>
      <c r="IQ51" s="57"/>
      <c r="IR51" s="57"/>
      <c r="IS51" s="57"/>
      <c r="IT51" s="57"/>
      <c r="IU51" s="57"/>
      <c r="IV51" s="57"/>
      <c r="IW51" s="57"/>
      <c r="IX51" s="57"/>
      <c r="IY51" s="57"/>
      <c r="IZ51" s="57"/>
      <c r="JA51" s="57"/>
      <c r="JB51" s="57"/>
      <c r="JC51" s="57"/>
      <c r="JD51" s="57"/>
      <c r="JE51" s="57"/>
      <c r="JF51" s="57"/>
      <c r="JG51" s="57"/>
      <c r="JH51" s="57"/>
      <c r="JI51" s="57"/>
      <c r="JJ51" s="57"/>
      <c r="JK51" s="57"/>
      <c r="JL51" s="57"/>
      <c r="JM51" s="57"/>
      <c r="JN51" s="57"/>
      <c r="JO51" s="57"/>
      <c r="JP51" s="57"/>
      <c r="JQ51" s="57"/>
      <c r="JR51" s="57"/>
      <c r="JS51" s="57"/>
      <c r="JT51" s="57"/>
      <c r="JU51" s="57"/>
      <c r="JV51" s="57"/>
      <c r="JW51" s="57"/>
      <c r="JX51" s="57"/>
      <c r="JY51" s="57"/>
      <c r="JZ51" s="57"/>
      <c r="KA51" s="57"/>
      <c r="KB51" s="57"/>
      <c r="KC51" s="57"/>
      <c r="KD51" s="57"/>
      <c r="KE51" s="57"/>
      <c r="KF51" s="57"/>
      <c r="KG51" s="57"/>
      <c r="KH51" s="57"/>
      <c r="KI51" s="57"/>
      <c r="KJ51" s="57"/>
      <c r="KK51" s="57"/>
      <c r="KL51" s="57"/>
      <c r="KM51" s="57"/>
      <c r="KN51" s="57"/>
      <c r="KO51" s="57"/>
      <c r="KP51" s="57"/>
      <c r="KQ51" s="57"/>
      <c r="KR51" s="57"/>
      <c r="KS51" s="57"/>
      <c r="KT51" s="57"/>
      <c r="KU51" s="57"/>
      <c r="KV51" s="57"/>
      <c r="KW51" s="57"/>
      <c r="KX51" s="57"/>
      <c r="KY51" s="57"/>
      <c r="KZ51" s="57"/>
      <c r="LA51" s="57"/>
      <c r="LB51" s="57"/>
      <c r="LC51" s="57"/>
      <c r="LD51" s="57"/>
      <c r="LE51" s="57"/>
      <c r="LF51" s="57"/>
      <c r="LG51" s="57"/>
      <c r="LH51" s="57"/>
      <c r="LI51" s="57"/>
      <c r="LJ51" s="57"/>
      <c r="LK51" s="57"/>
      <c r="LL51" s="57"/>
      <c r="LM51" s="57"/>
      <c r="LN51" s="57"/>
      <c r="LO51" s="57"/>
      <c r="LP51" s="57"/>
      <c r="LQ51" s="57"/>
      <c r="LR51" s="57"/>
      <c r="LS51" s="57"/>
      <c r="LT51" s="57"/>
      <c r="LU51" s="57"/>
      <c r="LV51" s="57"/>
      <c r="LW51" s="57"/>
      <c r="LX51" s="57"/>
      <c r="LY51" s="57"/>
      <c r="LZ51" s="57"/>
      <c r="MA51" s="57"/>
      <c r="MB51" s="57"/>
      <c r="MC51" s="57"/>
      <c r="MD51" s="57"/>
      <c r="ME51" s="57"/>
      <c r="MF51" s="57"/>
      <c r="MG51" s="57"/>
      <c r="MH51" s="57"/>
      <c r="MI51" s="57"/>
    </row>
    <row r="52" spans="1:347" s="93" customFormat="1" ht="145.5" customHeight="1" x14ac:dyDescent="0.35">
      <c r="A52" s="326"/>
      <c r="B52" s="307"/>
      <c r="C52" s="308"/>
      <c r="D52" s="257"/>
      <c r="E52" s="254"/>
      <c r="F52" s="254"/>
      <c r="G52" s="254"/>
      <c r="H52" s="254"/>
      <c r="I52" s="276"/>
      <c r="J52" s="257"/>
      <c r="K52" s="254"/>
      <c r="L52" s="254"/>
      <c r="M52" s="253" t="s">
        <v>139</v>
      </c>
      <c r="N52" s="253" t="str">
        <f t="shared" si="5"/>
        <v>Personal que aporta mejoras al sistema institucional en cualquiera de sus aristas misionales</v>
      </c>
      <c r="O52" s="276"/>
      <c r="P52" s="257"/>
      <c r="Q52" s="254"/>
      <c r="R52" s="234" t="s">
        <v>632</v>
      </c>
      <c r="S52" s="234" t="s">
        <v>637</v>
      </c>
      <c r="T52" s="307" t="s">
        <v>641</v>
      </c>
      <c r="U52" s="234" t="s">
        <v>122</v>
      </c>
      <c r="V52" s="240" t="s">
        <v>644</v>
      </c>
      <c r="W52" s="326"/>
      <c r="X52" s="234" t="s">
        <v>681</v>
      </c>
      <c r="Y52" s="240" t="s">
        <v>703</v>
      </c>
      <c r="Z52" s="91" t="s">
        <v>318</v>
      </c>
      <c r="AA52" s="83" t="s">
        <v>79</v>
      </c>
      <c r="AB52" s="234" t="s">
        <v>79</v>
      </c>
      <c r="AC52" s="234" t="s">
        <v>79</v>
      </c>
      <c r="AD52" s="234" t="s">
        <v>319</v>
      </c>
      <c r="AE52" s="234"/>
      <c r="AF52" s="234" t="s">
        <v>79</v>
      </c>
      <c r="AG52" s="234" t="s">
        <v>79</v>
      </c>
      <c r="AH52" s="231" t="s">
        <v>653</v>
      </c>
      <c r="AI52" s="232" t="s">
        <v>81</v>
      </c>
      <c r="AJ52" s="234">
        <v>40</v>
      </c>
      <c r="AK52" s="234">
        <v>25</v>
      </c>
      <c r="AL52" s="234">
        <v>65</v>
      </c>
      <c r="AM52" s="89" t="s">
        <v>387</v>
      </c>
      <c r="AN52" s="235" t="s">
        <v>117</v>
      </c>
      <c r="AO52" s="232" t="s">
        <v>658</v>
      </c>
      <c r="AP52" s="234" t="s">
        <v>662</v>
      </c>
      <c r="AQ52" s="307"/>
      <c r="AR52" s="234" t="s">
        <v>667</v>
      </c>
      <c r="AS52" s="240" t="s">
        <v>94</v>
      </c>
      <c r="AT52" s="187"/>
      <c r="AU52" s="102"/>
      <c r="AV52" s="102"/>
      <c r="AW52" s="103"/>
      <c r="AX52" s="101"/>
      <c r="AY52" s="102"/>
      <c r="AZ52" s="102"/>
      <c r="BA52" s="102"/>
      <c r="BB52" s="103"/>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c r="IC52" s="57"/>
      <c r="ID52" s="57"/>
      <c r="IE52" s="57"/>
      <c r="IF52" s="57"/>
      <c r="IG52" s="57"/>
      <c r="IH52" s="57"/>
      <c r="II52" s="57"/>
      <c r="IJ52" s="57"/>
      <c r="IK52" s="57"/>
      <c r="IL52" s="57"/>
      <c r="IM52" s="57"/>
      <c r="IN52" s="57"/>
      <c r="IO52" s="57"/>
      <c r="IP52" s="57"/>
      <c r="IQ52" s="57"/>
      <c r="IR52" s="57"/>
      <c r="IS52" s="57"/>
      <c r="IT52" s="57"/>
      <c r="IU52" s="57"/>
      <c r="IV52" s="57"/>
      <c r="IW52" s="57"/>
      <c r="IX52" s="57"/>
      <c r="IY52" s="57"/>
      <c r="IZ52" s="57"/>
      <c r="JA52" s="57"/>
      <c r="JB52" s="57"/>
      <c r="JC52" s="57"/>
      <c r="JD52" s="57"/>
      <c r="JE52" s="57"/>
      <c r="JF52" s="57"/>
      <c r="JG52" s="57"/>
      <c r="JH52" s="57"/>
      <c r="JI52" s="57"/>
      <c r="JJ52" s="57"/>
      <c r="JK52" s="57"/>
      <c r="JL52" s="57"/>
      <c r="JM52" s="57"/>
      <c r="JN52" s="57"/>
      <c r="JO52" s="57"/>
      <c r="JP52" s="57"/>
      <c r="JQ52" s="57"/>
      <c r="JR52" s="57"/>
      <c r="JS52" s="57"/>
      <c r="JT52" s="57"/>
      <c r="JU52" s="57"/>
      <c r="JV52" s="57"/>
      <c r="JW52" s="57"/>
      <c r="JX52" s="57"/>
      <c r="JY52" s="57"/>
      <c r="JZ52" s="57"/>
      <c r="KA52" s="57"/>
      <c r="KB52" s="57"/>
      <c r="KC52" s="57"/>
      <c r="KD52" s="57"/>
      <c r="KE52" s="57"/>
      <c r="KF52" s="57"/>
      <c r="KG52" s="57"/>
      <c r="KH52" s="57"/>
      <c r="KI52" s="57"/>
      <c r="KJ52" s="57"/>
      <c r="KK52" s="57"/>
      <c r="KL52" s="57"/>
      <c r="KM52" s="57"/>
      <c r="KN52" s="57"/>
      <c r="KO52" s="57"/>
      <c r="KP52" s="57"/>
      <c r="KQ52" s="57"/>
      <c r="KR52" s="57"/>
      <c r="KS52" s="57"/>
      <c r="KT52" s="57"/>
      <c r="KU52" s="57"/>
      <c r="KV52" s="57"/>
      <c r="KW52" s="57"/>
      <c r="KX52" s="57"/>
      <c r="KY52" s="57"/>
      <c r="KZ52" s="57"/>
      <c r="LA52" s="57"/>
      <c r="LB52" s="57"/>
      <c r="LC52" s="57"/>
      <c r="LD52" s="57"/>
      <c r="LE52" s="57"/>
      <c r="LF52" s="57"/>
      <c r="LG52" s="57"/>
      <c r="LH52" s="57"/>
      <c r="LI52" s="57"/>
      <c r="LJ52" s="57"/>
      <c r="LK52" s="57"/>
      <c r="LL52" s="57"/>
      <c r="LM52" s="57"/>
      <c r="LN52" s="57"/>
      <c r="LO52" s="57"/>
      <c r="LP52" s="57"/>
      <c r="LQ52" s="57"/>
      <c r="LR52" s="57"/>
      <c r="LS52" s="57"/>
      <c r="LT52" s="57"/>
      <c r="LU52" s="57"/>
      <c r="LV52" s="57"/>
      <c r="LW52" s="57"/>
      <c r="LX52" s="57"/>
      <c r="LY52" s="57"/>
      <c r="LZ52" s="57"/>
      <c r="MA52" s="57"/>
      <c r="MB52" s="57"/>
      <c r="MC52" s="57"/>
      <c r="MD52" s="57"/>
      <c r="ME52" s="57"/>
      <c r="MF52" s="57"/>
      <c r="MG52" s="57"/>
      <c r="MH52" s="57"/>
      <c r="MI52" s="57"/>
    </row>
    <row r="53" spans="1:347" s="93" customFormat="1" ht="135" customHeight="1" x14ac:dyDescent="0.35">
      <c r="A53" s="326"/>
      <c r="B53" s="307"/>
      <c r="C53" s="308"/>
      <c r="D53" s="257"/>
      <c r="E53" s="254"/>
      <c r="F53" s="254"/>
      <c r="G53" s="254"/>
      <c r="H53" s="254"/>
      <c r="I53" s="276"/>
      <c r="J53" s="257"/>
      <c r="K53" s="254"/>
      <c r="L53" s="254"/>
      <c r="M53" s="254"/>
      <c r="N53" s="254"/>
      <c r="O53" s="276"/>
      <c r="P53" s="257"/>
      <c r="Q53" s="254"/>
      <c r="R53" s="234" t="s">
        <v>633</v>
      </c>
      <c r="S53" s="234" t="s">
        <v>638</v>
      </c>
      <c r="T53" s="307"/>
      <c r="U53" s="234" t="s">
        <v>215</v>
      </c>
      <c r="V53" s="240" t="s">
        <v>645</v>
      </c>
      <c r="W53" s="326"/>
      <c r="X53" s="234" t="s">
        <v>680</v>
      </c>
      <c r="Y53" s="240" t="s">
        <v>648</v>
      </c>
      <c r="Z53" s="77" t="s">
        <v>323</v>
      </c>
      <c r="AA53" s="83" t="s">
        <v>79</v>
      </c>
      <c r="AB53" s="234" t="s">
        <v>79</v>
      </c>
      <c r="AC53" s="234" t="s">
        <v>79</v>
      </c>
      <c r="AD53" s="234" t="s">
        <v>319</v>
      </c>
      <c r="AE53" s="234"/>
      <c r="AF53" s="234" t="s">
        <v>79</v>
      </c>
      <c r="AG53" s="234" t="s">
        <v>79</v>
      </c>
      <c r="AH53" s="231" t="s">
        <v>654</v>
      </c>
      <c r="AI53" s="232" t="s">
        <v>81</v>
      </c>
      <c r="AJ53" s="234">
        <v>50</v>
      </c>
      <c r="AK53" s="234">
        <v>25</v>
      </c>
      <c r="AL53" s="234">
        <v>75</v>
      </c>
      <c r="AM53" s="91" t="s">
        <v>318</v>
      </c>
      <c r="AN53" s="235" t="s">
        <v>294</v>
      </c>
      <c r="AO53" s="232" t="s">
        <v>659</v>
      </c>
      <c r="AP53" s="234" t="s">
        <v>661</v>
      </c>
      <c r="AQ53" s="307"/>
      <c r="AR53" s="234" t="s">
        <v>668</v>
      </c>
      <c r="AS53" s="240" t="s">
        <v>118</v>
      </c>
      <c r="AT53" s="187"/>
      <c r="AU53" s="102"/>
      <c r="AV53" s="102"/>
      <c r="AW53" s="103"/>
      <c r="AX53" s="101"/>
      <c r="AY53" s="102"/>
      <c r="AZ53" s="102"/>
      <c r="BA53" s="102"/>
      <c r="BB53" s="103"/>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c r="EO53" s="57"/>
      <c r="EP53" s="57"/>
      <c r="EQ53" s="57"/>
      <c r="ER53" s="57"/>
      <c r="ES53" s="57"/>
      <c r="ET53" s="57"/>
      <c r="EU53" s="57"/>
      <c r="EV53" s="57"/>
      <c r="EW53" s="57"/>
      <c r="EX53" s="57"/>
      <c r="EY53" s="57"/>
      <c r="EZ53" s="57"/>
      <c r="FA53" s="57"/>
      <c r="FB53" s="57"/>
      <c r="FC53" s="57"/>
      <c r="FD53" s="57"/>
      <c r="FE53" s="57"/>
      <c r="FF53" s="57"/>
      <c r="FG53" s="57"/>
      <c r="FH53" s="57"/>
      <c r="FI53" s="57"/>
      <c r="FJ53" s="57"/>
      <c r="FK53" s="57"/>
      <c r="FL53" s="57"/>
      <c r="FM53" s="57"/>
      <c r="FN53" s="57"/>
      <c r="FO53" s="57"/>
      <c r="FP53" s="57"/>
      <c r="FQ53" s="57"/>
      <c r="FR53" s="57"/>
      <c r="FS53" s="57"/>
      <c r="FT53" s="57"/>
      <c r="FU53" s="57"/>
      <c r="FV53" s="57"/>
      <c r="FW53" s="57"/>
      <c r="FX53" s="57"/>
      <c r="FY53" s="57"/>
      <c r="FZ53" s="57"/>
      <c r="GA53" s="57"/>
      <c r="GB53" s="57"/>
      <c r="GC53" s="57"/>
      <c r="GD53" s="57"/>
      <c r="GE53" s="57"/>
      <c r="GF53" s="57"/>
      <c r="GG53" s="57"/>
      <c r="GH53" s="57"/>
      <c r="GI53" s="57"/>
      <c r="GJ53" s="57"/>
      <c r="GK53" s="57"/>
      <c r="GL53" s="57"/>
      <c r="GM53" s="57"/>
      <c r="GN53" s="57"/>
      <c r="GO53" s="57"/>
      <c r="GP53" s="57"/>
      <c r="GQ53" s="57"/>
      <c r="GR53" s="57"/>
      <c r="GS53" s="57"/>
      <c r="GT53" s="57"/>
      <c r="GU53" s="57"/>
      <c r="GV53" s="57"/>
      <c r="GW53" s="57"/>
      <c r="GX53" s="57"/>
      <c r="GY53" s="57"/>
      <c r="GZ53" s="57"/>
      <c r="HA53" s="57"/>
      <c r="HB53" s="57"/>
      <c r="HC53" s="57"/>
      <c r="HD53" s="57"/>
      <c r="HE53" s="57"/>
      <c r="HF53" s="57"/>
      <c r="HG53" s="57"/>
      <c r="HH53" s="57"/>
      <c r="HI53" s="57"/>
      <c r="HJ53" s="57"/>
      <c r="HK53" s="57"/>
      <c r="HL53" s="57"/>
      <c r="HM53" s="57"/>
      <c r="HN53" s="57"/>
      <c r="HO53" s="57"/>
      <c r="HP53" s="57"/>
      <c r="HQ53" s="57"/>
      <c r="HR53" s="57"/>
      <c r="HS53" s="57"/>
      <c r="HT53" s="57"/>
      <c r="HU53" s="57"/>
      <c r="HV53" s="57"/>
      <c r="HW53" s="57"/>
      <c r="HX53" s="57"/>
      <c r="HY53" s="57"/>
      <c r="HZ53" s="57"/>
      <c r="IA53" s="57"/>
      <c r="IB53" s="57"/>
      <c r="IC53" s="57"/>
      <c r="ID53" s="57"/>
      <c r="IE53" s="57"/>
      <c r="IF53" s="57"/>
      <c r="IG53" s="57"/>
      <c r="IH53" s="57"/>
      <c r="II53" s="57"/>
      <c r="IJ53" s="57"/>
      <c r="IK53" s="57"/>
      <c r="IL53" s="57"/>
      <c r="IM53" s="57"/>
      <c r="IN53" s="57"/>
      <c r="IO53" s="57"/>
      <c r="IP53" s="57"/>
      <c r="IQ53" s="57"/>
      <c r="IR53" s="57"/>
      <c r="IS53" s="57"/>
      <c r="IT53" s="57"/>
      <c r="IU53" s="57"/>
      <c r="IV53" s="57"/>
      <c r="IW53" s="57"/>
      <c r="IX53" s="57"/>
      <c r="IY53" s="57"/>
      <c r="IZ53" s="57"/>
      <c r="JA53" s="57"/>
      <c r="JB53" s="57"/>
      <c r="JC53" s="57"/>
      <c r="JD53" s="57"/>
      <c r="JE53" s="57"/>
      <c r="JF53" s="57"/>
      <c r="JG53" s="57"/>
      <c r="JH53" s="57"/>
      <c r="JI53" s="57"/>
      <c r="JJ53" s="57"/>
      <c r="JK53" s="57"/>
      <c r="JL53" s="57"/>
      <c r="JM53" s="57"/>
      <c r="JN53" s="57"/>
      <c r="JO53" s="57"/>
      <c r="JP53" s="57"/>
      <c r="JQ53" s="57"/>
      <c r="JR53" s="57"/>
      <c r="JS53" s="57"/>
      <c r="JT53" s="57"/>
      <c r="JU53" s="57"/>
      <c r="JV53" s="57"/>
      <c r="JW53" s="57"/>
      <c r="JX53" s="57"/>
      <c r="JY53" s="57"/>
      <c r="JZ53" s="57"/>
      <c r="KA53" s="57"/>
      <c r="KB53" s="57"/>
      <c r="KC53" s="57"/>
      <c r="KD53" s="57"/>
      <c r="KE53" s="57"/>
      <c r="KF53" s="57"/>
      <c r="KG53" s="57"/>
      <c r="KH53" s="57"/>
      <c r="KI53" s="57"/>
      <c r="KJ53" s="57"/>
      <c r="KK53" s="57"/>
      <c r="KL53" s="57"/>
      <c r="KM53" s="57"/>
      <c r="KN53" s="57"/>
      <c r="KO53" s="57"/>
      <c r="KP53" s="57"/>
      <c r="KQ53" s="57"/>
      <c r="KR53" s="57"/>
      <c r="KS53" s="57"/>
      <c r="KT53" s="57"/>
      <c r="KU53" s="57"/>
      <c r="KV53" s="57"/>
      <c r="KW53" s="57"/>
      <c r="KX53" s="57"/>
      <c r="KY53" s="57"/>
      <c r="KZ53" s="57"/>
      <c r="LA53" s="57"/>
      <c r="LB53" s="57"/>
      <c r="LC53" s="57"/>
      <c r="LD53" s="57"/>
      <c r="LE53" s="57"/>
      <c r="LF53" s="57"/>
      <c r="LG53" s="57"/>
      <c r="LH53" s="57"/>
      <c r="LI53" s="57"/>
      <c r="LJ53" s="57"/>
      <c r="LK53" s="57"/>
      <c r="LL53" s="57"/>
      <c r="LM53" s="57"/>
      <c r="LN53" s="57"/>
      <c r="LO53" s="57"/>
      <c r="LP53" s="57"/>
      <c r="LQ53" s="57"/>
      <c r="LR53" s="57"/>
      <c r="LS53" s="57"/>
      <c r="LT53" s="57"/>
      <c r="LU53" s="57"/>
      <c r="LV53" s="57"/>
      <c r="LW53" s="57"/>
      <c r="LX53" s="57"/>
      <c r="LY53" s="57"/>
      <c r="LZ53" s="57"/>
      <c r="MA53" s="57"/>
      <c r="MB53" s="57"/>
      <c r="MC53" s="57"/>
      <c r="MD53" s="57"/>
      <c r="ME53" s="57"/>
      <c r="MF53" s="57"/>
      <c r="MG53" s="57"/>
      <c r="MH53" s="57"/>
      <c r="MI53" s="57"/>
    </row>
    <row r="54" spans="1:347" s="93" customFormat="1" ht="156" customHeight="1" x14ac:dyDescent="0.35">
      <c r="A54" s="326"/>
      <c r="B54" s="307"/>
      <c r="C54" s="308"/>
      <c r="D54" s="258"/>
      <c r="E54" s="255"/>
      <c r="F54" s="255"/>
      <c r="G54" s="255"/>
      <c r="H54" s="255"/>
      <c r="I54" s="277"/>
      <c r="J54" s="258"/>
      <c r="K54" s="255"/>
      <c r="L54" s="255"/>
      <c r="M54" s="255"/>
      <c r="N54" s="255"/>
      <c r="O54" s="277"/>
      <c r="P54" s="258"/>
      <c r="Q54" s="255"/>
      <c r="R54" s="234" t="s">
        <v>634</v>
      </c>
      <c r="S54" s="234" t="s">
        <v>639</v>
      </c>
      <c r="T54" s="307"/>
      <c r="U54" s="234" t="s">
        <v>115</v>
      </c>
      <c r="V54" s="240" t="s">
        <v>646</v>
      </c>
      <c r="W54" s="326"/>
      <c r="X54" s="234" t="s">
        <v>681</v>
      </c>
      <c r="Y54" s="240" t="s">
        <v>703</v>
      </c>
      <c r="Z54" s="91" t="s">
        <v>318</v>
      </c>
      <c r="AA54" s="83" t="s">
        <v>79</v>
      </c>
      <c r="AB54" s="234" t="s">
        <v>79</v>
      </c>
      <c r="AC54" s="234" t="s">
        <v>79</v>
      </c>
      <c r="AD54" s="234" t="s">
        <v>319</v>
      </c>
      <c r="AE54" s="234"/>
      <c r="AF54" s="234" t="s">
        <v>79</v>
      </c>
      <c r="AG54" s="234" t="s">
        <v>79</v>
      </c>
      <c r="AH54" s="231" t="s">
        <v>655</v>
      </c>
      <c r="AI54" s="232" t="s">
        <v>81</v>
      </c>
      <c r="AJ54" s="234">
        <v>45</v>
      </c>
      <c r="AK54" s="234">
        <v>30</v>
      </c>
      <c r="AL54" s="234">
        <v>75</v>
      </c>
      <c r="AM54" s="89" t="s">
        <v>387</v>
      </c>
      <c r="AN54" s="235" t="s">
        <v>117</v>
      </c>
      <c r="AO54" s="232" t="s">
        <v>660</v>
      </c>
      <c r="AP54" s="234" t="s">
        <v>663</v>
      </c>
      <c r="AQ54" s="307"/>
      <c r="AR54" s="234" t="s">
        <v>668</v>
      </c>
      <c r="AS54" s="240" t="s">
        <v>118</v>
      </c>
      <c r="AT54" s="187"/>
      <c r="AU54" s="102"/>
      <c r="AV54" s="102"/>
      <c r="AW54" s="103"/>
      <c r="AX54" s="101"/>
      <c r="AY54" s="102"/>
      <c r="AZ54" s="102"/>
      <c r="BA54" s="102"/>
      <c r="BB54" s="103"/>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c r="EO54" s="57"/>
      <c r="EP54" s="57"/>
      <c r="EQ54" s="57"/>
      <c r="ER54" s="57"/>
      <c r="ES54" s="57"/>
      <c r="ET54" s="57"/>
      <c r="EU54" s="57"/>
      <c r="EV54" s="57"/>
      <c r="EW54" s="57"/>
      <c r="EX54" s="57"/>
      <c r="EY54" s="57"/>
      <c r="EZ54" s="57"/>
      <c r="FA54" s="57"/>
      <c r="FB54" s="57"/>
      <c r="FC54" s="57"/>
      <c r="FD54" s="57"/>
      <c r="FE54" s="57"/>
      <c r="FF54" s="57"/>
      <c r="FG54" s="57"/>
      <c r="FH54" s="57"/>
      <c r="FI54" s="57"/>
      <c r="FJ54" s="57"/>
      <c r="FK54" s="57"/>
      <c r="FL54" s="57"/>
      <c r="FM54" s="57"/>
      <c r="FN54" s="57"/>
      <c r="FO54" s="57"/>
      <c r="FP54" s="57"/>
      <c r="FQ54" s="57"/>
      <c r="FR54" s="57"/>
      <c r="FS54" s="57"/>
      <c r="FT54" s="57"/>
      <c r="FU54" s="57"/>
      <c r="FV54" s="57"/>
      <c r="FW54" s="57"/>
      <c r="FX54" s="57"/>
      <c r="FY54" s="57"/>
      <c r="FZ54" s="57"/>
      <c r="GA54" s="57"/>
      <c r="GB54" s="57"/>
      <c r="GC54" s="57"/>
      <c r="GD54" s="57"/>
      <c r="GE54" s="57"/>
      <c r="GF54" s="57"/>
      <c r="GG54" s="57"/>
      <c r="GH54" s="57"/>
      <c r="GI54" s="57"/>
      <c r="GJ54" s="57"/>
      <c r="GK54" s="57"/>
      <c r="GL54" s="57"/>
      <c r="GM54" s="57"/>
      <c r="GN54" s="57"/>
      <c r="GO54" s="57"/>
      <c r="GP54" s="57"/>
      <c r="GQ54" s="57"/>
      <c r="GR54" s="57"/>
      <c r="GS54" s="57"/>
      <c r="GT54" s="57"/>
      <c r="GU54" s="57"/>
      <c r="GV54" s="57"/>
      <c r="GW54" s="57"/>
      <c r="GX54" s="57"/>
      <c r="GY54" s="57"/>
      <c r="GZ54" s="57"/>
      <c r="HA54" s="57"/>
      <c r="HB54" s="57"/>
      <c r="HC54" s="57"/>
      <c r="HD54" s="57"/>
      <c r="HE54" s="57"/>
      <c r="HF54" s="57"/>
      <c r="HG54" s="57"/>
      <c r="HH54" s="57"/>
      <c r="HI54" s="57"/>
      <c r="HJ54" s="57"/>
      <c r="HK54" s="57"/>
      <c r="HL54" s="57"/>
      <c r="HM54" s="57"/>
      <c r="HN54" s="57"/>
      <c r="HO54" s="57"/>
      <c r="HP54" s="57"/>
      <c r="HQ54" s="57"/>
      <c r="HR54" s="57"/>
      <c r="HS54" s="57"/>
      <c r="HT54" s="57"/>
      <c r="HU54" s="57"/>
      <c r="HV54" s="57"/>
      <c r="HW54" s="57"/>
      <c r="HX54" s="57"/>
      <c r="HY54" s="57"/>
      <c r="HZ54" s="57"/>
      <c r="IA54" s="57"/>
      <c r="IB54" s="57"/>
      <c r="IC54" s="57"/>
      <c r="ID54" s="57"/>
      <c r="IE54" s="57"/>
      <c r="IF54" s="57"/>
      <c r="IG54" s="57"/>
      <c r="IH54" s="57"/>
      <c r="II54" s="57"/>
      <c r="IJ54" s="57"/>
      <c r="IK54" s="57"/>
      <c r="IL54" s="57"/>
      <c r="IM54" s="57"/>
      <c r="IN54" s="57"/>
      <c r="IO54" s="57"/>
      <c r="IP54" s="57"/>
      <c r="IQ54" s="57"/>
      <c r="IR54" s="57"/>
      <c r="IS54" s="57"/>
      <c r="IT54" s="57"/>
      <c r="IU54" s="57"/>
      <c r="IV54" s="57"/>
      <c r="IW54" s="57"/>
      <c r="IX54" s="57"/>
      <c r="IY54" s="57"/>
      <c r="IZ54" s="57"/>
      <c r="JA54" s="57"/>
      <c r="JB54" s="57"/>
      <c r="JC54" s="57"/>
      <c r="JD54" s="57"/>
      <c r="JE54" s="57"/>
      <c r="JF54" s="57"/>
      <c r="JG54" s="57"/>
      <c r="JH54" s="57"/>
      <c r="JI54" s="57"/>
      <c r="JJ54" s="57"/>
      <c r="JK54" s="57"/>
      <c r="JL54" s="57"/>
      <c r="JM54" s="57"/>
      <c r="JN54" s="57"/>
      <c r="JO54" s="57"/>
      <c r="JP54" s="57"/>
      <c r="JQ54" s="57"/>
      <c r="JR54" s="57"/>
      <c r="JS54" s="57"/>
      <c r="JT54" s="57"/>
      <c r="JU54" s="57"/>
      <c r="JV54" s="57"/>
      <c r="JW54" s="57"/>
      <c r="JX54" s="57"/>
      <c r="JY54" s="57"/>
      <c r="JZ54" s="57"/>
      <c r="KA54" s="57"/>
      <c r="KB54" s="57"/>
      <c r="KC54" s="57"/>
      <c r="KD54" s="57"/>
      <c r="KE54" s="57"/>
      <c r="KF54" s="57"/>
      <c r="KG54" s="57"/>
      <c r="KH54" s="57"/>
      <c r="KI54" s="57"/>
      <c r="KJ54" s="57"/>
      <c r="KK54" s="57"/>
      <c r="KL54" s="57"/>
      <c r="KM54" s="57"/>
      <c r="KN54" s="57"/>
      <c r="KO54" s="57"/>
      <c r="KP54" s="57"/>
      <c r="KQ54" s="57"/>
      <c r="KR54" s="57"/>
      <c r="KS54" s="57"/>
      <c r="KT54" s="57"/>
      <c r="KU54" s="57"/>
      <c r="KV54" s="57"/>
      <c r="KW54" s="57"/>
      <c r="KX54" s="57"/>
      <c r="KY54" s="57"/>
      <c r="KZ54" s="57"/>
      <c r="LA54" s="57"/>
      <c r="LB54" s="57"/>
      <c r="LC54" s="57"/>
      <c r="LD54" s="57"/>
      <c r="LE54" s="57"/>
      <c r="LF54" s="57"/>
      <c r="LG54" s="57"/>
      <c r="LH54" s="57"/>
      <c r="LI54" s="57"/>
      <c r="LJ54" s="57"/>
      <c r="LK54" s="57"/>
      <c r="LL54" s="57"/>
      <c r="LM54" s="57"/>
      <c r="LN54" s="57"/>
      <c r="LO54" s="57"/>
      <c r="LP54" s="57"/>
      <c r="LQ54" s="57"/>
      <c r="LR54" s="57"/>
      <c r="LS54" s="57"/>
      <c r="LT54" s="57"/>
      <c r="LU54" s="57"/>
      <c r="LV54" s="57"/>
      <c r="LW54" s="57"/>
      <c r="LX54" s="57"/>
      <c r="LY54" s="57"/>
      <c r="LZ54" s="57"/>
      <c r="MA54" s="57"/>
      <c r="MB54" s="57"/>
      <c r="MC54" s="57"/>
      <c r="MD54" s="57"/>
      <c r="ME54" s="57"/>
      <c r="MF54" s="57"/>
      <c r="MG54" s="57"/>
      <c r="MH54" s="57"/>
      <c r="MI54" s="57"/>
    </row>
    <row r="55" spans="1:347" s="105" customFormat="1" ht="79.5" customHeight="1" x14ac:dyDescent="0.35">
      <c r="A55" s="329" t="s">
        <v>1179</v>
      </c>
      <c r="B55" s="307" t="s">
        <v>85</v>
      </c>
      <c r="C55" s="308" t="s">
        <v>720</v>
      </c>
      <c r="D55" s="326" t="s">
        <v>109</v>
      </c>
      <c r="E55" s="307" t="s">
        <v>110</v>
      </c>
      <c r="F55" s="253"/>
      <c r="G55" s="307" t="s">
        <v>68</v>
      </c>
      <c r="H55" s="307" t="s">
        <v>69</v>
      </c>
      <c r="I55" s="333"/>
      <c r="J55" s="209" t="s">
        <v>70</v>
      </c>
      <c r="K55" s="123" t="s">
        <v>71</v>
      </c>
      <c r="L55" s="253"/>
      <c r="M55" s="222" t="s">
        <v>72</v>
      </c>
      <c r="N55" s="123" t="s">
        <v>73</v>
      </c>
      <c r="O55" s="275"/>
      <c r="P55" s="209" t="s">
        <v>114</v>
      </c>
      <c r="Q55" s="234"/>
      <c r="R55" s="305" t="s">
        <v>722</v>
      </c>
      <c r="S55" s="305" t="s">
        <v>723</v>
      </c>
      <c r="T55" s="222" t="s">
        <v>724</v>
      </c>
      <c r="U55" s="222" t="s">
        <v>115</v>
      </c>
      <c r="V55" s="322" t="s">
        <v>725</v>
      </c>
      <c r="W55" s="209" t="s">
        <v>76</v>
      </c>
      <c r="X55" s="262" t="s">
        <v>1093</v>
      </c>
      <c r="Y55" s="330" t="s">
        <v>569</v>
      </c>
      <c r="Z55" s="279" t="s">
        <v>323</v>
      </c>
      <c r="AA55" s="167" t="s">
        <v>79</v>
      </c>
      <c r="AB55" s="222" t="s">
        <v>79</v>
      </c>
      <c r="AC55" s="222" t="s">
        <v>79</v>
      </c>
      <c r="AD55" s="222" t="s">
        <v>319</v>
      </c>
      <c r="AE55" s="234"/>
      <c r="AF55" s="222" t="s">
        <v>79</v>
      </c>
      <c r="AG55" s="222" t="s">
        <v>79</v>
      </c>
      <c r="AH55" s="306" t="s">
        <v>770</v>
      </c>
      <c r="AI55" s="209" t="s">
        <v>81</v>
      </c>
      <c r="AJ55" s="222">
        <v>2</v>
      </c>
      <c r="AK55" s="222">
        <v>100</v>
      </c>
      <c r="AL55" s="222">
        <v>100</v>
      </c>
      <c r="AM55" s="89" t="s">
        <v>387</v>
      </c>
      <c r="AN55" s="180" t="s">
        <v>117</v>
      </c>
      <c r="AO55" s="150" t="s">
        <v>789</v>
      </c>
      <c r="AP55" s="151" t="s">
        <v>790</v>
      </c>
      <c r="AQ55" s="152">
        <v>42156</v>
      </c>
      <c r="AR55" s="151" t="s">
        <v>791</v>
      </c>
      <c r="AS55" s="197" t="s">
        <v>835</v>
      </c>
      <c r="AT55" s="187"/>
      <c r="AU55" s="102"/>
      <c r="AV55" s="102"/>
      <c r="AW55" s="103"/>
      <c r="AX55" s="101"/>
      <c r="AY55" s="102"/>
      <c r="AZ55" s="102"/>
      <c r="BA55" s="102"/>
      <c r="BB55" s="103"/>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c r="EO55" s="57"/>
      <c r="EP55" s="57"/>
      <c r="EQ55" s="57"/>
      <c r="ER55" s="57"/>
      <c r="ES55" s="57"/>
      <c r="ET55" s="57"/>
      <c r="EU55" s="57"/>
      <c r="EV55" s="57"/>
      <c r="EW55" s="57"/>
      <c r="EX55" s="57"/>
      <c r="EY55" s="57"/>
      <c r="EZ55" s="57"/>
      <c r="FA55" s="57"/>
      <c r="FB55" s="57"/>
      <c r="FC55" s="57"/>
      <c r="FD55" s="57"/>
      <c r="FE55" s="57"/>
      <c r="FF55" s="57"/>
      <c r="FG55" s="57"/>
      <c r="FH55" s="57"/>
      <c r="FI55" s="57"/>
      <c r="FJ55" s="57"/>
      <c r="FK55" s="57"/>
      <c r="FL55" s="57"/>
      <c r="FM55" s="57"/>
      <c r="FN55" s="57"/>
      <c r="FO55" s="57"/>
      <c r="FP55" s="57"/>
      <c r="FQ55" s="57"/>
      <c r="FR55" s="57"/>
      <c r="FS55" s="57"/>
      <c r="FT55" s="57"/>
      <c r="FU55" s="57"/>
      <c r="FV55" s="57"/>
      <c r="FW55" s="57"/>
      <c r="FX55" s="57"/>
      <c r="FY55" s="57"/>
      <c r="FZ55" s="57"/>
      <c r="GA55" s="57"/>
      <c r="GB55" s="57"/>
      <c r="GC55" s="57"/>
      <c r="GD55" s="57"/>
      <c r="GE55" s="57"/>
      <c r="GF55" s="57"/>
      <c r="GG55" s="57"/>
      <c r="GH55" s="57"/>
      <c r="GI55" s="57"/>
      <c r="GJ55" s="57"/>
      <c r="GK55" s="57"/>
      <c r="GL55" s="57"/>
      <c r="GM55" s="57"/>
      <c r="GN55" s="57"/>
      <c r="GO55" s="57"/>
      <c r="GP55" s="57"/>
      <c r="GQ55" s="57"/>
      <c r="GR55" s="57"/>
      <c r="GS55" s="57"/>
      <c r="GT55" s="57"/>
      <c r="GU55" s="57"/>
      <c r="GV55" s="57"/>
      <c r="GW55" s="57"/>
      <c r="GX55" s="57"/>
      <c r="GY55" s="57"/>
      <c r="GZ55" s="57"/>
      <c r="HA55" s="57"/>
      <c r="HB55" s="57"/>
      <c r="HC55" s="57"/>
      <c r="HD55" s="57"/>
      <c r="HE55" s="57"/>
      <c r="HF55" s="57"/>
      <c r="HG55" s="57"/>
      <c r="HH55" s="57"/>
      <c r="HI55" s="57"/>
      <c r="HJ55" s="57"/>
      <c r="HK55" s="57"/>
      <c r="HL55" s="57"/>
      <c r="HM55" s="57"/>
      <c r="HN55" s="57"/>
      <c r="HO55" s="57"/>
      <c r="HP55" s="57"/>
      <c r="HQ55" s="57"/>
      <c r="HR55" s="57"/>
      <c r="HS55" s="57"/>
      <c r="HT55" s="57"/>
      <c r="HU55" s="57"/>
      <c r="HV55" s="57"/>
      <c r="HW55" s="57"/>
      <c r="HX55" s="57"/>
      <c r="HY55" s="57"/>
      <c r="HZ55" s="57"/>
      <c r="IA55" s="57"/>
      <c r="IB55" s="57"/>
      <c r="IC55" s="57"/>
      <c r="ID55" s="57"/>
      <c r="IE55" s="57"/>
      <c r="IF55" s="57"/>
      <c r="IG55" s="57"/>
      <c r="IH55" s="57"/>
      <c r="II55" s="57"/>
      <c r="IJ55" s="57"/>
      <c r="IK55" s="57"/>
      <c r="IL55" s="57"/>
      <c r="IM55" s="57"/>
      <c r="IN55" s="57"/>
      <c r="IO55" s="57"/>
      <c r="IP55" s="57"/>
      <c r="IQ55" s="57"/>
      <c r="IR55" s="57"/>
      <c r="IS55" s="57"/>
      <c r="IT55" s="57"/>
      <c r="IU55" s="57"/>
      <c r="IV55" s="57"/>
      <c r="IW55" s="57"/>
      <c r="IX55" s="57"/>
      <c r="IY55" s="57"/>
      <c r="IZ55" s="57"/>
      <c r="JA55" s="57"/>
      <c r="JB55" s="57"/>
      <c r="JC55" s="57"/>
      <c r="JD55" s="57"/>
      <c r="JE55" s="57"/>
      <c r="JF55" s="57"/>
      <c r="JG55" s="57"/>
      <c r="JH55" s="57"/>
      <c r="JI55" s="57"/>
      <c r="JJ55" s="57"/>
      <c r="JK55" s="57"/>
      <c r="JL55" s="57"/>
      <c r="JM55" s="57"/>
      <c r="JN55" s="57"/>
      <c r="JO55" s="57"/>
      <c r="JP55" s="57"/>
      <c r="JQ55" s="57"/>
      <c r="JR55" s="57"/>
      <c r="JS55" s="57"/>
      <c r="JT55" s="57"/>
      <c r="JU55" s="57"/>
      <c r="JV55" s="57"/>
      <c r="JW55" s="57"/>
      <c r="JX55" s="57"/>
      <c r="JY55" s="57"/>
      <c r="JZ55" s="57"/>
      <c r="KA55" s="57"/>
      <c r="KB55" s="57"/>
      <c r="KC55" s="57"/>
      <c r="KD55" s="57"/>
      <c r="KE55" s="57"/>
      <c r="KF55" s="57"/>
      <c r="KG55" s="57"/>
      <c r="KH55" s="57"/>
      <c r="KI55" s="57"/>
      <c r="KJ55" s="57"/>
      <c r="KK55" s="57"/>
      <c r="KL55" s="57"/>
      <c r="KM55" s="57"/>
      <c r="KN55" s="57"/>
      <c r="KO55" s="57"/>
      <c r="KP55" s="57"/>
      <c r="KQ55" s="57"/>
      <c r="KR55" s="57"/>
      <c r="KS55" s="57"/>
      <c r="KT55" s="57"/>
      <c r="KU55" s="57"/>
      <c r="KV55" s="57"/>
      <c r="KW55" s="57"/>
      <c r="KX55" s="57"/>
      <c r="KY55" s="57"/>
      <c r="KZ55" s="57"/>
      <c r="LA55" s="57"/>
      <c r="LB55" s="57"/>
      <c r="LC55" s="57"/>
      <c r="LD55" s="57"/>
      <c r="LE55" s="57"/>
      <c r="LF55" s="57"/>
      <c r="LG55" s="57"/>
      <c r="LH55" s="57"/>
      <c r="LI55" s="57"/>
      <c r="LJ55" s="57"/>
      <c r="LK55" s="57"/>
      <c r="LL55" s="57"/>
      <c r="LM55" s="57"/>
      <c r="LN55" s="57"/>
      <c r="LO55" s="57"/>
      <c r="LP55" s="57"/>
      <c r="LQ55" s="57"/>
      <c r="LR55" s="57"/>
      <c r="LS55" s="57"/>
      <c r="LT55" s="57"/>
      <c r="LU55" s="57"/>
      <c r="LV55" s="57"/>
      <c r="LW55" s="57"/>
      <c r="LX55" s="57"/>
      <c r="LY55" s="57"/>
      <c r="LZ55" s="57"/>
      <c r="MA55" s="57"/>
      <c r="MB55" s="57"/>
      <c r="MC55" s="57"/>
      <c r="MD55" s="57"/>
      <c r="ME55" s="57"/>
      <c r="MF55" s="57"/>
      <c r="MG55" s="57"/>
      <c r="MH55" s="57"/>
      <c r="MI55" s="57"/>
    </row>
    <row r="56" spans="1:347" s="105" customFormat="1" ht="116.25" customHeight="1" x14ac:dyDescent="0.35">
      <c r="A56" s="329"/>
      <c r="B56" s="307"/>
      <c r="C56" s="308"/>
      <c r="D56" s="326"/>
      <c r="E56" s="307"/>
      <c r="F56" s="254"/>
      <c r="G56" s="307"/>
      <c r="H56" s="307"/>
      <c r="I56" s="334"/>
      <c r="J56" s="209" t="s">
        <v>4</v>
      </c>
      <c r="K56" s="123" t="s">
        <v>87</v>
      </c>
      <c r="L56" s="254"/>
      <c r="M56" s="222" t="s">
        <v>128</v>
      </c>
      <c r="N56" s="123" t="s">
        <v>129</v>
      </c>
      <c r="O56" s="276"/>
      <c r="P56" s="209" t="s">
        <v>721</v>
      </c>
      <c r="Q56" s="234"/>
      <c r="R56" s="305"/>
      <c r="S56" s="305"/>
      <c r="T56" s="222" t="s">
        <v>726</v>
      </c>
      <c r="U56" s="222" t="s">
        <v>91</v>
      </c>
      <c r="V56" s="322"/>
      <c r="W56" s="209" t="s">
        <v>76</v>
      </c>
      <c r="X56" s="263"/>
      <c r="Y56" s="331"/>
      <c r="Z56" s="280"/>
      <c r="AA56" s="167" t="s">
        <v>79</v>
      </c>
      <c r="AB56" s="222" t="s">
        <v>79</v>
      </c>
      <c r="AC56" s="222" t="s">
        <v>79</v>
      </c>
      <c r="AD56" s="222" t="s">
        <v>319</v>
      </c>
      <c r="AE56" s="234"/>
      <c r="AF56" s="222" t="s">
        <v>79</v>
      </c>
      <c r="AG56" s="222" t="s">
        <v>79</v>
      </c>
      <c r="AH56" s="306"/>
      <c r="AI56" s="209" t="s">
        <v>81</v>
      </c>
      <c r="AJ56" s="222">
        <v>2</v>
      </c>
      <c r="AK56" s="222">
        <v>100</v>
      </c>
      <c r="AL56" s="222">
        <v>100</v>
      </c>
      <c r="AM56" s="89" t="s">
        <v>387</v>
      </c>
      <c r="AN56" s="180" t="s">
        <v>117</v>
      </c>
      <c r="AO56" s="150" t="s">
        <v>792</v>
      </c>
      <c r="AP56" s="151" t="s">
        <v>790</v>
      </c>
      <c r="AQ56" s="152">
        <v>42156</v>
      </c>
      <c r="AR56" s="151" t="s">
        <v>791</v>
      </c>
      <c r="AS56" s="197" t="s">
        <v>835</v>
      </c>
      <c r="AT56" s="187"/>
      <c r="AU56" s="102"/>
      <c r="AV56" s="102"/>
      <c r="AW56" s="103"/>
      <c r="AX56" s="101"/>
      <c r="AY56" s="102"/>
      <c r="AZ56" s="102"/>
      <c r="BA56" s="102"/>
      <c r="BB56" s="103"/>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7"/>
      <c r="IQ56" s="57"/>
      <c r="IR56" s="57"/>
      <c r="IS56" s="57"/>
      <c r="IT56" s="57"/>
      <c r="IU56" s="57"/>
      <c r="IV56" s="57"/>
      <c r="IW56" s="57"/>
      <c r="IX56" s="57"/>
      <c r="IY56" s="57"/>
      <c r="IZ56" s="57"/>
      <c r="JA56" s="57"/>
      <c r="JB56" s="57"/>
      <c r="JC56" s="57"/>
      <c r="JD56" s="57"/>
      <c r="JE56" s="57"/>
      <c r="JF56" s="57"/>
      <c r="JG56" s="57"/>
      <c r="JH56" s="57"/>
      <c r="JI56" s="57"/>
      <c r="JJ56" s="57"/>
      <c r="JK56" s="57"/>
      <c r="JL56" s="57"/>
      <c r="JM56" s="57"/>
      <c r="JN56" s="57"/>
      <c r="JO56" s="57"/>
      <c r="JP56" s="57"/>
      <c r="JQ56" s="57"/>
      <c r="JR56" s="57"/>
      <c r="JS56" s="57"/>
      <c r="JT56" s="57"/>
      <c r="JU56" s="57"/>
      <c r="JV56" s="57"/>
      <c r="JW56" s="57"/>
      <c r="JX56" s="57"/>
      <c r="JY56" s="57"/>
      <c r="JZ56" s="57"/>
      <c r="KA56" s="57"/>
      <c r="KB56" s="57"/>
      <c r="KC56" s="57"/>
      <c r="KD56" s="57"/>
      <c r="KE56" s="57"/>
      <c r="KF56" s="57"/>
      <c r="KG56" s="57"/>
      <c r="KH56" s="57"/>
      <c r="KI56" s="57"/>
      <c r="KJ56" s="57"/>
      <c r="KK56" s="57"/>
      <c r="KL56" s="57"/>
      <c r="KM56" s="57"/>
      <c r="KN56" s="57"/>
      <c r="KO56" s="57"/>
      <c r="KP56" s="57"/>
      <c r="KQ56" s="57"/>
      <c r="KR56" s="57"/>
      <c r="KS56" s="57"/>
      <c r="KT56" s="57"/>
      <c r="KU56" s="57"/>
      <c r="KV56" s="57"/>
      <c r="KW56" s="57"/>
      <c r="KX56" s="57"/>
      <c r="KY56" s="57"/>
      <c r="KZ56" s="57"/>
      <c r="LA56" s="57"/>
      <c r="LB56" s="57"/>
      <c r="LC56" s="57"/>
      <c r="LD56" s="57"/>
      <c r="LE56" s="57"/>
      <c r="LF56" s="57"/>
      <c r="LG56" s="57"/>
      <c r="LH56" s="57"/>
      <c r="LI56" s="57"/>
      <c r="LJ56" s="57"/>
      <c r="LK56" s="57"/>
      <c r="LL56" s="57"/>
      <c r="LM56" s="57"/>
      <c r="LN56" s="57"/>
      <c r="LO56" s="57"/>
      <c r="LP56" s="57"/>
      <c r="LQ56" s="57"/>
      <c r="LR56" s="57"/>
      <c r="LS56" s="57"/>
      <c r="LT56" s="57"/>
      <c r="LU56" s="57"/>
      <c r="LV56" s="57"/>
      <c r="LW56" s="57"/>
      <c r="LX56" s="57"/>
      <c r="LY56" s="57"/>
      <c r="LZ56" s="57"/>
      <c r="MA56" s="57"/>
      <c r="MB56" s="57"/>
      <c r="MC56" s="57"/>
      <c r="MD56" s="57"/>
      <c r="ME56" s="57"/>
      <c r="MF56" s="57"/>
      <c r="MG56" s="57"/>
      <c r="MH56" s="57"/>
      <c r="MI56" s="57"/>
    </row>
    <row r="57" spans="1:347" s="105" customFormat="1" ht="179.25" customHeight="1" x14ac:dyDescent="0.35">
      <c r="A57" s="329"/>
      <c r="B57" s="307"/>
      <c r="C57" s="308"/>
      <c r="D57" s="326"/>
      <c r="E57" s="307"/>
      <c r="F57" s="254"/>
      <c r="G57" s="307"/>
      <c r="H57" s="307"/>
      <c r="I57" s="334"/>
      <c r="J57" s="209" t="s">
        <v>126</v>
      </c>
      <c r="K57" s="123" t="s">
        <v>127</v>
      </c>
      <c r="L57" s="254"/>
      <c r="M57" s="222" t="s">
        <v>157</v>
      </c>
      <c r="N57" s="123" t="s">
        <v>158</v>
      </c>
      <c r="O57" s="276"/>
      <c r="P57" s="209" t="s">
        <v>90</v>
      </c>
      <c r="Q57" s="234"/>
      <c r="R57" s="305"/>
      <c r="S57" s="305"/>
      <c r="T57" s="222" t="s">
        <v>724</v>
      </c>
      <c r="U57" s="222" t="s">
        <v>115</v>
      </c>
      <c r="V57" s="322"/>
      <c r="W57" s="209" t="s">
        <v>76</v>
      </c>
      <c r="X57" s="263"/>
      <c r="Y57" s="331"/>
      <c r="Z57" s="280"/>
      <c r="AA57" s="167" t="s">
        <v>79</v>
      </c>
      <c r="AB57" s="222" t="s">
        <v>79</v>
      </c>
      <c r="AC57" s="222" t="s">
        <v>79</v>
      </c>
      <c r="AD57" s="222" t="s">
        <v>319</v>
      </c>
      <c r="AE57" s="234"/>
      <c r="AF57" s="222" t="s">
        <v>79</v>
      </c>
      <c r="AG57" s="222" t="s">
        <v>79</v>
      </c>
      <c r="AH57" s="306"/>
      <c r="AI57" s="209" t="s">
        <v>81</v>
      </c>
      <c r="AJ57" s="222">
        <v>2</v>
      </c>
      <c r="AK57" s="222">
        <v>100</v>
      </c>
      <c r="AL57" s="222">
        <v>100</v>
      </c>
      <c r="AM57" s="89" t="s">
        <v>387</v>
      </c>
      <c r="AN57" s="180" t="s">
        <v>117</v>
      </c>
      <c r="AO57" s="150" t="s">
        <v>793</v>
      </c>
      <c r="AP57" s="151" t="s">
        <v>794</v>
      </c>
      <c r="AQ57" s="152">
        <v>42370</v>
      </c>
      <c r="AR57" s="151" t="s">
        <v>795</v>
      </c>
      <c r="AS57" s="197" t="s">
        <v>835</v>
      </c>
      <c r="AT57" s="187"/>
      <c r="AU57" s="102"/>
      <c r="AV57" s="102"/>
      <c r="AW57" s="103"/>
      <c r="AX57" s="101"/>
      <c r="AY57" s="102"/>
      <c r="AZ57" s="102"/>
      <c r="BA57" s="102"/>
      <c r="BB57" s="103"/>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7"/>
      <c r="IQ57" s="57"/>
      <c r="IR57" s="57"/>
      <c r="IS57" s="57"/>
      <c r="IT57" s="57"/>
      <c r="IU57" s="57"/>
      <c r="IV57" s="57"/>
      <c r="IW57" s="57"/>
      <c r="IX57" s="57"/>
      <c r="IY57" s="57"/>
      <c r="IZ57" s="57"/>
      <c r="JA57" s="57"/>
      <c r="JB57" s="57"/>
      <c r="JC57" s="57"/>
      <c r="JD57" s="57"/>
      <c r="JE57" s="57"/>
      <c r="JF57" s="57"/>
      <c r="JG57" s="57"/>
      <c r="JH57" s="57"/>
      <c r="JI57" s="57"/>
      <c r="JJ57" s="57"/>
      <c r="JK57" s="57"/>
      <c r="JL57" s="57"/>
      <c r="JM57" s="57"/>
      <c r="JN57" s="57"/>
      <c r="JO57" s="57"/>
      <c r="JP57" s="57"/>
      <c r="JQ57" s="57"/>
      <c r="JR57" s="57"/>
      <c r="JS57" s="57"/>
      <c r="JT57" s="57"/>
      <c r="JU57" s="57"/>
      <c r="JV57" s="57"/>
      <c r="JW57" s="57"/>
      <c r="JX57" s="57"/>
      <c r="JY57" s="57"/>
      <c r="JZ57" s="57"/>
      <c r="KA57" s="57"/>
      <c r="KB57" s="57"/>
      <c r="KC57" s="57"/>
      <c r="KD57" s="57"/>
      <c r="KE57" s="57"/>
      <c r="KF57" s="57"/>
      <c r="KG57" s="57"/>
      <c r="KH57" s="57"/>
      <c r="KI57" s="57"/>
      <c r="KJ57" s="57"/>
      <c r="KK57" s="57"/>
      <c r="KL57" s="57"/>
      <c r="KM57" s="57"/>
      <c r="KN57" s="57"/>
      <c r="KO57" s="57"/>
      <c r="KP57" s="57"/>
      <c r="KQ57" s="57"/>
      <c r="KR57" s="57"/>
      <c r="KS57" s="57"/>
      <c r="KT57" s="57"/>
      <c r="KU57" s="57"/>
      <c r="KV57" s="57"/>
      <c r="KW57" s="57"/>
      <c r="KX57" s="57"/>
      <c r="KY57" s="57"/>
      <c r="KZ57" s="57"/>
      <c r="LA57" s="57"/>
      <c r="LB57" s="57"/>
      <c r="LC57" s="57"/>
      <c r="LD57" s="57"/>
      <c r="LE57" s="57"/>
      <c r="LF57" s="57"/>
      <c r="LG57" s="57"/>
      <c r="LH57" s="57"/>
      <c r="LI57" s="57"/>
      <c r="LJ57" s="57"/>
      <c r="LK57" s="57"/>
      <c r="LL57" s="57"/>
      <c r="LM57" s="57"/>
      <c r="LN57" s="57"/>
      <c r="LO57" s="57"/>
      <c r="LP57" s="57"/>
      <c r="LQ57" s="57"/>
      <c r="LR57" s="57"/>
      <c r="LS57" s="57"/>
      <c r="LT57" s="57"/>
      <c r="LU57" s="57"/>
      <c r="LV57" s="57"/>
      <c r="LW57" s="57"/>
      <c r="LX57" s="57"/>
      <c r="LY57" s="57"/>
      <c r="LZ57" s="57"/>
      <c r="MA57" s="57"/>
      <c r="MB57" s="57"/>
      <c r="MC57" s="57"/>
      <c r="MD57" s="57"/>
      <c r="ME57" s="57"/>
      <c r="MF57" s="57"/>
      <c r="MG57" s="57"/>
      <c r="MH57" s="57"/>
      <c r="MI57" s="57"/>
    </row>
    <row r="58" spans="1:347" s="105" customFormat="1" ht="167.25" customHeight="1" x14ac:dyDescent="0.35">
      <c r="A58" s="329"/>
      <c r="B58" s="307"/>
      <c r="C58" s="308"/>
      <c r="D58" s="326"/>
      <c r="E58" s="307"/>
      <c r="F58" s="254"/>
      <c r="G58" s="307"/>
      <c r="H58" s="307"/>
      <c r="I58" s="334"/>
      <c r="J58" s="323" t="s">
        <v>4</v>
      </c>
      <c r="K58" s="259" t="s">
        <v>87</v>
      </c>
      <c r="L58" s="254"/>
      <c r="M58" s="262" t="s">
        <v>128</v>
      </c>
      <c r="N58" s="259" t="s">
        <v>129</v>
      </c>
      <c r="O58" s="276"/>
      <c r="P58" s="209" t="s">
        <v>114</v>
      </c>
      <c r="Q58" s="234"/>
      <c r="R58" s="305" t="s">
        <v>727</v>
      </c>
      <c r="S58" s="305" t="s">
        <v>728</v>
      </c>
      <c r="T58" s="222" t="s">
        <v>724</v>
      </c>
      <c r="U58" s="222" t="s">
        <v>115</v>
      </c>
      <c r="V58" s="243" t="s">
        <v>729</v>
      </c>
      <c r="W58" s="209" t="s">
        <v>101</v>
      </c>
      <c r="X58" s="263"/>
      <c r="Y58" s="331"/>
      <c r="Z58" s="280"/>
      <c r="AA58" s="167" t="s">
        <v>79</v>
      </c>
      <c r="AB58" s="222" t="s">
        <v>79</v>
      </c>
      <c r="AC58" s="222" t="s">
        <v>79</v>
      </c>
      <c r="AD58" s="222" t="s">
        <v>319</v>
      </c>
      <c r="AE58" s="234"/>
      <c r="AF58" s="222" t="s">
        <v>79</v>
      </c>
      <c r="AG58" s="222" t="s">
        <v>79</v>
      </c>
      <c r="AH58" s="221" t="s">
        <v>771</v>
      </c>
      <c r="AI58" s="209" t="s">
        <v>81</v>
      </c>
      <c r="AJ58" s="222">
        <v>2</v>
      </c>
      <c r="AK58" s="222">
        <v>100</v>
      </c>
      <c r="AL58" s="222">
        <v>100</v>
      </c>
      <c r="AM58" s="89" t="s">
        <v>387</v>
      </c>
      <c r="AN58" s="180" t="s">
        <v>117</v>
      </c>
      <c r="AO58" s="150" t="s">
        <v>796</v>
      </c>
      <c r="AP58" s="151" t="s">
        <v>797</v>
      </c>
      <c r="AQ58" s="152">
        <v>42156</v>
      </c>
      <c r="AR58" s="151" t="s">
        <v>798</v>
      </c>
      <c r="AS58" s="197" t="s">
        <v>835</v>
      </c>
      <c r="AT58" s="187"/>
      <c r="AU58" s="102"/>
      <c r="AV58" s="102"/>
      <c r="AW58" s="103"/>
      <c r="AX58" s="101"/>
      <c r="AY58" s="102"/>
      <c r="AZ58" s="102"/>
      <c r="BA58" s="102"/>
      <c r="BB58" s="103"/>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c r="EO58" s="57"/>
      <c r="EP58" s="57"/>
      <c r="EQ58" s="57"/>
      <c r="ER58" s="57"/>
      <c r="ES58" s="57"/>
      <c r="ET58" s="57"/>
      <c r="EU58" s="57"/>
      <c r="EV58" s="57"/>
      <c r="EW58" s="57"/>
      <c r="EX58" s="57"/>
      <c r="EY58" s="57"/>
      <c r="EZ58" s="57"/>
      <c r="FA58" s="57"/>
      <c r="FB58" s="57"/>
      <c r="FC58" s="57"/>
      <c r="FD58" s="57"/>
      <c r="FE58" s="57"/>
      <c r="FF58" s="57"/>
      <c r="FG58" s="57"/>
      <c r="FH58" s="57"/>
      <c r="FI58" s="57"/>
      <c r="FJ58" s="57"/>
      <c r="FK58" s="57"/>
      <c r="FL58" s="57"/>
      <c r="FM58" s="57"/>
      <c r="FN58" s="57"/>
      <c r="FO58" s="57"/>
      <c r="FP58" s="57"/>
      <c r="FQ58" s="57"/>
      <c r="FR58" s="57"/>
      <c r="FS58" s="57"/>
      <c r="FT58" s="57"/>
      <c r="FU58" s="57"/>
      <c r="FV58" s="57"/>
      <c r="FW58" s="57"/>
      <c r="FX58" s="57"/>
      <c r="FY58" s="57"/>
      <c r="FZ58" s="57"/>
      <c r="GA58" s="57"/>
      <c r="GB58" s="57"/>
      <c r="GC58" s="57"/>
      <c r="GD58" s="57"/>
      <c r="GE58" s="57"/>
      <c r="GF58" s="57"/>
      <c r="GG58" s="57"/>
      <c r="GH58" s="57"/>
      <c r="GI58" s="57"/>
      <c r="GJ58" s="57"/>
      <c r="GK58" s="57"/>
      <c r="GL58" s="57"/>
      <c r="GM58" s="57"/>
      <c r="GN58" s="57"/>
      <c r="GO58" s="57"/>
      <c r="GP58" s="57"/>
      <c r="GQ58" s="57"/>
      <c r="GR58" s="57"/>
      <c r="GS58" s="57"/>
      <c r="GT58" s="57"/>
      <c r="GU58" s="57"/>
      <c r="GV58" s="57"/>
      <c r="GW58" s="57"/>
      <c r="GX58" s="57"/>
      <c r="GY58" s="57"/>
      <c r="GZ58" s="57"/>
      <c r="HA58" s="57"/>
      <c r="HB58" s="57"/>
      <c r="HC58" s="57"/>
      <c r="HD58" s="57"/>
      <c r="HE58" s="57"/>
      <c r="HF58" s="57"/>
      <c r="HG58" s="57"/>
      <c r="HH58" s="57"/>
      <c r="HI58" s="57"/>
      <c r="HJ58" s="57"/>
      <c r="HK58" s="57"/>
      <c r="HL58" s="57"/>
      <c r="HM58" s="57"/>
      <c r="HN58" s="57"/>
      <c r="HO58" s="57"/>
      <c r="HP58" s="57"/>
      <c r="HQ58" s="57"/>
      <c r="HR58" s="57"/>
      <c r="HS58" s="57"/>
      <c r="HT58" s="57"/>
      <c r="HU58" s="57"/>
      <c r="HV58" s="57"/>
      <c r="HW58" s="57"/>
      <c r="HX58" s="57"/>
      <c r="HY58" s="57"/>
      <c r="HZ58" s="57"/>
      <c r="IA58" s="57"/>
      <c r="IB58" s="57"/>
      <c r="IC58" s="57"/>
      <c r="ID58" s="57"/>
      <c r="IE58" s="57"/>
      <c r="IF58" s="57"/>
      <c r="IG58" s="57"/>
      <c r="IH58" s="57"/>
      <c r="II58" s="57"/>
      <c r="IJ58" s="57"/>
      <c r="IK58" s="57"/>
      <c r="IL58" s="57"/>
      <c r="IM58" s="57"/>
      <c r="IN58" s="57"/>
      <c r="IO58" s="57"/>
      <c r="IP58" s="57"/>
      <c r="IQ58" s="57"/>
      <c r="IR58" s="57"/>
      <c r="IS58" s="57"/>
      <c r="IT58" s="57"/>
      <c r="IU58" s="57"/>
      <c r="IV58" s="57"/>
      <c r="IW58" s="57"/>
      <c r="IX58" s="57"/>
      <c r="IY58" s="57"/>
      <c r="IZ58" s="57"/>
      <c r="JA58" s="57"/>
      <c r="JB58" s="57"/>
      <c r="JC58" s="57"/>
      <c r="JD58" s="57"/>
      <c r="JE58" s="57"/>
      <c r="JF58" s="57"/>
      <c r="JG58" s="57"/>
      <c r="JH58" s="57"/>
      <c r="JI58" s="57"/>
      <c r="JJ58" s="57"/>
      <c r="JK58" s="57"/>
      <c r="JL58" s="57"/>
      <c r="JM58" s="57"/>
      <c r="JN58" s="57"/>
      <c r="JO58" s="57"/>
      <c r="JP58" s="57"/>
      <c r="JQ58" s="57"/>
      <c r="JR58" s="57"/>
      <c r="JS58" s="57"/>
      <c r="JT58" s="57"/>
      <c r="JU58" s="57"/>
      <c r="JV58" s="57"/>
      <c r="JW58" s="57"/>
      <c r="JX58" s="57"/>
      <c r="JY58" s="57"/>
      <c r="JZ58" s="57"/>
      <c r="KA58" s="57"/>
      <c r="KB58" s="57"/>
      <c r="KC58" s="57"/>
      <c r="KD58" s="57"/>
      <c r="KE58" s="57"/>
      <c r="KF58" s="57"/>
      <c r="KG58" s="57"/>
      <c r="KH58" s="57"/>
      <c r="KI58" s="57"/>
      <c r="KJ58" s="57"/>
      <c r="KK58" s="57"/>
      <c r="KL58" s="57"/>
      <c r="KM58" s="57"/>
      <c r="KN58" s="57"/>
      <c r="KO58" s="57"/>
      <c r="KP58" s="57"/>
      <c r="KQ58" s="57"/>
      <c r="KR58" s="57"/>
      <c r="KS58" s="57"/>
      <c r="KT58" s="57"/>
      <c r="KU58" s="57"/>
      <c r="KV58" s="57"/>
      <c r="KW58" s="57"/>
      <c r="KX58" s="57"/>
      <c r="KY58" s="57"/>
      <c r="KZ58" s="57"/>
      <c r="LA58" s="57"/>
      <c r="LB58" s="57"/>
      <c r="LC58" s="57"/>
      <c r="LD58" s="57"/>
      <c r="LE58" s="57"/>
      <c r="LF58" s="57"/>
      <c r="LG58" s="57"/>
      <c r="LH58" s="57"/>
      <c r="LI58" s="57"/>
      <c r="LJ58" s="57"/>
      <c r="LK58" s="57"/>
      <c r="LL58" s="57"/>
      <c r="LM58" s="57"/>
      <c r="LN58" s="57"/>
      <c r="LO58" s="57"/>
      <c r="LP58" s="57"/>
      <c r="LQ58" s="57"/>
      <c r="LR58" s="57"/>
      <c r="LS58" s="57"/>
      <c r="LT58" s="57"/>
      <c r="LU58" s="57"/>
      <c r="LV58" s="57"/>
      <c r="LW58" s="57"/>
      <c r="LX58" s="57"/>
      <c r="LY58" s="57"/>
      <c r="LZ58" s="57"/>
      <c r="MA58" s="57"/>
      <c r="MB58" s="57"/>
      <c r="MC58" s="57"/>
      <c r="MD58" s="57"/>
      <c r="ME58" s="57"/>
      <c r="MF58" s="57"/>
      <c r="MG58" s="57"/>
      <c r="MH58" s="57"/>
      <c r="MI58" s="57"/>
    </row>
    <row r="59" spans="1:347" s="105" customFormat="1" ht="141.75" customHeight="1" x14ac:dyDescent="0.35">
      <c r="A59" s="329"/>
      <c r="B59" s="307"/>
      <c r="C59" s="308"/>
      <c r="D59" s="326"/>
      <c r="E59" s="307"/>
      <c r="F59" s="254"/>
      <c r="G59" s="307"/>
      <c r="H59" s="307"/>
      <c r="I59" s="334"/>
      <c r="J59" s="324"/>
      <c r="K59" s="260"/>
      <c r="L59" s="254"/>
      <c r="M59" s="263"/>
      <c r="N59" s="260"/>
      <c r="O59" s="276"/>
      <c r="P59" s="209" t="s">
        <v>114</v>
      </c>
      <c r="Q59" s="234"/>
      <c r="R59" s="305"/>
      <c r="S59" s="305"/>
      <c r="T59" s="222" t="s">
        <v>724</v>
      </c>
      <c r="U59" s="222" t="s">
        <v>115</v>
      </c>
      <c r="V59" s="243" t="s">
        <v>730</v>
      </c>
      <c r="W59" s="209" t="s">
        <v>101</v>
      </c>
      <c r="X59" s="263"/>
      <c r="Y59" s="331"/>
      <c r="Z59" s="280"/>
      <c r="AA59" s="167" t="s">
        <v>79</v>
      </c>
      <c r="AB59" s="222" t="s">
        <v>79</v>
      </c>
      <c r="AC59" s="222" t="s">
        <v>79</v>
      </c>
      <c r="AD59" s="222" t="s">
        <v>319</v>
      </c>
      <c r="AE59" s="234"/>
      <c r="AF59" s="222" t="s">
        <v>79</v>
      </c>
      <c r="AG59" s="222" t="s">
        <v>79</v>
      </c>
      <c r="AH59" s="221" t="s">
        <v>772</v>
      </c>
      <c r="AI59" s="209" t="s">
        <v>81</v>
      </c>
      <c r="AJ59" s="222">
        <v>2</v>
      </c>
      <c r="AK59" s="222">
        <v>100</v>
      </c>
      <c r="AL59" s="222">
        <v>100</v>
      </c>
      <c r="AM59" s="89" t="s">
        <v>387</v>
      </c>
      <c r="AN59" s="180" t="s">
        <v>117</v>
      </c>
      <c r="AO59" s="150" t="s">
        <v>799</v>
      </c>
      <c r="AP59" s="151" t="s">
        <v>797</v>
      </c>
      <c r="AQ59" s="152">
        <v>42156</v>
      </c>
      <c r="AR59" s="151" t="s">
        <v>798</v>
      </c>
      <c r="AS59" s="197" t="s">
        <v>835</v>
      </c>
      <c r="AT59" s="187"/>
      <c r="AU59" s="102"/>
      <c r="AV59" s="102"/>
      <c r="AW59" s="103"/>
      <c r="AX59" s="101"/>
      <c r="AY59" s="102"/>
      <c r="AZ59" s="102"/>
      <c r="BA59" s="102"/>
      <c r="BB59" s="103"/>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c r="EO59" s="57"/>
      <c r="EP59" s="57"/>
      <c r="EQ59" s="57"/>
      <c r="ER59" s="57"/>
      <c r="ES59" s="57"/>
      <c r="ET59" s="57"/>
      <c r="EU59" s="57"/>
      <c r="EV59" s="57"/>
      <c r="EW59" s="57"/>
      <c r="EX59" s="57"/>
      <c r="EY59" s="57"/>
      <c r="EZ59" s="57"/>
      <c r="FA59" s="57"/>
      <c r="FB59" s="57"/>
      <c r="FC59" s="57"/>
      <c r="FD59" s="57"/>
      <c r="FE59" s="57"/>
      <c r="FF59" s="57"/>
      <c r="FG59" s="57"/>
      <c r="FH59" s="57"/>
      <c r="FI59" s="57"/>
      <c r="FJ59" s="57"/>
      <c r="FK59" s="57"/>
      <c r="FL59" s="57"/>
      <c r="FM59" s="57"/>
      <c r="FN59" s="57"/>
      <c r="FO59" s="57"/>
      <c r="FP59" s="57"/>
      <c r="FQ59" s="57"/>
      <c r="FR59" s="57"/>
      <c r="FS59" s="57"/>
      <c r="FT59" s="57"/>
      <c r="FU59" s="57"/>
      <c r="FV59" s="57"/>
      <c r="FW59" s="57"/>
      <c r="FX59" s="57"/>
      <c r="FY59" s="57"/>
      <c r="FZ59" s="57"/>
      <c r="GA59" s="57"/>
      <c r="GB59" s="57"/>
      <c r="GC59" s="57"/>
      <c r="GD59" s="57"/>
      <c r="GE59" s="57"/>
      <c r="GF59" s="57"/>
      <c r="GG59" s="57"/>
      <c r="GH59" s="57"/>
      <c r="GI59" s="57"/>
      <c r="GJ59" s="57"/>
      <c r="GK59" s="57"/>
      <c r="GL59" s="57"/>
      <c r="GM59" s="57"/>
      <c r="GN59" s="57"/>
      <c r="GO59" s="57"/>
      <c r="GP59" s="57"/>
      <c r="GQ59" s="57"/>
      <c r="GR59" s="57"/>
      <c r="GS59" s="57"/>
      <c r="GT59" s="57"/>
      <c r="GU59" s="57"/>
      <c r="GV59" s="57"/>
      <c r="GW59" s="57"/>
      <c r="GX59" s="57"/>
      <c r="GY59" s="57"/>
      <c r="GZ59" s="57"/>
      <c r="HA59" s="57"/>
      <c r="HB59" s="57"/>
      <c r="HC59" s="57"/>
      <c r="HD59" s="57"/>
      <c r="HE59" s="57"/>
      <c r="HF59" s="57"/>
      <c r="HG59" s="57"/>
      <c r="HH59" s="57"/>
      <c r="HI59" s="57"/>
      <c r="HJ59" s="57"/>
      <c r="HK59" s="57"/>
      <c r="HL59" s="57"/>
      <c r="HM59" s="57"/>
      <c r="HN59" s="57"/>
      <c r="HO59" s="57"/>
      <c r="HP59" s="57"/>
      <c r="HQ59" s="57"/>
      <c r="HR59" s="57"/>
      <c r="HS59" s="57"/>
      <c r="HT59" s="57"/>
      <c r="HU59" s="57"/>
      <c r="HV59" s="57"/>
      <c r="HW59" s="57"/>
      <c r="HX59" s="57"/>
      <c r="HY59" s="57"/>
      <c r="HZ59" s="57"/>
      <c r="IA59" s="57"/>
      <c r="IB59" s="57"/>
      <c r="IC59" s="57"/>
      <c r="ID59" s="57"/>
      <c r="IE59" s="57"/>
      <c r="IF59" s="57"/>
      <c r="IG59" s="57"/>
      <c r="IH59" s="57"/>
      <c r="II59" s="57"/>
      <c r="IJ59" s="57"/>
      <c r="IK59" s="57"/>
      <c r="IL59" s="57"/>
      <c r="IM59" s="57"/>
      <c r="IN59" s="57"/>
      <c r="IO59" s="57"/>
      <c r="IP59" s="57"/>
      <c r="IQ59" s="57"/>
      <c r="IR59" s="57"/>
      <c r="IS59" s="57"/>
      <c r="IT59" s="57"/>
      <c r="IU59" s="57"/>
      <c r="IV59" s="57"/>
      <c r="IW59" s="57"/>
      <c r="IX59" s="57"/>
      <c r="IY59" s="57"/>
      <c r="IZ59" s="57"/>
      <c r="JA59" s="57"/>
      <c r="JB59" s="57"/>
      <c r="JC59" s="57"/>
      <c r="JD59" s="57"/>
      <c r="JE59" s="57"/>
      <c r="JF59" s="57"/>
      <c r="JG59" s="57"/>
      <c r="JH59" s="57"/>
      <c r="JI59" s="57"/>
      <c r="JJ59" s="57"/>
      <c r="JK59" s="57"/>
      <c r="JL59" s="57"/>
      <c r="JM59" s="57"/>
      <c r="JN59" s="57"/>
      <c r="JO59" s="57"/>
      <c r="JP59" s="57"/>
      <c r="JQ59" s="57"/>
      <c r="JR59" s="57"/>
      <c r="JS59" s="57"/>
      <c r="JT59" s="57"/>
      <c r="JU59" s="57"/>
      <c r="JV59" s="57"/>
      <c r="JW59" s="57"/>
      <c r="JX59" s="57"/>
      <c r="JY59" s="57"/>
      <c r="JZ59" s="57"/>
      <c r="KA59" s="57"/>
      <c r="KB59" s="57"/>
      <c r="KC59" s="57"/>
      <c r="KD59" s="57"/>
      <c r="KE59" s="57"/>
      <c r="KF59" s="57"/>
      <c r="KG59" s="57"/>
      <c r="KH59" s="57"/>
      <c r="KI59" s="57"/>
      <c r="KJ59" s="57"/>
      <c r="KK59" s="57"/>
      <c r="KL59" s="57"/>
      <c r="KM59" s="57"/>
      <c r="KN59" s="57"/>
      <c r="KO59" s="57"/>
      <c r="KP59" s="57"/>
      <c r="KQ59" s="57"/>
      <c r="KR59" s="57"/>
      <c r="KS59" s="57"/>
      <c r="KT59" s="57"/>
      <c r="KU59" s="57"/>
      <c r="KV59" s="57"/>
      <c r="KW59" s="57"/>
      <c r="KX59" s="57"/>
      <c r="KY59" s="57"/>
      <c r="KZ59" s="57"/>
      <c r="LA59" s="57"/>
      <c r="LB59" s="57"/>
      <c r="LC59" s="57"/>
      <c r="LD59" s="57"/>
      <c r="LE59" s="57"/>
      <c r="LF59" s="57"/>
      <c r="LG59" s="57"/>
      <c r="LH59" s="57"/>
      <c r="LI59" s="57"/>
      <c r="LJ59" s="57"/>
      <c r="LK59" s="57"/>
      <c r="LL59" s="57"/>
      <c r="LM59" s="57"/>
      <c r="LN59" s="57"/>
      <c r="LO59" s="57"/>
      <c r="LP59" s="57"/>
      <c r="LQ59" s="57"/>
      <c r="LR59" s="57"/>
      <c r="LS59" s="57"/>
      <c r="LT59" s="57"/>
      <c r="LU59" s="57"/>
      <c r="LV59" s="57"/>
      <c r="LW59" s="57"/>
      <c r="LX59" s="57"/>
      <c r="LY59" s="57"/>
      <c r="LZ59" s="57"/>
      <c r="MA59" s="57"/>
      <c r="MB59" s="57"/>
      <c r="MC59" s="57"/>
      <c r="MD59" s="57"/>
      <c r="ME59" s="57"/>
      <c r="MF59" s="57"/>
      <c r="MG59" s="57"/>
      <c r="MH59" s="57"/>
      <c r="MI59" s="57"/>
    </row>
    <row r="60" spans="1:347" s="105" customFormat="1" ht="153.75" customHeight="1" x14ac:dyDescent="0.35">
      <c r="A60" s="329"/>
      <c r="B60" s="307"/>
      <c r="C60" s="308"/>
      <c r="D60" s="326"/>
      <c r="E60" s="307"/>
      <c r="F60" s="254"/>
      <c r="G60" s="307"/>
      <c r="H60" s="307"/>
      <c r="I60" s="334"/>
      <c r="J60" s="324"/>
      <c r="K60" s="260"/>
      <c r="L60" s="254"/>
      <c r="M60" s="263"/>
      <c r="N60" s="260"/>
      <c r="O60" s="276"/>
      <c r="P60" s="209" t="s">
        <v>114</v>
      </c>
      <c r="Q60" s="234"/>
      <c r="R60" s="305"/>
      <c r="S60" s="222" t="s">
        <v>731</v>
      </c>
      <c r="T60" s="222" t="s">
        <v>724</v>
      </c>
      <c r="U60" s="222" t="s">
        <v>115</v>
      </c>
      <c r="V60" s="243" t="s">
        <v>732</v>
      </c>
      <c r="W60" s="209" t="s">
        <v>101</v>
      </c>
      <c r="X60" s="263"/>
      <c r="Y60" s="331"/>
      <c r="Z60" s="280"/>
      <c r="AA60" s="167" t="s">
        <v>79</v>
      </c>
      <c r="AB60" s="222" t="s">
        <v>79</v>
      </c>
      <c r="AC60" s="222" t="s">
        <v>79</v>
      </c>
      <c r="AD60" s="222" t="s">
        <v>319</v>
      </c>
      <c r="AE60" s="234"/>
      <c r="AF60" s="222" t="s">
        <v>79</v>
      </c>
      <c r="AG60" s="222" t="s">
        <v>79</v>
      </c>
      <c r="AH60" s="221" t="s">
        <v>773</v>
      </c>
      <c r="AI60" s="209" t="s">
        <v>81</v>
      </c>
      <c r="AJ60" s="222">
        <v>2</v>
      </c>
      <c r="AK60" s="222">
        <v>100</v>
      </c>
      <c r="AL60" s="222">
        <v>100</v>
      </c>
      <c r="AM60" s="89" t="s">
        <v>387</v>
      </c>
      <c r="AN60" s="180" t="s">
        <v>117</v>
      </c>
      <c r="AO60" s="150" t="s">
        <v>800</v>
      </c>
      <c r="AP60" s="151" t="s">
        <v>790</v>
      </c>
      <c r="AQ60" s="152">
        <v>42156</v>
      </c>
      <c r="AR60" s="151" t="s">
        <v>801</v>
      </c>
      <c r="AS60" s="197" t="s">
        <v>835</v>
      </c>
      <c r="AT60" s="187"/>
      <c r="AU60" s="102"/>
      <c r="AV60" s="102"/>
      <c r="AW60" s="103"/>
      <c r="AX60" s="101"/>
      <c r="AY60" s="102"/>
      <c r="AZ60" s="102"/>
      <c r="BA60" s="102"/>
      <c r="BB60" s="103"/>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c r="IV60" s="57"/>
      <c r="IW60" s="57"/>
      <c r="IX60" s="57"/>
      <c r="IY60" s="57"/>
      <c r="IZ60" s="57"/>
      <c r="JA60" s="57"/>
      <c r="JB60" s="57"/>
      <c r="JC60" s="57"/>
      <c r="JD60" s="57"/>
      <c r="JE60" s="57"/>
      <c r="JF60" s="57"/>
      <c r="JG60" s="57"/>
      <c r="JH60" s="57"/>
      <c r="JI60" s="57"/>
      <c r="JJ60" s="57"/>
      <c r="JK60" s="57"/>
      <c r="JL60" s="57"/>
      <c r="JM60" s="57"/>
      <c r="JN60" s="57"/>
      <c r="JO60" s="57"/>
      <c r="JP60" s="57"/>
      <c r="JQ60" s="57"/>
      <c r="JR60" s="57"/>
      <c r="JS60" s="57"/>
      <c r="JT60" s="57"/>
      <c r="JU60" s="57"/>
      <c r="JV60" s="57"/>
      <c r="JW60" s="57"/>
      <c r="JX60" s="57"/>
      <c r="JY60" s="57"/>
      <c r="JZ60" s="57"/>
      <c r="KA60" s="57"/>
      <c r="KB60" s="57"/>
      <c r="KC60" s="57"/>
      <c r="KD60" s="57"/>
      <c r="KE60" s="57"/>
      <c r="KF60" s="57"/>
      <c r="KG60" s="57"/>
      <c r="KH60" s="57"/>
      <c r="KI60" s="57"/>
      <c r="KJ60" s="57"/>
      <c r="KK60" s="57"/>
      <c r="KL60" s="57"/>
      <c r="KM60" s="57"/>
      <c r="KN60" s="57"/>
      <c r="KO60" s="57"/>
      <c r="KP60" s="57"/>
      <c r="KQ60" s="57"/>
      <c r="KR60" s="57"/>
      <c r="KS60" s="57"/>
      <c r="KT60" s="57"/>
      <c r="KU60" s="57"/>
      <c r="KV60" s="57"/>
      <c r="KW60" s="57"/>
      <c r="KX60" s="57"/>
      <c r="KY60" s="57"/>
      <c r="KZ60" s="57"/>
      <c r="LA60" s="57"/>
      <c r="LB60" s="57"/>
      <c r="LC60" s="57"/>
      <c r="LD60" s="57"/>
      <c r="LE60" s="57"/>
      <c r="LF60" s="57"/>
      <c r="LG60" s="57"/>
      <c r="LH60" s="57"/>
      <c r="LI60" s="57"/>
      <c r="LJ60" s="57"/>
      <c r="LK60" s="57"/>
      <c r="LL60" s="57"/>
      <c r="LM60" s="57"/>
      <c r="LN60" s="57"/>
      <c r="LO60" s="57"/>
      <c r="LP60" s="57"/>
      <c r="LQ60" s="57"/>
      <c r="LR60" s="57"/>
      <c r="LS60" s="57"/>
      <c r="LT60" s="57"/>
      <c r="LU60" s="57"/>
      <c r="LV60" s="57"/>
      <c r="LW60" s="57"/>
      <c r="LX60" s="57"/>
      <c r="LY60" s="57"/>
      <c r="LZ60" s="57"/>
      <c r="MA60" s="57"/>
      <c r="MB60" s="57"/>
      <c r="MC60" s="57"/>
      <c r="MD60" s="57"/>
      <c r="ME60" s="57"/>
      <c r="MF60" s="57"/>
      <c r="MG60" s="57"/>
      <c r="MH60" s="57"/>
      <c r="MI60" s="57"/>
    </row>
    <row r="61" spans="1:347" s="105" customFormat="1" ht="144.75" customHeight="1" x14ac:dyDescent="0.35">
      <c r="A61" s="329"/>
      <c r="B61" s="307"/>
      <c r="C61" s="308"/>
      <c r="D61" s="326"/>
      <c r="E61" s="307"/>
      <c r="F61" s="254"/>
      <c r="G61" s="307"/>
      <c r="H61" s="307"/>
      <c r="I61" s="334"/>
      <c r="J61" s="324"/>
      <c r="K61" s="260"/>
      <c r="L61" s="254"/>
      <c r="M61" s="263"/>
      <c r="N61" s="260"/>
      <c r="O61" s="276"/>
      <c r="P61" s="209" t="s">
        <v>114</v>
      </c>
      <c r="Q61" s="234"/>
      <c r="R61" s="305"/>
      <c r="S61" s="222" t="s">
        <v>733</v>
      </c>
      <c r="T61" s="222" t="s">
        <v>726</v>
      </c>
      <c r="U61" s="222" t="s">
        <v>115</v>
      </c>
      <c r="V61" s="243" t="s">
        <v>734</v>
      </c>
      <c r="W61" s="209" t="s">
        <v>76</v>
      </c>
      <c r="X61" s="263"/>
      <c r="Y61" s="331"/>
      <c r="Z61" s="280"/>
      <c r="AA61" s="167" t="s">
        <v>79</v>
      </c>
      <c r="AB61" s="222" t="s">
        <v>79</v>
      </c>
      <c r="AC61" s="222" t="s">
        <v>79</v>
      </c>
      <c r="AD61" s="222" t="s">
        <v>319</v>
      </c>
      <c r="AE61" s="234"/>
      <c r="AF61" s="222" t="s">
        <v>79</v>
      </c>
      <c r="AG61" s="222" t="s">
        <v>79</v>
      </c>
      <c r="AH61" s="221" t="s">
        <v>774</v>
      </c>
      <c r="AI61" s="209" t="s">
        <v>81</v>
      </c>
      <c r="AJ61" s="222">
        <v>2</v>
      </c>
      <c r="AK61" s="222">
        <v>100</v>
      </c>
      <c r="AL61" s="222">
        <v>100</v>
      </c>
      <c r="AM61" s="89" t="s">
        <v>387</v>
      </c>
      <c r="AN61" s="180" t="s">
        <v>117</v>
      </c>
      <c r="AO61" s="150" t="s">
        <v>802</v>
      </c>
      <c r="AP61" s="151" t="s">
        <v>803</v>
      </c>
      <c r="AQ61" s="152">
        <v>42156</v>
      </c>
      <c r="AR61" s="151" t="s">
        <v>804</v>
      </c>
      <c r="AS61" s="197" t="s">
        <v>835</v>
      </c>
      <c r="AT61" s="187"/>
      <c r="AU61" s="102"/>
      <c r="AV61" s="102"/>
      <c r="AW61" s="103"/>
      <c r="AX61" s="101"/>
      <c r="AY61" s="102"/>
      <c r="AZ61" s="102"/>
      <c r="BA61" s="102"/>
      <c r="BB61" s="103"/>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c r="EO61" s="57"/>
      <c r="EP61" s="57"/>
      <c r="EQ61" s="57"/>
      <c r="ER61" s="57"/>
      <c r="ES61" s="57"/>
      <c r="ET61" s="57"/>
      <c r="EU61" s="57"/>
      <c r="EV61" s="57"/>
      <c r="EW61" s="57"/>
      <c r="EX61" s="57"/>
      <c r="EY61" s="57"/>
      <c r="EZ61" s="57"/>
      <c r="FA61" s="57"/>
      <c r="FB61" s="57"/>
      <c r="FC61" s="57"/>
      <c r="FD61" s="57"/>
      <c r="FE61" s="57"/>
      <c r="FF61" s="57"/>
      <c r="FG61" s="57"/>
      <c r="FH61" s="57"/>
      <c r="FI61" s="57"/>
      <c r="FJ61" s="57"/>
      <c r="FK61" s="57"/>
      <c r="FL61" s="57"/>
      <c r="FM61" s="57"/>
      <c r="FN61" s="57"/>
      <c r="FO61" s="57"/>
      <c r="FP61" s="57"/>
      <c r="FQ61" s="57"/>
      <c r="FR61" s="57"/>
      <c r="FS61" s="57"/>
      <c r="FT61" s="57"/>
      <c r="FU61" s="57"/>
      <c r="FV61" s="57"/>
      <c r="FW61" s="57"/>
      <c r="FX61" s="57"/>
      <c r="FY61" s="57"/>
      <c r="FZ61" s="57"/>
      <c r="GA61" s="57"/>
      <c r="GB61" s="57"/>
      <c r="GC61" s="57"/>
      <c r="GD61" s="57"/>
      <c r="GE61" s="57"/>
      <c r="GF61" s="57"/>
      <c r="GG61" s="57"/>
      <c r="GH61" s="57"/>
      <c r="GI61" s="57"/>
      <c r="GJ61" s="57"/>
      <c r="GK61" s="57"/>
      <c r="GL61" s="57"/>
      <c r="GM61" s="57"/>
      <c r="GN61" s="57"/>
      <c r="GO61" s="57"/>
      <c r="GP61" s="57"/>
      <c r="GQ61" s="57"/>
      <c r="GR61" s="57"/>
      <c r="GS61" s="57"/>
      <c r="GT61" s="57"/>
      <c r="GU61" s="57"/>
      <c r="GV61" s="57"/>
      <c r="GW61" s="57"/>
      <c r="GX61" s="57"/>
      <c r="GY61" s="57"/>
      <c r="GZ61" s="57"/>
      <c r="HA61" s="57"/>
      <c r="HB61" s="57"/>
      <c r="HC61" s="57"/>
      <c r="HD61" s="57"/>
      <c r="HE61" s="57"/>
      <c r="HF61" s="57"/>
      <c r="HG61" s="57"/>
      <c r="HH61" s="57"/>
      <c r="HI61" s="57"/>
      <c r="HJ61" s="57"/>
      <c r="HK61" s="57"/>
      <c r="HL61" s="57"/>
      <c r="HM61" s="57"/>
      <c r="HN61" s="57"/>
      <c r="HO61" s="57"/>
      <c r="HP61" s="57"/>
      <c r="HQ61" s="57"/>
      <c r="HR61" s="57"/>
      <c r="HS61" s="57"/>
      <c r="HT61" s="57"/>
      <c r="HU61" s="57"/>
      <c r="HV61" s="57"/>
      <c r="HW61" s="57"/>
      <c r="HX61" s="57"/>
      <c r="HY61" s="57"/>
      <c r="HZ61" s="57"/>
      <c r="IA61" s="57"/>
      <c r="IB61" s="57"/>
      <c r="IC61" s="57"/>
      <c r="ID61" s="57"/>
      <c r="IE61" s="57"/>
      <c r="IF61" s="57"/>
      <c r="IG61" s="57"/>
      <c r="IH61" s="57"/>
      <c r="II61" s="57"/>
      <c r="IJ61" s="57"/>
      <c r="IK61" s="57"/>
      <c r="IL61" s="57"/>
      <c r="IM61" s="57"/>
      <c r="IN61" s="57"/>
      <c r="IO61" s="57"/>
      <c r="IP61" s="57"/>
      <c r="IQ61" s="57"/>
      <c r="IR61" s="57"/>
      <c r="IS61" s="57"/>
      <c r="IT61" s="57"/>
      <c r="IU61" s="57"/>
      <c r="IV61" s="57"/>
      <c r="IW61" s="57"/>
      <c r="IX61" s="57"/>
      <c r="IY61" s="57"/>
      <c r="IZ61" s="57"/>
      <c r="JA61" s="57"/>
      <c r="JB61" s="57"/>
      <c r="JC61" s="57"/>
      <c r="JD61" s="57"/>
      <c r="JE61" s="57"/>
      <c r="JF61" s="57"/>
      <c r="JG61" s="57"/>
      <c r="JH61" s="57"/>
      <c r="JI61" s="57"/>
      <c r="JJ61" s="57"/>
      <c r="JK61" s="57"/>
      <c r="JL61" s="57"/>
      <c r="JM61" s="57"/>
      <c r="JN61" s="57"/>
      <c r="JO61" s="57"/>
      <c r="JP61" s="57"/>
      <c r="JQ61" s="57"/>
      <c r="JR61" s="57"/>
      <c r="JS61" s="57"/>
      <c r="JT61" s="57"/>
      <c r="JU61" s="57"/>
      <c r="JV61" s="57"/>
      <c r="JW61" s="57"/>
      <c r="JX61" s="57"/>
      <c r="JY61" s="57"/>
      <c r="JZ61" s="57"/>
      <c r="KA61" s="57"/>
      <c r="KB61" s="57"/>
      <c r="KC61" s="57"/>
      <c r="KD61" s="57"/>
      <c r="KE61" s="57"/>
      <c r="KF61" s="57"/>
      <c r="KG61" s="57"/>
      <c r="KH61" s="57"/>
      <c r="KI61" s="57"/>
      <c r="KJ61" s="57"/>
      <c r="KK61" s="57"/>
      <c r="KL61" s="57"/>
      <c r="KM61" s="57"/>
      <c r="KN61" s="57"/>
      <c r="KO61" s="57"/>
      <c r="KP61" s="57"/>
      <c r="KQ61" s="57"/>
      <c r="KR61" s="57"/>
      <c r="KS61" s="57"/>
      <c r="KT61" s="57"/>
      <c r="KU61" s="57"/>
      <c r="KV61" s="57"/>
      <c r="KW61" s="57"/>
      <c r="KX61" s="57"/>
      <c r="KY61" s="57"/>
      <c r="KZ61" s="57"/>
      <c r="LA61" s="57"/>
      <c r="LB61" s="57"/>
      <c r="LC61" s="57"/>
      <c r="LD61" s="57"/>
      <c r="LE61" s="57"/>
      <c r="LF61" s="57"/>
      <c r="LG61" s="57"/>
      <c r="LH61" s="57"/>
      <c r="LI61" s="57"/>
      <c r="LJ61" s="57"/>
      <c r="LK61" s="57"/>
      <c r="LL61" s="57"/>
      <c r="LM61" s="57"/>
      <c r="LN61" s="57"/>
      <c r="LO61" s="57"/>
      <c r="LP61" s="57"/>
      <c r="LQ61" s="57"/>
      <c r="LR61" s="57"/>
      <c r="LS61" s="57"/>
      <c r="LT61" s="57"/>
      <c r="LU61" s="57"/>
      <c r="LV61" s="57"/>
      <c r="LW61" s="57"/>
      <c r="LX61" s="57"/>
      <c r="LY61" s="57"/>
      <c r="LZ61" s="57"/>
      <c r="MA61" s="57"/>
      <c r="MB61" s="57"/>
      <c r="MC61" s="57"/>
      <c r="MD61" s="57"/>
      <c r="ME61" s="57"/>
      <c r="MF61" s="57"/>
      <c r="MG61" s="57"/>
      <c r="MH61" s="57"/>
      <c r="MI61" s="57"/>
    </row>
    <row r="62" spans="1:347" s="105" customFormat="1" ht="147.75" customHeight="1" x14ac:dyDescent="0.35">
      <c r="A62" s="329"/>
      <c r="B62" s="307"/>
      <c r="C62" s="308"/>
      <c r="D62" s="326"/>
      <c r="E62" s="307"/>
      <c r="F62" s="254"/>
      <c r="G62" s="307"/>
      <c r="H62" s="307"/>
      <c r="I62" s="334"/>
      <c r="J62" s="324"/>
      <c r="K62" s="260"/>
      <c r="L62" s="254"/>
      <c r="M62" s="263"/>
      <c r="N62" s="260"/>
      <c r="O62" s="276"/>
      <c r="P62" s="209" t="s">
        <v>114</v>
      </c>
      <c r="Q62" s="234"/>
      <c r="R62" s="305"/>
      <c r="S62" s="222" t="s">
        <v>735</v>
      </c>
      <c r="T62" s="222" t="s">
        <v>736</v>
      </c>
      <c r="U62" s="222" t="s">
        <v>115</v>
      </c>
      <c r="V62" s="243" t="s">
        <v>737</v>
      </c>
      <c r="W62" s="209" t="s">
        <v>76</v>
      </c>
      <c r="X62" s="263"/>
      <c r="Y62" s="331"/>
      <c r="Z62" s="280"/>
      <c r="AA62" s="167" t="s">
        <v>79</v>
      </c>
      <c r="AB62" s="222" t="s">
        <v>79</v>
      </c>
      <c r="AC62" s="222" t="s">
        <v>79</v>
      </c>
      <c r="AD62" s="222" t="s">
        <v>319</v>
      </c>
      <c r="AE62" s="234"/>
      <c r="AF62" s="222" t="s">
        <v>79</v>
      </c>
      <c r="AG62" s="222" t="s">
        <v>79</v>
      </c>
      <c r="AH62" s="221" t="s">
        <v>775</v>
      </c>
      <c r="AI62" s="209" t="s">
        <v>81</v>
      </c>
      <c r="AJ62" s="222">
        <v>2</v>
      </c>
      <c r="AK62" s="222">
        <v>100</v>
      </c>
      <c r="AL62" s="222">
        <v>100</v>
      </c>
      <c r="AM62" s="89" t="s">
        <v>387</v>
      </c>
      <c r="AN62" s="180" t="s">
        <v>117</v>
      </c>
      <c r="AO62" s="150" t="s">
        <v>805</v>
      </c>
      <c r="AP62" s="151" t="s">
        <v>806</v>
      </c>
      <c r="AQ62" s="152">
        <v>42156</v>
      </c>
      <c r="AR62" s="151" t="s">
        <v>807</v>
      </c>
      <c r="AS62" s="197" t="s">
        <v>835</v>
      </c>
      <c r="AT62" s="187"/>
      <c r="AU62" s="102"/>
      <c r="AV62" s="102"/>
      <c r="AW62" s="103"/>
      <c r="AX62" s="101"/>
      <c r="AY62" s="102"/>
      <c r="AZ62" s="102"/>
      <c r="BA62" s="102"/>
      <c r="BB62" s="103"/>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c r="EO62" s="57"/>
      <c r="EP62" s="57"/>
      <c r="EQ62" s="57"/>
      <c r="ER62" s="57"/>
      <c r="ES62" s="57"/>
      <c r="ET62" s="57"/>
      <c r="EU62" s="57"/>
      <c r="EV62" s="57"/>
      <c r="EW62" s="57"/>
      <c r="EX62" s="57"/>
      <c r="EY62" s="57"/>
      <c r="EZ62" s="57"/>
      <c r="FA62" s="57"/>
      <c r="FB62" s="57"/>
      <c r="FC62" s="57"/>
      <c r="FD62" s="57"/>
      <c r="FE62" s="57"/>
      <c r="FF62" s="57"/>
      <c r="FG62" s="57"/>
      <c r="FH62" s="57"/>
      <c r="FI62" s="57"/>
      <c r="FJ62" s="57"/>
      <c r="FK62" s="57"/>
      <c r="FL62" s="57"/>
      <c r="FM62" s="57"/>
      <c r="FN62" s="57"/>
      <c r="FO62" s="57"/>
      <c r="FP62" s="57"/>
      <c r="FQ62" s="57"/>
      <c r="FR62" s="57"/>
      <c r="FS62" s="57"/>
      <c r="FT62" s="57"/>
      <c r="FU62" s="57"/>
      <c r="FV62" s="57"/>
      <c r="FW62" s="57"/>
      <c r="FX62" s="57"/>
      <c r="FY62" s="57"/>
      <c r="FZ62" s="57"/>
      <c r="GA62" s="57"/>
      <c r="GB62" s="57"/>
      <c r="GC62" s="57"/>
      <c r="GD62" s="57"/>
      <c r="GE62" s="57"/>
      <c r="GF62" s="57"/>
      <c r="GG62" s="57"/>
      <c r="GH62" s="57"/>
      <c r="GI62" s="57"/>
      <c r="GJ62" s="57"/>
      <c r="GK62" s="57"/>
      <c r="GL62" s="57"/>
      <c r="GM62" s="57"/>
      <c r="GN62" s="57"/>
      <c r="GO62" s="57"/>
      <c r="GP62" s="57"/>
      <c r="GQ62" s="57"/>
      <c r="GR62" s="57"/>
      <c r="GS62" s="57"/>
      <c r="GT62" s="57"/>
      <c r="GU62" s="57"/>
      <c r="GV62" s="57"/>
      <c r="GW62" s="57"/>
      <c r="GX62" s="57"/>
      <c r="GY62" s="57"/>
      <c r="GZ62" s="57"/>
      <c r="HA62" s="57"/>
      <c r="HB62" s="57"/>
      <c r="HC62" s="57"/>
      <c r="HD62" s="57"/>
      <c r="HE62" s="57"/>
      <c r="HF62" s="57"/>
      <c r="HG62" s="57"/>
      <c r="HH62" s="57"/>
      <c r="HI62" s="57"/>
      <c r="HJ62" s="57"/>
      <c r="HK62" s="57"/>
      <c r="HL62" s="57"/>
      <c r="HM62" s="57"/>
      <c r="HN62" s="57"/>
      <c r="HO62" s="57"/>
      <c r="HP62" s="57"/>
      <c r="HQ62" s="57"/>
      <c r="HR62" s="57"/>
      <c r="HS62" s="57"/>
      <c r="HT62" s="57"/>
      <c r="HU62" s="57"/>
      <c r="HV62" s="57"/>
      <c r="HW62" s="57"/>
      <c r="HX62" s="57"/>
      <c r="HY62" s="57"/>
      <c r="HZ62" s="57"/>
      <c r="IA62" s="57"/>
      <c r="IB62" s="57"/>
      <c r="IC62" s="57"/>
      <c r="ID62" s="57"/>
      <c r="IE62" s="57"/>
      <c r="IF62" s="57"/>
      <c r="IG62" s="57"/>
      <c r="IH62" s="57"/>
      <c r="II62" s="57"/>
      <c r="IJ62" s="57"/>
      <c r="IK62" s="57"/>
      <c r="IL62" s="57"/>
      <c r="IM62" s="57"/>
      <c r="IN62" s="57"/>
      <c r="IO62" s="57"/>
      <c r="IP62" s="57"/>
      <c r="IQ62" s="57"/>
      <c r="IR62" s="57"/>
      <c r="IS62" s="57"/>
      <c r="IT62" s="57"/>
      <c r="IU62" s="57"/>
      <c r="IV62" s="57"/>
      <c r="IW62" s="57"/>
      <c r="IX62" s="57"/>
      <c r="IY62" s="57"/>
      <c r="IZ62" s="57"/>
      <c r="JA62" s="57"/>
      <c r="JB62" s="57"/>
      <c r="JC62" s="57"/>
      <c r="JD62" s="57"/>
      <c r="JE62" s="57"/>
      <c r="JF62" s="57"/>
      <c r="JG62" s="57"/>
      <c r="JH62" s="57"/>
      <c r="JI62" s="57"/>
      <c r="JJ62" s="57"/>
      <c r="JK62" s="57"/>
      <c r="JL62" s="57"/>
      <c r="JM62" s="57"/>
      <c r="JN62" s="57"/>
      <c r="JO62" s="57"/>
      <c r="JP62" s="57"/>
      <c r="JQ62" s="57"/>
      <c r="JR62" s="57"/>
      <c r="JS62" s="57"/>
      <c r="JT62" s="57"/>
      <c r="JU62" s="57"/>
      <c r="JV62" s="57"/>
      <c r="JW62" s="57"/>
      <c r="JX62" s="57"/>
      <c r="JY62" s="57"/>
      <c r="JZ62" s="57"/>
      <c r="KA62" s="57"/>
      <c r="KB62" s="57"/>
      <c r="KC62" s="57"/>
      <c r="KD62" s="57"/>
      <c r="KE62" s="57"/>
      <c r="KF62" s="57"/>
      <c r="KG62" s="57"/>
      <c r="KH62" s="57"/>
      <c r="KI62" s="57"/>
      <c r="KJ62" s="57"/>
      <c r="KK62" s="57"/>
      <c r="KL62" s="57"/>
      <c r="KM62" s="57"/>
      <c r="KN62" s="57"/>
      <c r="KO62" s="57"/>
      <c r="KP62" s="57"/>
      <c r="KQ62" s="57"/>
      <c r="KR62" s="57"/>
      <c r="KS62" s="57"/>
      <c r="KT62" s="57"/>
      <c r="KU62" s="57"/>
      <c r="KV62" s="57"/>
      <c r="KW62" s="57"/>
      <c r="KX62" s="57"/>
      <c r="KY62" s="57"/>
      <c r="KZ62" s="57"/>
      <c r="LA62" s="57"/>
      <c r="LB62" s="57"/>
      <c r="LC62" s="57"/>
      <c r="LD62" s="57"/>
      <c r="LE62" s="57"/>
      <c r="LF62" s="57"/>
      <c r="LG62" s="57"/>
      <c r="LH62" s="57"/>
      <c r="LI62" s="57"/>
      <c r="LJ62" s="57"/>
      <c r="LK62" s="57"/>
      <c r="LL62" s="57"/>
      <c r="LM62" s="57"/>
      <c r="LN62" s="57"/>
      <c r="LO62" s="57"/>
      <c r="LP62" s="57"/>
      <c r="LQ62" s="57"/>
      <c r="LR62" s="57"/>
      <c r="LS62" s="57"/>
      <c r="LT62" s="57"/>
      <c r="LU62" s="57"/>
      <c r="LV62" s="57"/>
      <c r="LW62" s="57"/>
      <c r="LX62" s="57"/>
      <c r="LY62" s="57"/>
      <c r="LZ62" s="57"/>
      <c r="MA62" s="57"/>
      <c r="MB62" s="57"/>
      <c r="MC62" s="57"/>
      <c r="MD62" s="57"/>
      <c r="ME62" s="57"/>
      <c r="MF62" s="57"/>
      <c r="MG62" s="57"/>
      <c r="MH62" s="57"/>
      <c r="MI62" s="57"/>
    </row>
    <row r="63" spans="1:347" s="105" customFormat="1" ht="154.5" customHeight="1" x14ac:dyDescent="0.35">
      <c r="A63" s="329"/>
      <c r="B63" s="307"/>
      <c r="C63" s="308"/>
      <c r="D63" s="326"/>
      <c r="E63" s="307"/>
      <c r="F63" s="254"/>
      <c r="G63" s="307"/>
      <c r="H63" s="307"/>
      <c r="I63" s="334"/>
      <c r="J63" s="324"/>
      <c r="K63" s="260"/>
      <c r="L63" s="254"/>
      <c r="M63" s="263"/>
      <c r="N63" s="260"/>
      <c r="O63" s="276"/>
      <c r="P63" s="209" t="s">
        <v>114</v>
      </c>
      <c r="Q63" s="234"/>
      <c r="R63" s="305"/>
      <c r="S63" s="222" t="s">
        <v>738</v>
      </c>
      <c r="T63" s="222" t="s">
        <v>724</v>
      </c>
      <c r="U63" s="222" t="s">
        <v>115</v>
      </c>
      <c r="V63" s="243" t="s">
        <v>739</v>
      </c>
      <c r="W63" s="209" t="s">
        <v>76</v>
      </c>
      <c r="X63" s="263"/>
      <c r="Y63" s="331"/>
      <c r="Z63" s="280"/>
      <c r="AA63" s="167" t="s">
        <v>79</v>
      </c>
      <c r="AB63" s="222" t="s">
        <v>79</v>
      </c>
      <c r="AC63" s="222" t="s">
        <v>79</v>
      </c>
      <c r="AD63" s="222" t="s">
        <v>319</v>
      </c>
      <c r="AE63" s="234"/>
      <c r="AF63" s="222" t="s">
        <v>79</v>
      </c>
      <c r="AG63" s="222" t="s">
        <v>79</v>
      </c>
      <c r="AH63" s="221" t="s">
        <v>776</v>
      </c>
      <c r="AI63" s="209" t="s">
        <v>81</v>
      </c>
      <c r="AJ63" s="222">
        <v>2</v>
      </c>
      <c r="AK63" s="222">
        <v>100</v>
      </c>
      <c r="AL63" s="222">
        <v>100</v>
      </c>
      <c r="AM63" s="89" t="s">
        <v>387</v>
      </c>
      <c r="AN63" s="180" t="s">
        <v>117</v>
      </c>
      <c r="AO63" s="150" t="s">
        <v>808</v>
      </c>
      <c r="AP63" s="151" t="s">
        <v>790</v>
      </c>
      <c r="AQ63" s="152">
        <v>42156</v>
      </c>
      <c r="AR63" s="151" t="s">
        <v>809</v>
      </c>
      <c r="AS63" s="197" t="s">
        <v>835</v>
      </c>
      <c r="AT63" s="187"/>
      <c r="AU63" s="102"/>
      <c r="AV63" s="102"/>
      <c r="AW63" s="103"/>
      <c r="AX63" s="101"/>
      <c r="AY63" s="102"/>
      <c r="AZ63" s="102"/>
      <c r="BA63" s="102"/>
      <c r="BB63" s="103"/>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c r="EO63" s="57"/>
      <c r="EP63" s="57"/>
      <c r="EQ63" s="57"/>
      <c r="ER63" s="57"/>
      <c r="ES63" s="57"/>
      <c r="ET63" s="57"/>
      <c r="EU63" s="57"/>
      <c r="EV63" s="57"/>
      <c r="EW63" s="57"/>
      <c r="EX63" s="57"/>
      <c r="EY63" s="57"/>
      <c r="EZ63" s="57"/>
      <c r="FA63" s="57"/>
      <c r="FB63" s="57"/>
      <c r="FC63" s="57"/>
      <c r="FD63" s="57"/>
      <c r="FE63" s="57"/>
      <c r="FF63" s="57"/>
      <c r="FG63" s="57"/>
      <c r="FH63" s="57"/>
      <c r="FI63" s="57"/>
      <c r="FJ63" s="57"/>
      <c r="FK63" s="57"/>
      <c r="FL63" s="57"/>
      <c r="FM63" s="57"/>
      <c r="FN63" s="57"/>
      <c r="FO63" s="57"/>
      <c r="FP63" s="57"/>
      <c r="FQ63" s="57"/>
      <c r="FR63" s="57"/>
      <c r="FS63" s="57"/>
      <c r="FT63" s="57"/>
      <c r="FU63" s="57"/>
      <c r="FV63" s="57"/>
      <c r="FW63" s="57"/>
      <c r="FX63" s="57"/>
      <c r="FY63" s="57"/>
      <c r="FZ63" s="57"/>
      <c r="GA63" s="57"/>
      <c r="GB63" s="57"/>
      <c r="GC63" s="57"/>
      <c r="GD63" s="57"/>
      <c r="GE63" s="57"/>
      <c r="GF63" s="57"/>
      <c r="GG63" s="57"/>
      <c r="GH63" s="57"/>
      <c r="GI63" s="57"/>
      <c r="GJ63" s="57"/>
      <c r="GK63" s="57"/>
      <c r="GL63" s="57"/>
      <c r="GM63" s="57"/>
      <c r="GN63" s="57"/>
      <c r="GO63" s="57"/>
      <c r="GP63" s="57"/>
      <c r="GQ63" s="57"/>
      <c r="GR63" s="57"/>
      <c r="GS63" s="57"/>
      <c r="GT63" s="57"/>
      <c r="GU63" s="57"/>
      <c r="GV63" s="57"/>
      <c r="GW63" s="57"/>
      <c r="GX63" s="57"/>
      <c r="GY63" s="57"/>
      <c r="GZ63" s="57"/>
      <c r="HA63" s="57"/>
      <c r="HB63" s="57"/>
      <c r="HC63" s="57"/>
      <c r="HD63" s="57"/>
      <c r="HE63" s="57"/>
      <c r="HF63" s="57"/>
      <c r="HG63" s="57"/>
      <c r="HH63" s="57"/>
      <c r="HI63" s="57"/>
      <c r="HJ63" s="57"/>
      <c r="HK63" s="57"/>
      <c r="HL63" s="57"/>
      <c r="HM63" s="57"/>
      <c r="HN63" s="57"/>
      <c r="HO63" s="57"/>
      <c r="HP63" s="57"/>
      <c r="HQ63" s="57"/>
      <c r="HR63" s="57"/>
      <c r="HS63" s="57"/>
      <c r="HT63" s="57"/>
      <c r="HU63" s="57"/>
      <c r="HV63" s="57"/>
      <c r="HW63" s="57"/>
      <c r="HX63" s="57"/>
      <c r="HY63" s="57"/>
      <c r="HZ63" s="57"/>
      <c r="IA63" s="57"/>
      <c r="IB63" s="57"/>
      <c r="IC63" s="57"/>
      <c r="ID63" s="57"/>
      <c r="IE63" s="57"/>
      <c r="IF63" s="57"/>
      <c r="IG63" s="57"/>
      <c r="IH63" s="57"/>
      <c r="II63" s="57"/>
      <c r="IJ63" s="57"/>
      <c r="IK63" s="57"/>
      <c r="IL63" s="57"/>
      <c r="IM63" s="57"/>
      <c r="IN63" s="57"/>
      <c r="IO63" s="57"/>
      <c r="IP63" s="57"/>
      <c r="IQ63" s="57"/>
      <c r="IR63" s="57"/>
      <c r="IS63" s="57"/>
      <c r="IT63" s="57"/>
      <c r="IU63" s="57"/>
      <c r="IV63" s="57"/>
      <c r="IW63" s="57"/>
      <c r="IX63" s="57"/>
      <c r="IY63" s="57"/>
      <c r="IZ63" s="57"/>
      <c r="JA63" s="57"/>
      <c r="JB63" s="57"/>
      <c r="JC63" s="57"/>
      <c r="JD63" s="57"/>
      <c r="JE63" s="57"/>
      <c r="JF63" s="57"/>
      <c r="JG63" s="57"/>
      <c r="JH63" s="57"/>
      <c r="JI63" s="57"/>
      <c r="JJ63" s="57"/>
      <c r="JK63" s="57"/>
      <c r="JL63" s="57"/>
      <c r="JM63" s="57"/>
      <c r="JN63" s="57"/>
      <c r="JO63" s="57"/>
      <c r="JP63" s="57"/>
      <c r="JQ63" s="57"/>
      <c r="JR63" s="57"/>
      <c r="JS63" s="57"/>
      <c r="JT63" s="57"/>
      <c r="JU63" s="57"/>
      <c r="JV63" s="57"/>
      <c r="JW63" s="57"/>
      <c r="JX63" s="57"/>
      <c r="JY63" s="57"/>
      <c r="JZ63" s="57"/>
      <c r="KA63" s="57"/>
      <c r="KB63" s="57"/>
      <c r="KC63" s="57"/>
      <c r="KD63" s="57"/>
      <c r="KE63" s="57"/>
      <c r="KF63" s="57"/>
      <c r="KG63" s="57"/>
      <c r="KH63" s="57"/>
      <c r="KI63" s="57"/>
      <c r="KJ63" s="57"/>
      <c r="KK63" s="57"/>
      <c r="KL63" s="57"/>
      <c r="KM63" s="57"/>
      <c r="KN63" s="57"/>
      <c r="KO63" s="57"/>
      <c r="KP63" s="57"/>
      <c r="KQ63" s="57"/>
      <c r="KR63" s="57"/>
      <c r="KS63" s="57"/>
      <c r="KT63" s="57"/>
      <c r="KU63" s="57"/>
      <c r="KV63" s="57"/>
      <c r="KW63" s="57"/>
      <c r="KX63" s="57"/>
      <c r="KY63" s="57"/>
      <c r="KZ63" s="57"/>
      <c r="LA63" s="57"/>
      <c r="LB63" s="57"/>
      <c r="LC63" s="57"/>
      <c r="LD63" s="57"/>
      <c r="LE63" s="57"/>
      <c r="LF63" s="57"/>
      <c r="LG63" s="57"/>
      <c r="LH63" s="57"/>
      <c r="LI63" s="57"/>
      <c r="LJ63" s="57"/>
      <c r="LK63" s="57"/>
      <c r="LL63" s="57"/>
      <c r="LM63" s="57"/>
      <c r="LN63" s="57"/>
      <c r="LO63" s="57"/>
      <c r="LP63" s="57"/>
      <c r="LQ63" s="57"/>
      <c r="LR63" s="57"/>
      <c r="LS63" s="57"/>
      <c r="LT63" s="57"/>
      <c r="LU63" s="57"/>
      <c r="LV63" s="57"/>
      <c r="LW63" s="57"/>
      <c r="LX63" s="57"/>
      <c r="LY63" s="57"/>
      <c r="LZ63" s="57"/>
      <c r="MA63" s="57"/>
      <c r="MB63" s="57"/>
      <c r="MC63" s="57"/>
      <c r="MD63" s="57"/>
      <c r="ME63" s="57"/>
      <c r="MF63" s="57"/>
      <c r="MG63" s="57"/>
      <c r="MH63" s="57"/>
      <c r="MI63" s="57"/>
    </row>
    <row r="64" spans="1:347" s="105" customFormat="1" ht="153.75" customHeight="1" x14ac:dyDescent="0.35">
      <c r="A64" s="329"/>
      <c r="B64" s="307"/>
      <c r="C64" s="308"/>
      <c r="D64" s="326"/>
      <c r="E64" s="307"/>
      <c r="F64" s="254"/>
      <c r="G64" s="307"/>
      <c r="H64" s="307"/>
      <c r="I64" s="334"/>
      <c r="J64" s="324"/>
      <c r="K64" s="260"/>
      <c r="L64" s="254"/>
      <c r="M64" s="263"/>
      <c r="N64" s="260"/>
      <c r="O64" s="276"/>
      <c r="P64" s="209" t="s">
        <v>90</v>
      </c>
      <c r="Q64" s="234"/>
      <c r="R64" s="222" t="s">
        <v>740</v>
      </c>
      <c r="S64" s="222" t="s">
        <v>741</v>
      </c>
      <c r="T64" s="222" t="s">
        <v>724</v>
      </c>
      <c r="U64" s="222" t="s">
        <v>115</v>
      </c>
      <c r="V64" s="243" t="s">
        <v>742</v>
      </c>
      <c r="W64" s="209" t="s">
        <v>76</v>
      </c>
      <c r="X64" s="263"/>
      <c r="Y64" s="331"/>
      <c r="Z64" s="280"/>
      <c r="AA64" s="167" t="s">
        <v>79</v>
      </c>
      <c r="AB64" s="222" t="s">
        <v>79</v>
      </c>
      <c r="AC64" s="222" t="s">
        <v>79</v>
      </c>
      <c r="AD64" s="222" t="s">
        <v>319</v>
      </c>
      <c r="AE64" s="234"/>
      <c r="AF64" s="222" t="s">
        <v>79</v>
      </c>
      <c r="AG64" s="222" t="s">
        <v>79</v>
      </c>
      <c r="AH64" s="221" t="s">
        <v>777</v>
      </c>
      <c r="AI64" s="209" t="s">
        <v>81</v>
      </c>
      <c r="AJ64" s="222">
        <v>2</v>
      </c>
      <c r="AK64" s="222">
        <v>100</v>
      </c>
      <c r="AL64" s="222">
        <v>100</v>
      </c>
      <c r="AM64" s="89" t="s">
        <v>387</v>
      </c>
      <c r="AN64" s="180" t="s">
        <v>117</v>
      </c>
      <c r="AO64" s="150" t="s">
        <v>810</v>
      </c>
      <c r="AP64" s="151" t="s">
        <v>790</v>
      </c>
      <c r="AQ64" s="152">
        <v>42156</v>
      </c>
      <c r="AR64" s="151" t="s">
        <v>811</v>
      </c>
      <c r="AS64" s="197" t="s">
        <v>836</v>
      </c>
      <c r="AT64" s="187"/>
      <c r="AU64" s="102"/>
      <c r="AV64" s="102"/>
      <c r="AW64" s="103"/>
      <c r="AX64" s="101"/>
      <c r="AY64" s="102"/>
      <c r="AZ64" s="102"/>
      <c r="BA64" s="102"/>
      <c r="BB64" s="103"/>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c r="EO64" s="57"/>
      <c r="EP64" s="57"/>
      <c r="EQ64" s="57"/>
      <c r="ER64" s="57"/>
      <c r="ES64" s="57"/>
      <c r="ET64" s="57"/>
      <c r="EU64" s="57"/>
      <c r="EV64" s="57"/>
      <c r="EW64" s="57"/>
      <c r="EX64" s="57"/>
      <c r="EY64" s="57"/>
      <c r="EZ64" s="57"/>
      <c r="FA64" s="57"/>
      <c r="FB64" s="57"/>
      <c r="FC64" s="57"/>
      <c r="FD64" s="57"/>
      <c r="FE64" s="57"/>
      <c r="FF64" s="57"/>
      <c r="FG64" s="57"/>
      <c r="FH64" s="57"/>
      <c r="FI64" s="57"/>
      <c r="FJ64" s="57"/>
      <c r="FK64" s="57"/>
      <c r="FL64" s="57"/>
      <c r="FM64" s="57"/>
      <c r="FN64" s="57"/>
      <c r="FO64" s="57"/>
      <c r="FP64" s="57"/>
      <c r="FQ64" s="57"/>
      <c r="FR64" s="57"/>
      <c r="FS64" s="57"/>
      <c r="FT64" s="57"/>
      <c r="FU64" s="57"/>
      <c r="FV64" s="57"/>
      <c r="FW64" s="57"/>
      <c r="FX64" s="57"/>
      <c r="FY64" s="57"/>
      <c r="FZ64" s="57"/>
      <c r="GA64" s="57"/>
      <c r="GB64" s="57"/>
      <c r="GC64" s="57"/>
      <c r="GD64" s="57"/>
      <c r="GE64" s="57"/>
      <c r="GF64" s="57"/>
      <c r="GG64" s="57"/>
      <c r="GH64" s="57"/>
      <c r="GI64" s="57"/>
      <c r="GJ64" s="57"/>
      <c r="GK64" s="57"/>
      <c r="GL64" s="57"/>
      <c r="GM64" s="57"/>
      <c r="GN64" s="57"/>
      <c r="GO64" s="57"/>
      <c r="GP64" s="57"/>
      <c r="GQ64" s="57"/>
      <c r="GR64" s="57"/>
      <c r="GS64" s="57"/>
      <c r="GT64" s="57"/>
      <c r="GU64" s="57"/>
      <c r="GV64" s="57"/>
      <c r="GW64" s="57"/>
      <c r="GX64" s="57"/>
      <c r="GY64" s="57"/>
      <c r="GZ64" s="57"/>
      <c r="HA64" s="57"/>
      <c r="HB64" s="57"/>
      <c r="HC64" s="57"/>
      <c r="HD64" s="57"/>
      <c r="HE64" s="57"/>
      <c r="HF64" s="57"/>
      <c r="HG64" s="57"/>
      <c r="HH64" s="57"/>
      <c r="HI64" s="57"/>
      <c r="HJ64" s="57"/>
      <c r="HK64" s="57"/>
      <c r="HL64" s="57"/>
      <c r="HM64" s="57"/>
      <c r="HN64" s="57"/>
      <c r="HO64" s="57"/>
      <c r="HP64" s="57"/>
      <c r="HQ64" s="57"/>
      <c r="HR64" s="57"/>
      <c r="HS64" s="57"/>
      <c r="HT64" s="57"/>
      <c r="HU64" s="57"/>
      <c r="HV64" s="57"/>
      <c r="HW64" s="57"/>
      <c r="HX64" s="57"/>
      <c r="HY64" s="57"/>
      <c r="HZ64" s="57"/>
      <c r="IA64" s="57"/>
      <c r="IB64" s="57"/>
      <c r="IC64" s="57"/>
      <c r="ID64" s="57"/>
      <c r="IE64" s="57"/>
      <c r="IF64" s="57"/>
      <c r="IG64" s="57"/>
      <c r="IH64" s="57"/>
      <c r="II64" s="57"/>
      <c r="IJ64" s="57"/>
      <c r="IK64" s="57"/>
      <c r="IL64" s="57"/>
      <c r="IM64" s="57"/>
      <c r="IN64" s="57"/>
      <c r="IO64" s="57"/>
      <c r="IP64" s="57"/>
      <c r="IQ64" s="57"/>
      <c r="IR64" s="57"/>
      <c r="IS64" s="57"/>
      <c r="IT64" s="57"/>
      <c r="IU64" s="57"/>
      <c r="IV64" s="57"/>
      <c r="IW64" s="57"/>
      <c r="IX64" s="57"/>
      <c r="IY64" s="57"/>
      <c r="IZ64" s="57"/>
      <c r="JA64" s="57"/>
      <c r="JB64" s="57"/>
      <c r="JC64" s="57"/>
      <c r="JD64" s="57"/>
      <c r="JE64" s="57"/>
      <c r="JF64" s="57"/>
      <c r="JG64" s="57"/>
      <c r="JH64" s="57"/>
      <c r="JI64" s="57"/>
      <c r="JJ64" s="57"/>
      <c r="JK64" s="57"/>
      <c r="JL64" s="57"/>
      <c r="JM64" s="57"/>
      <c r="JN64" s="57"/>
      <c r="JO64" s="57"/>
      <c r="JP64" s="57"/>
      <c r="JQ64" s="57"/>
      <c r="JR64" s="57"/>
      <c r="JS64" s="57"/>
      <c r="JT64" s="57"/>
      <c r="JU64" s="57"/>
      <c r="JV64" s="57"/>
      <c r="JW64" s="57"/>
      <c r="JX64" s="57"/>
      <c r="JY64" s="57"/>
      <c r="JZ64" s="57"/>
      <c r="KA64" s="57"/>
      <c r="KB64" s="57"/>
      <c r="KC64" s="57"/>
      <c r="KD64" s="57"/>
      <c r="KE64" s="57"/>
      <c r="KF64" s="57"/>
      <c r="KG64" s="57"/>
      <c r="KH64" s="57"/>
      <c r="KI64" s="57"/>
      <c r="KJ64" s="57"/>
      <c r="KK64" s="57"/>
      <c r="KL64" s="57"/>
      <c r="KM64" s="57"/>
      <c r="KN64" s="57"/>
      <c r="KO64" s="57"/>
      <c r="KP64" s="57"/>
      <c r="KQ64" s="57"/>
      <c r="KR64" s="57"/>
      <c r="KS64" s="57"/>
      <c r="KT64" s="57"/>
      <c r="KU64" s="57"/>
      <c r="KV64" s="57"/>
      <c r="KW64" s="57"/>
      <c r="KX64" s="57"/>
      <c r="KY64" s="57"/>
      <c r="KZ64" s="57"/>
      <c r="LA64" s="57"/>
      <c r="LB64" s="57"/>
      <c r="LC64" s="57"/>
      <c r="LD64" s="57"/>
      <c r="LE64" s="57"/>
      <c r="LF64" s="57"/>
      <c r="LG64" s="57"/>
      <c r="LH64" s="57"/>
      <c r="LI64" s="57"/>
      <c r="LJ64" s="57"/>
      <c r="LK64" s="57"/>
      <c r="LL64" s="57"/>
      <c r="LM64" s="57"/>
      <c r="LN64" s="57"/>
      <c r="LO64" s="57"/>
      <c r="LP64" s="57"/>
      <c r="LQ64" s="57"/>
      <c r="LR64" s="57"/>
      <c r="LS64" s="57"/>
      <c r="LT64" s="57"/>
      <c r="LU64" s="57"/>
      <c r="LV64" s="57"/>
      <c r="LW64" s="57"/>
      <c r="LX64" s="57"/>
      <c r="LY64" s="57"/>
      <c r="LZ64" s="57"/>
      <c r="MA64" s="57"/>
      <c r="MB64" s="57"/>
      <c r="MC64" s="57"/>
      <c r="MD64" s="57"/>
      <c r="ME64" s="57"/>
      <c r="MF64" s="57"/>
      <c r="MG64" s="57"/>
      <c r="MH64" s="57"/>
      <c r="MI64" s="57"/>
    </row>
    <row r="65" spans="1:347" s="105" customFormat="1" ht="132.75" customHeight="1" x14ac:dyDescent="0.35">
      <c r="A65" s="329"/>
      <c r="B65" s="307"/>
      <c r="C65" s="308"/>
      <c r="D65" s="326"/>
      <c r="E65" s="307"/>
      <c r="F65" s="254"/>
      <c r="G65" s="307"/>
      <c r="H65" s="307"/>
      <c r="I65" s="334"/>
      <c r="J65" s="324"/>
      <c r="K65" s="260"/>
      <c r="L65" s="254"/>
      <c r="M65" s="263"/>
      <c r="N65" s="260"/>
      <c r="O65" s="276"/>
      <c r="P65" s="209" t="s">
        <v>114</v>
      </c>
      <c r="Q65" s="234"/>
      <c r="R65" s="222" t="s">
        <v>743</v>
      </c>
      <c r="S65" s="305" t="s">
        <v>744</v>
      </c>
      <c r="T65" s="222" t="s">
        <v>724</v>
      </c>
      <c r="U65" s="222" t="s">
        <v>115</v>
      </c>
      <c r="V65" s="243" t="s">
        <v>745</v>
      </c>
      <c r="W65" s="209" t="s">
        <v>76</v>
      </c>
      <c r="X65" s="263"/>
      <c r="Y65" s="331"/>
      <c r="Z65" s="280"/>
      <c r="AA65" s="167" t="s">
        <v>79</v>
      </c>
      <c r="AB65" s="222" t="s">
        <v>79</v>
      </c>
      <c r="AC65" s="222" t="s">
        <v>79</v>
      </c>
      <c r="AD65" s="222" t="s">
        <v>319</v>
      </c>
      <c r="AE65" s="234"/>
      <c r="AF65" s="222" t="s">
        <v>79</v>
      </c>
      <c r="AG65" s="222" t="s">
        <v>79</v>
      </c>
      <c r="AH65" s="221" t="s">
        <v>778</v>
      </c>
      <c r="AI65" s="209" t="s">
        <v>81</v>
      </c>
      <c r="AJ65" s="222">
        <v>2</v>
      </c>
      <c r="AK65" s="222">
        <v>100</v>
      </c>
      <c r="AL65" s="222">
        <v>100</v>
      </c>
      <c r="AM65" s="89" t="s">
        <v>387</v>
      </c>
      <c r="AN65" s="180" t="s">
        <v>117</v>
      </c>
      <c r="AO65" s="150" t="s">
        <v>812</v>
      </c>
      <c r="AP65" s="151" t="s">
        <v>790</v>
      </c>
      <c r="AQ65" s="152">
        <v>42156</v>
      </c>
      <c r="AR65" s="151" t="s">
        <v>813</v>
      </c>
      <c r="AS65" s="197" t="s">
        <v>835</v>
      </c>
      <c r="AT65" s="187"/>
      <c r="AU65" s="102"/>
      <c r="AV65" s="102"/>
      <c r="AW65" s="103"/>
      <c r="AX65" s="101"/>
      <c r="AY65" s="102"/>
      <c r="AZ65" s="102"/>
      <c r="BA65" s="102"/>
      <c r="BB65" s="103"/>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c r="EO65" s="57"/>
      <c r="EP65" s="57"/>
      <c r="EQ65" s="57"/>
      <c r="ER65" s="57"/>
      <c r="ES65" s="57"/>
      <c r="ET65" s="57"/>
      <c r="EU65" s="57"/>
      <c r="EV65" s="57"/>
      <c r="EW65" s="57"/>
      <c r="EX65" s="57"/>
      <c r="EY65" s="57"/>
      <c r="EZ65" s="57"/>
      <c r="FA65" s="57"/>
      <c r="FB65" s="57"/>
      <c r="FC65" s="57"/>
      <c r="FD65" s="57"/>
      <c r="FE65" s="57"/>
      <c r="FF65" s="57"/>
      <c r="FG65" s="57"/>
      <c r="FH65" s="57"/>
      <c r="FI65" s="57"/>
      <c r="FJ65" s="57"/>
      <c r="FK65" s="57"/>
      <c r="FL65" s="57"/>
      <c r="FM65" s="57"/>
      <c r="FN65" s="57"/>
      <c r="FO65" s="57"/>
      <c r="FP65" s="57"/>
      <c r="FQ65" s="57"/>
      <c r="FR65" s="57"/>
      <c r="FS65" s="57"/>
      <c r="FT65" s="57"/>
      <c r="FU65" s="57"/>
      <c r="FV65" s="57"/>
      <c r="FW65" s="57"/>
      <c r="FX65" s="57"/>
      <c r="FY65" s="57"/>
      <c r="FZ65" s="57"/>
      <c r="GA65" s="57"/>
      <c r="GB65" s="57"/>
      <c r="GC65" s="57"/>
      <c r="GD65" s="57"/>
      <c r="GE65" s="57"/>
      <c r="GF65" s="57"/>
      <c r="GG65" s="57"/>
      <c r="GH65" s="57"/>
      <c r="GI65" s="57"/>
      <c r="GJ65" s="57"/>
      <c r="GK65" s="57"/>
      <c r="GL65" s="57"/>
      <c r="GM65" s="57"/>
      <c r="GN65" s="57"/>
      <c r="GO65" s="57"/>
      <c r="GP65" s="57"/>
      <c r="GQ65" s="57"/>
      <c r="GR65" s="57"/>
      <c r="GS65" s="57"/>
      <c r="GT65" s="57"/>
      <c r="GU65" s="57"/>
      <c r="GV65" s="57"/>
      <c r="GW65" s="57"/>
      <c r="GX65" s="57"/>
      <c r="GY65" s="57"/>
      <c r="GZ65" s="57"/>
      <c r="HA65" s="57"/>
      <c r="HB65" s="57"/>
      <c r="HC65" s="57"/>
      <c r="HD65" s="57"/>
      <c r="HE65" s="57"/>
      <c r="HF65" s="57"/>
      <c r="HG65" s="57"/>
      <c r="HH65" s="57"/>
      <c r="HI65" s="57"/>
      <c r="HJ65" s="57"/>
      <c r="HK65" s="57"/>
      <c r="HL65" s="57"/>
      <c r="HM65" s="57"/>
      <c r="HN65" s="57"/>
      <c r="HO65" s="57"/>
      <c r="HP65" s="57"/>
      <c r="HQ65" s="57"/>
      <c r="HR65" s="57"/>
      <c r="HS65" s="57"/>
      <c r="HT65" s="57"/>
      <c r="HU65" s="57"/>
      <c r="HV65" s="57"/>
      <c r="HW65" s="57"/>
      <c r="HX65" s="57"/>
      <c r="HY65" s="57"/>
      <c r="HZ65" s="57"/>
      <c r="IA65" s="57"/>
      <c r="IB65" s="57"/>
      <c r="IC65" s="57"/>
      <c r="ID65" s="57"/>
      <c r="IE65" s="57"/>
      <c r="IF65" s="57"/>
      <c r="IG65" s="57"/>
      <c r="IH65" s="57"/>
      <c r="II65" s="57"/>
      <c r="IJ65" s="57"/>
      <c r="IK65" s="57"/>
      <c r="IL65" s="57"/>
      <c r="IM65" s="57"/>
      <c r="IN65" s="57"/>
      <c r="IO65" s="57"/>
      <c r="IP65" s="57"/>
      <c r="IQ65" s="57"/>
      <c r="IR65" s="57"/>
      <c r="IS65" s="57"/>
      <c r="IT65" s="57"/>
      <c r="IU65" s="57"/>
      <c r="IV65" s="57"/>
      <c r="IW65" s="57"/>
      <c r="IX65" s="57"/>
      <c r="IY65" s="57"/>
      <c r="IZ65" s="57"/>
      <c r="JA65" s="57"/>
      <c r="JB65" s="57"/>
      <c r="JC65" s="57"/>
      <c r="JD65" s="57"/>
      <c r="JE65" s="57"/>
      <c r="JF65" s="57"/>
      <c r="JG65" s="57"/>
      <c r="JH65" s="57"/>
      <c r="JI65" s="57"/>
      <c r="JJ65" s="57"/>
      <c r="JK65" s="57"/>
      <c r="JL65" s="57"/>
      <c r="JM65" s="57"/>
      <c r="JN65" s="57"/>
      <c r="JO65" s="57"/>
      <c r="JP65" s="57"/>
      <c r="JQ65" s="57"/>
      <c r="JR65" s="57"/>
      <c r="JS65" s="57"/>
      <c r="JT65" s="57"/>
      <c r="JU65" s="57"/>
      <c r="JV65" s="57"/>
      <c r="JW65" s="57"/>
      <c r="JX65" s="57"/>
      <c r="JY65" s="57"/>
      <c r="JZ65" s="57"/>
      <c r="KA65" s="57"/>
      <c r="KB65" s="57"/>
      <c r="KC65" s="57"/>
      <c r="KD65" s="57"/>
      <c r="KE65" s="57"/>
      <c r="KF65" s="57"/>
      <c r="KG65" s="57"/>
      <c r="KH65" s="57"/>
      <c r="KI65" s="57"/>
      <c r="KJ65" s="57"/>
      <c r="KK65" s="57"/>
      <c r="KL65" s="57"/>
      <c r="KM65" s="57"/>
      <c r="KN65" s="57"/>
      <c r="KO65" s="57"/>
      <c r="KP65" s="57"/>
      <c r="KQ65" s="57"/>
      <c r="KR65" s="57"/>
      <c r="KS65" s="57"/>
      <c r="KT65" s="57"/>
      <c r="KU65" s="57"/>
      <c r="KV65" s="57"/>
      <c r="KW65" s="57"/>
      <c r="KX65" s="57"/>
      <c r="KY65" s="57"/>
      <c r="KZ65" s="57"/>
      <c r="LA65" s="57"/>
      <c r="LB65" s="57"/>
      <c r="LC65" s="57"/>
      <c r="LD65" s="57"/>
      <c r="LE65" s="57"/>
      <c r="LF65" s="57"/>
      <c r="LG65" s="57"/>
      <c r="LH65" s="57"/>
      <c r="LI65" s="57"/>
      <c r="LJ65" s="57"/>
      <c r="LK65" s="57"/>
      <c r="LL65" s="57"/>
      <c r="LM65" s="57"/>
      <c r="LN65" s="57"/>
      <c r="LO65" s="57"/>
      <c r="LP65" s="57"/>
      <c r="LQ65" s="57"/>
      <c r="LR65" s="57"/>
      <c r="LS65" s="57"/>
      <c r="LT65" s="57"/>
      <c r="LU65" s="57"/>
      <c r="LV65" s="57"/>
      <c r="LW65" s="57"/>
      <c r="LX65" s="57"/>
      <c r="LY65" s="57"/>
      <c r="LZ65" s="57"/>
      <c r="MA65" s="57"/>
      <c r="MB65" s="57"/>
      <c r="MC65" s="57"/>
      <c r="MD65" s="57"/>
      <c r="ME65" s="57"/>
      <c r="MF65" s="57"/>
      <c r="MG65" s="57"/>
      <c r="MH65" s="57"/>
      <c r="MI65" s="57"/>
    </row>
    <row r="66" spans="1:347" s="105" customFormat="1" ht="98.25" customHeight="1" x14ac:dyDescent="0.35">
      <c r="A66" s="329"/>
      <c r="B66" s="307"/>
      <c r="C66" s="308"/>
      <c r="D66" s="326"/>
      <c r="E66" s="307"/>
      <c r="F66" s="254"/>
      <c r="G66" s="307"/>
      <c r="H66" s="307"/>
      <c r="I66" s="334"/>
      <c r="J66" s="324"/>
      <c r="K66" s="260"/>
      <c r="L66" s="254"/>
      <c r="M66" s="263"/>
      <c r="N66" s="260"/>
      <c r="O66" s="276"/>
      <c r="P66" s="209" t="s">
        <v>74</v>
      </c>
      <c r="Q66" s="234"/>
      <c r="R66" s="222" t="s">
        <v>746</v>
      </c>
      <c r="S66" s="305"/>
      <c r="T66" s="222" t="s">
        <v>724</v>
      </c>
      <c r="U66" s="222" t="s">
        <v>115</v>
      </c>
      <c r="V66" s="243" t="s">
        <v>747</v>
      </c>
      <c r="W66" s="209" t="s">
        <v>76</v>
      </c>
      <c r="X66" s="263"/>
      <c r="Y66" s="331"/>
      <c r="Z66" s="280"/>
      <c r="AA66" s="167" t="s">
        <v>79</v>
      </c>
      <c r="AB66" s="222" t="s">
        <v>79</v>
      </c>
      <c r="AC66" s="222" t="s">
        <v>79</v>
      </c>
      <c r="AD66" s="222" t="s">
        <v>319</v>
      </c>
      <c r="AE66" s="234"/>
      <c r="AF66" s="222" t="s">
        <v>79</v>
      </c>
      <c r="AG66" s="222" t="s">
        <v>79</v>
      </c>
      <c r="AH66" s="221" t="s">
        <v>779</v>
      </c>
      <c r="AI66" s="209" t="s">
        <v>81</v>
      </c>
      <c r="AJ66" s="222">
        <v>2</v>
      </c>
      <c r="AK66" s="222">
        <v>100</v>
      </c>
      <c r="AL66" s="222">
        <v>100</v>
      </c>
      <c r="AM66" s="89" t="s">
        <v>387</v>
      </c>
      <c r="AN66" s="180" t="s">
        <v>117</v>
      </c>
      <c r="AO66" s="150" t="s">
        <v>814</v>
      </c>
      <c r="AP66" s="151" t="s">
        <v>790</v>
      </c>
      <c r="AQ66" s="152">
        <v>42156</v>
      </c>
      <c r="AR66" s="151" t="s">
        <v>815</v>
      </c>
      <c r="AS66" s="197" t="s">
        <v>835</v>
      </c>
      <c r="AT66" s="187"/>
      <c r="AU66" s="102"/>
      <c r="AV66" s="102"/>
      <c r="AW66" s="103"/>
      <c r="AX66" s="101"/>
      <c r="AY66" s="102"/>
      <c r="AZ66" s="102"/>
      <c r="BA66" s="102"/>
      <c r="BB66" s="103"/>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c r="EO66" s="57"/>
      <c r="EP66" s="57"/>
      <c r="EQ66" s="57"/>
      <c r="ER66" s="57"/>
      <c r="ES66" s="57"/>
      <c r="ET66" s="57"/>
      <c r="EU66" s="57"/>
      <c r="EV66" s="57"/>
      <c r="EW66" s="57"/>
      <c r="EX66" s="57"/>
      <c r="EY66" s="57"/>
      <c r="EZ66" s="57"/>
      <c r="FA66" s="57"/>
      <c r="FB66" s="57"/>
      <c r="FC66" s="57"/>
      <c r="FD66" s="57"/>
      <c r="FE66" s="57"/>
      <c r="FF66" s="57"/>
      <c r="FG66" s="57"/>
      <c r="FH66" s="57"/>
      <c r="FI66" s="57"/>
      <c r="FJ66" s="57"/>
      <c r="FK66" s="57"/>
      <c r="FL66" s="57"/>
      <c r="FM66" s="57"/>
      <c r="FN66" s="57"/>
      <c r="FO66" s="57"/>
      <c r="FP66" s="57"/>
      <c r="FQ66" s="57"/>
      <c r="FR66" s="57"/>
      <c r="FS66" s="57"/>
      <c r="FT66" s="57"/>
      <c r="FU66" s="57"/>
      <c r="FV66" s="57"/>
      <c r="FW66" s="57"/>
      <c r="FX66" s="57"/>
      <c r="FY66" s="57"/>
      <c r="FZ66" s="57"/>
      <c r="GA66" s="57"/>
      <c r="GB66" s="57"/>
      <c r="GC66" s="57"/>
      <c r="GD66" s="57"/>
      <c r="GE66" s="57"/>
      <c r="GF66" s="57"/>
      <c r="GG66" s="57"/>
      <c r="GH66" s="57"/>
      <c r="GI66" s="57"/>
      <c r="GJ66" s="57"/>
      <c r="GK66" s="57"/>
      <c r="GL66" s="57"/>
      <c r="GM66" s="57"/>
      <c r="GN66" s="57"/>
      <c r="GO66" s="57"/>
      <c r="GP66" s="57"/>
      <c r="GQ66" s="57"/>
      <c r="GR66" s="57"/>
      <c r="GS66" s="57"/>
      <c r="GT66" s="57"/>
      <c r="GU66" s="57"/>
      <c r="GV66" s="57"/>
      <c r="GW66" s="57"/>
      <c r="GX66" s="57"/>
      <c r="GY66" s="57"/>
      <c r="GZ66" s="57"/>
      <c r="HA66" s="57"/>
      <c r="HB66" s="57"/>
      <c r="HC66" s="57"/>
      <c r="HD66" s="57"/>
      <c r="HE66" s="57"/>
      <c r="HF66" s="57"/>
      <c r="HG66" s="57"/>
      <c r="HH66" s="57"/>
      <c r="HI66" s="57"/>
      <c r="HJ66" s="57"/>
      <c r="HK66" s="57"/>
      <c r="HL66" s="57"/>
      <c r="HM66" s="57"/>
      <c r="HN66" s="57"/>
      <c r="HO66" s="57"/>
      <c r="HP66" s="57"/>
      <c r="HQ66" s="57"/>
      <c r="HR66" s="57"/>
      <c r="HS66" s="57"/>
      <c r="HT66" s="57"/>
      <c r="HU66" s="57"/>
      <c r="HV66" s="57"/>
      <c r="HW66" s="57"/>
      <c r="HX66" s="57"/>
      <c r="HY66" s="57"/>
      <c r="HZ66" s="57"/>
      <c r="IA66" s="57"/>
      <c r="IB66" s="57"/>
      <c r="IC66" s="57"/>
      <c r="ID66" s="57"/>
      <c r="IE66" s="57"/>
      <c r="IF66" s="57"/>
      <c r="IG66" s="57"/>
      <c r="IH66" s="57"/>
      <c r="II66" s="57"/>
      <c r="IJ66" s="57"/>
      <c r="IK66" s="57"/>
      <c r="IL66" s="57"/>
      <c r="IM66" s="57"/>
      <c r="IN66" s="57"/>
      <c r="IO66" s="57"/>
      <c r="IP66" s="57"/>
      <c r="IQ66" s="57"/>
      <c r="IR66" s="57"/>
      <c r="IS66" s="57"/>
      <c r="IT66" s="57"/>
      <c r="IU66" s="57"/>
      <c r="IV66" s="57"/>
      <c r="IW66" s="57"/>
      <c r="IX66" s="57"/>
      <c r="IY66" s="57"/>
      <c r="IZ66" s="57"/>
      <c r="JA66" s="57"/>
      <c r="JB66" s="57"/>
      <c r="JC66" s="57"/>
      <c r="JD66" s="57"/>
      <c r="JE66" s="57"/>
      <c r="JF66" s="57"/>
      <c r="JG66" s="57"/>
      <c r="JH66" s="57"/>
      <c r="JI66" s="57"/>
      <c r="JJ66" s="57"/>
      <c r="JK66" s="57"/>
      <c r="JL66" s="57"/>
      <c r="JM66" s="57"/>
      <c r="JN66" s="57"/>
      <c r="JO66" s="57"/>
      <c r="JP66" s="57"/>
      <c r="JQ66" s="57"/>
      <c r="JR66" s="57"/>
      <c r="JS66" s="57"/>
      <c r="JT66" s="57"/>
      <c r="JU66" s="57"/>
      <c r="JV66" s="57"/>
      <c r="JW66" s="57"/>
      <c r="JX66" s="57"/>
      <c r="JY66" s="57"/>
      <c r="JZ66" s="57"/>
      <c r="KA66" s="57"/>
      <c r="KB66" s="57"/>
      <c r="KC66" s="57"/>
      <c r="KD66" s="57"/>
      <c r="KE66" s="57"/>
      <c r="KF66" s="57"/>
      <c r="KG66" s="57"/>
      <c r="KH66" s="57"/>
      <c r="KI66" s="57"/>
      <c r="KJ66" s="57"/>
      <c r="KK66" s="57"/>
      <c r="KL66" s="57"/>
      <c r="KM66" s="57"/>
      <c r="KN66" s="57"/>
      <c r="KO66" s="57"/>
      <c r="KP66" s="57"/>
      <c r="KQ66" s="57"/>
      <c r="KR66" s="57"/>
      <c r="KS66" s="57"/>
      <c r="KT66" s="57"/>
      <c r="KU66" s="57"/>
      <c r="KV66" s="57"/>
      <c r="KW66" s="57"/>
      <c r="KX66" s="57"/>
      <c r="KY66" s="57"/>
      <c r="KZ66" s="57"/>
      <c r="LA66" s="57"/>
      <c r="LB66" s="57"/>
      <c r="LC66" s="57"/>
      <c r="LD66" s="57"/>
      <c r="LE66" s="57"/>
      <c r="LF66" s="57"/>
      <c r="LG66" s="57"/>
      <c r="LH66" s="57"/>
      <c r="LI66" s="57"/>
      <c r="LJ66" s="57"/>
      <c r="LK66" s="57"/>
      <c r="LL66" s="57"/>
      <c r="LM66" s="57"/>
      <c r="LN66" s="57"/>
      <c r="LO66" s="57"/>
      <c r="LP66" s="57"/>
      <c r="LQ66" s="57"/>
      <c r="LR66" s="57"/>
      <c r="LS66" s="57"/>
      <c r="LT66" s="57"/>
      <c r="LU66" s="57"/>
      <c r="LV66" s="57"/>
      <c r="LW66" s="57"/>
      <c r="LX66" s="57"/>
      <c r="LY66" s="57"/>
      <c r="LZ66" s="57"/>
      <c r="MA66" s="57"/>
      <c r="MB66" s="57"/>
      <c r="MC66" s="57"/>
      <c r="MD66" s="57"/>
      <c r="ME66" s="57"/>
      <c r="MF66" s="57"/>
      <c r="MG66" s="57"/>
      <c r="MH66" s="57"/>
      <c r="MI66" s="57"/>
    </row>
    <row r="67" spans="1:347" s="105" customFormat="1" ht="125.25" customHeight="1" x14ac:dyDescent="0.35">
      <c r="A67" s="329"/>
      <c r="B67" s="307"/>
      <c r="C67" s="308"/>
      <c r="D67" s="326"/>
      <c r="E67" s="307"/>
      <c r="F67" s="254"/>
      <c r="G67" s="307"/>
      <c r="H67" s="307"/>
      <c r="I67" s="334"/>
      <c r="J67" s="324"/>
      <c r="K67" s="260"/>
      <c r="L67" s="254"/>
      <c r="M67" s="263"/>
      <c r="N67" s="260"/>
      <c r="O67" s="276"/>
      <c r="P67" s="209" t="s">
        <v>74</v>
      </c>
      <c r="Q67" s="234"/>
      <c r="R67" s="222" t="s">
        <v>748</v>
      </c>
      <c r="S67" s="305"/>
      <c r="T67" s="222" t="s">
        <v>724</v>
      </c>
      <c r="U67" s="222" t="s">
        <v>115</v>
      </c>
      <c r="V67" s="243" t="s">
        <v>749</v>
      </c>
      <c r="W67" s="209" t="s">
        <v>76</v>
      </c>
      <c r="X67" s="263"/>
      <c r="Y67" s="331"/>
      <c r="Z67" s="280"/>
      <c r="AA67" s="167" t="s">
        <v>79</v>
      </c>
      <c r="AB67" s="222" t="s">
        <v>79</v>
      </c>
      <c r="AC67" s="222" t="s">
        <v>79</v>
      </c>
      <c r="AD67" s="222" t="s">
        <v>319</v>
      </c>
      <c r="AE67" s="234"/>
      <c r="AF67" s="222" t="s">
        <v>79</v>
      </c>
      <c r="AG67" s="222" t="s">
        <v>79</v>
      </c>
      <c r="AH67" s="221" t="s">
        <v>780</v>
      </c>
      <c r="AI67" s="209" t="s">
        <v>81</v>
      </c>
      <c r="AJ67" s="222">
        <v>2</v>
      </c>
      <c r="AK67" s="222">
        <v>100</v>
      </c>
      <c r="AL67" s="222">
        <v>100</v>
      </c>
      <c r="AM67" s="89" t="s">
        <v>387</v>
      </c>
      <c r="AN67" s="180" t="s">
        <v>117</v>
      </c>
      <c r="AO67" s="150" t="s">
        <v>814</v>
      </c>
      <c r="AP67" s="151" t="s">
        <v>790</v>
      </c>
      <c r="AQ67" s="152">
        <v>42156</v>
      </c>
      <c r="AR67" s="151" t="s">
        <v>816</v>
      </c>
      <c r="AS67" s="197" t="s">
        <v>835</v>
      </c>
      <c r="AT67" s="187"/>
      <c r="AU67" s="102"/>
      <c r="AV67" s="102"/>
      <c r="AW67" s="103"/>
      <c r="AX67" s="101"/>
      <c r="AY67" s="102"/>
      <c r="AZ67" s="102"/>
      <c r="BA67" s="102"/>
      <c r="BB67" s="103"/>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c r="EO67" s="57"/>
      <c r="EP67" s="57"/>
      <c r="EQ67" s="57"/>
      <c r="ER67" s="57"/>
      <c r="ES67" s="57"/>
      <c r="ET67" s="57"/>
      <c r="EU67" s="57"/>
      <c r="EV67" s="57"/>
      <c r="EW67" s="57"/>
      <c r="EX67" s="57"/>
      <c r="EY67" s="57"/>
      <c r="EZ67" s="57"/>
      <c r="FA67" s="57"/>
      <c r="FB67" s="57"/>
      <c r="FC67" s="57"/>
      <c r="FD67" s="57"/>
      <c r="FE67" s="57"/>
      <c r="FF67" s="57"/>
      <c r="FG67" s="57"/>
      <c r="FH67" s="57"/>
      <c r="FI67" s="57"/>
      <c r="FJ67" s="57"/>
      <c r="FK67" s="57"/>
      <c r="FL67" s="57"/>
      <c r="FM67" s="57"/>
      <c r="FN67" s="57"/>
      <c r="FO67" s="57"/>
      <c r="FP67" s="57"/>
      <c r="FQ67" s="57"/>
      <c r="FR67" s="57"/>
      <c r="FS67" s="57"/>
      <c r="FT67" s="57"/>
      <c r="FU67" s="57"/>
      <c r="FV67" s="57"/>
      <c r="FW67" s="57"/>
      <c r="FX67" s="57"/>
      <c r="FY67" s="57"/>
      <c r="FZ67" s="57"/>
      <c r="GA67" s="57"/>
      <c r="GB67" s="57"/>
      <c r="GC67" s="57"/>
      <c r="GD67" s="57"/>
      <c r="GE67" s="57"/>
      <c r="GF67" s="57"/>
      <c r="GG67" s="57"/>
      <c r="GH67" s="57"/>
      <c r="GI67" s="57"/>
      <c r="GJ67" s="57"/>
      <c r="GK67" s="57"/>
      <c r="GL67" s="57"/>
      <c r="GM67" s="57"/>
      <c r="GN67" s="57"/>
      <c r="GO67" s="57"/>
      <c r="GP67" s="57"/>
      <c r="GQ67" s="57"/>
      <c r="GR67" s="57"/>
      <c r="GS67" s="57"/>
      <c r="GT67" s="57"/>
      <c r="GU67" s="57"/>
      <c r="GV67" s="57"/>
      <c r="GW67" s="57"/>
      <c r="GX67" s="57"/>
      <c r="GY67" s="57"/>
      <c r="GZ67" s="57"/>
      <c r="HA67" s="57"/>
      <c r="HB67" s="57"/>
      <c r="HC67" s="57"/>
      <c r="HD67" s="57"/>
      <c r="HE67" s="57"/>
      <c r="HF67" s="57"/>
      <c r="HG67" s="57"/>
      <c r="HH67" s="57"/>
      <c r="HI67" s="57"/>
      <c r="HJ67" s="57"/>
      <c r="HK67" s="57"/>
      <c r="HL67" s="57"/>
      <c r="HM67" s="57"/>
      <c r="HN67" s="57"/>
      <c r="HO67" s="57"/>
      <c r="HP67" s="57"/>
      <c r="HQ67" s="57"/>
      <c r="HR67" s="57"/>
      <c r="HS67" s="57"/>
      <c r="HT67" s="57"/>
      <c r="HU67" s="57"/>
      <c r="HV67" s="57"/>
      <c r="HW67" s="57"/>
      <c r="HX67" s="57"/>
      <c r="HY67" s="57"/>
      <c r="HZ67" s="57"/>
      <c r="IA67" s="57"/>
      <c r="IB67" s="57"/>
      <c r="IC67" s="57"/>
      <c r="ID67" s="57"/>
      <c r="IE67" s="57"/>
      <c r="IF67" s="57"/>
      <c r="IG67" s="57"/>
      <c r="IH67" s="57"/>
      <c r="II67" s="57"/>
      <c r="IJ67" s="57"/>
      <c r="IK67" s="57"/>
      <c r="IL67" s="57"/>
      <c r="IM67" s="57"/>
      <c r="IN67" s="57"/>
      <c r="IO67" s="57"/>
      <c r="IP67" s="57"/>
      <c r="IQ67" s="57"/>
      <c r="IR67" s="57"/>
      <c r="IS67" s="57"/>
      <c r="IT67" s="57"/>
      <c r="IU67" s="57"/>
      <c r="IV67" s="57"/>
      <c r="IW67" s="57"/>
      <c r="IX67" s="57"/>
      <c r="IY67" s="57"/>
      <c r="IZ67" s="57"/>
      <c r="JA67" s="57"/>
      <c r="JB67" s="57"/>
      <c r="JC67" s="57"/>
      <c r="JD67" s="57"/>
      <c r="JE67" s="57"/>
      <c r="JF67" s="57"/>
      <c r="JG67" s="57"/>
      <c r="JH67" s="57"/>
      <c r="JI67" s="57"/>
      <c r="JJ67" s="57"/>
      <c r="JK67" s="57"/>
      <c r="JL67" s="57"/>
      <c r="JM67" s="57"/>
      <c r="JN67" s="57"/>
      <c r="JO67" s="57"/>
      <c r="JP67" s="57"/>
      <c r="JQ67" s="57"/>
      <c r="JR67" s="57"/>
      <c r="JS67" s="57"/>
      <c r="JT67" s="57"/>
      <c r="JU67" s="57"/>
      <c r="JV67" s="57"/>
      <c r="JW67" s="57"/>
      <c r="JX67" s="57"/>
      <c r="JY67" s="57"/>
      <c r="JZ67" s="57"/>
      <c r="KA67" s="57"/>
      <c r="KB67" s="57"/>
      <c r="KC67" s="57"/>
      <c r="KD67" s="57"/>
      <c r="KE67" s="57"/>
      <c r="KF67" s="57"/>
      <c r="KG67" s="57"/>
      <c r="KH67" s="57"/>
      <c r="KI67" s="57"/>
      <c r="KJ67" s="57"/>
      <c r="KK67" s="57"/>
      <c r="KL67" s="57"/>
      <c r="KM67" s="57"/>
      <c r="KN67" s="57"/>
      <c r="KO67" s="57"/>
      <c r="KP67" s="57"/>
      <c r="KQ67" s="57"/>
      <c r="KR67" s="57"/>
      <c r="KS67" s="57"/>
      <c r="KT67" s="57"/>
      <c r="KU67" s="57"/>
      <c r="KV67" s="57"/>
      <c r="KW67" s="57"/>
      <c r="KX67" s="57"/>
      <c r="KY67" s="57"/>
      <c r="KZ67" s="57"/>
      <c r="LA67" s="57"/>
      <c r="LB67" s="57"/>
      <c r="LC67" s="57"/>
      <c r="LD67" s="57"/>
      <c r="LE67" s="57"/>
      <c r="LF67" s="57"/>
      <c r="LG67" s="57"/>
      <c r="LH67" s="57"/>
      <c r="LI67" s="57"/>
      <c r="LJ67" s="57"/>
      <c r="LK67" s="57"/>
      <c r="LL67" s="57"/>
      <c r="LM67" s="57"/>
      <c r="LN67" s="57"/>
      <c r="LO67" s="57"/>
      <c r="LP67" s="57"/>
      <c r="LQ67" s="57"/>
      <c r="LR67" s="57"/>
      <c r="LS67" s="57"/>
      <c r="LT67" s="57"/>
      <c r="LU67" s="57"/>
      <c r="LV67" s="57"/>
      <c r="LW67" s="57"/>
      <c r="LX67" s="57"/>
      <c r="LY67" s="57"/>
      <c r="LZ67" s="57"/>
      <c r="MA67" s="57"/>
      <c r="MB67" s="57"/>
      <c r="MC67" s="57"/>
      <c r="MD67" s="57"/>
      <c r="ME67" s="57"/>
      <c r="MF67" s="57"/>
      <c r="MG67" s="57"/>
      <c r="MH67" s="57"/>
      <c r="MI67" s="57"/>
    </row>
    <row r="68" spans="1:347" s="105" customFormat="1" ht="162" customHeight="1" x14ac:dyDescent="0.35">
      <c r="A68" s="329"/>
      <c r="B68" s="307"/>
      <c r="C68" s="308"/>
      <c r="D68" s="326"/>
      <c r="E68" s="307"/>
      <c r="F68" s="254"/>
      <c r="G68" s="307"/>
      <c r="H68" s="307"/>
      <c r="I68" s="334"/>
      <c r="J68" s="324"/>
      <c r="K68" s="260"/>
      <c r="L68" s="254"/>
      <c r="M68" s="263"/>
      <c r="N68" s="260"/>
      <c r="O68" s="276"/>
      <c r="P68" s="209" t="s">
        <v>74</v>
      </c>
      <c r="Q68" s="234"/>
      <c r="R68" s="222" t="s">
        <v>750</v>
      </c>
      <c r="S68" s="222" t="s">
        <v>751</v>
      </c>
      <c r="T68" s="222" t="s">
        <v>752</v>
      </c>
      <c r="U68" s="222" t="s">
        <v>115</v>
      </c>
      <c r="V68" s="243" t="s">
        <v>753</v>
      </c>
      <c r="W68" s="209" t="s">
        <v>76</v>
      </c>
      <c r="X68" s="263"/>
      <c r="Y68" s="331"/>
      <c r="Z68" s="280"/>
      <c r="AA68" s="167" t="s">
        <v>79</v>
      </c>
      <c r="AB68" s="222" t="s">
        <v>79</v>
      </c>
      <c r="AC68" s="222" t="s">
        <v>79</v>
      </c>
      <c r="AD68" s="222" t="s">
        <v>319</v>
      </c>
      <c r="AE68" s="234"/>
      <c r="AF68" s="222" t="s">
        <v>79</v>
      </c>
      <c r="AG68" s="222" t="s">
        <v>79</v>
      </c>
      <c r="AH68" s="221" t="s">
        <v>781</v>
      </c>
      <c r="AI68" s="209" t="s">
        <v>81</v>
      </c>
      <c r="AJ68" s="222">
        <v>2</v>
      </c>
      <c r="AK68" s="222">
        <v>100</v>
      </c>
      <c r="AL68" s="222">
        <v>100</v>
      </c>
      <c r="AM68" s="89" t="s">
        <v>387</v>
      </c>
      <c r="AN68" s="180" t="s">
        <v>117</v>
      </c>
      <c r="AO68" s="150" t="s">
        <v>817</v>
      </c>
      <c r="AP68" s="151" t="s">
        <v>818</v>
      </c>
      <c r="AQ68" s="152">
        <v>42005</v>
      </c>
      <c r="AR68" s="151" t="s">
        <v>819</v>
      </c>
      <c r="AS68" s="197" t="s">
        <v>835</v>
      </c>
      <c r="AT68" s="187"/>
      <c r="AU68" s="102"/>
      <c r="AV68" s="102"/>
      <c r="AW68" s="103"/>
      <c r="AX68" s="101"/>
      <c r="AY68" s="102"/>
      <c r="AZ68" s="102"/>
      <c r="BA68" s="102"/>
      <c r="BB68" s="103"/>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c r="EO68" s="57"/>
      <c r="EP68" s="57"/>
      <c r="EQ68" s="57"/>
      <c r="ER68" s="57"/>
      <c r="ES68" s="57"/>
      <c r="ET68" s="57"/>
      <c r="EU68" s="57"/>
      <c r="EV68" s="57"/>
      <c r="EW68" s="57"/>
      <c r="EX68" s="57"/>
      <c r="EY68" s="57"/>
      <c r="EZ68" s="57"/>
      <c r="FA68" s="57"/>
      <c r="FB68" s="57"/>
      <c r="FC68" s="57"/>
      <c r="FD68" s="57"/>
      <c r="FE68" s="57"/>
      <c r="FF68" s="57"/>
      <c r="FG68" s="57"/>
      <c r="FH68" s="57"/>
      <c r="FI68" s="57"/>
      <c r="FJ68" s="57"/>
      <c r="FK68" s="57"/>
      <c r="FL68" s="57"/>
      <c r="FM68" s="57"/>
      <c r="FN68" s="57"/>
      <c r="FO68" s="57"/>
      <c r="FP68" s="57"/>
      <c r="FQ68" s="57"/>
      <c r="FR68" s="57"/>
      <c r="FS68" s="57"/>
      <c r="FT68" s="57"/>
      <c r="FU68" s="57"/>
      <c r="FV68" s="57"/>
      <c r="FW68" s="57"/>
      <c r="FX68" s="57"/>
      <c r="FY68" s="57"/>
      <c r="FZ68" s="57"/>
      <c r="GA68" s="57"/>
      <c r="GB68" s="57"/>
      <c r="GC68" s="57"/>
      <c r="GD68" s="57"/>
      <c r="GE68" s="57"/>
      <c r="GF68" s="57"/>
      <c r="GG68" s="57"/>
      <c r="GH68" s="57"/>
      <c r="GI68" s="57"/>
      <c r="GJ68" s="57"/>
      <c r="GK68" s="57"/>
      <c r="GL68" s="57"/>
      <c r="GM68" s="57"/>
      <c r="GN68" s="57"/>
      <c r="GO68" s="57"/>
      <c r="GP68" s="57"/>
      <c r="GQ68" s="57"/>
      <c r="GR68" s="57"/>
      <c r="GS68" s="57"/>
      <c r="GT68" s="57"/>
      <c r="GU68" s="57"/>
      <c r="GV68" s="57"/>
      <c r="GW68" s="57"/>
      <c r="GX68" s="57"/>
      <c r="GY68" s="57"/>
      <c r="GZ68" s="57"/>
      <c r="HA68" s="57"/>
      <c r="HB68" s="57"/>
      <c r="HC68" s="57"/>
      <c r="HD68" s="57"/>
      <c r="HE68" s="57"/>
      <c r="HF68" s="57"/>
      <c r="HG68" s="57"/>
      <c r="HH68" s="57"/>
      <c r="HI68" s="57"/>
      <c r="HJ68" s="57"/>
      <c r="HK68" s="57"/>
      <c r="HL68" s="57"/>
      <c r="HM68" s="57"/>
      <c r="HN68" s="57"/>
      <c r="HO68" s="57"/>
      <c r="HP68" s="57"/>
      <c r="HQ68" s="57"/>
      <c r="HR68" s="57"/>
      <c r="HS68" s="57"/>
      <c r="HT68" s="57"/>
      <c r="HU68" s="57"/>
      <c r="HV68" s="57"/>
      <c r="HW68" s="57"/>
      <c r="HX68" s="57"/>
      <c r="HY68" s="57"/>
      <c r="HZ68" s="57"/>
      <c r="IA68" s="57"/>
      <c r="IB68" s="57"/>
      <c r="IC68" s="57"/>
      <c r="ID68" s="57"/>
      <c r="IE68" s="57"/>
      <c r="IF68" s="57"/>
      <c r="IG68" s="57"/>
      <c r="IH68" s="57"/>
      <c r="II68" s="57"/>
      <c r="IJ68" s="57"/>
      <c r="IK68" s="57"/>
      <c r="IL68" s="57"/>
      <c r="IM68" s="57"/>
      <c r="IN68" s="57"/>
      <c r="IO68" s="57"/>
      <c r="IP68" s="57"/>
      <c r="IQ68" s="57"/>
      <c r="IR68" s="57"/>
      <c r="IS68" s="57"/>
      <c r="IT68" s="57"/>
      <c r="IU68" s="57"/>
      <c r="IV68" s="57"/>
      <c r="IW68" s="57"/>
      <c r="IX68" s="57"/>
      <c r="IY68" s="57"/>
      <c r="IZ68" s="57"/>
      <c r="JA68" s="57"/>
      <c r="JB68" s="57"/>
      <c r="JC68" s="57"/>
      <c r="JD68" s="57"/>
      <c r="JE68" s="57"/>
      <c r="JF68" s="57"/>
      <c r="JG68" s="57"/>
      <c r="JH68" s="57"/>
      <c r="JI68" s="57"/>
      <c r="JJ68" s="57"/>
      <c r="JK68" s="57"/>
      <c r="JL68" s="57"/>
      <c r="JM68" s="57"/>
      <c r="JN68" s="57"/>
      <c r="JO68" s="57"/>
      <c r="JP68" s="57"/>
      <c r="JQ68" s="57"/>
      <c r="JR68" s="57"/>
      <c r="JS68" s="57"/>
      <c r="JT68" s="57"/>
      <c r="JU68" s="57"/>
      <c r="JV68" s="57"/>
      <c r="JW68" s="57"/>
      <c r="JX68" s="57"/>
      <c r="JY68" s="57"/>
      <c r="JZ68" s="57"/>
      <c r="KA68" s="57"/>
      <c r="KB68" s="57"/>
      <c r="KC68" s="57"/>
      <c r="KD68" s="57"/>
      <c r="KE68" s="57"/>
      <c r="KF68" s="57"/>
      <c r="KG68" s="57"/>
      <c r="KH68" s="57"/>
      <c r="KI68" s="57"/>
      <c r="KJ68" s="57"/>
      <c r="KK68" s="57"/>
      <c r="KL68" s="57"/>
      <c r="KM68" s="57"/>
      <c r="KN68" s="57"/>
      <c r="KO68" s="57"/>
      <c r="KP68" s="57"/>
      <c r="KQ68" s="57"/>
      <c r="KR68" s="57"/>
      <c r="KS68" s="57"/>
      <c r="KT68" s="57"/>
      <c r="KU68" s="57"/>
      <c r="KV68" s="57"/>
      <c r="KW68" s="57"/>
      <c r="KX68" s="57"/>
      <c r="KY68" s="57"/>
      <c r="KZ68" s="57"/>
      <c r="LA68" s="57"/>
      <c r="LB68" s="57"/>
      <c r="LC68" s="57"/>
      <c r="LD68" s="57"/>
      <c r="LE68" s="57"/>
      <c r="LF68" s="57"/>
      <c r="LG68" s="57"/>
      <c r="LH68" s="57"/>
      <c r="LI68" s="57"/>
      <c r="LJ68" s="57"/>
      <c r="LK68" s="57"/>
      <c r="LL68" s="57"/>
      <c r="LM68" s="57"/>
      <c r="LN68" s="57"/>
      <c r="LO68" s="57"/>
      <c r="LP68" s="57"/>
      <c r="LQ68" s="57"/>
      <c r="LR68" s="57"/>
      <c r="LS68" s="57"/>
      <c r="LT68" s="57"/>
      <c r="LU68" s="57"/>
      <c r="LV68" s="57"/>
      <c r="LW68" s="57"/>
      <c r="LX68" s="57"/>
      <c r="LY68" s="57"/>
      <c r="LZ68" s="57"/>
      <c r="MA68" s="57"/>
      <c r="MB68" s="57"/>
      <c r="MC68" s="57"/>
      <c r="MD68" s="57"/>
      <c r="ME68" s="57"/>
      <c r="MF68" s="57"/>
      <c r="MG68" s="57"/>
      <c r="MH68" s="57"/>
      <c r="MI68" s="57"/>
    </row>
    <row r="69" spans="1:347" s="105" customFormat="1" ht="240" customHeight="1" x14ac:dyDescent="0.35">
      <c r="A69" s="329"/>
      <c r="B69" s="307"/>
      <c r="C69" s="308"/>
      <c r="D69" s="326"/>
      <c r="E69" s="307"/>
      <c r="F69" s="254"/>
      <c r="G69" s="307"/>
      <c r="H69" s="307"/>
      <c r="I69" s="334"/>
      <c r="J69" s="324"/>
      <c r="K69" s="260"/>
      <c r="L69" s="254"/>
      <c r="M69" s="263"/>
      <c r="N69" s="260"/>
      <c r="O69" s="276"/>
      <c r="P69" s="209" t="s">
        <v>74</v>
      </c>
      <c r="Q69" s="234"/>
      <c r="R69" s="222" t="s">
        <v>754</v>
      </c>
      <c r="S69" s="222" t="s">
        <v>751</v>
      </c>
      <c r="T69" s="222" t="s">
        <v>724</v>
      </c>
      <c r="U69" s="222" t="s">
        <v>115</v>
      </c>
      <c r="V69" s="243" t="s">
        <v>755</v>
      </c>
      <c r="W69" s="209" t="s">
        <v>76</v>
      </c>
      <c r="X69" s="263"/>
      <c r="Y69" s="331"/>
      <c r="Z69" s="280"/>
      <c r="AA69" s="167" t="s">
        <v>79</v>
      </c>
      <c r="AB69" s="222" t="s">
        <v>79</v>
      </c>
      <c r="AC69" s="222" t="s">
        <v>79</v>
      </c>
      <c r="AD69" s="222" t="s">
        <v>319</v>
      </c>
      <c r="AE69" s="234"/>
      <c r="AF69" s="222" t="s">
        <v>79</v>
      </c>
      <c r="AG69" s="222" t="s">
        <v>79</v>
      </c>
      <c r="AH69" s="221" t="s">
        <v>782</v>
      </c>
      <c r="AI69" s="209" t="s">
        <v>81</v>
      </c>
      <c r="AJ69" s="222">
        <v>2</v>
      </c>
      <c r="AK69" s="222">
        <v>100</v>
      </c>
      <c r="AL69" s="222">
        <v>100</v>
      </c>
      <c r="AM69" s="89" t="s">
        <v>387</v>
      </c>
      <c r="AN69" s="180" t="s">
        <v>117</v>
      </c>
      <c r="AO69" s="150" t="s">
        <v>820</v>
      </c>
      <c r="AP69" s="151" t="s">
        <v>821</v>
      </c>
      <c r="AQ69" s="152">
        <v>42005</v>
      </c>
      <c r="AR69" s="151" t="s">
        <v>822</v>
      </c>
      <c r="AS69" s="197" t="s">
        <v>835</v>
      </c>
      <c r="AT69" s="187"/>
      <c r="AU69" s="102"/>
      <c r="AV69" s="102"/>
      <c r="AW69" s="103"/>
      <c r="AX69" s="101"/>
      <c r="AY69" s="102"/>
      <c r="AZ69" s="102"/>
      <c r="BA69" s="102"/>
      <c r="BB69" s="103"/>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c r="EO69" s="57"/>
      <c r="EP69" s="57"/>
      <c r="EQ69" s="57"/>
      <c r="ER69" s="57"/>
      <c r="ES69" s="57"/>
      <c r="ET69" s="57"/>
      <c r="EU69" s="57"/>
      <c r="EV69" s="57"/>
      <c r="EW69" s="57"/>
      <c r="EX69" s="57"/>
      <c r="EY69" s="57"/>
      <c r="EZ69" s="57"/>
      <c r="FA69" s="57"/>
      <c r="FB69" s="57"/>
      <c r="FC69" s="57"/>
      <c r="FD69" s="57"/>
      <c r="FE69" s="57"/>
      <c r="FF69" s="57"/>
      <c r="FG69" s="57"/>
      <c r="FH69" s="57"/>
      <c r="FI69" s="57"/>
      <c r="FJ69" s="57"/>
      <c r="FK69" s="57"/>
      <c r="FL69" s="57"/>
      <c r="FM69" s="57"/>
      <c r="FN69" s="57"/>
      <c r="FO69" s="57"/>
      <c r="FP69" s="57"/>
      <c r="FQ69" s="57"/>
      <c r="FR69" s="57"/>
      <c r="FS69" s="57"/>
      <c r="FT69" s="57"/>
      <c r="FU69" s="57"/>
      <c r="FV69" s="57"/>
      <c r="FW69" s="57"/>
      <c r="FX69" s="57"/>
      <c r="FY69" s="57"/>
      <c r="FZ69" s="57"/>
      <c r="GA69" s="57"/>
      <c r="GB69" s="57"/>
      <c r="GC69" s="57"/>
      <c r="GD69" s="57"/>
      <c r="GE69" s="57"/>
      <c r="GF69" s="57"/>
      <c r="GG69" s="57"/>
      <c r="GH69" s="57"/>
      <c r="GI69" s="57"/>
      <c r="GJ69" s="57"/>
      <c r="GK69" s="57"/>
      <c r="GL69" s="57"/>
      <c r="GM69" s="57"/>
      <c r="GN69" s="57"/>
      <c r="GO69" s="57"/>
      <c r="GP69" s="57"/>
      <c r="GQ69" s="57"/>
      <c r="GR69" s="57"/>
      <c r="GS69" s="57"/>
      <c r="GT69" s="57"/>
      <c r="GU69" s="57"/>
      <c r="GV69" s="57"/>
      <c r="GW69" s="57"/>
      <c r="GX69" s="57"/>
      <c r="GY69" s="57"/>
      <c r="GZ69" s="57"/>
      <c r="HA69" s="57"/>
      <c r="HB69" s="57"/>
      <c r="HC69" s="57"/>
      <c r="HD69" s="57"/>
      <c r="HE69" s="57"/>
      <c r="HF69" s="57"/>
      <c r="HG69" s="57"/>
      <c r="HH69" s="57"/>
      <c r="HI69" s="57"/>
      <c r="HJ69" s="57"/>
      <c r="HK69" s="57"/>
      <c r="HL69" s="57"/>
      <c r="HM69" s="57"/>
      <c r="HN69" s="57"/>
      <c r="HO69" s="57"/>
      <c r="HP69" s="57"/>
      <c r="HQ69" s="57"/>
      <c r="HR69" s="57"/>
      <c r="HS69" s="57"/>
      <c r="HT69" s="57"/>
      <c r="HU69" s="57"/>
      <c r="HV69" s="57"/>
      <c r="HW69" s="57"/>
      <c r="HX69" s="57"/>
      <c r="HY69" s="57"/>
      <c r="HZ69" s="57"/>
      <c r="IA69" s="57"/>
      <c r="IB69" s="57"/>
      <c r="IC69" s="57"/>
      <c r="ID69" s="57"/>
      <c r="IE69" s="57"/>
      <c r="IF69" s="57"/>
      <c r="IG69" s="57"/>
      <c r="IH69" s="57"/>
      <c r="II69" s="57"/>
      <c r="IJ69" s="57"/>
      <c r="IK69" s="57"/>
      <c r="IL69" s="57"/>
      <c r="IM69" s="57"/>
      <c r="IN69" s="57"/>
      <c r="IO69" s="57"/>
      <c r="IP69" s="57"/>
      <c r="IQ69" s="57"/>
      <c r="IR69" s="57"/>
      <c r="IS69" s="57"/>
      <c r="IT69" s="57"/>
      <c r="IU69" s="57"/>
      <c r="IV69" s="57"/>
      <c r="IW69" s="57"/>
      <c r="IX69" s="57"/>
      <c r="IY69" s="57"/>
      <c r="IZ69" s="57"/>
      <c r="JA69" s="57"/>
      <c r="JB69" s="57"/>
      <c r="JC69" s="57"/>
      <c r="JD69" s="57"/>
      <c r="JE69" s="57"/>
      <c r="JF69" s="57"/>
      <c r="JG69" s="57"/>
      <c r="JH69" s="57"/>
      <c r="JI69" s="57"/>
      <c r="JJ69" s="57"/>
      <c r="JK69" s="57"/>
      <c r="JL69" s="57"/>
      <c r="JM69" s="57"/>
      <c r="JN69" s="57"/>
      <c r="JO69" s="57"/>
      <c r="JP69" s="57"/>
      <c r="JQ69" s="57"/>
      <c r="JR69" s="57"/>
      <c r="JS69" s="57"/>
      <c r="JT69" s="57"/>
      <c r="JU69" s="57"/>
      <c r="JV69" s="57"/>
      <c r="JW69" s="57"/>
      <c r="JX69" s="57"/>
      <c r="JY69" s="57"/>
      <c r="JZ69" s="57"/>
      <c r="KA69" s="57"/>
      <c r="KB69" s="57"/>
      <c r="KC69" s="57"/>
      <c r="KD69" s="57"/>
      <c r="KE69" s="57"/>
      <c r="KF69" s="57"/>
      <c r="KG69" s="57"/>
      <c r="KH69" s="57"/>
      <c r="KI69" s="57"/>
      <c r="KJ69" s="57"/>
      <c r="KK69" s="57"/>
      <c r="KL69" s="57"/>
      <c r="KM69" s="57"/>
      <c r="KN69" s="57"/>
      <c r="KO69" s="57"/>
      <c r="KP69" s="57"/>
      <c r="KQ69" s="57"/>
      <c r="KR69" s="57"/>
      <c r="KS69" s="57"/>
      <c r="KT69" s="57"/>
      <c r="KU69" s="57"/>
      <c r="KV69" s="57"/>
      <c r="KW69" s="57"/>
      <c r="KX69" s="57"/>
      <c r="KY69" s="57"/>
      <c r="KZ69" s="57"/>
      <c r="LA69" s="57"/>
      <c r="LB69" s="57"/>
      <c r="LC69" s="57"/>
      <c r="LD69" s="57"/>
      <c r="LE69" s="57"/>
      <c r="LF69" s="57"/>
      <c r="LG69" s="57"/>
      <c r="LH69" s="57"/>
      <c r="LI69" s="57"/>
      <c r="LJ69" s="57"/>
      <c r="LK69" s="57"/>
      <c r="LL69" s="57"/>
      <c r="LM69" s="57"/>
      <c r="LN69" s="57"/>
      <c r="LO69" s="57"/>
      <c r="LP69" s="57"/>
      <c r="LQ69" s="57"/>
      <c r="LR69" s="57"/>
      <c r="LS69" s="57"/>
      <c r="LT69" s="57"/>
      <c r="LU69" s="57"/>
      <c r="LV69" s="57"/>
      <c r="LW69" s="57"/>
      <c r="LX69" s="57"/>
      <c r="LY69" s="57"/>
      <c r="LZ69" s="57"/>
      <c r="MA69" s="57"/>
      <c r="MB69" s="57"/>
      <c r="MC69" s="57"/>
      <c r="MD69" s="57"/>
      <c r="ME69" s="57"/>
      <c r="MF69" s="57"/>
      <c r="MG69" s="57"/>
      <c r="MH69" s="57"/>
      <c r="MI69" s="57"/>
    </row>
    <row r="70" spans="1:347" s="105" customFormat="1" ht="246" customHeight="1" x14ac:dyDescent="0.35">
      <c r="A70" s="329"/>
      <c r="B70" s="307"/>
      <c r="C70" s="308"/>
      <c r="D70" s="326"/>
      <c r="E70" s="307"/>
      <c r="F70" s="254"/>
      <c r="G70" s="307"/>
      <c r="H70" s="307"/>
      <c r="I70" s="334"/>
      <c r="J70" s="324"/>
      <c r="K70" s="260"/>
      <c r="L70" s="254"/>
      <c r="M70" s="263"/>
      <c r="N70" s="260"/>
      <c r="O70" s="276"/>
      <c r="P70" s="209" t="s">
        <v>74</v>
      </c>
      <c r="Q70" s="234"/>
      <c r="R70" s="222" t="s">
        <v>756</v>
      </c>
      <c r="S70" s="222" t="s">
        <v>757</v>
      </c>
      <c r="T70" s="222" t="s">
        <v>724</v>
      </c>
      <c r="U70" s="222" t="s">
        <v>115</v>
      </c>
      <c r="V70" s="243" t="s">
        <v>758</v>
      </c>
      <c r="W70" s="209" t="s">
        <v>76</v>
      </c>
      <c r="X70" s="263"/>
      <c r="Y70" s="331"/>
      <c r="Z70" s="280"/>
      <c r="AA70" s="167" t="s">
        <v>79</v>
      </c>
      <c r="AB70" s="222" t="s">
        <v>79</v>
      </c>
      <c r="AC70" s="222" t="s">
        <v>79</v>
      </c>
      <c r="AD70" s="222" t="s">
        <v>319</v>
      </c>
      <c r="AE70" s="234"/>
      <c r="AF70" s="222" t="s">
        <v>79</v>
      </c>
      <c r="AG70" s="222" t="s">
        <v>79</v>
      </c>
      <c r="AH70" s="221" t="s">
        <v>783</v>
      </c>
      <c r="AI70" s="209" t="s">
        <v>123</v>
      </c>
      <c r="AJ70" s="222">
        <v>2</v>
      </c>
      <c r="AK70" s="222">
        <v>100</v>
      </c>
      <c r="AL70" s="222">
        <v>100</v>
      </c>
      <c r="AM70" s="106" t="s">
        <v>714</v>
      </c>
      <c r="AN70" s="181" t="s">
        <v>788</v>
      </c>
      <c r="AO70" s="150" t="s">
        <v>823</v>
      </c>
      <c r="AP70" s="151" t="s">
        <v>790</v>
      </c>
      <c r="AQ70" s="152">
        <v>42156</v>
      </c>
      <c r="AR70" s="151" t="s">
        <v>824</v>
      </c>
      <c r="AS70" s="197" t="s">
        <v>835</v>
      </c>
      <c r="AT70" s="187"/>
      <c r="AU70" s="102"/>
      <c r="AV70" s="102"/>
      <c r="AW70" s="103"/>
      <c r="AX70" s="101"/>
      <c r="AY70" s="102"/>
      <c r="AZ70" s="102"/>
      <c r="BA70" s="102"/>
      <c r="BB70" s="103"/>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95"/>
      <c r="DI70" s="95"/>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c r="EO70" s="57"/>
      <c r="EP70" s="57"/>
      <c r="EQ70" s="57"/>
      <c r="ER70" s="57"/>
      <c r="ES70" s="57"/>
      <c r="ET70" s="57"/>
      <c r="EU70" s="57"/>
      <c r="EV70" s="57"/>
      <c r="EW70" s="57"/>
      <c r="EX70" s="57"/>
      <c r="EY70" s="57"/>
      <c r="EZ70" s="57"/>
      <c r="FA70" s="57"/>
      <c r="FB70" s="57"/>
      <c r="FC70" s="57"/>
      <c r="FD70" s="57"/>
      <c r="FE70" s="57"/>
      <c r="FF70" s="57"/>
      <c r="FG70" s="57"/>
      <c r="FH70" s="57"/>
      <c r="FI70" s="57"/>
      <c r="FJ70" s="57"/>
      <c r="FK70" s="57"/>
      <c r="FL70" s="57"/>
      <c r="FM70" s="57"/>
      <c r="FN70" s="57"/>
      <c r="FO70" s="57"/>
      <c r="FP70" s="57"/>
      <c r="FQ70" s="57"/>
      <c r="FR70" s="57"/>
      <c r="FS70" s="57"/>
      <c r="FT70" s="57"/>
      <c r="FU70" s="57"/>
      <c r="FV70" s="57"/>
      <c r="FW70" s="57"/>
      <c r="FX70" s="57"/>
      <c r="FY70" s="57"/>
      <c r="FZ70" s="57"/>
      <c r="GA70" s="57"/>
      <c r="GB70" s="57"/>
      <c r="GC70" s="57"/>
      <c r="GD70" s="57"/>
      <c r="GE70" s="57"/>
      <c r="GF70" s="57"/>
      <c r="GG70" s="57"/>
      <c r="GH70" s="57"/>
      <c r="GI70" s="57"/>
      <c r="GJ70" s="57"/>
      <c r="GK70" s="57"/>
      <c r="GL70" s="57"/>
      <c r="GM70" s="57"/>
      <c r="GN70" s="57"/>
      <c r="GO70" s="57"/>
      <c r="GP70" s="57"/>
      <c r="GQ70" s="57"/>
      <c r="GR70" s="57"/>
      <c r="GS70" s="57"/>
      <c r="GT70" s="57"/>
      <c r="GU70" s="57"/>
      <c r="GV70" s="57"/>
      <c r="GW70" s="57"/>
      <c r="GX70" s="57"/>
      <c r="GY70" s="57"/>
      <c r="GZ70" s="57"/>
      <c r="HA70" s="57"/>
      <c r="HB70" s="57"/>
      <c r="HC70" s="57"/>
      <c r="HD70" s="57"/>
      <c r="HE70" s="57"/>
      <c r="HF70" s="57"/>
      <c r="HG70" s="57"/>
      <c r="HH70" s="57"/>
      <c r="HI70" s="57"/>
      <c r="HJ70" s="57"/>
      <c r="HK70" s="57"/>
      <c r="HL70" s="57"/>
      <c r="HM70" s="57"/>
      <c r="HN70" s="57"/>
      <c r="HO70" s="57"/>
      <c r="HP70" s="57"/>
      <c r="HQ70" s="57"/>
      <c r="HR70" s="57"/>
      <c r="HS70" s="57"/>
      <c r="HT70" s="57"/>
      <c r="HU70" s="57"/>
      <c r="HV70" s="57"/>
      <c r="HW70" s="57"/>
      <c r="HX70" s="57"/>
      <c r="HY70" s="57"/>
      <c r="HZ70" s="57"/>
      <c r="IA70" s="57"/>
      <c r="IB70" s="57"/>
      <c r="IC70" s="57"/>
      <c r="ID70" s="57"/>
      <c r="IE70" s="57"/>
      <c r="IF70" s="57"/>
      <c r="IG70" s="57"/>
      <c r="IH70" s="57"/>
      <c r="II70" s="57"/>
      <c r="IJ70" s="57"/>
      <c r="IK70" s="57"/>
      <c r="IL70" s="57"/>
      <c r="IM70" s="57"/>
      <c r="IN70" s="57"/>
      <c r="IO70" s="57"/>
      <c r="IP70" s="57"/>
      <c r="IQ70" s="57"/>
      <c r="IR70" s="57"/>
      <c r="IS70" s="57"/>
      <c r="IT70" s="57"/>
      <c r="IU70" s="57"/>
      <c r="IV70" s="57"/>
      <c r="IW70" s="57"/>
      <c r="IX70" s="57"/>
      <c r="IY70" s="57"/>
      <c r="IZ70" s="57"/>
      <c r="JA70" s="57"/>
      <c r="JB70" s="57"/>
      <c r="JC70" s="57"/>
      <c r="JD70" s="57"/>
      <c r="JE70" s="57"/>
      <c r="JF70" s="57"/>
      <c r="JG70" s="57"/>
      <c r="JH70" s="57"/>
      <c r="JI70" s="57"/>
      <c r="JJ70" s="57"/>
      <c r="JK70" s="57"/>
      <c r="JL70" s="57"/>
      <c r="JM70" s="57"/>
      <c r="JN70" s="57"/>
      <c r="JO70" s="57"/>
      <c r="JP70" s="57"/>
      <c r="JQ70" s="57"/>
      <c r="JR70" s="57"/>
      <c r="JS70" s="57"/>
      <c r="JT70" s="57"/>
      <c r="JU70" s="57"/>
      <c r="JV70" s="57"/>
      <c r="JW70" s="57"/>
      <c r="JX70" s="57"/>
      <c r="JY70" s="57"/>
      <c r="JZ70" s="57"/>
      <c r="KA70" s="57"/>
      <c r="KB70" s="57"/>
      <c r="KC70" s="57"/>
      <c r="KD70" s="57"/>
      <c r="KE70" s="57"/>
      <c r="KF70" s="57"/>
      <c r="KG70" s="57"/>
      <c r="KH70" s="57"/>
      <c r="KI70" s="57"/>
      <c r="KJ70" s="57"/>
      <c r="KK70" s="57"/>
      <c r="KL70" s="57"/>
      <c r="KM70" s="57"/>
      <c r="KN70" s="57"/>
      <c r="KO70" s="57"/>
      <c r="KP70" s="57"/>
      <c r="KQ70" s="57"/>
      <c r="KR70" s="57"/>
      <c r="KS70" s="57"/>
      <c r="KT70" s="57"/>
      <c r="KU70" s="57"/>
      <c r="KV70" s="57"/>
      <c r="KW70" s="57"/>
      <c r="KX70" s="57"/>
      <c r="KY70" s="57"/>
      <c r="KZ70" s="57"/>
      <c r="LA70" s="57"/>
      <c r="LB70" s="57"/>
      <c r="LC70" s="57"/>
      <c r="LD70" s="57"/>
      <c r="LE70" s="57"/>
      <c r="LF70" s="57"/>
      <c r="LG70" s="57"/>
      <c r="LH70" s="57"/>
      <c r="LI70" s="57"/>
      <c r="LJ70" s="57"/>
      <c r="LK70" s="57"/>
      <c r="LL70" s="57"/>
      <c r="LM70" s="57"/>
      <c r="LN70" s="57"/>
      <c r="LO70" s="57"/>
      <c r="LP70" s="57"/>
      <c r="LQ70" s="57"/>
      <c r="LR70" s="57"/>
      <c r="LS70" s="57"/>
      <c r="LT70" s="57"/>
      <c r="LU70" s="57"/>
      <c r="LV70" s="57"/>
      <c r="LW70" s="57"/>
      <c r="LX70" s="57"/>
      <c r="LY70" s="57"/>
      <c r="LZ70" s="57"/>
      <c r="MA70" s="57"/>
      <c r="MB70" s="57"/>
      <c r="MC70" s="57"/>
      <c r="MD70" s="57"/>
      <c r="ME70" s="57"/>
      <c r="MF70" s="57"/>
      <c r="MG70" s="57"/>
      <c r="MH70" s="57"/>
      <c r="MI70" s="57"/>
    </row>
    <row r="71" spans="1:347" s="105" customFormat="1" ht="170.25" customHeight="1" x14ac:dyDescent="0.35">
      <c r="A71" s="329"/>
      <c r="B71" s="307"/>
      <c r="C71" s="308"/>
      <c r="D71" s="326"/>
      <c r="E71" s="307"/>
      <c r="F71" s="254"/>
      <c r="G71" s="307"/>
      <c r="H71" s="307"/>
      <c r="I71" s="334"/>
      <c r="J71" s="324"/>
      <c r="K71" s="260"/>
      <c r="L71" s="254"/>
      <c r="M71" s="263"/>
      <c r="N71" s="260"/>
      <c r="O71" s="276"/>
      <c r="P71" s="209" t="s">
        <v>114</v>
      </c>
      <c r="Q71" s="234"/>
      <c r="R71" s="222" t="s">
        <v>759</v>
      </c>
      <c r="S71" s="222" t="s">
        <v>760</v>
      </c>
      <c r="T71" s="222" t="s">
        <v>724</v>
      </c>
      <c r="U71" s="222" t="s">
        <v>115</v>
      </c>
      <c r="V71" s="243" t="s">
        <v>761</v>
      </c>
      <c r="W71" s="209" t="s">
        <v>76</v>
      </c>
      <c r="X71" s="263"/>
      <c r="Y71" s="331"/>
      <c r="Z71" s="280"/>
      <c r="AA71" s="167" t="s">
        <v>79</v>
      </c>
      <c r="AB71" s="222" t="s">
        <v>79</v>
      </c>
      <c r="AC71" s="222" t="s">
        <v>79</v>
      </c>
      <c r="AD71" s="222" t="s">
        <v>319</v>
      </c>
      <c r="AE71" s="234"/>
      <c r="AF71" s="222" t="s">
        <v>79</v>
      </c>
      <c r="AG71" s="222" t="s">
        <v>79</v>
      </c>
      <c r="AH71" s="221" t="s">
        <v>784</v>
      </c>
      <c r="AI71" s="209" t="s">
        <v>123</v>
      </c>
      <c r="AJ71" s="222">
        <v>2</v>
      </c>
      <c r="AK71" s="222">
        <v>100</v>
      </c>
      <c r="AL71" s="222">
        <v>100</v>
      </c>
      <c r="AM71" s="106" t="s">
        <v>714</v>
      </c>
      <c r="AN71" s="181" t="s">
        <v>788</v>
      </c>
      <c r="AO71" s="150" t="s">
        <v>825</v>
      </c>
      <c r="AP71" s="151" t="s">
        <v>826</v>
      </c>
      <c r="AQ71" s="152">
        <v>42005</v>
      </c>
      <c r="AR71" s="151" t="s">
        <v>827</v>
      </c>
      <c r="AS71" s="197" t="s">
        <v>835</v>
      </c>
      <c r="AT71" s="187"/>
      <c r="AU71" s="102"/>
      <c r="AV71" s="102"/>
      <c r="AW71" s="103"/>
      <c r="AX71" s="101"/>
      <c r="AY71" s="102"/>
      <c r="AZ71" s="102"/>
      <c r="BA71" s="102"/>
      <c r="BB71" s="103"/>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c r="EO71" s="57"/>
      <c r="EP71" s="57"/>
      <c r="EQ71" s="57"/>
      <c r="ER71" s="57"/>
      <c r="ES71" s="57"/>
      <c r="ET71" s="57"/>
      <c r="EU71" s="57"/>
      <c r="EV71" s="57"/>
      <c r="EW71" s="57"/>
      <c r="EX71" s="57"/>
      <c r="EY71" s="57"/>
      <c r="EZ71" s="57"/>
      <c r="FA71" s="57"/>
      <c r="FB71" s="57"/>
      <c r="FC71" s="57"/>
      <c r="FD71" s="57"/>
      <c r="FE71" s="57"/>
      <c r="FF71" s="57"/>
      <c r="FG71" s="57"/>
      <c r="FH71" s="57"/>
      <c r="FI71" s="57"/>
      <c r="FJ71" s="57"/>
      <c r="FK71" s="57"/>
      <c r="FL71" s="57"/>
      <c r="FM71" s="57"/>
      <c r="FN71" s="57"/>
      <c r="FO71" s="57"/>
      <c r="FP71" s="57"/>
      <c r="FQ71" s="57"/>
      <c r="FR71" s="57"/>
      <c r="FS71" s="57"/>
      <c r="FT71" s="57"/>
      <c r="FU71" s="57"/>
      <c r="FV71" s="57"/>
      <c r="FW71" s="57"/>
      <c r="FX71" s="57"/>
      <c r="FY71" s="57"/>
      <c r="FZ71" s="57"/>
      <c r="GA71" s="57"/>
      <c r="GB71" s="57"/>
      <c r="GC71" s="57"/>
      <c r="GD71" s="57"/>
      <c r="GE71" s="57"/>
      <c r="GF71" s="57"/>
      <c r="GG71" s="57"/>
      <c r="GH71" s="57"/>
      <c r="GI71" s="57"/>
      <c r="GJ71" s="57"/>
      <c r="GK71" s="57"/>
      <c r="GL71" s="57"/>
      <c r="GM71" s="57"/>
      <c r="GN71" s="57"/>
      <c r="GO71" s="57"/>
      <c r="GP71" s="57"/>
      <c r="GQ71" s="57"/>
      <c r="GR71" s="57"/>
      <c r="GS71" s="57"/>
      <c r="GT71" s="57"/>
      <c r="GU71" s="57"/>
      <c r="GV71" s="57"/>
      <c r="GW71" s="57"/>
      <c r="GX71" s="57"/>
      <c r="GY71" s="57"/>
      <c r="GZ71" s="57"/>
      <c r="HA71" s="57"/>
      <c r="HB71" s="57"/>
      <c r="HC71" s="57"/>
      <c r="HD71" s="57"/>
      <c r="HE71" s="57"/>
      <c r="HF71" s="57"/>
      <c r="HG71" s="57"/>
      <c r="HH71" s="57"/>
      <c r="HI71" s="57"/>
      <c r="HJ71" s="57"/>
      <c r="HK71" s="57"/>
      <c r="HL71" s="57"/>
      <c r="HM71" s="57"/>
      <c r="HN71" s="57"/>
      <c r="HO71" s="57"/>
      <c r="HP71" s="57"/>
      <c r="HQ71" s="57"/>
      <c r="HR71" s="57"/>
      <c r="HS71" s="57"/>
      <c r="HT71" s="57"/>
      <c r="HU71" s="57"/>
      <c r="HV71" s="57"/>
      <c r="HW71" s="57"/>
      <c r="HX71" s="57"/>
      <c r="HY71" s="57"/>
      <c r="HZ71" s="57"/>
      <c r="IA71" s="57"/>
      <c r="IB71" s="57"/>
      <c r="IC71" s="57"/>
      <c r="ID71" s="57"/>
      <c r="IE71" s="57"/>
      <c r="IF71" s="57"/>
      <c r="IG71" s="57"/>
      <c r="IH71" s="57"/>
      <c r="II71" s="57"/>
      <c r="IJ71" s="57"/>
      <c r="IK71" s="57"/>
      <c r="IL71" s="57"/>
      <c r="IM71" s="57"/>
      <c r="IN71" s="57"/>
      <c r="IO71" s="57"/>
      <c r="IP71" s="57"/>
      <c r="IQ71" s="57"/>
      <c r="IR71" s="57"/>
      <c r="IS71" s="57"/>
      <c r="IT71" s="57"/>
      <c r="IU71" s="57"/>
      <c r="IV71" s="57"/>
      <c r="IW71" s="57"/>
      <c r="IX71" s="57"/>
      <c r="IY71" s="57"/>
      <c r="IZ71" s="57"/>
      <c r="JA71" s="57"/>
      <c r="JB71" s="57"/>
      <c r="JC71" s="57"/>
      <c r="JD71" s="57"/>
      <c r="JE71" s="57"/>
      <c r="JF71" s="57"/>
      <c r="JG71" s="57"/>
      <c r="JH71" s="57"/>
      <c r="JI71" s="57"/>
      <c r="JJ71" s="57"/>
      <c r="JK71" s="57"/>
      <c r="JL71" s="57"/>
      <c r="JM71" s="57"/>
      <c r="JN71" s="57"/>
      <c r="JO71" s="57"/>
      <c r="JP71" s="57"/>
      <c r="JQ71" s="57"/>
      <c r="JR71" s="57"/>
      <c r="JS71" s="57"/>
      <c r="JT71" s="57"/>
      <c r="JU71" s="57"/>
      <c r="JV71" s="57"/>
      <c r="JW71" s="57"/>
      <c r="JX71" s="57"/>
      <c r="JY71" s="57"/>
      <c r="JZ71" s="57"/>
      <c r="KA71" s="57"/>
      <c r="KB71" s="57"/>
      <c r="KC71" s="57"/>
      <c r="KD71" s="57"/>
      <c r="KE71" s="57"/>
      <c r="KF71" s="57"/>
      <c r="KG71" s="57"/>
      <c r="KH71" s="57"/>
      <c r="KI71" s="57"/>
      <c r="KJ71" s="57"/>
      <c r="KK71" s="57"/>
      <c r="KL71" s="57"/>
      <c r="KM71" s="57"/>
      <c r="KN71" s="57"/>
      <c r="KO71" s="57"/>
      <c r="KP71" s="57"/>
      <c r="KQ71" s="57"/>
      <c r="KR71" s="57"/>
      <c r="KS71" s="57"/>
      <c r="KT71" s="57"/>
      <c r="KU71" s="57"/>
      <c r="KV71" s="57"/>
      <c r="KW71" s="57"/>
      <c r="KX71" s="57"/>
      <c r="KY71" s="57"/>
      <c r="KZ71" s="57"/>
      <c r="LA71" s="57"/>
      <c r="LB71" s="57"/>
      <c r="LC71" s="57"/>
      <c r="LD71" s="57"/>
      <c r="LE71" s="57"/>
      <c r="LF71" s="57"/>
      <c r="LG71" s="57"/>
      <c r="LH71" s="57"/>
      <c r="LI71" s="57"/>
      <c r="LJ71" s="57"/>
      <c r="LK71" s="57"/>
      <c r="LL71" s="57"/>
      <c r="LM71" s="57"/>
      <c r="LN71" s="57"/>
      <c r="LO71" s="57"/>
      <c r="LP71" s="57"/>
      <c r="LQ71" s="57"/>
      <c r="LR71" s="57"/>
      <c r="LS71" s="57"/>
      <c r="LT71" s="57"/>
      <c r="LU71" s="57"/>
      <c r="LV71" s="57"/>
      <c r="LW71" s="57"/>
      <c r="LX71" s="57"/>
      <c r="LY71" s="57"/>
      <c r="LZ71" s="57"/>
      <c r="MA71" s="57"/>
      <c r="MB71" s="57"/>
      <c r="MC71" s="57"/>
      <c r="MD71" s="57"/>
      <c r="ME71" s="57"/>
      <c r="MF71" s="57"/>
      <c r="MG71" s="57"/>
      <c r="MH71" s="57"/>
      <c r="MI71" s="57"/>
    </row>
    <row r="72" spans="1:347" s="105" customFormat="1" ht="174" customHeight="1" x14ac:dyDescent="0.35">
      <c r="A72" s="329"/>
      <c r="B72" s="307"/>
      <c r="C72" s="308"/>
      <c r="D72" s="326"/>
      <c r="E72" s="307"/>
      <c r="F72" s="254"/>
      <c r="G72" s="307"/>
      <c r="H72" s="307"/>
      <c r="I72" s="334"/>
      <c r="J72" s="324"/>
      <c r="K72" s="260"/>
      <c r="L72" s="254"/>
      <c r="M72" s="263"/>
      <c r="N72" s="260"/>
      <c r="O72" s="276"/>
      <c r="P72" s="209" t="s">
        <v>74</v>
      </c>
      <c r="Q72" s="234"/>
      <c r="R72" s="222" t="s">
        <v>762</v>
      </c>
      <c r="S72" s="222" t="s">
        <v>763</v>
      </c>
      <c r="T72" s="222" t="s">
        <v>724</v>
      </c>
      <c r="U72" s="222" t="s">
        <v>115</v>
      </c>
      <c r="V72" s="243" t="s">
        <v>764</v>
      </c>
      <c r="W72" s="209" t="s">
        <v>76</v>
      </c>
      <c r="X72" s="263"/>
      <c r="Y72" s="331"/>
      <c r="Z72" s="280"/>
      <c r="AA72" s="167" t="s">
        <v>79</v>
      </c>
      <c r="AB72" s="222" t="s">
        <v>79</v>
      </c>
      <c r="AC72" s="222" t="s">
        <v>79</v>
      </c>
      <c r="AD72" s="222" t="s">
        <v>319</v>
      </c>
      <c r="AE72" s="234"/>
      <c r="AF72" s="222" t="s">
        <v>79</v>
      </c>
      <c r="AG72" s="222" t="s">
        <v>79</v>
      </c>
      <c r="AH72" s="221" t="s">
        <v>785</v>
      </c>
      <c r="AI72" s="209" t="s">
        <v>81</v>
      </c>
      <c r="AJ72" s="222">
        <v>2</v>
      </c>
      <c r="AK72" s="222">
        <v>100</v>
      </c>
      <c r="AL72" s="222">
        <v>100</v>
      </c>
      <c r="AM72" s="89" t="s">
        <v>387</v>
      </c>
      <c r="AN72" s="180" t="s">
        <v>117</v>
      </c>
      <c r="AO72" s="150" t="s">
        <v>828</v>
      </c>
      <c r="AP72" s="151" t="s">
        <v>829</v>
      </c>
      <c r="AQ72" s="152">
        <v>42156</v>
      </c>
      <c r="AR72" s="151" t="s">
        <v>830</v>
      </c>
      <c r="AS72" s="197" t="s">
        <v>835</v>
      </c>
      <c r="AT72" s="187"/>
      <c r="AU72" s="102"/>
      <c r="AV72" s="102"/>
      <c r="AW72" s="103"/>
      <c r="AX72" s="101"/>
      <c r="AY72" s="102"/>
      <c r="AZ72" s="102"/>
      <c r="BA72" s="102"/>
      <c r="BB72" s="103"/>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95"/>
      <c r="DI72" s="95"/>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c r="EO72" s="57"/>
      <c r="EP72" s="57"/>
      <c r="EQ72" s="57"/>
      <c r="ER72" s="57"/>
      <c r="ES72" s="57"/>
      <c r="ET72" s="57"/>
      <c r="EU72" s="57"/>
      <c r="EV72" s="57"/>
      <c r="EW72" s="57"/>
      <c r="EX72" s="57"/>
      <c r="EY72" s="57"/>
      <c r="EZ72" s="57"/>
      <c r="FA72" s="57"/>
      <c r="FB72" s="57"/>
      <c r="FC72" s="57"/>
      <c r="FD72" s="57"/>
      <c r="FE72" s="57"/>
      <c r="FF72" s="57"/>
      <c r="FG72" s="57"/>
      <c r="FH72" s="57"/>
      <c r="FI72" s="57"/>
      <c r="FJ72" s="57"/>
      <c r="FK72" s="57"/>
      <c r="FL72" s="57"/>
      <c r="FM72" s="57"/>
      <c r="FN72" s="57"/>
      <c r="FO72" s="57"/>
      <c r="FP72" s="57"/>
      <c r="FQ72" s="57"/>
      <c r="FR72" s="57"/>
      <c r="FS72" s="57"/>
      <c r="FT72" s="57"/>
      <c r="FU72" s="57"/>
      <c r="FV72" s="57"/>
      <c r="FW72" s="57"/>
      <c r="FX72" s="57"/>
      <c r="FY72" s="57"/>
      <c r="FZ72" s="57"/>
      <c r="GA72" s="57"/>
      <c r="GB72" s="57"/>
      <c r="GC72" s="57"/>
      <c r="GD72" s="57"/>
      <c r="GE72" s="57"/>
      <c r="GF72" s="57"/>
      <c r="GG72" s="57"/>
      <c r="GH72" s="57"/>
      <c r="GI72" s="57"/>
      <c r="GJ72" s="57"/>
      <c r="GK72" s="57"/>
      <c r="GL72" s="57"/>
      <c r="GM72" s="57"/>
      <c r="GN72" s="57"/>
      <c r="GO72" s="57"/>
      <c r="GP72" s="57"/>
      <c r="GQ72" s="57"/>
      <c r="GR72" s="57"/>
      <c r="GS72" s="57"/>
      <c r="GT72" s="57"/>
      <c r="GU72" s="57"/>
      <c r="GV72" s="57"/>
      <c r="GW72" s="57"/>
      <c r="GX72" s="57"/>
      <c r="GY72" s="57"/>
      <c r="GZ72" s="57"/>
      <c r="HA72" s="57"/>
      <c r="HB72" s="57"/>
      <c r="HC72" s="57"/>
      <c r="HD72" s="57"/>
      <c r="HE72" s="57"/>
      <c r="HF72" s="57"/>
      <c r="HG72" s="57"/>
      <c r="HH72" s="57"/>
      <c r="HI72" s="57"/>
      <c r="HJ72" s="57"/>
      <c r="HK72" s="57"/>
      <c r="HL72" s="57"/>
      <c r="HM72" s="57"/>
      <c r="HN72" s="57"/>
      <c r="HO72" s="57"/>
      <c r="HP72" s="57"/>
      <c r="HQ72" s="57"/>
      <c r="HR72" s="57"/>
      <c r="HS72" s="57"/>
      <c r="HT72" s="57"/>
      <c r="HU72" s="57"/>
      <c r="HV72" s="57"/>
      <c r="HW72" s="57"/>
      <c r="HX72" s="57"/>
      <c r="HY72" s="57"/>
      <c r="HZ72" s="57"/>
      <c r="IA72" s="57"/>
      <c r="IB72" s="57"/>
      <c r="IC72" s="57"/>
      <c r="ID72" s="57"/>
      <c r="IE72" s="57"/>
      <c r="IF72" s="57"/>
      <c r="IG72" s="57"/>
      <c r="IH72" s="57"/>
      <c r="II72" s="57"/>
      <c r="IJ72" s="57"/>
      <c r="IK72" s="57"/>
      <c r="IL72" s="57"/>
      <c r="IM72" s="57"/>
      <c r="IN72" s="57"/>
      <c r="IO72" s="57"/>
      <c r="IP72" s="57"/>
      <c r="IQ72" s="57"/>
      <c r="IR72" s="57"/>
      <c r="IS72" s="57"/>
      <c r="IT72" s="57"/>
      <c r="IU72" s="57"/>
      <c r="IV72" s="57"/>
      <c r="IW72" s="57"/>
      <c r="IX72" s="57"/>
      <c r="IY72" s="57"/>
      <c r="IZ72" s="57"/>
      <c r="JA72" s="57"/>
      <c r="JB72" s="57"/>
      <c r="JC72" s="57"/>
      <c r="JD72" s="57"/>
      <c r="JE72" s="57"/>
      <c r="JF72" s="57"/>
      <c r="JG72" s="57"/>
      <c r="JH72" s="57"/>
      <c r="JI72" s="57"/>
      <c r="JJ72" s="57"/>
      <c r="JK72" s="57"/>
      <c r="JL72" s="57"/>
      <c r="JM72" s="57"/>
      <c r="JN72" s="57"/>
      <c r="JO72" s="57"/>
      <c r="JP72" s="57"/>
      <c r="JQ72" s="57"/>
      <c r="JR72" s="57"/>
      <c r="JS72" s="57"/>
      <c r="JT72" s="57"/>
      <c r="JU72" s="57"/>
      <c r="JV72" s="57"/>
      <c r="JW72" s="57"/>
      <c r="JX72" s="57"/>
      <c r="JY72" s="57"/>
      <c r="JZ72" s="57"/>
      <c r="KA72" s="57"/>
      <c r="KB72" s="57"/>
      <c r="KC72" s="57"/>
      <c r="KD72" s="57"/>
      <c r="KE72" s="57"/>
      <c r="KF72" s="57"/>
      <c r="KG72" s="57"/>
      <c r="KH72" s="57"/>
      <c r="KI72" s="57"/>
      <c r="KJ72" s="57"/>
      <c r="KK72" s="57"/>
      <c r="KL72" s="57"/>
      <c r="KM72" s="57"/>
      <c r="KN72" s="57"/>
      <c r="KO72" s="57"/>
      <c r="KP72" s="57"/>
      <c r="KQ72" s="57"/>
      <c r="KR72" s="57"/>
      <c r="KS72" s="57"/>
      <c r="KT72" s="57"/>
      <c r="KU72" s="57"/>
      <c r="KV72" s="57"/>
      <c r="KW72" s="57"/>
      <c r="KX72" s="57"/>
      <c r="KY72" s="57"/>
      <c r="KZ72" s="57"/>
      <c r="LA72" s="57"/>
      <c r="LB72" s="57"/>
      <c r="LC72" s="57"/>
      <c r="LD72" s="57"/>
      <c r="LE72" s="57"/>
      <c r="LF72" s="57"/>
      <c r="LG72" s="57"/>
      <c r="LH72" s="57"/>
      <c r="LI72" s="57"/>
      <c r="LJ72" s="57"/>
      <c r="LK72" s="57"/>
      <c r="LL72" s="57"/>
      <c r="LM72" s="57"/>
      <c r="LN72" s="57"/>
      <c r="LO72" s="57"/>
      <c r="LP72" s="57"/>
      <c r="LQ72" s="57"/>
      <c r="LR72" s="57"/>
      <c r="LS72" s="57"/>
      <c r="LT72" s="57"/>
      <c r="LU72" s="57"/>
      <c r="LV72" s="57"/>
      <c r="LW72" s="57"/>
      <c r="LX72" s="57"/>
      <c r="LY72" s="57"/>
      <c r="LZ72" s="57"/>
      <c r="MA72" s="57"/>
      <c r="MB72" s="57"/>
      <c r="MC72" s="57"/>
      <c r="MD72" s="57"/>
      <c r="ME72" s="57"/>
      <c r="MF72" s="57"/>
      <c r="MG72" s="57"/>
      <c r="MH72" s="57"/>
      <c r="MI72" s="57"/>
    </row>
    <row r="73" spans="1:347" s="105" customFormat="1" ht="174.75" customHeight="1" x14ac:dyDescent="0.35">
      <c r="A73" s="329"/>
      <c r="B73" s="307"/>
      <c r="C73" s="308"/>
      <c r="D73" s="326"/>
      <c r="E73" s="307"/>
      <c r="F73" s="254"/>
      <c r="G73" s="307"/>
      <c r="H73" s="307"/>
      <c r="I73" s="334"/>
      <c r="J73" s="324"/>
      <c r="K73" s="260"/>
      <c r="L73" s="254"/>
      <c r="M73" s="263"/>
      <c r="N73" s="260"/>
      <c r="O73" s="276"/>
      <c r="P73" s="209" t="s">
        <v>114</v>
      </c>
      <c r="Q73" s="234"/>
      <c r="R73" s="222" t="s">
        <v>765</v>
      </c>
      <c r="S73" s="222" t="s">
        <v>766</v>
      </c>
      <c r="T73" s="199" t="s">
        <v>724</v>
      </c>
      <c r="U73" s="222" t="s">
        <v>115</v>
      </c>
      <c r="V73" s="243" t="s">
        <v>767</v>
      </c>
      <c r="W73" s="209" t="s">
        <v>76</v>
      </c>
      <c r="X73" s="263"/>
      <c r="Y73" s="331"/>
      <c r="Z73" s="280"/>
      <c r="AA73" s="167" t="s">
        <v>79</v>
      </c>
      <c r="AB73" s="222" t="s">
        <v>79</v>
      </c>
      <c r="AC73" s="222" t="s">
        <v>79</v>
      </c>
      <c r="AD73" s="222" t="s">
        <v>319</v>
      </c>
      <c r="AE73" s="234"/>
      <c r="AF73" s="222" t="s">
        <v>79</v>
      </c>
      <c r="AG73" s="222" t="s">
        <v>79</v>
      </c>
      <c r="AH73" s="221" t="s">
        <v>786</v>
      </c>
      <c r="AI73" s="209" t="s">
        <v>81</v>
      </c>
      <c r="AJ73" s="222">
        <v>2</v>
      </c>
      <c r="AK73" s="222">
        <v>100</v>
      </c>
      <c r="AL73" s="222">
        <v>100</v>
      </c>
      <c r="AM73" s="89" t="s">
        <v>1092</v>
      </c>
      <c r="AN73" s="180" t="s">
        <v>117</v>
      </c>
      <c r="AO73" s="150" t="s">
        <v>831</v>
      </c>
      <c r="AP73" s="151" t="s">
        <v>790</v>
      </c>
      <c r="AQ73" s="152">
        <v>42370</v>
      </c>
      <c r="AR73" s="151" t="s">
        <v>832</v>
      </c>
      <c r="AS73" s="197" t="s">
        <v>835</v>
      </c>
      <c r="AT73" s="187"/>
      <c r="AU73" s="102"/>
      <c r="AV73" s="102"/>
      <c r="AW73" s="103"/>
      <c r="AX73" s="101"/>
      <c r="AY73" s="102"/>
      <c r="AZ73" s="102"/>
      <c r="BA73" s="102"/>
      <c r="BB73" s="103"/>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c r="EO73" s="57"/>
      <c r="EP73" s="57"/>
      <c r="EQ73" s="57"/>
      <c r="ER73" s="57"/>
      <c r="ES73" s="57"/>
      <c r="ET73" s="57"/>
      <c r="EU73" s="57"/>
      <c r="EV73" s="57"/>
      <c r="EW73" s="57"/>
      <c r="EX73" s="57"/>
      <c r="EY73" s="57"/>
      <c r="EZ73" s="57"/>
      <c r="FA73" s="57"/>
      <c r="FB73" s="57"/>
      <c r="FC73" s="57"/>
      <c r="FD73" s="57"/>
      <c r="FE73" s="57"/>
      <c r="FF73" s="57"/>
      <c r="FG73" s="57"/>
      <c r="FH73" s="57"/>
      <c r="FI73" s="57"/>
      <c r="FJ73" s="57"/>
      <c r="FK73" s="57"/>
      <c r="FL73" s="57"/>
      <c r="FM73" s="57"/>
      <c r="FN73" s="57"/>
      <c r="FO73" s="57"/>
      <c r="FP73" s="57"/>
      <c r="FQ73" s="57"/>
      <c r="FR73" s="57"/>
      <c r="FS73" s="57"/>
      <c r="FT73" s="57"/>
      <c r="FU73" s="57"/>
      <c r="FV73" s="57"/>
      <c r="FW73" s="57"/>
      <c r="FX73" s="57"/>
      <c r="FY73" s="57"/>
      <c r="FZ73" s="57"/>
      <c r="GA73" s="57"/>
      <c r="GB73" s="57"/>
      <c r="GC73" s="57"/>
      <c r="GD73" s="57"/>
      <c r="GE73" s="57"/>
      <c r="GF73" s="57"/>
      <c r="GG73" s="57"/>
      <c r="GH73" s="57"/>
      <c r="GI73" s="57"/>
      <c r="GJ73" s="57"/>
      <c r="GK73" s="57"/>
      <c r="GL73" s="57"/>
      <c r="GM73" s="57"/>
      <c r="GN73" s="57"/>
      <c r="GO73" s="57"/>
      <c r="GP73" s="57"/>
      <c r="GQ73" s="57"/>
      <c r="GR73" s="57"/>
      <c r="GS73" s="57"/>
      <c r="GT73" s="57"/>
      <c r="GU73" s="57"/>
      <c r="GV73" s="57"/>
      <c r="GW73" s="57"/>
      <c r="GX73" s="57"/>
      <c r="GY73" s="57"/>
      <c r="GZ73" s="57"/>
      <c r="HA73" s="57"/>
      <c r="HB73" s="57"/>
      <c r="HC73" s="57"/>
      <c r="HD73" s="57"/>
      <c r="HE73" s="57"/>
      <c r="HF73" s="57"/>
      <c r="HG73" s="57"/>
      <c r="HH73" s="57"/>
      <c r="HI73" s="57"/>
      <c r="HJ73" s="57"/>
      <c r="HK73" s="57"/>
      <c r="HL73" s="57"/>
      <c r="HM73" s="57"/>
      <c r="HN73" s="57"/>
      <c r="HO73" s="57"/>
      <c r="HP73" s="57"/>
      <c r="HQ73" s="57"/>
      <c r="HR73" s="57"/>
      <c r="HS73" s="57"/>
      <c r="HT73" s="57"/>
      <c r="HU73" s="57"/>
      <c r="HV73" s="57"/>
      <c r="HW73" s="57"/>
      <c r="HX73" s="57"/>
      <c r="HY73" s="57"/>
      <c r="HZ73" s="57"/>
      <c r="IA73" s="57"/>
      <c r="IB73" s="57"/>
      <c r="IC73" s="57"/>
      <c r="ID73" s="57"/>
      <c r="IE73" s="57"/>
      <c r="IF73" s="57"/>
      <c r="IG73" s="57"/>
      <c r="IH73" s="57"/>
      <c r="II73" s="57"/>
      <c r="IJ73" s="57"/>
      <c r="IK73" s="57"/>
      <c r="IL73" s="57"/>
      <c r="IM73" s="57"/>
      <c r="IN73" s="57"/>
      <c r="IO73" s="57"/>
      <c r="IP73" s="57"/>
      <c r="IQ73" s="57"/>
      <c r="IR73" s="57"/>
      <c r="IS73" s="57"/>
      <c r="IT73" s="57"/>
      <c r="IU73" s="57"/>
      <c r="IV73" s="57"/>
      <c r="IW73" s="57"/>
      <c r="IX73" s="57"/>
      <c r="IY73" s="57"/>
      <c r="IZ73" s="57"/>
      <c r="JA73" s="57"/>
      <c r="JB73" s="57"/>
      <c r="JC73" s="57"/>
      <c r="JD73" s="57"/>
      <c r="JE73" s="57"/>
      <c r="JF73" s="57"/>
      <c r="JG73" s="57"/>
      <c r="JH73" s="57"/>
      <c r="JI73" s="57"/>
      <c r="JJ73" s="57"/>
      <c r="JK73" s="57"/>
      <c r="JL73" s="57"/>
      <c r="JM73" s="57"/>
      <c r="JN73" s="57"/>
      <c r="JO73" s="57"/>
      <c r="JP73" s="57"/>
      <c r="JQ73" s="57"/>
      <c r="JR73" s="57"/>
      <c r="JS73" s="57"/>
      <c r="JT73" s="57"/>
      <c r="JU73" s="57"/>
      <c r="JV73" s="57"/>
      <c r="JW73" s="57"/>
      <c r="JX73" s="57"/>
      <c r="JY73" s="57"/>
      <c r="JZ73" s="57"/>
      <c r="KA73" s="57"/>
      <c r="KB73" s="57"/>
      <c r="KC73" s="57"/>
      <c r="KD73" s="57"/>
      <c r="KE73" s="57"/>
      <c r="KF73" s="57"/>
      <c r="KG73" s="57"/>
      <c r="KH73" s="57"/>
      <c r="KI73" s="57"/>
      <c r="KJ73" s="57"/>
      <c r="KK73" s="57"/>
      <c r="KL73" s="57"/>
      <c r="KM73" s="57"/>
      <c r="KN73" s="57"/>
      <c r="KO73" s="57"/>
      <c r="KP73" s="57"/>
      <c r="KQ73" s="57"/>
      <c r="KR73" s="57"/>
      <c r="KS73" s="57"/>
      <c r="KT73" s="57"/>
      <c r="KU73" s="57"/>
      <c r="KV73" s="57"/>
      <c r="KW73" s="57"/>
      <c r="KX73" s="57"/>
      <c r="KY73" s="57"/>
      <c r="KZ73" s="57"/>
      <c r="LA73" s="57"/>
      <c r="LB73" s="57"/>
      <c r="LC73" s="57"/>
      <c r="LD73" s="57"/>
      <c r="LE73" s="57"/>
      <c r="LF73" s="57"/>
      <c r="LG73" s="57"/>
      <c r="LH73" s="57"/>
      <c r="LI73" s="57"/>
      <c r="LJ73" s="57"/>
      <c r="LK73" s="57"/>
      <c r="LL73" s="57"/>
      <c r="LM73" s="57"/>
      <c r="LN73" s="57"/>
      <c r="LO73" s="57"/>
      <c r="LP73" s="57"/>
      <c r="LQ73" s="57"/>
      <c r="LR73" s="57"/>
      <c r="LS73" s="57"/>
      <c r="LT73" s="57"/>
      <c r="LU73" s="57"/>
      <c r="LV73" s="57"/>
      <c r="LW73" s="57"/>
      <c r="LX73" s="57"/>
      <c r="LY73" s="57"/>
      <c r="LZ73" s="57"/>
      <c r="MA73" s="57"/>
      <c r="MB73" s="57"/>
      <c r="MC73" s="57"/>
      <c r="MD73" s="57"/>
      <c r="ME73" s="57"/>
      <c r="MF73" s="57"/>
      <c r="MG73" s="57"/>
      <c r="MH73" s="57"/>
      <c r="MI73" s="57"/>
    </row>
    <row r="74" spans="1:347" s="105" customFormat="1" ht="144.75" customHeight="1" x14ac:dyDescent="0.35">
      <c r="A74" s="329"/>
      <c r="B74" s="307"/>
      <c r="C74" s="308"/>
      <c r="D74" s="326"/>
      <c r="E74" s="307"/>
      <c r="F74" s="255"/>
      <c r="G74" s="307"/>
      <c r="H74" s="307"/>
      <c r="I74" s="335"/>
      <c r="J74" s="325"/>
      <c r="K74" s="261"/>
      <c r="L74" s="255"/>
      <c r="M74" s="264"/>
      <c r="N74" s="261"/>
      <c r="O74" s="277"/>
      <c r="P74" s="209" t="s">
        <v>114</v>
      </c>
      <c r="Q74" s="234"/>
      <c r="R74" s="222" t="s">
        <v>768</v>
      </c>
      <c r="S74" s="222" t="s">
        <v>766</v>
      </c>
      <c r="T74" s="222" t="s">
        <v>736</v>
      </c>
      <c r="U74" s="222" t="s">
        <v>115</v>
      </c>
      <c r="V74" s="243" t="s">
        <v>769</v>
      </c>
      <c r="W74" s="209" t="s">
        <v>76</v>
      </c>
      <c r="X74" s="264"/>
      <c r="Y74" s="332"/>
      <c r="Z74" s="281"/>
      <c r="AA74" s="167" t="s">
        <v>79</v>
      </c>
      <c r="AB74" s="222" t="s">
        <v>79</v>
      </c>
      <c r="AC74" s="222" t="s">
        <v>79</v>
      </c>
      <c r="AD74" s="222" t="s">
        <v>319</v>
      </c>
      <c r="AE74" s="234"/>
      <c r="AF74" s="222" t="s">
        <v>79</v>
      </c>
      <c r="AG74" s="222" t="s">
        <v>79</v>
      </c>
      <c r="AH74" s="221" t="s">
        <v>787</v>
      </c>
      <c r="AI74" s="209" t="s">
        <v>81</v>
      </c>
      <c r="AJ74" s="222">
        <v>2</v>
      </c>
      <c r="AK74" s="222">
        <v>100</v>
      </c>
      <c r="AL74" s="222">
        <v>100</v>
      </c>
      <c r="AM74" s="89" t="s">
        <v>387</v>
      </c>
      <c r="AN74" s="180" t="s">
        <v>117</v>
      </c>
      <c r="AO74" s="150" t="s">
        <v>833</v>
      </c>
      <c r="AP74" s="151" t="s">
        <v>790</v>
      </c>
      <c r="AQ74" s="152">
        <v>42370</v>
      </c>
      <c r="AR74" s="151" t="s">
        <v>834</v>
      </c>
      <c r="AS74" s="197" t="s">
        <v>835</v>
      </c>
      <c r="AT74" s="187"/>
      <c r="AU74" s="102"/>
      <c r="AV74" s="102"/>
      <c r="AW74" s="103"/>
      <c r="AX74" s="101"/>
      <c r="AY74" s="102"/>
      <c r="AZ74" s="102"/>
      <c r="BA74" s="102"/>
      <c r="BB74" s="103"/>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c r="DD74" s="95"/>
      <c r="DE74" s="95"/>
      <c r="DF74" s="95"/>
      <c r="DG74" s="95"/>
      <c r="DH74" s="95"/>
      <c r="DI74" s="95"/>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c r="EO74" s="57"/>
      <c r="EP74" s="57"/>
      <c r="EQ74" s="57"/>
      <c r="ER74" s="57"/>
      <c r="ES74" s="57"/>
      <c r="ET74" s="57"/>
      <c r="EU74" s="57"/>
      <c r="EV74" s="57"/>
      <c r="EW74" s="57"/>
      <c r="EX74" s="57"/>
      <c r="EY74" s="57"/>
      <c r="EZ74" s="57"/>
      <c r="FA74" s="57"/>
      <c r="FB74" s="57"/>
      <c r="FC74" s="57"/>
      <c r="FD74" s="57"/>
      <c r="FE74" s="57"/>
      <c r="FF74" s="57"/>
      <c r="FG74" s="57"/>
      <c r="FH74" s="57"/>
      <c r="FI74" s="57"/>
      <c r="FJ74" s="57"/>
      <c r="FK74" s="57"/>
      <c r="FL74" s="57"/>
      <c r="FM74" s="57"/>
      <c r="FN74" s="57"/>
      <c r="FO74" s="57"/>
      <c r="FP74" s="57"/>
      <c r="FQ74" s="57"/>
      <c r="FR74" s="57"/>
      <c r="FS74" s="57"/>
      <c r="FT74" s="57"/>
      <c r="FU74" s="57"/>
      <c r="FV74" s="57"/>
      <c r="FW74" s="57"/>
      <c r="FX74" s="57"/>
      <c r="FY74" s="57"/>
      <c r="FZ74" s="57"/>
      <c r="GA74" s="57"/>
      <c r="GB74" s="57"/>
      <c r="GC74" s="57"/>
      <c r="GD74" s="57"/>
      <c r="GE74" s="57"/>
      <c r="GF74" s="57"/>
      <c r="GG74" s="57"/>
      <c r="GH74" s="57"/>
      <c r="GI74" s="57"/>
      <c r="GJ74" s="57"/>
      <c r="GK74" s="57"/>
      <c r="GL74" s="57"/>
      <c r="GM74" s="57"/>
      <c r="GN74" s="57"/>
      <c r="GO74" s="57"/>
      <c r="GP74" s="57"/>
      <c r="GQ74" s="57"/>
      <c r="GR74" s="57"/>
      <c r="GS74" s="57"/>
      <c r="GT74" s="57"/>
      <c r="GU74" s="57"/>
      <c r="GV74" s="57"/>
      <c r="GW74" s="57"/>
      <c r="GX74" s="57"/>
      <c r="GY74" s="57"/>
      <c r="GZ74" s="57"/>
      <c r="HA74" s="57"/>
      <c r="HB74" s="57"/>
      <c r="HC74" s="57"/>
      <c r="HD74" s="57"/>
      <c r="HE74" s="57"/>
      <c r="HF74" s="57"/>
      <c r="HG74" s="57"/>
      <c r="HH74" s="57"/>
      <c r="HI74" s="57"/>
      <c r="HJ74" s="57"/>
      <c r="HK74" s="57"/>
      <c r="HL74" s="57"/>
      <c r="HM74" s="57"/>
      <c r="HN74" s="57"/>
      <c r="HO74" s="57"/>
      <c r="HP74" s="57"/>
      <c r="HQ74" s="57"/>
      <c r="HR74" s="57"/>
      <c r="HS74" s="57"/>
      <c r="HT74" s="57"/>
      <c r="HU74" s="57"/>
      <c r="HV74" s="57"/>
      <c r="HW74" s="57"/>
      <c r="HX74" s="57"/>
      <c r="HY74" s="57"/>
      <c r="HZ74" s="57"/>
      <c r="IA74" s="57"/>
      <c r="IB74" s="57"/>
      <c r="IC74" s="57"/>
      <c r="ID74" s="57"/>
      <c r="IE74" s="57"/>
      <c r="IF74" s="57"/>
      <c r="IG74" s="57"/>
      <c r="IH74" s="57"/>
      <c r="II74" s="57"/>
      <c r="IJ74" s="57"/>
      <c r="IK74" s="57"/>
      <c r="IL74" s="57"/>
      <c r="IM74" s="57"/>
      <c r="IN74" s="57"/>
      <c r="IO74" s="57"/>
      <c r="IP74" s="57"/>
      <c r="IQ74" s="57"/>
      <c r="IR74" s="57"/>
      <c r="IS74" s="57"/>
      <c r="IT74" s="57"/>
      <c r="IU74" s="57"/>
      <c r="IV74" s="57"/>
      <c r="IW74" s="57"/>
      <c r="IX74" s="57"/>
      <c r="IY74" s="57"/>
      <c r="IZ74" s="57"/>
      <c r="JA74" s="57"/>
      <c r="JB74" s="57"/>
      <c r="JC74" s="57"/>
      <c r="JD74" s="57"/>
      <c r="JE74" s="57"/>
      <c r="JF74" s="57"/>
      <c r="JG74" s="57"/>
      <c r="JH74" s="57"/>
      <c r="JI74" s="57"/>
      <c r="JJ74" s="57"/>
      <c r="JK74" s="57"/>
      <c r="JL74" s="57"/>
      <c r="JM74" s="57"/>
      <c r="JN74" s="57"/>
      <c r="JO74" s="57"/>
      <c r="JP74" s="57"/>
      <c r="JQ74" s="57"/>
      <c r="JR74" s="57"/>
      <c r="JS74" s="57"/>
      <c r="JT74" s="57"/>
      <c r="JU74" s="57"/>
      <c r="JV74" s="57"/>
      <c r="JW74" s="57"/>
      <c r="JX74" s="57"/>
      <c r="JY74" s="57"/>
      <c r="JZ74" s="57"/>
      <c r="KA74" s="57"/>
      <c r="KB74" s="57"/>
      <c r="KC74" s="57"/>
      <c r="KD74" s="57"/>
      <c r="KE74" s="57"/>
      <c r="KF74" s="57"/>
      <c r="KG74" s="57"/>
      <c r="KH74" s="57"/>
      <c r="KI74" s="57"/>
      <c r="KJ74" s="57"/>
      <c r="KK74" s="57"/>
      <c r="KL74" s="57"/>
      <c r="KM74" s="57"/>
      <c r="KN74" s="57"/>
      <c r="KO74" s="57"/>
      <c r="KP74" s="57"/>
      <c r="KQ74" s="57"/>
      <c r="KR74" s="57"/>
      <c r="KS74" s="57"/>
      <c r="KT74" s="57"/>
      <c r="KU74" s="57"/>
      <c r="KV74" s="57"/>
      <c r="KW74" s="57"/>
      <c r="KX74" s="57"/>
      <c r="KY74" s="57"/>
      <c r="KZ74" s="57"/>
      <c r="LA74" s="57"/>
      <c r="LB74" s="57"/>
      <c r="LC74" s="57"/>
      <c r="LD74" s="57"/>
      <c r="LE74" s="57"/>
      <c r="LF74" s="57"/>
      <c r="LG74" s="57"/>
      <c r="LH74" s="57"/>
      <c r="LI74" s="57"/>
      <c r="LJ74" s="57"/>
      <c r="LK74" s="57"/>
      <c r="LL74" s="57"/>
      <c r="LM74" s="57"/>
      <c r="LN74" s="57"/>
      <c r="LO74" s="57"/>
      <c r="LP74" s="57"/>
      <c r="LQ74" s="57"/>
      <c r="LR74" s="57"/>
      <c r="LS74" s="57"/>
      <c r="LT74" s="57"/>
      <c r="LU74" s="57"/>
      <c r="LV74" s="57"/>
      <c r="LW74" s="57"/>
      <c r="LX74" s="57"/>
      <c r="LY74" s="57"/>
      <c r="LZ74" s="57"/>
      <c r="MA74" s="57"/>
      <c r="MB74" s="57"/>
      <c r="MC74" s="57"/>
      <c r="MD74" s="57"/>
      <c r="ME74" s="57"/>
      <c r="MF74" s="57"/>
      <c r="MG74" s="57"/>
      <c r="MH74" s="57"/>
      <c r="MI74" s="57"/>
    </row>
    <row r="75" spans="1:347" s="56" customFormat="1" ht="255" customHeight="1" x14ac:dyDescent="0.25">
      <c r="A75" s="328" t="s">
        <v>178</v>
      </c>
      <c r="B75" s="304" t="s">
        <v>108</v>
      </c>
      <c r="C75" s="327" t="s">
        <v>670</v>
      </c>
      <c r="D75" s="230" t="s">
        <v>95</v>
      </c>
      <c r="E75" s="227" t="str">
        <f t="shared" ref="E75:E76" si="6">IFERROR(VLOOKUP($D75,Fac,2,0),"")</f>
        <v>Interrupciones, comercio electrónico, datos externos, tecnología emergente.</v>
      </c>
      <c r="F75" s="227" t="s">
        <v>671</v>
      </c>
      <c r="G75" s="227" t="s">
        <v>111</v>
      </c>
      <c r="H75" s="227" t="str">
        <f t="shared" ref="H75:H76" si="7">IFERROR(VLOOKUP($G75,FacI,2,0),"")</f>
        <v>Insumos (Bienes y Servicios); Banca; Tecnología</v>
      </c>
      <c r="I75" s="226" t="s">
        <v>672</v>
      </c>
      <c r="J75" s="230" t="s">
        <v>112</v>
      </c>
      <c r="K75" s="227" t="str">
        <f t="shared" ref="K75:K80" si="8">IFERROR(VLOOKUP($J75,Facin,2,0),"")</f>
        <v>Disponibilidad de planta física, capacidad crítica instalada, zonas comunes, zonas de recreación, laboratorios, áreas verdes, parqueaderos</v>
      </c>
      <c r="L75" s="227" t="s">
        <v>673</v>
      </c>
      <c r="M75" s="227" t="s">
        <v>72</v>
      </c>
      <c r="N75" s="227" t="str">
        <f t="shared" ref="N75:N76" si="9">IFERROR(VLOOKUP($M75,FacE,2,0),"")</f>
        <v>Estudiantes de los programas de pregrado, tecnologías, posgrado (especialización, maestría, doctorado).</v>
      </c>
      <c r="O75" s="80" t="s">
        <v>674</v>
      </c>
      <c r="P75" s="230" t="s">
        <v>121</v>
      </c>
      <c r="Q75" s="227" t="s">
        <v>675</v>
      </c>
      <c r="R75" s="227" t="s">
        <v>676</v>
      </c>
      <c r="S75" s="227" t="s">
        <v>677</v>
      </c>
      <c r="T75" s="227" t="s">
        <v>678</v>
      </c>
      <c r="U75" s="227" t="s">
        <v>122</v>
      </c>
      <c r="V75" s="80" t="s">
        <v>679</v>
      </c>
      <c r="W75" s="230" t="s">
        <v>116</v>
      </c>
      <c r="X75" s="227" t="s">
        <v>680</v>
      </c>
      <c r="Y75" s="80" t="s">
        <v>647</v>
      </c>
      <c r="Z75" s="91" t="s">
        <v>318</v>
      </c>
      <c r="AA75" s="78" t="s">
        <v>79</v>
      </c>
      <c r="AB75" s="227" t="s">
        <v>79</v>
      </c>
      <c r="AC75" s="227" t="s">
        <v>79</v>
      </c>
      <c r="AD75" s="227" t="s">
        <v>319</v>
      </c>
      <c r="AE75" s="227"/>
      <c r="AF75" s="227" t="s">
        <v>79</v>
      </c>
      <c r="AG75" s="227" t="s">
        <v>79</v>
      </c>
      <c r="AH75" s="226" t="s">
        <v>682</v>
      </c>
      <c r="AI75" s="230" t="s">
        <v>81</v>
      </c>
      <c r="AJ75" s="227">
        <v>60</v>
      </c>
      <c r="AK75" s="227">
        <v>40</v>
      </c>
      <c r="AL75" s="227">
        <v>100</v>
      </c>
      <c r="AM75" s="89" t="s">
        <v>387</v>
      </c>
      <c r="AN75" s="179" t="s">
        <v>117</v>
      </c>
      <c r="AO75" s="230" t="s">
        <v>683</v>
      </c>
      <c r="AP75" s="227" t="s">
        <v>407</v>
      </c>
      <c r="AQ75" s="227" t="s">
        <v>684</v>
      </c>
      <c r="AR75" s="227" t="s">
        <v>685</v>
      </c>
      <c r="AS75" s="80" t="s">
        <v>84</v>
      </c>
      <c r="AT75" s="236"/>
      <c r="AU75" s="239"/>
      <c r="AV75" s="239"/>
      <c r="AW75" s="241"/>
      <c r="AX75" s="245"/>
      <c r="AY75" s="239"/>
      <c r="AZ75" s="239"/>
      <c r="BA75" s="239"/>
      <c r="BB75" s="241"/>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row>
    <row r="76" spans="1:347" s="56" customFormat="1" ht="180" customHeight="1" x14ac:dyDescent="0.25">
      <c r="A76" s="328"/>
      <c r="B76" s="304"/>
      <c r="C76" s="327"/>
      <c r="D76" s="230" t="s">
        <v>92</v>
      </c>
      <c r="E76" s="227" t="str">
        <f t="shared" si="6"/>
        <v>Liquidez, mercados financieros.</v>
      </c>
      <c r="F76" s="227" t="s">
        <v>686</v>
      </c>
      <c r="G76" s="227" t="s">
        <v>111</v>
      </c>
      <c r="H76" s="227" t="str">
        <f t="shared" si="7"/>
        <v>Insumos (Bienes y Servicios); Banca; Tecnología</v>
      </c>
      <c r="I76" s="226" t="s">
        <v>687</v>
      </c>
      <c r="J76" s="230" t="s">
        <v>112</v>
      </c>
      <c r="K76" s="227" t="str">
        <f t="shared" si="8"/>
        <v>Disponibilidad de planta física, capacidad crítica instalada, zonas comunes, zonas de recreación, laboratorios, áreas verdes, parqueaderos</v>
      </c>
      <c r="L76" s="227" t="s">
        <v>688</v>
      </c>
      <c r="M76" s="227" t="s">
        <v>72</v>
      </c>
      <c r="N76" s="227" t="str">
        <f t="shared" si="9"/>
        <v>Estudiantes de los programas de pregrado, tecnologías, posgrado (especialización, maestría, doctorado).</v>
      </c>
      <c r="O76" s="80" t="s">
        <v>689</v>
      </c>
      <c r="P76" s="230" t="s">
        <v>114</v>
      </c>
      <c r="Q76" s="227" t="s">
        <v>675</v>
      </c>
      <c r="R76" s="227" t="s">
        <v>676</v>
      </c>
      <c r="S76" s="227" t="s">
        <v>677</v>
      </c>
      <c r="T76" s="227" t="s">
        <v>678</v>
      </c>
      <c r="U76" s="227" t="s">
        <v>122</v>
      </c>
      <c r="V76" s="80" t="s">
        <v>679</v>
      </c>
      <c r="W76" s="230" t="s">
        <v>116</v>
      </c>
      <c r="X76" s="227" t="s">
        <v>680</v>
      </c>
      <c r="Y76" s="80" t="s">
        <v>647</v>
      </c>
      <c r="Z76" s="91" t="s">
        <v>318</v>
      </c>
      <c r="AA76" s="78" t="s">
        <v>79</v>
      </c>
      <c r="AB76" s="227" t="s">
        <v>79</v>
      </c>
      <c r="AC76" s="227" t="s">
        <v>79</v>
      </c>
      <c r="AD76" s="227" t="s">
        <v>319</v>
      </c>
      <c r="AE76" s="227"/>
      <c r="AF76" s="227" t="s">
        <v>79</v>
      </c>
      <c r="AG76" s="227" t="s">
        <v>79</v>
      </c>
      <c r="AH76" s="226" t="s">
        <v>690</v>
      </c>
      <c r="AI76" s="230" t="s">
        <v>123</v>
      </c>
      <c r="AJ76" s="227">
        <v>60</v>
      </c>
      <c r="AK76" s="227">
        <v>40</v>
      </c>
      <c r="AL76" s="227">
        <v>100</v>
      </c>
      <c r="AM76" s="89" t="s">
        <v>387</v>
      </c>
      <c r="AN76" s="179" t="s">
        <v>117</v>
      </c>
      <c r="AO76" s="230" t="s">
        <v>691</v>
      </c>
      <c r="AP76" s="227" t="s">
        <v>407</v>
      </c>
      <c r="AQ76" s="227" t="s">
        <v>692</v>
      </c>
      <c r="AR76" s="227" t="s">
        <v>693</v>
      </c>
      <c r="AS76" s="80" t="s">
        <v>94</v>
      </c>
      <c r="AT76" s="236"/>
      <c r="AU76" s="239"/>
      <c r="AV76" s="239"/>
      <c r="AW76" s="241"/>
      <c r="AX76" s="245"/>
      <c r="AY76" s="239"/>
      <c r="AZ76" s="239"/>
      <c r="BA76" s="239"/>
      <c r="BB76" s="241"/>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row>
    <row r="77" spans="1:347" s="112" customFormat="1" ht="264" customHeight="1" x14ac:dyDescent="0.25">
      <c r="A77" s="326" t="s">
        <v>178</v>
      </c>
      <c r="B77" s="307" t="s">
        <v>108</v>
      </c>
      <c r="C77" s="308" t="s">
        <v>694</v>
      </c>
      <c r="D77" s="326" t="s">
        <v>109</v>
      </c>
      <c r="E77" s="307" t="str">
        <f t="shared" ref="E77" si="10">IFERROR(VLOOKUP($D77,Fac,2,0),"")</f>
        <v>Acreditación institucional, Instituciones de Educación Superior, Programas virtuales y a Distancia</v>
      </c>
      <c r="F77" s="307" t="s">
        <v>695</v>
      </c>
      <c r="G77" s="307" t="s">
        <v>111</v>
      </c>
      <c r="H77" s="307" t="str">
        <f t="shared" ref="H77" si="11">IFERROR(VLOOKUP($G77,FacI,2,0),"")</f>
        <v>Insumos (Bienes y Servicios); Banca; Tecnología</v>
      </c>
      <c r="I77" s="308" t="s">
        <v>696</v>
      </c>
      <c r="J77" s="232" t="s">
        <v>4</v>
      </c>
      <c r="K77" s="108" t="str">
        <f t="shared" si="8"/>
        <v>Capacidad, diseño, ejecución, proveedores, entradas, salidas, conocimiento</v>
      </c>
      <c r="L77" s="108" t="s">
        <v>697</v>
      </c>
      <c r="M77" s="108" t="s">
        <v>72</v>
      </c>
      <c r="N77" s="108" t="str">
        <f t="shared" ref="N77:N78" si="12">IFERROR(VLOOKUP($M77,FacE,2,0),"")</f>
        <v>Estudiantes de los programas de pregrado, tecnologías, posgrado (especialización, maestría, doctorado).</v>
      </c>
      <c r="O77" s="109" t="s">
        <v>698</v>
      </c>
      <c r="P77" s="107" t="s">
        <v>114</v>
      </c>
      <c r="Q77" s="108" t="s">
        <v>699</v>
      </c>
      <c r="R77" s="108" t="s">
        <v>700</v>
      </c>
      <c r="S77" s="108" t="s">
        <v>701</v>
      </c>
      <c r="T77" s="108" t="s">
        <v>678</v>
      </c>
      <c r="U77" s="108" t="s">
        <v>91</v>
      </c>
      <c r="V77" s="109" t="s">
        <v>702</v>
      </c>
      <c r="W77" s="107" t="s">
        <v>116</v>
      </c>
      <c r="X77" s="234" t="s">
        <v>680</v>
      </c>
      <c r="Y77" s="240" t="s">
        <v>703</v>
      </c>
      <c r="Z77" s="91" t="s">
        <v>318</v>
      </c>
      <c r="AA77" s="110" t="s">
        <v>79</v>
      </c>
      <c r="AB77" s="108" t="s">
        <v>79</v>
      </c>
      <c r="AC77" s="108" t="s">
        <v>79</v>
      </c>
      <c r="AD77" s="108" t="s">
        <v>319</v>
      </c>
      <c r="AE77" s="108"/>
      <c r="AF77" s="108" t="s">
        <v>79</v>
      </c>
      <c r="AG77" s="108" t="s">
        <v>79</v>
      </c>
      <c r="AH77" s="174" t="s">
        <v>704</v>
      </c>
      <c r="AI77" s="107" t="s">
        <v>81</v>
      </c>
      <c r="AJ77" s="234">
        <v>60</v>
      </c>
      <c r="AK77" s="234">
        <v>40</v>
      </c>
      <c r="AL77" s="234">
        <v>100</v>
      </c>
      <c r="AM77" s="89" t="s">
        <v>387</v>
      </c>
      <c r="AN77" s="235" t="s">
        <v>117</v>
      </c>
      <c r="AO77" s="107" t="s">
        <v>705</v>
      </c>
      <c r="AP77" s="108" t="s">
        <v>407</v>
      </c>
      <c r="AQ77" s="108" t="s">
        <v>367</v>
      </c>
      <c r="AR77" s="108" t="s">
        <v>706</v>
      </c>
      <c r="AS77" s="109" t="s">
        <v>118</v>
      </c>
      <c r="AT77" s="107"/>
      <c r="AU77" s="108"/>
      <c r="AV77" s="108"/>
      <c r="AW77" s="109"/>
      <c r="AX77" s="110"/>
      <c r="AY77" s="108"/>
      <c r="AZ77" s="108"/>
      <c r="BA77" s="108"/>
      <c r="BB77" s="109"/>
      <c r="BC77" s="111"/>
      <c r="BD77" s="111"/>
      <c r="BE77" s="111"/>
      <c r="BF77" s="111"/>
      <c r="BG77" s="111"/>
      <c r="BH77" s="111"/>
      <c r="BI77" s="111"/>
      <c r="BJ77" s="111"/>
      <c r="BK77" s="111"/>
      <c r="BL77" s="111"/>
      <c r="BM77" s="111"/>
      <c r="BN77" s="111"/>
      <c r="BO77" s="111"/>
      <c r="BP77" s="111"/>
      <c r="BQ77" s="111"/>
      <c r="BR77" s="111"/>
      <c r="BS77" s="111"/>
      <c r="BT77" s="111"/>
      <c r="BU77" s="111"/>
      <c r="BV77" s="111"/>
      <c r="BW77" s="111"/>
      <c r="BX77" s="111"/>
      <c r="BY77" s="111"/>
      <c r="BZ77" s="111"/>
      <c r="CA77" s="111"/>
      <c r="CB77" s="111"/>
      <c r="CC77" s="111"/>
      <c r="CD77" s="111"/>
      <c r="CE77" s="111"/>
      <c r="CF77" s="111"/>
      <c r="CG77" s="111"/>
      <c r="CH77" s="111"/>
      <c r="CI77" s="111"/>
      <c r="CJ77" s="111"/>
      <c r="CK77" s="111"/>
      <c r="CL77" s="111"/>
      <c r="CM77" s="111"/>
      <c r="CN77" s="111"/>
      <c r="CO77" s="111"/>
      <c r="CP77" s="111"/>
      <c r="CQ77" s="111"/>
      <c r="CR77" s="111"/>
      <c r="CS77" s="111"/>
      <c r="CT77" s="111"/>
      <c r="CU77" s="111"/>
      <c r="CV77" s="111"/>
      <c r="CW77" s="111"/>
      <c r="CX77" s="111"/>
      <c r="CY77" s="111"/>
      <c r="CZ77" s="111"/>
      <c r="DA77" s="111"/>
      <c r="DB77" s="111"/>
      <c r="DC77" s="111"/>
      <c r="DD77" s="111"/>
      <c r="DE77" s="111"/>
      <c r="DF77" s="111"/>
      <c r="DG77" s="111"/>
      <c r="DH77" s="111"/>
      <c r="DI77" s="111"/>
    </row>
    <row r="78" spans="1:347" s="112" customFormat="1" ht="183" customHeight="1" x14ac:dyDescent="0.25">
      <c r="A78" s="326"/>
      <c r="B78" s="307"/>
      <c r="C78" s="308"/>
      <c r="D78" s="326"/>
      <c r="E78" s="307"/>
      <c r="F78" s="307"/>
      <c r="G78" s="307"/>
      <c r="H78" s="307"/>
      <c r="I78" s="308"/>
      <c r="J78" s="232" t="s">
        <v>112</v>
      </c>
      <c r="K78" s="108" t="str">
        <f t="shared" si="8"/>
        <v>Disponibilidad de planta física, capacidad crítica instalada, zonas comunes, zonas de recreación, laboratorios, áreas verdes, parqueaderos</v>
      </c>
      <c r="L78" s="108" t="s">
        <v>707</v>
      </c>
      <c r="M78" s="108" t="s">
        <v>72</v>
      </c>
      <c r="N78" s="108" t="str">
        <f t="shared" si="12"/>
        <v>Estudiantes de los programas de pregrado, tecnologías, posgrado (especialización, maestría, doctorado).</v>
      </c>
      <c r="O78" s="109" t="s">
        <v>708</v>
      </c>
      <c r="P78" s="107" t="s">
        <v>74</v>
      </c>
      <c r="Q78" s="108" t="s">
        <v>709</v>
      </c>
      <c r="R78" s="108" t="s">
        <v>710</v>
      </c>
      <c r="S78" s="108" t="s">
        <v>711</v>
      </c>
      <c r="T78" s="108" t="s">
        <v>678</v>
      </c>
      <c r="U78" s="108" t="s">
        <v>122</v>
      </c>
      <c r="V78" s="109" t="s">
        <v>712</v>
      </c>
      <c r="W78" s="107" t="s">
        <v>116</v>
      </c>
      <c r="X78" s="234" t="s">
        <v>600</v>
      </c>
      <c r="Y78" s="240" t="s">
        <v>713</v>
      </c>
      <c r="Z78" s="106" t="s">
        <v>714</v>
      </c>
      <c r="AA78" s="110" t="s">
        <v>79</v>
      </c>
      <c r="AB78" s="108" t="s">
        <v>79</v>
      </c>
      <c r="AC78" s="108" t="s">
        <v>79</v>
      </c>
      <c r="AD78" s="108"/>
      <c r="AE78" s="108" t="s">
        <v>319</v>
      </c>
      <c r="AF78" s="108" t="s">
        <v>79</v>
      </c>
      <c r="AG78" s="108" t="s">
        <v>79</v>
      </c>
      <c r="AH78" s="174" t="s">
        <v>715</v>
      </c>
      <c r="AI78" s="107" t="s">
        <v>123</v>
      </c>
      <c r="AJ78" s="100">
        <v>5</v>
      </c>
      <c r="AK78" s="100">
        <v>20</v>
      </c>
      <c r="AL78" s="100">
        <v>25</v>
      </c>
      <c r="AM78" s="113" t="s">
        <v>719</v>
      </c>
      <c r="AN78" s="182"/>
      <c r="AO78" s="107" t="s">
        <v>716</v>
      </c>
      <c r="AP78" s="108" t="s">
        <v>717</v>
      </c>
      <c r="AQ78" s="108" t="s">
        <v>367</v>
      </c>
      <c r="AR78" s="108" t="s">
        <v>718</v>
      </c>
      <c r="AS78" s="109" t="s">
        <v>94</v>
      </c>
      <c r="AT78" s="107"/>
      <c r="AU78" s="108"/>
      <c r="AV78" s="108"/>
      <c r="AW78" s="109"/>
      <c r="AX78" s="110"/>
      <c r="AY78" s="108"/>
      <c r="AZ78" s="108"/>
      <c r="BA78" s="108"/>
      <c r="BB78" s="109"/>
      <c r="BC78" s="111"/>
      <c r="BD78" s="111"/>
      <c r="BE78" s="111"/>
      <c r="BF78" s="111"/>
      <c r="BG78" s="111"/>
      <c r="BH78" s="111"/>
      <c r="BI78" s="111"/>
      <c r="BJ78" s="111"/>
      <c r="BK78" s="111"/>
      <c r="BL78" s="111"/>
      <c r="BM78" s="111"/>
      <c r="BN78" s="111"/>
      <c r="BO78" s="111"/>
      <c r="BP78" s="111"/>
      <c r="BQ78" s="111"/>
      <c r="BR78" s="111"/>
      <c r="BS78" s="111"/>
      <c r="BT78" s="111"/>
      <c r="BU78" s="111"/>
      <c r="BV78" s="111"/>
      <c r="BW78" s="111"/>
      <c r="BX78" s="111"/>
      <c r="BY78" s="111"/>
      <c r="BZ78" s="111"/>
      <c r="CA78" s="111"/>
      <c r="CB78" s="111"/>
      <c r="CC78" s="111"/>
      <c r="CD78" s="111"/>
      <c r="CE78" s="111"/>
      <c r="CF78" s="111"/>
      <c r="CG78" s="111"/>
      <c r="CH78" s="111"/>
      <c r="CI78" s="111"/>
      <c r="CJ78" s="111"/>
      <c r="CK78" s="111"/>
      <c r="CL78" s="111"/>
      <c r="CM78" s="111"/>
      <c r="CN78" s="111"/>
      <c r="CO78" s="111"/>
      <c r="CP78" s="111"/>
      <c r="CQ78" s="111"/>
      <c r="CR78" s="111"/>
      <c r="CS78" s="111"/>
      <c r="CT78" s="111"/>
      <c r="CU78" s="111"/>
      <c r="CV78" s="111"/>
      <c r="CW78" s="111"/>
      <c r="CX78" s="111"/>
      <c r="CY78" s="111"/>
      <c r="CZ78" s="111"/>
      <c r="DA78" s="111"/>
      <c r="DB78" s="111"/>
      <c r="DC78" s="111"/>
      <c r="DD78" s="111"/>
      <c r="DE78" s="111"/>
      <c r="DF78" s="111"/>
      <c r="DG78" s="111"/>
      <c r="DH78" s="111"/>
      <c r="DI78" s="111"/>
    </row>
    <row r="79" spans="1:347" s="93" customFormat="1" ht="173.25" customHeight="1" x14ac:dyDescent="0.35">
      <c r="A79" s="291" t="s">
        <v>179</v>
      </c>
      <c r="B79" s="304" t="s">
        <v>85</v>
      </c>
      <c r="C79" s="292" t="s">
        <v>837</v>
      </c>
      <c r="D79" s="114" t="s">
        <v>95</v>
      </c>
      <c r="E79" s="115" t="s">
        <v>96</v>
      </c>
      <c r="F79" s="115" t="s">
        <v>838</v>
      </c>
      <c r="G79" s="290" t="s">
        <v>130</v>
      </c>
      <c r="H79" s="290" t="s">
        <v>192</v>
      </c>
      <c r="I79" s="292" t="s">
        <v>840</v>
      </c>
      <c r="J79" s="236" t="s">
        <v>105</v>
      </c>
      <c r="K79" s="239" t="str">
        <f t="shared" si="8"/>
        <v>Integraidad de datos, disponibilidad de datos y sistemas de información, desarrollo, producción, mantenimiento</v>
      </c>
      <c r="L79" s="239" t="s">
        <v>841</v>
      </c>
      <c r="M79" s="290" t="s">
        <v>72</v>
      </c>
      <c r="N79" s="304" t="str">
        <f t="shared" si="5"/>
        <v>Estudiantes de los programas de pregrado, tecnologías, posgrado (especialización, maestría, doctorado).</v>
      </c>
      <c r="O79" s="193" t="s">
        <v>843</v>
      </c>
      <c r="P79" s="291" t="s">
        <v>99</v>
      </c>
      <c r="Q79" s="290" t="s">
        <v>845</v>
      </c>
      <c r="R79" s="116" t="s">
        <v>846</v>
      </c>
      <c r="S79" s="117" t="s">
        <v>848</v>
      </c>
      <c r="T79" s="317" t="s">
        <v>482</v>
      </c>
      <c r="U79" s="116" t="s">
        <v>850</v>
      </c>
      <c r="V79" s="118" t="s">
        <v>851</v>
      </c>
      <c r="W79" s="293" t="s">
        <v>76</v>
      </c>
      <c r="X79" s="317" t="s">
        <v>681</v>
      </c>
      <c r="Y79" s="119" t="s">
        <v>703</v>
      </c>
      <c r="Z79" s="318" t="s">
        <v>318</v>
      </c>
      <c r="AA79" s="92" t="s">
        <v>79</v>
      </c>
      <c r="AB79" s="93" t="s">
        <v>79</v>
      </c>
      <c r="AC79" s="93" t="s">
        <v>79</v>
      </c>
      <c r="AD79" s="93" t="s">
        <v>319</v>
      </c>
      <c r="AF79" s="227" t="s">
        <v>79</v>
      </c>
      <c r="AG79" s="227" t="s">
        <v>79</v>
      </c>
      <c r="AH79" s="175" t="s">
        <v>853</v>
      </c>
      <c r="AI79" s="291" t="s">
        <v>123</v>
      </c>
      <c r="AJ79" s="244">
        <v>55</v>
      </c>
      <c r="AK79" s="244">
        <v>30</v>
      </c>
      <c r="AL79" s="244">
        <v>85</v>
      </c>
      <c r="AM79" s="89" t="s">
        <v>387</v>
      </c>
      <c r="AN79" s="179" t="s">
        <v>117</v>
      </c>
      <c r="AO79" s="120" t="s">
        <v>855</v>
      </c>
      <c r="AP79" s="239" t="s">
        <v>856</v>
      </c>
      <c r="AQ79" s="121">
        <v>42005</v>
      </c>
      <c r="AR79" s="244" t="s">
        <v>857</v>
      </c>
      <c r="AS79" s="297" t="s">
        <v>94</v>
      </c>
      <c r="AT79" s="114"/>
      <c r="AW79" s="94"/>
      <c r="AX79" s="92"/>
      <c r="BB79" s="94"/>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c r="CR79" s="95"/>
      <c r="CS79" s="95"/>
      <c r="CT79" s="95"/>
      <c r="CU79" s="95"/>
      <c r="CV79" s="95"/>
      <c r="CW79" s="95"/>
      <c r="CX79" s="95"/>
      <c r="CY79" s="95"/>
      <c r="CZ79" s="95"/>
      <c r="DA79" s="95"/>
      <c r="DB79" s="95"/>
      <c r="DC79" s="95"/>
      <c r="DD79" s="95"/>
      <c r="DE79" s="95"/>
      <c r="DF79" s="95"/>
      <c r="DG79" s="95"/>
      <c r="DH79" s="95"/>
      <c r="DI79" s="95"/>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c r="EO79" s="57"/>
      <c r="EP79" s="57"/>
      <c r="EQ79" s="57"/>
      <c r="ER79" s="57"/>
      <c r="ES79" s="57"/>
      <c r="ET79" s="57"/>
      <c r="EU79" s="57"/>
      <c r="EV79" s="57"/>
      <c r="EW79" s="57"/>
      <c r="EX79" s="57"/>
      <c r="EY79" s="57"/>
      <c r="EZ79" s="57"/>
      <c r="FA79" s="57"/>
      <c r="FB79" s="57"/>
      <c r="FC79" s="57"/>
      <c r="FD79" s="57"/>
      <c r="FE79" s="57"/>
      <c r="FF79" s="57"/>
      <c r="FG79" s="57"/>
      <c r="FH79" s="57"/>
      <c r="FI79" s="57"/>
      <c r="FJ79" s="57"/>
      <c r="FK79" s="57"/>
      <c r="FL79" s="57"/>
      <c r="FM79" s="57"/>
      <c r="FN79" s="57"/>
      <c r="FO79" s="57"/>
      <c r="FP79" s="57"/>
      <c r="FQ79" s="57"/>
      <c r="FR79" s="57"/>
      <c r="FS79" s="57"/>
      <c r="FT79" s="57"/>
      <c r="FU79" s="57"/>
      <c r="FV79" s="57"/>
      <c r="FW79" s="57"/>
      <c r="FX79" s="57"/>
      <c r="FY79" s="57"/>
      <c r="FZ79" s="57"/>
      <c r="GA79" s="57"/>
      <c r="GB79" s="57"/>
      <c r="GC79" s="57"/>
      <c r="GD79" s="57"/>
      <c r="GE79" s="57"/>
      <c r="GF79" s="57"/>
      <c r="GG79" s="57"/>
      <c r="GH79" s="57"/>
      <c r="GI79" s="57"/>
      <c r="GJ79" s="57"/>
      <c r="GK79" s="57"/>
      <c r="GL79" s="57"/>
      <c r="GM79" s="57"/>
      <c r="GN79" s="57"/>
      <c r="GO79" s="57"/>
      <c r="GP79" s="57"/>
      <c r="GQ79" s="57"/>
      <c r="GR79" s="57"/>
      <c r="GS79" s="57"/>
      <c r="GT79" s="57"/>
      <c r="GU79" s="57"/>
      <c r="GV79" s="57"/>
      <c r="GW79" s="57"/>
      <c r="GX79" s="57"/>
      <c r="GY79" s="57"/>
      <c r="GZ79" s="57"/>
      <c r="HA79" s="57"/>
      <c r="HB79" s="57"/>
      <c r="HC79" s="57"/>
      <c r="HD79" s="57"/>
      <c r="HE79" s="57"/>
      <c r="HF79" s="57"/>
      <c r="HG79" s="57"/>
      <c r="HH79" s="57"/>
      <c r="HI79" s="57"/>
      <c r="HJ79" s="57"/>
      <c r="HK79" s="57"/>
      <c r="HL79" s="57"/>
      <c r="HM79" s="57"/>
      <c r="HN79" s="57"/>
      <c r="HO79" s="57"/>
      <c r="HP79" s="57"/>
      <c r="HQ79" s="57"/>
      <c r="HR79" s="57"/>
      <c r="HS79" s="57"/>
      <c r="HT79" s="57"/>
      <c r="HU79" s="57"/>
      <c r="HV79" s="57"/>
      <c r="HW79" s="57"/>
      <c r="HX79" s="57"/>
      <c r="HY79" s="57"/>
      <c r="HZ79" s="57"/>
      <c r="IA79" s="57"/>
      <c r="IB79" s="57"/>
      <c r="IC79" s="57"/>
      <c r="ID79" s="57"/>
      <c r="IE79" s="57"/>
      <c r="IF79" s="57"/>
      <c r="IG79" s="57"/>
      <c r="IH79" s="57"/>
      <c r="II79" s="57"/>
      <c r="IJ79" s="57"/>
      <c r="IK79" s="57"/>
      <c r="IL79" s="57"/>
      <c r="IM79" s="57"/>
      <c r="IN79" s="57"/>
      <c r="IO79" s="57"/>
      <c r="IP79" s="57"/>
      <c r="IQ79" s="57"/>
      <c r="IR79" s="57"/>
      <c r="IS79" s="57"/>
      <c r="IT79" s="57"/>
      <c r="IU79" s="57"/>
      <c r="IV79" s="57"/>
      <c r="IW79" s="57"/>
      <c r="IX79" s="57"/>
      <c r="IY79" s="57"/>
      <c r="IZ79" s="57"/>
      <c r="JA79" s="57"/>
      <c r="JB79" s="57"/>
      <c r="JC79" s="57"/>
      <c r="JD79" s="57"/>
      <c r="JE79" s="57"/>
      <c r="JF79" s="57"/>
      <c r="JG79" s="57"/>
      <c r="JH79" s="57"/>
      <c r="JI79" s="57"/>
      <c r="JJ79" s="57"/>
      <c r="JK79" s="57"/>
      <c r="JL79" s="57"/>
      <c r="JM79" s="57"/>
      <c r="JN79" s="57"/>
      <c r="JO79" s="57"/>
      <c r="JP79" s="57"/>
      <c r="JQ79" s="57"/>
      <c r="JR79" s="57"/>
      <c r="JS79" s="57"/>
      <c r="JT79" s="57"/>
      <c r="JU79" s="57"/>
      <c r="JV79" s="57"/>
      <c r="JW79" s="57"/>
      <c r="JX79" s="57"/>
      <c r="JY79" s="57"/>
      <c r="JZ79" s="57"/>
      <c r="KA79" s="57"/>
      <c r="KB79" s="57"/>
      <c r="KC79" s="57"/>
      <c r="KD79" s="57"/>
      <c r="KE79" s="57"/>
      <c r="KF79" s="57"/>
      <c r="KG79" s="57"/>
      <c r="KH79" s="57"/>
      <c r="KI79" s="57"/>
      <c r="KJ79" s="57"/>
      <c r="KK79" s="57"/>
      <c r="KL79" s="57"/>
      <c r="KM79" s="57"/>
      <c r="KN79" s="57"/>
      <c r="KO79" s="57"/>
      <c r="KP79" s="57"/>
      <c r="KQ79" s="57"/>
      <c r="KR79" s="57"/>
      <c r="KS79" s="57"/>
      <c r="KT79" s="57"/>
      <c r="KU79" s="57"/>
      <c r="KV79" s="57"/>
      <c r="KW79" s="57"/>
      <c r="KX79" s="57"/>
      <c r="KY79" s="57"/>
      <c r="KZ79" s="57"/>
      <c r="LA79" s="57"/>
      <c r="LB79" s="57"/>
      <c r="LC79" s="57"/>
      <c r="LD79" s="57"/>
      <c r="LE79" s="57"/>
      <c r="LF79" s="57"/>
      <c r="LG79" s="57"/>
      <c r="LH79" s="57"/>
      <c r="LI79" s="57"/>
      <c r="LJ79" s="57"/>
      <c r="LK79" s="57"/>
      <c r="LL79" s="57"/>
      <c r="LM79" s="57"/>
      <c r="LN79" s="57"/>
      <c r="LO79" s="57"/>
      <c r="LP79" s="57"/>
      <c r="LQ79" s="57"/>
      <c r="LR79" s="57"/>
      <c r="LS79" s="57"/>
      <c r="LT79" s="57"/>
      <c r="LU79" s="57"/>
      <c r="LV79" s="57"/>
      <c r="LW79" s="57"/>
      <c r="LX79" s="57"/>
      <c r="LY79" s="57"/>
      <c r="LZ79" s="57"/>
      <c r="MA79" s="57"/>
      <c r="MB79" s="57"/>
      <c r="MC79" s="57"/>
      <c r="MD79" s="57"/>
      <c r="ME79" s="57"/>
      <c r="MF79" s="57"/>
      <c r="MG79" s="57"/>
      <c r="MH79" s="57"/>
      <c r="MI79" s="57"/>
    </row>
    <row r="80" spans="1:347" s="93" customFormat="1" ht="135" customHeight="1" x14ac:dyDescent="0.35">
      <c r="A80" s="291"/>
      <c r="B80" s="304"/>
      <c r="C80" s="292"/>
      <c r="D80" s="114" t="s">
        <v>119</v>
      </c>
      <c r="E80" s="115" t="s">
        <v>120</v>
      </c>
      <c r="F80" s="115" t="s">
        <v>839</v>
      </c>
      <c r="G80" s="290"/>
      <c r="H80" s="290"/>
      <c r="I80" s="292"/>
      <c r="J80" s="236" t="s">
        <v>70</v>
      </c>
      <c r="K80" s="122" t="str">
        <f t="shared" si="8"/>
        <v>Alineación y direccionamiento estratégico</v>
      </c>
      <c r="L80" s="122" t="s">
        <v>842</v>
      </c>
      <c r="M80" s="290"/>
      <c r="N80" s="304"/>
      <c r="O80" s="193" t="s">
        <v>844</v>
      </c>
      <c r="P80" s="291"/>
      <c r="Q80" s="290"/>
      <c r="R80" s="116" t="s">
        <v>847</v>
      </c>
      <c r="S80" s="117" t="s">
        <v>849</v>
      </c>
      <c r="T80" s="317"/>
      <c r="U80" s="116" t="s">
        <v>151</v>
      </c>
      <c r="V80" s="118" t="s">
        <v>852</v>
      </c>
      <c r="W80" s="293"/>
      <c r="X80" s="317"/>
      <c r="Y80" s="119" t="s">
        <v>703</v>
      </c>
      <c r="Z80" s="319"/>
      <c r="AA80" s="92" t="s">
        <v>79</v>
      </c>
      <c r="AB80" s="93" t="s">
        <v>79</v>
      </c>
      <c r="AC80" s="93" t="s">
        <v>79</v>
      </c>
      <c r="AD80" s="93" t="s">
        <v>319</v>
      </c>
      <c r="AF80" s="227" t="s">
        <v>79</v>
      </c>
      <c r="AG80" s="227" t="s">
        <v>79</v>
      </c>
      <c r="AH80" s="175" t="s">
        <v>854</v>
      </c>
      <c r="AI80" s="291"/>
      <c r="AJ80" s="244">
        <v>55</v>
      </c>
      <c r="AK80" s="244">
        <v>35</v>
      </c>
      <c r="AL80" s="244">
        <v>90</v>
      </c>
      <c r="AM80" s="89" t="s">
        <v>387</v>
      </c>
      <c r="AN80" s="179" t="s">
        <v>117</v>
      </c>
      <c r="AO80" s="120" t="s">
        <v>854</v>
      </c>
      <c r="AP80" s="239" t="s">
        <v>856</v>
      </c>
      <c r="AQ80" s="121">
        <v>42005</v>
      </c>
      <c r="AR80" s="244" t="s">
        <v>858</v>
      </c>
      <c r="AS80" s="297"/>
      <c r="AT80" s="114"/>
      <c r="AW80" s="94"/>
      <c r="AX80" s="92"/>
      <c r="BB80" s="94"/>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c r="DD80" s="95"/>
      <c r="DE80" s="95"/>
      <c r="DF80" s="95"/>
      <c r="DG80" s="95"/>
      <c r="DH80" s="95"/>
      <c r="DI80" s="95"/>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c r="EO80" s="57"/>
      <c r="EP80" s="57"/>
      <c r="EQ80" s="57"/>
      <c r="ER80" s="57"/>
      <c r="ES80" s="57"/>
      <c r="ET80" s="57"/>
      <c r="EU80" s="57"/>
      <c r="EV80" s="57"/>
      <c r="EW80" s="57"/>
      <c r="EX80" s="57"/>
      <c r="EY80" s="57"/>
      <c r="EZ80" s="57"/>
      <c r="FA80" s="57"/>
      <c r="FB80" s="57"/>
      <c r="FC80" s="57"/>
      <c r="FD80" s="57"/>
      <c r="FE80" s="57"/>
      <c r="FF80" s="57"/>
      <c r="FG80" s="57"/>
      <c r="FH80" s="57"/>
      <c r="FI80" s="57"/>
      <c r="FJ80" s="57"/>
      <c r="FK80" s="57"/>
      <c r="FL80" s="57"/>
      <c r="FM80" s="57"/>
      <c r="FN80" s="57"/>
      <c r="FO80" s="57"/>
      <c r="FP80" s="57"/>
      <c r="FQ80" s="57"/>
      <c r="FR80" s="57"/>
      <c r="FS80" s="57"/>
      <c r="FT80" s="57"/>
      <c r="FU80" s="57"/>
      <c r="FV80" s="57"/>
      <c r="FW80" s="57"/>
      <c r="FX80" s="57"/>
      <c r="FY80" s="57"/>
      <c r="FZ80" s="57"/>
      <c r="GA80" s="57"/>
      <c r="GB80" s="57"/>
      <c r="GC80" s="57"/>
      <c r="GD80" s="57"/>
      <c r="GE80" s="57"/>
      <c r="GF80" s="57"/>
      <c r="GG80" s="57"/>
      <c r="GH80" s="57"/>
      <c r="GI80" s="57"/>
      <c r="GJ80" s="57"/>
      <c r="GK80" s="57"/>
      <c r="GL80" s="57"/>
      <c r="GM80" s="57"/>
      <c r="GN80" s="57"/>
      <c r="GO80" s="57"/>
      <c r="GP80" s="57"/>
      <c r="GQ80" s="57"/>
      <c r="GR80" s="57"/>
      <c r="GS80" s="57"/>
      <c r="GT80" s="57"/>
      <c r="GU80" s="57"/>
      <c r="GV80" s="57"/>
      <c r="GW80" s="57"/>
      <c r="GX80" s="57"/>
      <c r="GY80" s="57"/>
      <c r="GZ80" s="57"/>
      <c r="HA80" s="57"/>
      <c r="HB80" s="57"/>
      <c r="HC80" s="57"/>
      <c r="HD80" s="57"/>
      <c r="HE80" s="57"/>
      <c r="HF80" s="57"/>
      <c r="HG80" s="57"/>
      <c r="HH80" s="57"/>
      <c r="HI80" s="57"/>
      <c r="HJ80" s="57"/>
      <c r="HK80" s="57"/>
      <c r="HL80" s="57"/>
      <c r="HM80" s="57"/>
      <c r="HN80" s="57"/>
      <c r="HO80" s="57"/>
      <c r="HP80" s="57"/>
      <c r="HQ80" s="57"/>
      <c r="HR80" s="57"/>
      <c r="HS80" s="57"/>
      <c r="HT80" s="57"/>
      <c r="HU80" s="57"/>
      <c r="HV80" s="57"/>
      <c r="HW80" s="57"/>
      <c r="HX80" s="57"/>
      <c r="HY80" s="57"/>
      <c r="HZ80" s="57"/>
      <c r="IA80" s="57"/>
      <c r="IB80" s="57"/>
      <c r="IC80" s="57"/>
      <c r="ID80" s="57"/>
      <c r="IE80" s="57"/>
      <c r="IF80" s="57"/>
      <c r="IG80" s="57"/>
      <c r="IH80" s="57"/>
      <c r="II80" s="57"/>
      <c r="IJ80" s="57"/>
      <c r="IK80" s="57"/>
      <c r="IL80" s="57"/>
      <c r="IM80" s="57"/>
      <c r="IN80" s="57"/>
      <c r="IO80" s="57"/>
      <c r="IP80" s="57"/>
      <c r="IQ80" s="57"/>
      <c r="IR80" s="57"/>
      <c r="IS80" s="57"/>
      <c r="IT80" s="57"/>
      <c r="IU80" s="57"/>
      <c r="IV80" s="57"/>
      <c r="IW80" s="57"/>
      <c r="IX80" s="57"/>
      <c r="IY80" s="57"/>
      <c r="IZ80" s="57"/>
      <c r="JA80" s="57"/>
      <c r="JB80" s="57"/>
      <c r="JC80" s="57"/>
      <c r="JD80" s="57"/>
      <c r="JE80" s="57"/>
      <c r="JF80" s="57"/>
      <c r="JG80" s="57"/>
      <c r="JH80" s="57"/>
      <c r="JI80" s="57"/>
      <c r="JJ80" s="57"/>
      <c r="JK80" s="57"/>
      <c r="JL80" s="57"/>
      <c r="JM80" s="57"/>
      <c r="JN80" s="57"/>
      <c r="JO80" s="57"/>
      <c r="JP80" s="57"/>
      <c r="JQ80" s="57"/>
      <c r="JR80" s="57"/>
      <c r="JS80" s="57"/>
      <c r="JT80" s="57"/>
      <c r="JU80" s="57"/>
      <c r="JV80" s="57"/>
      <c r="JW80" s="57"/>
      <c r="JX80" s="57"/>
      <c r="JY80" s="57"/>
      <c r="JZ80" s="57"/>
      <c r="KA80" s="57"/>
      <c r="KB80" s="57"/>
      <c r="KC80" s="57"/>
      <c r="KD80" s="57"/>
      <c r="KE80" s="57"/>
      <c r="KF80" s="57"/>
      <c r="KG80" s="57"/>
      <c r="KH80" s="57"/>
      <c r="KI80" s="57"/>
      <c r="KJ80" s="57"/>
      <c r="KK80" s="57"/>
      <c r="KL80" s="57"/>
      <c r="KM80" s="57"/>
      <c r="KN80" s="57"/>
      <c r="KO80" s="57"/>
      <c r="KP80" s="57"/>
      <c r="KQ80" s="57"/>
      <c r="KR80" s="57"/>
      <c r="KS80" s="57"/>
      <c r="KT80" s="57"/>
      <c r="KU80" s="57"/>
      <c r="KV80" s="57"/>
      <c r="KW80" s="57"/>
      <c r="KX80" s="57"/>
      <c r="KY80" s="57"/>
      <c r="KZ80" s="57"/>
      <c r="LA80" s="57"/>
      <c r="LB80" s="57"/>
      <c r="LC80" s="57"/>
      <c r="LD80" s="57"/>
      <c r="LE80" s="57"/>
      <c r="LF80" s="57"/>
      <c r="LG80" s="57"/>
      <c r="LH80" s="57"/>
      <c r="LI80" s="57"/>
      <c r="LJ80" s="57"/>
      <c r="LK80" s="57"/>
      <c r="LL80" s="57"/>
      <c r="LM80" s="57"/>
      <c r="LN80" s="57"/>
      <c r="LO80" s="57"/>
      <c r="LP80" s="57"/>
      <c r="LQ80" s="57"/>
      <c r="LR80" s="57"/>
      <c r="LS80" s="57"/>
      <c r="LT80" s="57"/>
      <c r="LU80" s="57"/>
      <c r="LV80" s="57"/>
      <c r="LW80" s="57"/>
      <c r="LX80" s="57"/>
      <c r="LY80" s="57"/>
      <c r="LZ80" s="57"/>
      <c r="MA80" s="57"/>
      <c r="MB80" s="57"/>
      <c r="MC80" s="57"/>
      <c r="MD80" s="57"/>
      <c r="ME80" s="57"/>
      <c r="MF80" s="57"/>
      <c r="MG80" s="57"/>
      <c r="MH80" s="57"/>
      <c r="MI80" s="57"/>
    </row>
    <row r="81" spans="1:347" s="93" customFormat="1" ht="147" customHeight="1" x14ac:dyDescent="0.35">
      <c r="A81" s="256" t="s">
        <v>178</v>
      </c>
      <c r="B81" s="307" t="s">
        <v>108</v>
      </c>
      <c r="C81" s="308" t="s">
        <v>859</v>
      </c>
      <c r="D81" s="232" t="s">
        <v>66</v>
      </c>
      <c r="E81" s="234" t="str">
        <f t="shared" ref="E81:E87" si="13">IFERROR(VLOOKUP($D81,Fac,2,0),"")</f>
        <v>Ajustes normas sectoriales, reforma educativa.</v>
      </c>
      <c r="F81" s="234" t="s">
        <v>860</v>
      </c>
      <c r="G81" s="234" t="s">
        <v>104</v>
      </c>
      <c r="H81" s="234" t="s">
        <v>861</v>
      </c>
      <c r="I81" s="231" t="s">
        <v>862</v>
      </c>
      <c r="J81" s="209" t="s">
        <v>4</v>
      </c>
      <c r="K81" s="123" t="s">
        <v>87</v>
      </c>
      <c r="L81" s="234" t="s">
        <v>863</v>
      </c>
      <c r="M81" s="253" t="s">
        <v>97</v>
      </c>
      <c r="N81" s="253" t="str">
        <f t="shared" ref="N81" si="14">IFERROR(VLOOKUP($M81,FacE,2,0),"")</f>
        <v>Cuerpo de apoyo a  las actividades misionales</v>
      </c>
      <c r="O81" s="103"/>
      <c r="P81" s="232" t="s">
        <v>114</v>
      </c>
      <c r="Q81" s="234" t="s">
        <v>864</v>
      </c>
      <c r="R81" s="234" t="s">
        <v>865</v>
      </c>
      <c r="S81" s="234" t="s">
        <v>863</v>
      </c>
      <c r="T81" s="234" t="s">
        <v>93</v>
      </c>
      <c r="U81" s="234" t="s">
        <v>107</v>
      </c>
      <c r="V81" s="240" t="s">
        <v>866</v>
      </c>
      <c r="W81" s="232" t="s">
        <v>116</v>
      </c>
      <c r="X81" s="234" t="s">
        <v>680</v>
      </c>
      <c r="Y81" s="240" t="s">
        <v>703</v>
      </c>
      <c r="Z81" s="77" t="s">
        <v>323</v>
      </c>
      <c r="AA81" s="83" t="s">
        <v>79</v>
      </c>
      <c r="AB81" s="234" t="s">
        <v>79</v>
      </c>
      <c r="AC81" s="234" t="s">
        <v>79</v>
      </c>
      <c r="AD81" s="234" t="s">
        <v>867</v>
      </c>
      <c r="AE81" s="234"/>
      <c r="AF81" s="234" t="s">
        <v>79</v>
      </c>
      <c r="AG81" s="234" t="s">
        <v>79</v>
      </c>
      <c r="AH81" s="231" t="s">
        <v>868</v>
      </c>
      <c r="AI81" s="232" t="s">
        <v>123</v>
      </c>
      <c r="AJ81" s="234">
        <v>30</v>
      </c>
      <c r="AK81" s="234">
        <v>40</v>
      </c>
      <c r="AL81" s="234">
        <v>70</v>
      </c>
      <c r="AM81" s="91" t="s">
        <v>318</v>
      </c>
      <c r="AN81" s="235" t="s">
        <v>83</v>
      </c>
      <c r="AO81" s="232" t="s">
        <v>869</v>
      </c>
      <c r="AP81" s="234" t="s">
        <v>870</v>
      </c>
      <c r="AQ81" s="233">
        <v>41486</v>
      </c>
      <c r="AR81" s="234" t="s">
        <v>871</v>
      </c>
      <c r="AS81" s="240" t="s">
        <v>94</v>
      </c>
      <c r="AT81" s="114"/>
      <c r="AW81" s="94"/>
      <c r="AX81" s="92"/>
      <c r="BB81" s="94"/>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c r="CN81" s="95"/>
      <c r="CO81" s="95"/>
      <c r="CP81" s="95"/>
      <c r="CQ81" s="95"/>
      <c r="CR81" s="95"/>
      <c r="CS81" s="95"/>
      <c r="CT81" s="95"/>
      <c r="CU81" s="95"/>
      <c r="CV81" s="95"/>
      <c r="CW81" s="95"/>
      <c r="CX81" s="95"/>
      <c r="CY81" s="95"/>
      <c r="CZ81" s="95"/>
      <c r="DA81" s="95"/>
      <c r="DB81" s="95"/>
      <c r="DC81" s="95"/>
      <c r="DD81" s="95"/>
      <c r="DE81" s="95"/>
      <c r="DF81" s="95"/>
      <c r="DG81" s="95"/>
      <c r="DH81" s="95"/>
      <c r="DI81" s="95"/>
      <c r="DJ81" s="57"/>
      <c r="DK81" s="57"/>
      <c r="DL81" s="57"/>
      <c r="DM81" s="57"/>
      <c r="DN81" s="5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c r="EO81" s="57"/>
      <c r="EP81" s="57"/>
      <c r="EQ81" s="57"/>
      <c r="ER81" s="57"/>
      <c r="ES81" s="57"/>
      <c r="ET81" s="57"/>
      <c r="EU81" s="57"/>
      <c r="EV81" s="57"/>
      <c r="EW81" s="57"/>
      <c r="EX81" s="57"/>
      <c r="EY81" s="57"/>
      <c r="EZ81" s="57"/>
      <c r="FA81" s="57"/>
      <c r="FB81" s="57"/>
      <c r="FC81" s="57"/>
      <c r="FD81" s="57"/>
      <c r="FE81" s="57"/>
      <c r="FF81" s="57"/>
      <c r="FG81" s="57"/>
      <c r="FH81" s="57"/>
      <c r="FI81" s="57"/>
      <c r="FJ81" s="57"/>
      <c r="FK81" s="57"/>
      <c r="FL81" s="57"/>
      <c r="FM81" s="57"/>
      <c r="FN81" s="57"/>
      <c r="FO81" s="57"/>
      <c r="FP81" s="57"/>
      <c r="FQ81" s="57"/>
      <c r="FR81" s="57"/>
      <c r="FS81" s="57"/>
      <c r="FT81" s="57"/>
      <c r="FU81" s="57"/>
      <c r="FV81" s="57"/>
      <c r="FW81" s="57"/>
      <c r="FX81" s="57"/>
      <c r="FY81" s="57"/>
      <c r="FZ81" s="57"/>
      <c r="GA81" s="57"/>
      <c r="GB81" s="57"/>
      <c r="GC81" s="57"/>
      <c r="GD81" s="57"/>
      <c r="GE81" s="57"/>
      <c r="GF81" s="57"/>
      <c r="GG81" s="57"/>
      <c r="GH81" s="57"/>
      <c r="GI81" s="57"/>
      <c r="GJ81" s="57"/>
      <c r="GK81" s="57"/>
      <c r="GL81" s="57"/>
      <c r="GM81" s="57"/>
      <c r="GN81" s="57"/>
      <c r="GO81" s="57"/>
      <c r="GP81" s="57"/>
      <c r="GQ81" s="57"/>
      <c r="GR81" s="57"/>
      <c r="GS81" s="57"/>
      <c r="GT81" s="57"/>
      <c r="GU81" s="57"/>
      <c r="GV81" s="57"/>
      <c r="GW81" s="57"/>
      <c r="GX81" s="57"/>
      <c r="GY81" s="57"/>
      <c r="GZ81" s="57"/>
      <c r="HA81" s="57"/>
      <c r="HB81" s="57"/>
      <c r="HC81" s="57"/>
      <c r="HD81" s="57"/>
      <c r="HE81" s="57"/>
      <c r="HF81" s="57"/>
      <c r="HG81" s="57"/>
      <c r="HH81" s="57"/>
      <c r="HI81" s="57"/>
      <c r="HJ81" s="57"/>
      <c r="HK81" s="57"/>
      <c r="HL81" s="57"/>
      <c r="HM81" s="57"/>
      <c r="HN81" s="57"/>
      <c r="HO81" s="57"/>
      <c r="HP81" s="57"/>
      <c r="HQ81" s="57"/>
      <c r="HR81" s="57"/>
      <c r="HS81" s="57"/>
      <c r="HT81" s="57"/>
      <c r="HU81" s="57"/>
      <c r="HV81" s="57"/>
      <c r="HW81" s="57"/>
      <c r="HX81" s="57"/>
      <c r="HY81" s="57"/>
      <c r="HZ81" s="57"/>
      <c r="IA81" s="57"/>
      <c r="IB81" s="57"/>
      <c r="IC81" s="57"/>
      <c r="ID81" s="57"/>
      <c r="IE81" s="57"/>
      <c r="IF81" s="57"/>
      <c r="IG81" s="57"/>
      <c r="IH81" s="57"/>
      <c r="II81" s="57"/>
      <c r="IJ81" s="57"/>
      <c r="IK81" s="57"/>
      <c r="IL81" s="57"/>
      <c r="IM81" s="57"/>
      <c r="IN81" s="57"/>
      <c r="IO81" s="57"/>
      <c r="IP81" s="57"/>
      <c r="IQ81" s="57"/>
      <c r="IR81" s="57"/>
      <c r="IS81" s="57"/>
      <c r="IT81" s="57"/>
      <c r="IU81" s="57"/>
      <c r="IV81" s="57"/>
      <c r="IW81" s="57"/>
      <c r="IX81" s="57"/>
      <c r="IY81" s="57"/>
      <c r="IZ81" s="57"/>
      <c r="JA81" s="57"/>
      <c r="JB81" s="57"/>
      <c r="JC81" s="57"/>
      <c r="JD81" s="57"/>
      <c r="JE81" s="57"/>
      <c r="JF81" s="57"/>
      <c r="JG81" s="57"/>
      <c r="JH81" s="57"/>
      <c r="JI81" s="57"/>
      <c r="JJ81" s="57"/>
      <c r="JK81" s="57"/>
      <c r="JL81" s="57"/>
      <c r="JM81" s="57"/>
      <c r="JN81" s="57"/>
      <c r="JO81" s="57"/>
      <c r="JP81" s="57"/>
      <c r="JQ81" s="57"/>
      <c r="JR81" s="57"/>
      <c r="JS81" s="57"/>
      <c r="JT81" s="57"/>
      <c r="JU81" s="57"/>
      <c r="JV81" s="57"/>
      <c r="JW81" s="57"/>
      <c r="JX81" s="57"/>
      <c r="JY81" s="57"/>
      <c r="JZ81" s="57"/>
      <c r="KA81" s="57"/>
      <c r="KB81" s="57"/>
      <c r="KC81" s="57"/>
      <c r="KD81" s="57"/>
      <c r="KE81" s="57"/>
      <c r="KF81" s="57"/>
      <c r="KG81" s="57"/>
      <c r="KH81" s="57"/>
      <c r="KI81" s="57"/>
      <c r="KJ81" s="57"/>
      <c r="KK81" s="57"/>
      <c r="KL81" s="57"/>
      <c r="KM81" s="57"/>
      <c r="KN81" s="57"/>
      <c r="KO81" s="57"/>
      <c r="KP81" s="57"/>
      <c r="KQ81" s="57"/>
      <c r="KR81" s="57"/>
      <c r="KS81" s="57"/>
      <c r="KT81" s="57"/>
      <c r="KU81" s="57"/>
      <c r="KV81" s="57"/>
      <c r="KW81" s="57"/>
      <c r="KX81" s="57"/>
      <c r="KY81" s="57"/>
      <c r="KZ81" s="57"/>
      <c r="LA81" s="57"/>
      <c r="LB81" s="57"/>
      <c r="LC81" s="57"/>
      <c r="LD81" s="57"/>
      <c r="LE81" s="57"/>
      <c r="LF81" s="57"/>
      <c r="LG81" s="57"/>
      <c r="LH81" s="57"/>
      <c r="LI81" s="57"/>
      <c r="LJ81" s="57"/>
      <c r="LK81" s="57"/>
      <c r="LL81" s="57"/>
      <c r="LM81" s="57"/>
      <c r="LN81" s="57"/>
      <c r="LO81" s="57"/>
      <c r="LP81" s="57"/>
      <c r="LQ81" s="57"/>
      <c r="LR81" s="57"/>
      <c r="LS81" s="57"/>
      <c r="LT81" s="57"/>
      <c r="LU81" s="57"/>
      <c r="LV81" s="57"/>
      <c r="LW81" s="57"/>
      <c r="LX81" s="57"/>
      <c r="LY81" s="57"/>
      <c r="LZ81" s="57"/>
      <c r="MA81" s="57"/>
      <c r="MB81" s="57"/>
      <c r="MC81" s="57"/>
      <c r="MD81" s="57"/>
      <c r="ME81" s="57"/>
      <c r="MF81" s="57"/>
      <c r="MG81" s="57"/>
      <c r="MH81" s="57"/>
      <c r="MI81" s="57"/>
    </row>
    <row r="82" spans="1:347" s="93" customFormat="1" ht="249" customHeight="1" x14ac:dyDescent="0.35">
      <c r="A82" s="257"/>
      <c r="B82" s="307"/>
      <c r="C82" s="308"/>
      <c r="D82" s="232" t="s">
        <v>66</v>
      </c>
      <c r="E82" s="234" t="str">
        <f t="shared" si="13"/>
        <v>Ajustes normas sectoriales, reforma educativa.</v>
      </c>
      <c r="F82" s="234" t="s">
        <v>872</v>
      </c>
      <c r="G82" s="234" t="s">
        <v>104</v>
      </c>
      <c r="H82" s="234" t="s">
        <v>873</v>
      </c>
      <c r="I82" s="231" t="s">
        <v>874</v>
      </c>
      <c r="J82" s="232" t="s">
        <v>161</v>
      </c>
      <c r="K82" s="123" t="s">
        <v>87</v>
      </c>
      <c r="L82" s="234" t="s">
        <v>875</v>
      </c>
      <c r="M82" s="254"/>
      <c r="N82" s="254"/>
      <c r="O82" s="103"/>
      <c r="P82" s="232" t="s">
        <v>721</v>
      </c>
      <c r="Q82" s="234" t="s">
        <v>876</v>
      </c>
      <c r="R82" s="234" t="s">
        <v>877</v>
      </c>
      <c r="S82" s="234" t="s">
        <v>878</v>
      </c>
      <c r="T82" s="234" t="s">
        <v>164</v>
      </c>
      <c r="U82" s="234" t="s">
        <v>165</v>
      </c>
      <c r="V82" s="240" t="s">
        <v>879</v>
      </c>
      <c r="W82" s="232" t="s">
        <v>95</v>
      </c>
      <c r="X82" s="234" t="s">
        <v>680</v>
      </c>
      <c r="Y82" s="240" t="s">
        <v>703</v>
      </c>
      <c r="Z82" s="77" t="s">
        <v>323</v>
      </c>
      <c r="AA82" s="83" t="s">
        <v>79</v>
      </c>
      <c r="AB82" s="234" t="s">
        <v>79</v>
      </c>
      <c r="AC82" s="234" t="s">
        <v>79</v>
      </c>
      <c r="AD82" s="234" t="s">
        <v>880</v>
      </c>
      <c r="AE82" s="234" t="s">
        <v>881</v>
      </c>
      <c r="AF82" s="234" t="s">
        <v>79</v>
      </c>
      <c r="AG82" s="234" t="s">
        <v>79</v>
      </c>
      <c r="AH82" s="231" t="s">
        <v>882</v>
      </c>
      <c r="AI82" s="232" t="s">
        <v>123</v>
      </c>
      <c r="AJ82" s="234">
        <v>60</v>
      </c>
      <c r="AK82" s="234">
        <v>40</v>
      </c>
      <c r="AL82" s="234">
        <v>100</v>
      </c>
      <c r="AM82" s="91" t="s">
        <v>318</v>
      </c>
      <c r="AN82" s="235" t="s">
        <v>83</v>
      </c>
      <c r="AO82" s="232" t="s">
        <v>883</v>
      </c>
      <c r="AP82" s="234" t="s">
        <v>884</v>
      </c>
      <c r="AQ82" s="233">
        <v>40898</v>
      </c>
      <c r="AR82" s="234" t="s">
        <v>885</v>
      </c>
      <c r="AS82" s="240" t="s">
        <v>94</v>
      </c>
      <c r="AT82" s="114"/>
      <c r="AW82" s="94"/>
      <c r="AX82" s="92"/>
      <c r="BB82" s="94"/>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5"/>
      <c r="DC82" s="95"/>
      <c r="DD82" s="95"/>
      <c r="DE82" s="95"/>
      <c r="DF82" s="95"/>
      <c r="DG82" s="95"/>
      <c r="DH82" s="95"/>
      <c r="DI82" s="95"/>
      <c r="DJ82" s="57"/>
      <c r="DK82" s="57"/>
      <c r="DL82" s="57"/>
      <c r="DM82" s="57"/>
      <c r="DN82" s="57"/>
      <c r="DO82" s="57"/>
      <c r="DP82" s="57"/>
      <c r="DQ82" s="57"/>
      <c r="DR82" s="57"/>
      <c r="DS82" s="57"/>
      <c r="DT82" s="57"/>
      <c r="DU82" s="57"/>
      <c r="DV82" s="57"/>
      <c r="DW82" s="57"/>
      <c r="DX82" s="57"/>
      <c r="DY82" s="57"/>
      <c r="DZ82" s="57"/>
      <c r="EA82" s="57"/>
      <c r="EB82" s="57"/>
      <c r="EC82" s="57"/>
      <c r="ED82" s="57"/>
      <c r="EE82" s="57"/>
      <c r="EF82" s="57"/>
      <c r="EG82" s="57"/>
      <c r="EH82" s="57"/>
      <c r="EI82" s="57"/>
      <c r="EJ82" s="57"/>
      <c r="EK82" s="57"/>
      <c r="EL82" s="57"/>
      <c r="EM82" s="57"/>
      <c r="EN82" s="57"/>
      <c r="EO82" s="57"/>
      <c r="EP82" s="57"/>
      <c r="EQ82" s="57"/>
      <c r="ER82" s="57"/>
      <c r="ES82" s="57"/>
      <c r="ET82" s="57"/>
      <c r="EU82" s="57"/>
      <c r="EV82" s="57"/>
      <c r="EW82" s="57"/>
      <c r="EX82" s="57"/>
      <c r="EY82" s="57"/>
      <c r="EZ82" s="57"/>
      <c r="FA82" s="57"/>
      <c r="FB82" s="57"/>
      <c r="FC82" s="57"/>
      <c r="FD82" s="57"/>
      <c r="FE82" s="57"/>
      <c r="FF82" s="57"/>
      <c r="FG82" s="57"/>
      <c r="FH82" s="57"/>
      <c r="FI82" s="57"/>
      <c r="FJ82" s="57"/>
      <c r="FK82" s="57"/>
      <c r="FL82" s="57"/>
      <c r="FM82" s="57"/>
      <c r="FN82" s="57"/>
      <c r="FO82" s="57"/>
      <c r="FP82" s="57"/>
      <c r="FQ82" s="57"/>
      <c r="FR82" s="57"/>
      <c r="FS82" s="57"/>
      <c r="FT82" s="57"/>
      <c r="FU82" s="57"/>
      <c r="FV82" s="57"/>
      <c r="FW82" s="57"/>
      <c r="FX82" s="57"/>
      <c r="FY82" s="57"/>
      <c r="FZ82" s="57"/>
      <c r="GA82" s="57"/>
      <c r="GB82" s="57"/>
      <c r="GC82" s="57"/>
      <c r="GD82" s="57"/>
      <c r="GE82" s="57"/>
      <c r="GF82" s="57"/>
      <c r="GG82" s="57"/>
      <c r="GH82" s="57"/>
      <c r="GI82" s="57"/>
      <c r="GJ82" s="57"/>
      <c r="GK82" s="57"/>
      <c r="GL82" s="57"/>
      <c r="GM82" s="57"/>
      <c r="GN82" s="57"/>
      <c r="GO82" s="57"/>
      <c r="GP82" s="57"/>
      <c r="GQ82" s="57"/>
      <c r="GR82" s="57"/>
      <c r="GS82" s="57"/>
      <c r="GT82" s="57"/>
      <c r="GU82" s="57"/>
      <c r="GV82" s="57"/>
      <c r="GW82" s="57"/>
      <c r="GX82" s="57"/>
      <c r="GY82" s="57"/>
      <c r="GZ82" s="57"/>
      <c r="HA82" s="57"/>
      <c r="HB82" s="57"/>
      <c r="HC82" s="57"/>
      <c r="HD82" s="57"/>
      <c r="HE82" s="57"/>
      <c r="HF82" s="57"/>
      <c r="HG82" s="57"/>
      <c r="HH82" s="57"/>
      <c r="HI82" s="57"/>
      <c r="HJ82" s="57"/>
      <c r="HK82" s="57"/>
      <c r="HL82" s="57"/>
      <c r="HM82" s="57"/>
      <c r="HN82" s="57"/>
      <c r="HO82" s="57"/>
      <c r="HP82" s="57"/>
      <c r="HQ82" s="57"/>
      <c r="HR82" s="57"/>
      <c r="HS82" s="57"/>
      <c r="HT82" s="57"/>
      <c r="HU82" s="57"/>
      <c r="HV82" s="57"/>
      <c r="HW82" s="57"/>
      <c r="HX82" s="57"/>
      <c r="HY82" s="57"/>
      <c r="HZ82" s="57"/>
      <c r="IA82" s="57"/>
      <c r="IB82" s="57"/>
      <c r="IC82" s="57"/>
      <c r="ID82" s="57"/>
      <c r="IE82" s="57"/>
      <c r="IF82" s="57"/>
      <c r="IG82" s="57"/>
      <c r="IH82" s="57"/>
      <c r="II82" s="57"/>
      <c r="IJ82" s="57"/>
      <c r="IK82" s="57"/>
      <c r="IL82" s="57"/>
      <c r="IM82" s="57"/>
      <c r="IN82" s="57"/>
      <c r="IO82" s="57"/>
      <c r="IP82" s="57"/>
      <c r="IQ82" s="57"/>
      <c r="IR82" s="57"/>
      <c r="IS82" s="57"/>
      <c r="IT82" s="57"/>
      <c r="IU82" s="57"/>
      <c r="IV82" s="57"/>
      <c r="IW82" s="57"/>
      <c r="IX82" s="57"/>
      <c r="IY82" s="57"/>
      <c r="IZ82" s="57"/>
      <c r="JA82" s="57"/>
      <c r="JB82" s="57"/>
      <c r="JC82" s="57"/>
      <c r="JD82" s="57"/>
      <c r="JE82" s="57"/>
      <c r="JF82" s="57"/>
      <c r="JG82" s="57"/>
      <c r="JH82" s="57"/>
      <c r="JI82" s="57"/>
      <c r="JJ82" s="57"/>
      <c r="JK82" s="57"/>
      <c r="JL82" s="57"/>
      <c r="JM82" s="57"/>
      <c r="JN82" s="57"/>
      <c r="JO82" s="57"/>
      <c r="JP82" s="57"/>
      <c r="JQ82" s="57"/>
      <c r="JR82" s="57"/>
      <c r="JS82" s="57"/>
      <c r="JT82" s="57"/>
      <c r="JU82" s="57"/>
      <c r="JV82" s="57"/>
      <c r="JW82" s="57"/>
      <c r="JX82" s="57"/>
      <c r="JY82" s="57"/>
      <c r="JZ82" s="57"/>
      <c r="KA82" s="57"/>
      <c r="KB82" s="57"/>
      <c r="KC82" s="57"/>
      <c r="KD82" s="57"/>
      <c r="KE82" s="57"/>
      <c r="KF82" s="57"/>
      <c r="KG82" s="57"/>
      <c r="KH82" s="57"/>
      <c r="KI82" s="57"/>
      <c r="KJ82" s="57"/>
      <c r="KK82" s="57"/>
      <c r="KL82" s="57"/>
      <c r="KM82" s="57"/>
      <c r="KN82" s="57"/>
      <c r="KO82" s="57"/>
      <c r="KP82" s="57"/>
      <c r="KQ82" s="57"/>
      <c r="KR82" s="57"/>
      <c r="KS82" s="57"/>
      <c r="KT82" s="57"/>
      <c r="KU82" s="57"/>
      <c r="KV82" s="57"/>
      <c r="KW82" s="57"/>
      <c r="KX82" s="57"/>
      <c r="KY82" s="57"/>
      <c r="KZ82" s="57"/>
      <c r="LA82" s="57"/>
      <c r="LB82" s="57"/>
      <c r="LC82" s="57"/>
      <c r="LD82" s="57"/>
      <c r="LE82" s="57"/>
      <c r="LF82" s="57"/>
      <c r="LG82" s="57"/>
      <c r="LH82" s="57"/>
      <c r="LI82" s="57"/>
      <c r="LJ82" s="57"/>
      <c r="LK82" s="57"/>
      <c r="LL82" s="57"/>
      <c r="LM82" s="57"/>
      <c r="LN82" s="57"/>
      <c r="LO82" s="57"/>
      <c r="LP82" s="57"/>
      <c r="LQ82" s="57"/>
      <c r="LR82" s="57"/>
      <c r="LS82" s="57"/>
      <c r="LT82" s="57"/>
      <c r="LU82" s="57"/>
      <c r="LV82" s="57"/>
      <c r="LW82" s="57"/>
      <c r="LX82" s="57"/>
      <c r="LY82" s="57"/>
      <c r="LZ82" s="57"/>
      <c r="MA82" s="57"/>
      <c r="MB82" s="57"/>
      <c r="MC82" s="57"/>
      <c r="MD82" s="57"/>
      <c r="ME82" s="57"/>
      <c r="MF82" s="57"/>
      <c r="MG82" s="57"/>
      <c r="MH82" s="57"/>
      <c r="MI82" s="57"/>
    </row>
    <row r="83" spans="1:347" s="93" customFormat="1" ht="180" customHeight="1" x14ac:dyDescent="0.35">
      <c r="A83" s="257"/>
      <c r="B83" s="307"/>
      <c r="C83" s="308"/>
      <c r="D83" s="232" t="s">
        <v>95</v>
      </c>
      <c r="E83" s="234" t="str">
        <f t="shared" si="13"/>
        <v>Interrupciones, comercio electrónico, datos externos, tecnología emergente.</v>
      </c>
      <c r="F83" s="234" t="s">
        <v>886</v>
      </c>
      <c r="G83" s="234" t="s">
        <v>68</v>
      </c>
      <c r="H83" s="234" t="s">
        <v>69</v>
      </c>
      <c r="I83" s="231" t="s">
        <v>887</v>
      </c>
      <c r="J83" s="232" t="s">
        <v>105</v>
      </c>
      <c r="K83" s="123" t="s">
        <v>87</v>
      </c>
      <c r="L83" s="234" t="s">
        <v>888</v>
      </c>
      <c r="M83" s="254"/>
      <c r="N83" s="254"/>
      <c r="O83" s="103"/>
      <c r="P83" s="232" t="s">
        <v>114</v>
      </c>
      <c r="Q83" s="234" t="s">
        <v>889</v>
      </c>
      <c r="R83" s="234" t="s">
        <v>890</v>
      </c>
      <c r="S83" s="234" t="s">
        <v>891</v>
      </c>
      <c r="T83" s="234" t="s">
        <v>166</v>
      </c>
      <c r="U83" s="234" t="s">
        <v>167</v>
      </c>
      <c r="V83" s="240" t="s">
        <v>891</v>
      </c>
      <c r="W83" s="232" t="s">
        <v>95</v>
      </c>
      <c r="X83" s="234" t="s">
        <v>681</v>
      </c>
      <c r="Y83" s="240" t="s">
        <v>703</v>
      </c>
      <c r="Z83" s="91" t="s">
        <v>318</v>
      </c>
      <c r="AA83" s="83" t="s">
        <v>79</v>
      </c>
      <c r="AB83" s="234" t="s">
        <v>79</v>
      </c>
      <c r="AC83" s="234" t="s">
        <v>79</v>
      </c>
      <c r="AD83" s="234" t="s">
        <v>892</v>
      </c>
      <c r="AE83" s="234" t="s">
        <v>893</v>
      </c>
      <c r="AF83" s="234" t="s">
        <v>79</v>
      </c>
      <c r="AG83" s="234" t="s">
        <v>79</v>
      </c>
      <c r="AH83" s="231" t="s">
        <v>894</v>
      </c>
      <c r="AI83" s="232" t="s">
        <v>123</v>
      </c>
      <c r="AJ83" s="234">
        <v>60</v>
      </c>
      <c r="AK83" s="234">
        <v>40</v>
      </c>
      <c r="AL83" s="234">
        <v>100</v>
      </c>
      <c r="AM83" s="91" t="s">
        <v>318</v>
      </c>
      <c r="AN83" s="235" t="s">
        <v>83</v>
      </c>
      <c r="AO83" s="232" t="s">
        <v>895</v>
      </c>
      <c r="AP83" s="234" t="s">
        <v>870</v>
      </c>
      <c r="AQ83" s="233"/>
      <c r="AR83" s="234" t="s">
        <v>896</v>
      </c>
      <c r="AS83" s="240" t="s">
        <v>94</v>
      </c>
      <c r="AT83" s="114"/>
      <c r="AW83" s="94"/>
      <c r="AX83" s="92"/>
      <c r="BB83" s="94"/>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95"/>
      <c r="CT83" s="95"/>
      <c r="CU83" s="95"/>
      <c r="CV83" s="95"/>
      <c r="CW83" s="95"/>
      <c r="CX83" s="95"/>
      <c r="CY83" s="95"/>
      <c r="CZ83" s="95"/>
      <c r="DA83" s="95"/>
      <c r="DB83" s="95"/>
      <c r="DC83" s="95"/>
      <c r="DD83" s="95"/>
      <c r="DE83" s="95"/>
      <c r="DF83" s="95"/>
      <c r="DG83" s="95"/>
      <c r="DH83" s="95"/>
      <c r="DI83" s="95"/>
      <c r="DJ83" s="57"/>
      <c r="DK83" s="57"/>
      <c r="DL83" s="57"/>
      <c r="DM83" s="57"/>
      <c r="DN83" s="57"/>
      <c r="DO83" s="57"/>
      <c r="DP83" s="57"/>
      <c r="DQ83" s="57"/>
      <c r="DR83" s="57"/>
      <c r="DS83" s="57"/>
      <c r="DT83" s="57"/>
      <c r="DU83" s="57"/>
      <c r="DV83" s="57"/>
      <c r="DW83" s="57"/>
      <c r="DX83" s="57"/>
      <c r="DY83" s="57"/>
      <c r="DZ83" s="57"/>
      <c r="EA83" s="57"/>
      <c r="EB83" s="57"/>
      <c r="EC83" s="57"/>
      <c r="ED83" s="57"/>
      <c r="EE83" s="57"/>
      <c r="EF83" s="57"/>
      <c r="EG83" s="57"/>
      <c r="EH83" s="57"/>
      <c r="EI83" s="57"/>
      <c r="EJ83" s="57"/>
      <c r="EK83" s="57"/>
      <c r="EL83" s="57"/>
      <c r="EM83" s="57"/>
      <c r="EN83" s="57"/>
      <c r="EO83" s="57"/>
      <c r="EP83" s="57"/>
      <c r="EQ83" s="57"/>
      <c r="ER83" s="57"/>
      <c r="ES83" s="57"/>
      <c r="ET83" s="57"/>
      <c r="EU83" s="57"/>
      <c r="EV83" s="57"/>
      <c r="EW83" s="57"/>
      <c r="EX83" s="57"/>
      <c r="EY83" s="57"/>
      <c r="EZ83" s="57"/>
      <c r="FA83" s="57"/>
      <c r="FB83" s="57"/>
      <c r="FC83" s="57"/>
      <c r="FD83" s="57"/>
      <c r="FE83" s="57"/>
      <c r="FF83" s="57"/>
      <c r="FG83" s="57"/>
      <c r="FH83" s="57"/>
      <c r="FI83" s="57"/>
      <c r="FJ83" s="57"/>
      <c r="FK83" s="57"/>
      <c r="FL83" s="57"/>
      <c r="FM83" s="57"/>
      <c r="FN83" s="57"/>
      <c r="FO83" s="57"/>
      <c r="FP83" s="57"/>
      <c r="FQ83" s="57"/>
      <c r="FR83" s="57"/>
      <c r="FS83" s="57"/>
      <c r="FT83" s="57"/>
      <c r="FU83" s="57"/>
      <c r="FV83" s="57"/>
      <c r="FW83" s="57"/>
      <c r="FX83" s="57"/>
      <c r="FY83" s="57"/>
      <c r="FZ83" s="57"/>
      <c r="GA83" s="57"/>
      <c r="GB83" s="57"/>
      <c r="GC83" s="57"/>
      <c r="GD83" s="57"/>
      <c r="GE83" s="57"/>
      <c r="GF83" s="57"/>
      <c r="GG83" s="57"/>
      <c r="GH83" s="57"/>
      <c r="GI83" s="57"/>
      <c r="GJ83" s="57"/>
      <c r="GK83" s="57"/>
      <c r="GL83" s="57"/>
      <c r="GM83" s="57"/>
      <c r="GN83" s="57"/>
      <c r="GO83" s="57"/>
      <c r="GP83" s="57"/>
      <c r="GQ83" s="57"/>
      <c r="GR83" s="57"/>
      <c r="GS83" s="57"/>
      <c r="GT83" s="57"/>
      <c r="GU83" s="57"/>
      <c r="GV83" s="57"/>
      <c r="GW83" s="57"/>
      <c r="GX83" s="57"/>
      <c r="GY83" s="57"/>
      <c r="GZ83" s="57"/>
      <c r="HA83" s="57"/>
      <c r="HB83" s="57"/>
      <c r="HC83" s="57"/>
      <c r="HD83" s="57"/>
      <c r="HE83" s="57"/>
      <c r="HF83" s="57"/>
      <c r="HG83" s="57"/>
      <c r="HH83" s="57"/>
      <c r="HI83" s="57"/>
      <c r="HJ83" s="57"/>
      <c r="HK83" s="57"/>
      <c r="HL83" s="57"/>
      <c r="HM83" s="57"/>
      <c r="HN83" s="57"/>
      <c r="HO83" s="57"/>
      <c r="HP83" s="57"/>
      <c r="HQ83" s="57"/>
      <c r="HR83" s="57"/>
      <c r="HS83" s="57"/>
      <c r="HT83" s="57"/>
      <c r="HU83" s="57"/>
      <c r="HV83" s="57"/>
      <c r="HW83" s="57"/>
      <c r="HX83" s="57"/>
      <c r="HY83" s="57"/>
      <c r="HZ83" s="57"/>
      <c r="IA83" s="57"/>
      <c r="IB83" s="57"/>
      <c r="IC83" s="57"/>
      <c r="ID83" s="57"/>
      <c r="IE83" s="57"/>
      <c r="IF83" s="57"/>
      <c r="IG83" s="57"/>
      <c r="IH83" s="57"/>
      <c r="II83" s="57"/>
      <c r="IJ83" s="57"/>
      <c r="IK83" s="57"/>
      <c r="IL83" s="57"/>
      <c r="IM83" s="57"/>
      <c r="IN83" s="57"/>
      <c r="IO83" s="57"/>
      <c r="IP83" s="57"/>
      <c r="IQ83" s="57"/>
      <c r="IR83" s="57"/>
      <c r="IS83" s="57"/>
      <c r="IT83" s="57"/>
      <c r="IU83" s="57"/>
      <c r="IV83" s="57"/>
      <c r="IW83" s="57"/>
      <c r="IX83" s="57"/>
      <c r="IY83" s="57"/>
      <c r="IZ83" s="57"/>
      <c r="JA83" s="57"/>
      <c r="JB83" s="57"/>
      <c r="JC83" s="57"/>
      <c r="JD83" s="57"/>
      <c r="JE83" s="57"/>
      <c r="JF83" s="57"/>
      <c r="JG83" s="57"/>
      <c r="JH83" s="57"/>
      <c r="JI83" s="57"/>
      <c r="JJ83" s="57"/>
      <c r="JK83" s="57"/>
      <c r="JL83" s="57"/>
      <c r="JM83" s="57"/>
      <c r="JN83" s="57"/>
      <c r="JO83" s="57"/>
      <c r="JP83" s="57"/>
      <c r="JQ83" s="57"/>
      <c r="JR83" s="57"/>
      <c r="JS83" s="57"/>
      <c r="JT83" s="57"/>
      <c r="JU83" s="57"/>
      <c r="JV83" s="57"/>
      <c r="JW83" s="57"/>
      <c r="JX83" s="57"/>
      <c r="JY83" s="57"/>
      <c r="JZ83" s="57"/>
      <c r="KA83" s="57"/>
      <c r="KB83" s="57"/>
      <c r="KC83" s="57"/>
      <c r="KD83" s="57"/>
      <c r="KE83" s="57"/>
      <c r="KF83" s="57"/>
      <c r="KG83" s="57"/>
      <c r="KH83" s="57"/>
      <c r="KI83" s="57"/>
      <c r="KJ83" s="57"/>
      <c r="KK83" s="57"/>
      <c r="KL83" s="57"/>
      <c r="KM83" s="57"/>
      <c r="KN83" s="57"/>
      <c r="KO83" s="57"/>
      <c r="KP83" s="57"/>
      <c r="KQ83" s="57"/>
      <c r="KR83" s="57"/>
      <c r="KS83" s="57"/>
      <c r="KT83" s="57"/>
      <c r="KU83" s="57"/>
      <c r="KV83" s="57"/>
      <c r="KW83" s="57"/>
      <c r="KX83" s="57"/>
      <c r="KY83" s="57"/>
      <c r="KZ83" s="57"/>
      <c r="LA83" s="57"/>
      <c r="LB83" s="57"/>
      <c r="LC83" s="57"/>
      <c r="LD83" s="57"/>
      <c r="LE83" s="57"/>
      <c r="LF83" s="57"/>
      <c r="LG83" s="57"/>
      <c r="LH83" s="57"/>
      <c r="LI83" s="57"/>
      <c r="LJ83" s="57"/>
      <c r="LK83" s="57"/>
      <c r="LL83" s="57"/>
      <c r="LM83" s="57"/>
      <c r="LN83" s="57"/>
      <c r="LO83" s="57"/>
      <c r="LP83" s="57"/>
      <c r="LQ83" s="57"/>
      <c r="LR83" s="57"/>
      <c r="LS83" s="57"/>
      <c r="LT83" s="57"/>
      <c r="LU83" s="57"/>
      <c r="LV83" s="57"/>
      <c r="LW83" s="57"/>
      <c r="LX83" s="57"/>
      <c r="LY83" s="57"/>
      <c r="LZ83" s="57"/>
      <c r="MA83" s="57"/>
      <c r="MB83" s="57"/>
      <c r="MC83" s="57"/>
      <c r="MD83" s="57"/>
      <c r="ME83" s="57"/>
      <c r="MF83" s="57"/>
      <c r="MG83" s="57"/>
      <c r="MH83" s="57"/>
      <c r="MI83" s="57"/>
    </row>
    <row r="84" spans="1:347" s="93" customFormat="1" ht="162" customHeight="1" x14ac:dyDescent="0.35">
      <c r="A84" s="257"/>
      <c r="B84" s="307"/>
      <c r="C84" s="308"/>
      <c r="D84" s="232" t="s">
        <v>95</v>
      </c>
      <c r="E84" s="234" t="str">
        <f t="shared" si="13"/>
        <v>Interrupciones, comercio electrónico, datos externos, tecnología emergente.</v>
      </c>
      <c r="F84" s="234" t="s">
        <v>897</v>
      </c>
      <c r="G84" s="234" t="s">
        <v>68</v>
      </c>
      <c r="H84" s="234" t="s">
        <v>69</v>
      </c>
      <c r="I84" s="231" t="s">
        <v>898</v>
      </c>
      <c r="J84" s="232" t="s">
        <v>124</v>
      </c>
      <c r="K84" s="123" t="s">
        <v>125</v>
      </c>
      <c r="L84" s="234" t="s">
        <v>899</v>
      </c>
      <c r="M84" s="254"/>
      <c r="N84" s="254"/>
      <c r="O84" s="103"/>
      <c r="P84" s="232" t="s">
        <v>114</v>
      </c>
      <c r="Q84" s="234" t="s">
        <v>900</v>
      </c>
      <c r="R84" s="234" t="s">
        <v>901</v>
      </c>
      <c r="S84" s="234" t="s">
        <v>902</v>
      </c>
      <c r="T84" s="234" t="s">
        <v>93</v>
      </c>
      <c r="U84" s="234" t="s">
        <v>100</v>
      </c>
      <c r="V84" s="240" t="s">
        <v>903</v>
      </c>
      <c r="W84" s="232" t="s">
        <v>116</v>
      </c>
      <c r="X84" s="234" t="s">
        <v>680</v>
      </c>
      <c r="Y84" s="240" t="s">
        <v>703</v>
      </c>
      <c r="Z84" s="77" t="s">
        <v>323</v>
      </c>
      <c r="AA84" s="83" t="s">
        <v>79</v>
      </c>
      <c r="AB84" s="234" t="s">
        <v>79</v>
      </c>
      <c r="AC84" s="234" t="s">
        <v>79</v>
      </c>
      <c r="AD84" s="234" t="s">
        <v>904</v>
      </c>
      <c r="AE84" s="234" t="s">
        <v>905</v>
      </c>
      <c r="AF84" s="234" t="s">
        <v>79</v>
      </c>
      <c r="AG84" s="234" t="s">
        <v>79</v>
      </c>
      <c r="AH84" s="231" t="s">
        <v>906</v>
      </c>
      <c r="AI84" s="232" t="s">
        <v>123</v>
      </c>
      <c r="AJ84" s="234">
        <v>60</v>
      </c>
      <c r="AK84" s="234">
        <v>40</v>
      </c>
      <c r="AL84" s="234">
        <v>100</v>
      </c>
      <c r="AM84" s="91" t="s">
        <v>318</v>
      </c>
      <c r="AN84" s="235" t="s">
        <v>83</v>
      </c>
      <c r="AO84" s="232" t="s">
        <v>907</v>
      </c>
      <c r="AP84" s="234" t="s">
        <v>870</v>
      </c>
      <c r="AQ84" s="233">
        <v>41486</v>
      </c>
      <c r="AR84" s="234" t="s">
        <v>908</v>
      </c>
      <c r="AS84" s="240" t="s">
        <v>94</v>
      </c>
      <c r="AT84" s="114"/>
      <c r="AW84" s="94"/>
      <c r="AX84" s="92"/>
      <c r="BB84" s="94"/>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5"/>
      <c r="CO84" s="95"/>
      <c r="CP84" s="95"/>
      <c r="CQ84" s="95"/>
      <c r="CR84" s="95"/>
      <c r="CS84" s="95"/>
      <c r="CT84" s="95"/>
      <c r="CU84" s="95"/>
      <c r="CV84" s="95"/>
      <c r="CW84" s="95"/>
      <c r="CX84" s="95"/>
      <c r="CY84" s="95"/>
      <c r="CZ84" s="95"/>
      <c r="DA84" s="95"/>
      <c r="DB84" s="95"/>
      <c r="DC84" s="95"/>
      <c r="DD84" s="95"/>
      <c r="DE84" s="95"/>
      <c r="DF84" s="95"/>
      <c r="DG84" s="95"/>
      <c r="DH84" s="95"/>
      <c r="DI84" s="95"/>
      <c r="DJ84" s="57"/>
      <c r="DK84" s="57"/>
      <c r="DL84" s="57"/>
      <c r="DM84" s="57"/>
      <c r="DN84" s="57"/>
      <c r="DO84" s="57"/>
      <c r="DP84" s="57"/>
      <c r="DQ84" s="57"/>
      <c r="DR84" s="57"/>
      <c r="DS84" s="57"/>
      <c r="DT84" s="57"/>
      <c r="DU84" s="57"/>
      <c r="DV84" s="57"/>
      <c r="DW84" s="57"/>
      <c r="DX84" s="57"/>
      <c r="DY84" s="57"/>
      <c r="DZ84" s="57"/>
      <c r="EA84" s="57"/>
      <c r="EB84" s="57"/>
      <c r="EC84" s="57"/>
      <c r="ED84" s="57"/>
      <c r="EE84" s="57"/>
      <c r="EF84" s="57"/>
      <c r="EG84" s="57"/>
      <c r="EH84" s="57"/>
      <c r="EI84" s="57"/>
      <c r="EJ84" s="57"/>
      <c r="EK84" s="57"/>
      <c r="EL84" s="57"/>
      <c r="EM84" s="57"/>
      <c r="EN84" s="57"/>
      <c r="EO84" s="57"/>
      <c r="EP84" s="57"/>
      <c r="EQ84" s="57"/>
      <c r="ER84" s="57"/>
      <c r="ES84" s="57"/>
      <c r="ET84" s="57"/>
      <c r="EU84" s="57"/>
      <c r="EV84" s="57"/>
      <c r="EW84" s="57"/>
      <c r="EX84" s="57"/>
      <c r="EY84" s="57"/>
      <c r="EZ84" s="57"/>
      <c r="FA84" s="57"/>
      <c r="FB84" s="57"/>
      <c r="FC84" s="57"/>
      <c r="FD84" s="57"/>
      <c r="FE84" s="57"/>
      <c r="FF84" s="57"/>
      <c r="FG84" s="57"/>
      <c r="FH84" s="57"/>
      <c r="FI84" s="57"/>
      <c r="FJ84" s="57"/>
      <c r="FK84" s="57"/>
      <c r="FL84" s="57"/>
      <c r="FM84" s="57"/>
      <c r="FN84" s="57"/>
      <c r="FO84" s="57"/>
      <c r="FP84" s="57"/>
      <c r="FQ84" s="57"/>
      <c r="FR84" s="57"/>
      <c r="FS84" s="57"/>
      <c r="FT84" s="57"/>
      <c r="FU84" s="57"/>
      <c r="FV84" s="57"/>
      <c r="FW84" s="57"/>
      <c r="FX84" s="57"/>
      <c r="FY84" s="57"/>
      <c r="FZ84" s="57"/>
      <c r="GA84" s="57"/>
      <c r="GB84" s="57"/>
      <c r="GC84" s="57"/>
      <c r="GD84" s="57"/>
      <c r="GE84" s="57"/>
      <c r="GF84" s="57"/>
      <c r="GG84" s="57"/>
      <c r="GH84" s="57"/>
      <c r="GI84" s="57"/>
      <c r="GJ84" s="57"/>
      <c r="GK84" s="57"/>
      <c r="GL84" s="57"/>
      <c r="GM84" s="57"/>
      <c r="GN84" s="57"/>
      <c r="GO84" s="57"/>
      <c r="GP84" s="57"/>
      <c r="GQ84" s="57"/>
      <c r="GR84" s="57"/>
      <c r="GS84" s="57"/>
      <c r="GT84" s="57"/>
      <c r="GU84" s="57"/>
      <c r="GV84" s="57"/>
      <c r="GW84" s="57"/>
      <c r="GX84" s="57"/>
      <c r="GY84" s="57"/>
      <c r="GZ84" s="57"/>
      <c r="HA84" s="57"/>
      <c r="HB84" s="57"/>
      <c r="HC84" s="57"/>
      <c r="HD84" s="57"/>
      <c r="HE84" s="57"/>
      <c r="HF84" s="57"/>
      <c r="HG84" s="57"/>
      <c r="HH84" s="57"/>
      <c r="HI84" s="57"/>
      <c r="HJ84" s="57"/>
      <c r="HK84" s="57"/>
      <c r="HL84" s="57"/>
      <c r="HM84" s="57"/>
      <c r="HN84" s="57"/>
      <c r="HO84" s="57"/>
      <c r="HP84" s="57"/>
      <c r="HQ84" s="57"/>
      <c r="HR84" s="57"/>
      <c r="HS84" s="57"/>
      <c r="HT84" s="57"/>
      <c r="HU84" s="57"/>
      <c r="HV84" s="57"/>
      <c r="HW84" s="57"/>
      <c r="HX84" s="57"/>
      <c r="HY84" s="57"/>
      <c r="HZ84" s="57"/>
      <c r="IA84" s="57"/>
      <c r="IB84" s="57"/>
      <c r="IC84" s="57"/>
      <c r="ID84" s="57"/>
      <c r="IE84" s="57"/>
      <c r="IF84" s="57"/>
      <c r="IG84" s="57"/>
      <c r="IH84" s="57"/>
      <c r="II84" s="57"/>
      <c r="IJ84" s="57"/>
      <c r="IK84" s="57"/>
      <c r="IL84" s="57"/>
      <c r="IM84" s="57"/>
      <c r="IN84" s="57"/>
      <c r="IO84" s="57"/>
      <c r="IP84" s="57"/>
      <c r="IQ84" s="57"/>
      <c r="IR84" s="57"/>
      <c r="IS84" s="57"/>
      <c r="IT84" s="57"/>
      <c r="IU84" s="57"/>
      <c r="IV84" s="57"/>
      <c r="IW84" s="57"/>
      <c r="IX84" s="57"/>
      <c r="IY84" s="57"/>
      <c r="IZ84" s="57"/>
      <c r="JA84" s="57"/>
      <c r="JB84" s="57"/>
      <c r="JC84" s="57"/>
      <c r="JD84" s="57"/>
      <c r="JE84" s="57"/>
      <c r="JF84" s="57"/>
      <c r="JG84" s="57"/>
      <c r="JH84" s="57"/>
      <c r="JI84" s="57"/>
      <c r="JJ84" s="57"/>
      <c r="JK84" s="57"/>
      <c r="JL84" s="57"/>
      <c r="JM84" s="57"/>
      <c r="JN84" s="57"/>
      <c r="JO84" s="57"/>
      <c r="JP84" s="57"/>
      <c r="JQ84" s="57"/>
      <c r="JR84" s="57"/>
      <c r="JS84" s="57"/>
      <c r="JT84" s="57"/>
      <c r="JU84" s="57"/>
      <c r="JV84" s="57"/>
      <c r="JW84" s="57"/>
      <c r="JX84" s="57"/>
      <c r="JY84" s="57"/>
      <c r="JZ84" s="57"/>
      <c r="KA84" s="57"/>
      <c r="KB84" s="57"/>
      <c r="KC84" s="57"/>
      <c r="KD84" s="57"/>
      <c r="KE84" s="57"/>
      <c r="KF84" s="57"/>
      <c r="KG84" s="57"/>
      <c r="KH84" s="57"/>
      <c r="KI84" s="57"/>
      <c r="KJ84" s="57"/>
      <c r="KK84" s="57"/>
      <c r="KL84" s="57"/>
      <c r="KM84" s="57"/>
      <c r="KN84" s="57"/>
      <c r="KO84" s="57"/>
      <c r="KP84" s="57"/>
      <c r="KQ84" s="57"/>
      <c r="KR84" s="57"/>
      <c r="KS84" s="57"/>
      <c r="KT84" s="57"/>
      <c r="KU84" s="57"/>
      <c r="KV84" s="57"/>
      <c r="KW84" s="57"/>
      <c r="KX84" s="57"/>
      <c r="KY84" s="57"/>
      <c r="KZ84" s="57"/>
      <c r="LA84" s="57"/>
      <c r="LB84" s="57"/>
      <c r="LC84" s="57"/>
      <c r="LD84" s="57"/>
      <c r="LE84" s="57"/>
      <c r="LF84" s="57"/>
      <c r="LG84" s="57"/>
      <c r="LH84" s="57"/>
      <c r="LI84" s="57"/>
      <c r="LJ84" s="57"/>
      <c r="LK84" s="57"/>
      <c r="LL84" s="57"/>
      <c r="LM84" s="57"/>
      <c r="LN84" s="57"/>
      <c r="LO84" s="57"/>
      <c r="LP84" s="57"/>
      <c r="LQ84" s="57"/>
      <c r="LR84" s="57"/>
      <c r="LS84" s="57"/>
      <c r="LT84" s="57"/>
      <c r="LU84" s="57"/>
      <c r="LV84" s="57"/>
      <c r="LW84" s="57"/>
      <c r="LX84" s="57"/>
      <c r="LY84" s="57"/>
      <c r="LZ84" s="57"/>
      <c r="MA84" s="57"/>
      <c r="MB84" s="57"/>
      <c r="MC84" s="57"/>
      <c r="MD84" s="57"/>
      <c r="ME84" s="57"/>
      <c r="MF84" s="57"/>
      <c r="MG84" s="57"/>
      <c r="MH84" s="57"/>
      <c r="MI84" s="57"/>
    </row>
    <row r="85" spans="1:347" s="93" customFormat="1" ht="123.75" customHeight="1" x14ac:dyDescent="0.35">
      <c r="A85" s="257"/>
      <c r="B85" s="307"/>
      <c r="C85" s="308"/>
      <c r="D85" s="232" t="s">
        <v>95</v>
      </c>
      <c r="E85" s="234" t="str">
        <f t="shared" si="13"/>
        <v>Interrupciones, comercio electrónico, datos externos, tecnología emergente.</v>
      </c>
      <c r="F85" s="234" t="s">
        <v>909</v>
      </c>
      <c r="G85" s="234" t="s">
        <v>104</v>
      </c>
      <c r="H85" s="234" t="s">
        <v>861</v>
      </c>
      <c r="I85" s="231" t="s">
        <v>910</v>
      </c>
      <c r="J85" s="256" t="s">
        <v>70</v>
      </c>
      <c r="K85" s="259" t="s">
        <v>87</v>
      </c>
      <c r="L85" s="234" t="s">
        <v>911</v>
      </c>
      <c r="M85" s="254"/>
      <c r="N85" s="254"/>
      <c r="O85" s="103"/>
      <c r="P85" s="232" t="s">
        <v>721</v>
      </c>
      <c r="Q85" s="234" t="s">
        <v>912</v>
      </c>
      <c r="R85" s="234" t="s">
        <v>913</v>
      </c>
      <c r="S85" s="234" t="s">
        <v>914</v>
      </c>
      <c r="T85" s="234" t="s">
        <v>166</v>
      </c>
      <c r="U85" s="234" t="s">
        <v>168</v>
      </c>
      <c r="V85" s="240" t="s">
        <v>915</v>
      </c>
      <c r="W85" s="232" t="s">
        <v>116</v>
      </c>
      <c r="X85" s="234" t="s">
        <v>681</v>
      </c>
      <c r="Y85" s="240" t="s">
        <v>703</v>
      </c>
      <c r="Z85" s="91" t="s">
        <v>318</v>
      </c>
      <c r="AA85" s="83" t="s">
        <v>79</v>
      </c>
      <c r="AB85" s="234" t="s">
        <v>79</v>
      </c>
      <c r="AC85" s="234" t="s">
        <v>79</v>
      </c>
      <c r="AD85" s="234" t="s">
        <v>904</v>
      </c>
      <c r="AE85" s="234" t="s">
        <v>905</v>
      </c>
      <c r="AF85" s="234" t="s">
        <v>79</v>
      </c>
      <c r="AG85" s="234" t="s">
        <v>79</v>
      </c>
      <c r="AH85" s="231" t="s">
        <v>906</v>
      </c>
      <c r="AI85" s="232" t="s">
        <v>123</v>
      </c>
      <c r="AJ85" s="234">
        <v>60</v>
      </c>
      <c r="AK85" s="234">
        <v>40</v>
      </c>
      <c r="AL85" s="234">
        <v>100</v>
      </c>
      <c r="AM85" s="91" t="s">
        <v>318</v>
      </c>
      <c r="AN85" s="235" t="s">
        <v>83</v>
      </c>
      <c r="AO85" s="232" t="s">
        <v>907</v>
      </c>
      <c r="AP85" s="234" t="s">
        <v>870</v>
      </c>
      <c r="AQ85" s="233">
        <v>41486</v>
      </c>
      <c r="AR85" s="234" t="s">
        <v>908</v>
      </c>
      <c r="AS85" s="240" t="s">
        <v>94</v>
      </c>
      <c r="AT85" s="114"/>
      <c r="AW85" s="94"/>
      <c r="AX85" s="92"/>
      <c r="BB85" s="94"/>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c r="CT85" s="95"/>
      <c r="CU85" s="95"/>
      <c r="CV85" s="95"/>
      <c r="CW85" s="95"/>
      <c r="CX85" s="95"/>
      <c r="CY85" s="95"/>
      <c r="CZ85" s="95"/>
      <c r="DA85" s="95"/>
      <c r="DB85" s="95"/>
      <c r="DC85" s="95"/>
      <c r="DD85" s="95"/>
      <c r="DE85" s="95"/>
      <c r="DF85" s="95"/>
      <c r="DG85" s="95"/>
      <c r="DH85" s="95"/>
      <c r="DI85" s="95"/>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c r="EO85" s="57"/>
      <c r="EP85" s="57"/>
      <c r="EQ85" s="57"/>
      <c r="ER85" s="57"/>
      <c r="ES85" s="57"/>
      <c r="ET85" s="57"/>
      <c r="EU85" s="57"/>
      <c r="EV85" s="57"/>
      <c r="EW85" s="57"/>
      <c r="EX85" s="57"/>
      <c r="EY85" s="57"/>
      <c r="EZ85" s="57"/>
      <c r="FA85" s="57"/>
      <c r="FB85" s="57"/>
      <c r="FC85" s="57"/>
      <c r="FD85" s="57"/>
      <c r="FE85" s="57"/>
      <c r="FF85" s="57"/>
      <c r="FG85" s="57"/>
      <c r="FH85" s="57"/>
      <c r="FI85" s="57"/>
      <c r="FJ85" s="57"/>
      <c r="FK85" s="57"/>
      <c r="FL85" s="57"/>
      <c r="FM85" s="57"/>
      <c r="FN85" s="57"/>
      <c r="FO85" s="57"/>
      <c r="FP85" s="57"/>
      <c r="FQ85" s="57"/>
      <c r="FR85" s="57"/>
      <c r="FS85" s="57"/>
      <c r="FT85" s="57"/>
      <c r="FU85" s="57"/>
      <c r="FV85" s="57"/>
      <c r="FW85" s="57"/>
      <c r="FX85" s="57"/>
      <c r="FY85" s="57"/>
      <c r="FZ85" s="57"/>
      <c r="GA85" s="57"/>
      <c r="GB85" s="57"/>
      <c r="GC85" s="57"/>
      <c r="GD85" s="57"/>
      <c r="GE85" s="57"/>
      <c r="GF85" s="57"/>
      <c r="GG85" s="57"/>
      <c r="GH85" s="57"/>
      <c r="GI85" s="57"/>
      <c r="GJ85" s="57"/>
      <c r="GK85" s="57"/>
      <c r="GL85" s="57"/>
      <c r="GM85" s="57"/>
      <c r="GN85" s="57"/>
      <c r="GO85" s="57"/>
      <c r="GP85" s="57"/>
      <c r="GQ85" s="57"/>
      <c r="GR85" s="57"/>
      <c r="GS85" s="57"/>
      <c r="GT85" s="57"/>
      <c r="GU85" s="57"/>
      <c r="GV85" s="57"/>
      <c r="GW85" s="57"/>
      <c r="GX85" s="57"/>
      <c r="GY85" s="57"/>
      <c r="GZ85" s="57"/>
      <c r="HA85" s="57"/>
      <c r="HB85" s="57"/>
      <c r="HC85" s="57"/>
      <c r="HD85" s="57"/>
      <c r="HE85" s="57"/>
      <c r="HF85" s="57"/>
      <c r="HG85" s="57"/>
      <c r="HH85" s="57"/>
      <c r="HI85" s="57"/>
      <c r="HJ85" s="57"/>
      <c r="HK85" s="57"/>
      <c r="HL85" s="57"/>
      <c r="HM85" s="57"/>
      <c r="HN85" s="57"/>
      <c r="HO85" s="57"/>
      <c r="HP85" s="57"/>
      <c r="HQ85" s="57"/>
      <c r="HR85" s="57"/>
      <c r="HS85" s="57"/>
      <c r="HT85" s="57"/>
      <c r="HU85" s="57"/>
      <c r="HV85" s="57"/>
      <c r="HW85" s="57"/>
      <c r="HX85" s="57"/>
      <c r="HY85" s="57"/>
      <c r="HZ85" s="57"/>
      <c r="IA85" s="57"/>
      <c r="IB85" s="57"/>
      <c r="IC85" s="57"/>
      <c r="ID85" s="57"/>
      <c r="IE85" s="57"/>
      <c r="IF85" s="57"/>
      <c r="IG85" s="57"/>
      <c r="IH85" s="57"/>
      <c r="II85" s="57"/>
      <c r="IJ85" s="57"/>
      <c r="IK85" s="57"/>
      <c r="IL85" s="57"/>
      <c r="IM85" s="57"/>
      <c r="IN85" s="57"/>
      <c r="IO85" s="57"/>
      <c r="IP85" s="57"/>
      <c r="IQ85" s="57"/>
      <c r="IR85" s="57"/>
      <c r="IS85" s="57"/>
      <c r="IT85" s="57"/>
      <c r="IU85" s="57"/>
      <c r="IV85" s="57"/>
      <c r="IW85" s="57"/>
      <c r="IX85" s="57"/>
      <c r="IY85" s="57"/>
      <c r="IZ85" s="57"/>
      <c r="JA85" s="57"/>
      <c r="JB85" s="57"/>
      <c r="JC85" s="57"/>
      <c r="JD85" s="57"/>
      <c r="JE85" s="57"/>
      <c r="JF85" s="57"/>
      <c r="JG85" s="57"/>
      <c r="JH85" s="57"/>
      <c r="JI85" s="57"/>
      <c r="JJ85" s="57"/>
      <c r="JK85" s="57"/>
      <c r="JL85" s="57"/>
      <c r="JM85" s="57"/>
      <c r="JN85" s="57"/>
      <c r="JO85" s="57"/>
      <c r="JP85" s="57"/>
      <c r="JQ85" s="57"/>
      <c r="JR85" s="57"/>
      <c r="JS85" s="57"/>
      <c r="JT85" s="57"/>
      <c r="JU85" s="57"/>
      <c r="JV85" s="57"/>
      <c r="JW85" s="57"/>
      <c r="JX85" s="57"/>
      <c r="JY85" s="57"/>
      <c r="JZ85" s="57"/>
      <c r="KA85" s="57"/>
      <c r="KB85" s="57"/>
      <c r="KC85" s="57"/>
      <c r="KD85" s="57"/>
      <c r="KE85" s="57"/>
      <c r="KF85" s="57"/>
      <c r="KG85" s="57"/>
      <c r="KH85" s="57"/>
      <c r="KI85" s="57"/>
      <c r="KJ85" s="57"/>
      <c r="KK85" s="57"/>
      <c r="KL85" s="57"/>
      <c r="KM85" s="57"/>
      <c r="KN85" s="57"/>
      <c r="KO85" s="57"/>
      <c r="KP85" s="57"/>
      <c r="KQ85" s="57"/>
      <c r="KR85" s="57"/>
      <c r="KS85" s="57"/>
      <c r="KT85" s="57"/>
      <c r="KU85" s="57"/>
      <c r="KV85" s="57"/>
      <c r="KW85" s="57"/>
      <c r="KX85" s="57"/>
      <c r="KY85" s="57"/>
      <c r="KZ85" s="57"/>
      <c r="LA85" s="57"/>
      <c r="LB85" s="57"/>
      <c r="LC85" s="57"/>
      <c r="LD85" s="57"/>
      <c r="LE85" s="57"/>
      <c r="LF85" s="57"/>
      <c r="LG85" s="57"/>
      <c r="LH85" s="57"/>
      <c r="LI85" s="57"/>
      <c r="LJ85" s="57"/>
      <c r="LK85" s="57"/>
      <c r="LL85" s="57"/>
      <c r="LM85" s="57"/>
      <c r="LN85" s="57"/>
      <c r="LO85" s="57"/>
      <c r="LP85" s="57"/>
      <c r="LQ85" s="57"/>
      <c r="LR85" s="57"/>
      <c r="LS85" s="57"/>
      <c r="LT85" s="57"/>
      <c r="LU85" s="57"/>
      <c r="LV85" s="57"/>
      <c r="LW85" s="57"/>
      <c r="LX85" s="57"/>
      <c r="LY85" s="57"/>
      <c r="LZ85" s="57"/>
      <c r="MA85" s="57"/>
      <c r="MB85" s="57"/>
      <c r="MC85" s="57"/>
      <c r="MD85" s="57"/>
      <c r="ME85" s="57"/>
      <c r="MF85" s="57"/>
      <c r="MG85" s="57"/>
      <c r="MH85" s="57"/>
      <c r="MI85" s="57"/>
    </row>
    <row r="86" spans="1:347" s="93" customFormat="1" ht="186" customHeight="1" x14ac:dyDescent="0.35">
      <c r="A86" s="257"/>
      <c r="B86" s="307"/>
      <c r="C86" s="308"/>
      <c r="D86" s="232" t="s">
        <v>66</v>
      </c>
      <c r="E86" s="234" t="str">
        <f t="shared" si="13"/>
        <v>Ajustes normas sectoriales, reforma educativa.</v>
      </c>
      <c r="F86" s="234" t="s">
        <v>916</v>
      </c>
      <c r="G86" s="234" t="s">
        <v>104</v>
      </c>
      <c r="H86" s="234" t="s">
        <v>861</v>
      </c>
      <c r="I86" s="231" t="s">
        <v>917</v>
      </c>
      <c r="J86" s="257"/>
      <c r="K86" s="260"/>
      <c r="L86" s="234" t="s">
        <v>918</v>
      </c>
      <c r="M86" s="254"/>
      <c r="N86" s="254"/>
      <c r="O86" s="103"/>
      <c r="P86" s="232" t="s">
        <v>74</v>
      </c>
      <c r="Q86" s="234" t="s">
        <v>919</v>
      </c>
      <c r="R86" s="234" t="s">
        <v>920</v>
      </c>
      <c r="S86" s="234" t="s">
        <v>921</v>
      </c>
      <c r="T86" s="234" t="s">
        <v>166</v>
      </c>
      <c r="U86" s="234" t="s">
        <v>75</v>
      </c>
      <c r="V86" s="240" t="s">
        <v>915</v>
      </c>
      <c r="W86" s="232" t="s">
        <v>116</v>
      </c>
      <c r="X86" s="234" t="s">
        <v>681</v>
      </c>
      <c r="Y86" s="240" t="s">
        <v>647</v>
      </c>
      <c r="Z86" s="89" t="s">
        <v>387</v>
      </c>
      <c r="AA86" s="83" t="s">
        <v>79</v>
      </c>
      <c r="AB86" s="234" t="s">
        <v>79</v>
      </c>
      <c r="AC86" s="234" t="s">
        <v>79</v>
      </c>
      <c r="AD86" s="234" t="s">
        <v>904</v>
      </c>
      <c r="AE86" s="234" t="s">
        <v>905</v>
      </c>
      <c r="AF86" s="234" t="s">
        <v>79</v>
      </c>
      <c r="AG86" s="234" t="s">
        <v>79</v>
      </c>
      <c r="AH86" s="231" t="s">
        <v>906</v>
      </c>
      <c r="AI86" s="232" t="s">
        <v>123</v>
      </c>
      <c r="AJ86" s="234">
        <v>60</v>
      </c>
      <c r="AK86" s="234">
        <v>40</v>
      </c>
      <c r="AL86" s="234">
        <v>100</v>
      </c>
      <c r="AM86" s="91" t="s">
        <v>318</v>
      </c>
      <c r="AN86" s="235" t="s">
        <v>83</v>
      </c>
      <c r="AO86" s="232" t="s">
        <v>907</v>
      </c>
      <c r="AP86" s="234" t="s">
        <v>870</v>
      </c>
      <c r="AQ86" s="233">
        <v>41486</v>
      </c>
      <c r="AR86" s="234" t="s">
        <v>908</v>
      </c>
      <c r="AS86" s="240" t="s">
        <v>94</v>
      </c>
      <c r="AT86" s="114"/>
      <c r="AW86" s="94"/>
      <c r="AX86" s="92"/>
      <c r="BB86" s="94"/>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c r="CN86" s="95"/>
      <c r="CO86" s="95"/>
      <c r="CP86" s="95"/>
      <c r="CQ86" s="95"/>
      <c r="CR86" s="95"/>
      <c r="CS86" s="95"/>
      <c r="CT86" s="95"/>
      <c r="CU86" s="95"/>
      <c r="CV86" s="95"/>
      <c r="CW86" s="95"/>
      <c r="CX86" s="95"/>
      <c r="CY86" s="95"/>
      <c r="CZ86" s="95"/>
      <c r="DA86" s="95"/>
      <c r="DB86" s="95"/>
      <c r="DC86" s="95"/>
      <c r="DD86" s="95"/>
      <c r="DE86" s="95"/>
      <c r="DF86" s="95"/>
      <c r="DG86" s="95"/>
      <c r="DH86" s="95"/>
      <c r="DI86" s="95"/>
      <c r="DJ86" s="57"/>
      <c r="DK86" s="57"/>
      <c r="DL86" s="57"/>
      <c r="DM86" s="57"/>
      <c r="DN86" s="57"/>
      <c r="DO86" s="57"/>
      <c r="DP86" s="57"/>
      <c r="DQ86" s="57"/>
      <c r="DR86" s="57"/>
      <c r="DS86" s="57"/>
      <c r="DT86" s="57"/>
      <c r="DU86" s="57"/>
      <c r="DV86" s="57"/>
      <c r="DW86" s="57"/>
      <c r="DX86" s="57"/>
      <c r="DY86" s="57"/>
      <c r="DZ86" s="57"/>
      <c r="EA86" s="57"/>
      <c r="EB86" s="57"/>
      <c r="EC86" s="57"/>
      <c r="ED86" s="57"/>
      <c r="EE86" s="57"/>
      <c r="EF86" s="57"/>
      <c r="EG86" s="57"/>
      <c r="EH86" s="57"/>
      <c r="EI86" s="57"/>
      <c r="EJ86" s="57"/>
      <c r="EK86" s="57"/>
      <c r="EL86" s="57"/>
      <c r="EM86" s="57"/>
      <c r="EN86" s="57"/>
      <c r="EO86" s="57"/>
      <c r="EP86" s="57"/>
      <c r="EQ86" s="57"/>
      <c r="ER86" s="57"/>
      <c r="ES86" s="57"/>
      <c r="ET86" s="57"/>
      <c r="EU86" s="57"/>
      <c r="EV86" s="57"/>
      <c r="EW86" s="57"/>
      <c r="EX86" s="57"/>
      <c r="EY86" s="57"/>
      <c r="EZ86" s="57"/>
      <c r="FA86" s="57"/>
      <c r="FB86" s="57"/>
      <c r="FC86" s="57"/>
      <c r="FD86" s="57"/>
      <c r="FE86" s="57"/>
      <c r="FF86" s="57"/>
      <c r="FG86" s="57"/>
      <c r="FH86" s="57"/>
      <c r="FI86" s="57"/>
      <c r="FJ86" s="57"/>
      <c r="FK86" s="57"/>
      <c r="FL86" s="57"/>
      <c r="FM86" s="57"/>
      <c r="FN86" s="57"/>
      <c r="FO86" s="57"/>
      <c r="FP86" s="57"/>
      <c r="FQ86" s="57"/>
      <c r="FR86" s="57"/>
      <c r="FS86" s="57"/>
      <c r="FT86" s="57"/>
      <c r="FU86" s="57"/>
      <c r="FV86" s="57"/>
      <c r="FW86" s="57"/>
      <c r="FX86" s="57"/>
      <c r="FY86" s="57"/>
      <c r="FZ86" s="57"/>
      <c r="GA86" s="57"/>
      <c r="GB86" s="57"/>
      <c r="GC86" s="57"/>
      <c r="GD86" s="57"/>
      <c r="GE86" s="57"/>
      <c r="GF86" s="57"/>
      <c r="GG86" s="57"/>
      <c r="GH86" s="57"/>
      <c r="GI86" s="57"/>
      <c r="GJ86" s="57"/>
      <c r="GK86" s="57"/>
      <c r="GL86" s="57"/>
      <c r="GM86" s="57"/>
      <c r="GN86" s="57"/>
      <c r="GO86" s="57"/>
      <c r="GP86" s="57"/>
      <c r="GQ86" s="57"/>
      <c r="GR86" s="57"/>
      <c r="GS86" s="57"/>
      <c r="GT86" s="57"/>
      <c r="GU86" s="57"/>
      <c r="GV86" s="57"/>
      <c r="GW86" s="57"/>
      <c r="GX86" s="57"/>
      <c r="GY86" s="57"/>
      <c r="GZ86" s="57"/>
      <c r="HA86" s="57"/>
      <c r="HB86" s="57"/>
      <c r="HC86" s="57"/>
      <c r="HD86" s="57"/>
      <c r="HE86" s="57"/>
      <c r="HF86" s="57"/>
      <c r="HG86" s="57"/>
      <c r="HH86" s="57"/>
      <c r="HI86" s="57"/>
      <c r="HJ86" s="57"/>
      <c r="HK86" s="57"/>
      <c r="HL86" s="57"/>
      <c r="HM86" s="57"/>
      <c r="HN86" s="57"/>
      <c r="HO86" s="57"/>
      <c r="HP86" s="57"/>
      <c r="HQ86" s="57"/>
      <c r="HR86" s="57"/>
      <c r="HS86" s="57"/>
      <c r="HT86" s="57"/>
      <c r="HU86" s="57"/>
      <c r="HV86" s="57"/>
      <c r="HW86" s="57"/>
      <c r="HX86" s="57"/>
      <c r="HY86" s="57"/>
      <c r="HZ86" s="57"/>
      <c r="IA86" s="57"/>
      <c r="IB86" s="57"/>
      <c r="IC86" s="57"/>
      <c r="ID86" s="57"/>
      <c r="IE86" s="57"/>
      <c r="IF86" s="57"/>
      <c r="IG86" s="57"/>
      <c r="IH86" s="57"/>
      <c r="II86" s="57"/>
      <c r="IJ86" s="57"/>
      <c r="IK86" s="57"/>
      <c r="IL86" s="57"/>
      <c r="IM86" s="57"/>
      <c r="IN86" s="57"/>
      <c r="IO86" s="57"/>
      <c r="IP86" s="57"/>
      <c r="IQ86" s="57"/>
      <c r="IR86" s="57"/>
      <c r="IS86" s="57"/>
      <c r="IT86" s="57"/>
      <c r="IU86" s="57"/>
      <c r="IV86" s="57"/>
      <c r="IW86" s="57"/>
      <c r="IX86" s="57"/>
      <c r="IY86" s="57"/>
      <c r="IZ86" s="57"/>
      <c r="JA86" s="57"/>
      <c r="JB86" s="57"/>
      <c r="JC86" s="57"/>
      <c r="JD86" s="57"/>
      <c r="JE86" s="57"/>
      <c r="JF86" s="57"/>
      <c r="JG86" s="57"/>
      <c r="JH86" s="57"/>
      <c r="JI86" s="57"/>
      <c r="JJ86" s="57"/>
      <c r="JK86" s="57"/>
      <c r="JL86" s="57"/>
      <c r="JM86" s="57"/>
      <c r="JN86" s="57"/>
      <c r="JO86" s="57"/>
      <c r="JP86" s="57"/>
      <c r="JQ86" s="57"/>
      <c r="JR86" s="57"/>
      <c r="JS86" s="57"/>
      <c r="JT86" s="57"/>
      <c r="JU86" s="57"/>
      <c r="JV86" s="57"/>
      <c r="JW86" s="57"/>
      <c r="JX86" s="57"/>
      <c r="JY86" s="57"/>
      <c r="JZ86" s="57"/>
      <c r="KA86" s="57"/>
      <c r="KB86" s="57"/>
      <c r="KC86" s="57"/>
      <c r="KD86" s="57"/>
      <c r="KE86" s="57"/>
      <c r="KF86" s="57"/>
      <c r="KG86" s="57"/>
      <c r="KH86" s="57"/>
      <c r="KI86" s="57"/>
      <c r="KJ86" s="57"/>
      <c r="KK86" s="57"/>
      <c r="KL86" s="57"/>
      <c r="KM86" s="57"/>
      <c r="KN86" s="57"/>
      <c r="KO86" s="57"/>
      <c r="KP86" s="57"/>
      <c r="KQ86" s="57"/>
      <c r="KR86" s="57"/>
      <c r="KS86" s="57"/>
      <c r="KT86" s="57"/>
      <c r="KU86" s="57"/>
      <c r="KV86" s="57"/>
      <c r="KW86" s="57"/>
      <c r="KX86" s="57"/>
      <c r="KY86" s="57"/>
      <c r="KZ86" s="57"/>
      <c r="LA86" s="57"/>
      <c r="LB86" s="57"/>
      <c r="LC86" s="57"/>
      <c r="LD86" s="57"/>
      <c r="LE86" s="57"/>
      <c r="LF86" s="57"/>
      <c r="LG86" s="57"/>
      <c r="LH86" s="57"/>
      <c r="LI86" s="57"/>
      <c r="LJ86" s="57"/>
      <c r="LK86" s="57"/>
      <c r="LL86" s="57"/>
      <c r="LM86" s="57"/>
      <c r="LN86" s="57"/>
      <c r="LO86" s="57"/>
      <c r="LP86" s="57"/>
      <c r="LQ86" s="57"/>
      <c r="LR86" s="57"/>
      <c r="LS86" s="57"/>
      <c r="LT86" s="57"/>
      <c r="LU86" s="57"/>
      <c r="LV86" s="57"/>
      <c r="LW86" s="57"/>
      <c r="LX86" s="57"/>
      <c r="LY86" s="57"/>
      <c r="LZ86" s="57"/>
      <c r="MA86" s="57"/>
      <c r="MB86" s="57"/>
      <c r="MC86" s="57"/>
      <c r="MD86" s="57"/>
      <c r="ME86" s="57"/>
      <c r="MF86" s="57"/>
      <c r="MG86" s="57"/>
      <c r="MH86" s="57"/>
      <c r="MI86" s="57"/>
    </row>
    <row r="87" spans="1:347" s="93" customFormat="1" ht="150" customHeight="1" x14ac:dyDescent="0.35">
      <c r="A87" s="258"/>
      <c r="B87" s="307"/>
      <c r="C87" s="308"/>
      <c r="D87" s="232" t="s">
        <v>95</v>
      </c>
      <c r="E87" s="234" t="str">
        <f t="shared" si="13"/>
        <v>Interrupciones, comercio electrónico, datos externos, tecnología emergente.</v>
      </c>
      <c r="F87" s="234" t="s">
        <v>922</v>
      </c>
      <c r="G87" s="234" t="s">
        <v>68</v>
      </c>
      <c r="H87" s="234" t="s">
        <v>69</v>
      </c>
      <c r="I87" s="231" t="s">
        <v>923</v>
      </c>
      <c r="J87" s="258"/>
      <c r="K87" s="261"/>
      <c r="L87" s="234" t="s">
        <v>924</v>
      </c>
      <c r="M87" s="255"/>
      <c r="N87" s="255"/>
      <c r="O87" s="103"/>
      <c r="P87" s="232" t="s">
        <v>721</v>
      </c>
      <c r="Q87" s="234" t="s">
        <v>925</v>
      </c>
      <c r="R87" s="234" t="s">
        <v>926</v>
      </c>
      <c r="S87" s="234" t="s">
        <v>927</v>
      </c>
      <c r="T87" s="234" t="s">
        <v>166</v>
      </c>
      <c r="U87" s="234" t="s">
        <v>75</v>
      </c>
      <c r="V87" s="240" t="s">
        <v>915</v>
      </c>
      <c r="W87" s="232" t="s">
        <v>116</v>
      </c>
      <c r="X87" s="234" t="s">
        <v>681</v>
      </c>
      <c r="Y87" s="240" t="s">
        <v>647</v>
      </c>
      <c r="Z87" s="89" t="s">
        <v>387</v>
      </c>
      <c r="AA87" s="83" t="s">
        <v>79</v>
      </c>
      <c r="AB87" s="234" t="s">
        <v>79</v>
      </c>
      <c r="AC87" s="234" t="s">
        <v>79</v>
      </c>
      <c r="AD87" s="234" t="s">
        <v>904</v>
      </c>
      <c r="AE87" s="234" t="s">
        <v>905</v>
      </c>
      <c r="AF87" s="234" t="s">
        <v>79</v>
      </c>
      <c r="AG87" s="234" t="s">
        <v>79</v>
      </c>
      <c r="AH87" s="231" t="s">
        <v>906</v>
      </c>
      <c r="AI87" s="232" t="s">
        <v>123</v>
      </c>
      <c r="AJ87" s="234">
        <v>60</v>
      </c>
      <c r="AK87" s="234">
        <v>40</v>
      </c>
      <c r="AL87" s="234">
        <v>100</v>
      </c>
      <c r="AM87" s="91" t="s">
        <v>318</v>
      </c>
      <c r="AN87" s="235" t="s">
        <v>83</v>
      </c>
      <c r="AO87" s="232" t="s">
        <v>907</v>
      </c>
      <c r="AP87" s="234" t="s">
        <v>870</v>
      </c>
      <c r="AQ87" s="233">
        <v>41486</v>
      </c>
      <c r="AR87" s="234" t="s">
        <v>908</v>
      </c>
      <c r="AS87" s="240" t="s">
        <v>94</v>
      </c>
      <c r="AT87" s="114"/>
      <c r="AW87" s="94"/>
      <c r="AX87" s="92"/>
      <c r="BB87" s="94"/>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c r="CT87" s="95"/>
      <c r="CU87" s="95"/>
      <c r="CV87" s="95"/>
      <c r="CW87" s="95"/>
      <c r="CX87" s="95"/>
      <c r="CY87" s="95"/>
      <c r="CZ87" s="95"/>
      <c r="DA87" s="95"/>
      <c r="DB87" s="95"/>
      <c r="DC87" s="95"/>
      <c r="DD87" s="95"/>
      <c r="DE87" s="95"/>
      <c r="DF87" s="95"/>
      <c r="DG87" s="95"/>
      <c r="DH87" s="95"/>
      <c r="DI87" s="95"/>
      <c r="DJ87" s="57"/>
      <c r="DK87" s="57"/>
      <c r="DL87" s="57"/>
      <c r="DM87" s="57"/>
      <c r="DN87" s="57"/>
      <c r="DO87" s="57"/>
      <c r="DP87" s="57"/>
      <c r="DQ87" s="57"/>
      <c r="DR87" s="57"/>
      <c r="DS87" s="57"/>
      <c r="DT87" s="57"/>
      <c r="DU87" s="57"/>
      <c r="DV87" s="57"/>
      <c r="DW87" s="57"/>
      <c r="DX87" s="57"/>
      <c r="DY87" s="57"/>
      <c r="DZ87" s="57"/>
      <c r="EA87" s="57"/>
      <c r="EB87" s="57"/>
      <c r="EC87" s="57"/>
      <c r="ED87" s="57"/>
      <c r="EE87" s="57"/>
      <c r="EF87" s="57"/>
      <c r="EG87" s="57"/>
      <c r="EH87" s="57"/>
      <c r="EI87" s="57"/>
      <c r="EJ87" s="57"/>
      <c r="EK87" s="57"/>
      <c r="EL87" s="57"/>
      <c r="EM87" s="57"/>
      <c r="EN87" s="57"/>
      <c r="EO87" s="57"/>
      <c r="EP87" s="57"/>
      <c r="EQ87" s="57"/>
      <c r="ER87" s="57"/>
      <c r="ES87" s="57"/>
      <c r="ET87" s="57"/>
      <c r="EU87" s="57"/>
      <c r="EV87" s="57"/>
      <c r="EW87" s="57"/>
      <c r="EX87" s="57"/>
      <c r="EY87" s="57"/>
      <c r="EZ87" s="57"/>
      <c r="FA87" s="57"/>
      <c r="FB87" s="57"/>
      <c r="FC87" s="57"/>
      <c r="FD87" s="57"/>
      <c r="FE87" s="57"/>
      <c r="FF87" s="57"/>
      <c r="FG87" s="57"/>
      <c r="FH87" s="57"/>
      <c r="FI87" s="57"/>
      <c r="FJ87" s="57"/>
      <c r="FK87" s="57"/>
      <c r="FL87" s="57"/>
      <c r="FM87" s="57"/>
      <c r="FN87" s="57"/>
      <c r="FO87" s="57"/>
      <c r="FP87" s="57"/>
      <c r="FQ87" s="57"/>
      <c r="FR87" s="57"/>
      <c r="FS87" s="57"/>
      <c r="FT87" s="57"/>
      <c r="FU87" s="57"/>
      <c r="FV87" s="57"/>
      <c r="FW87" s="57"/>
      <c r="FX87" s="57"/>
      <c r="FY87" s="57"/>
      <c r="FZ87" s="57"/>
      <c r="GA87" s="57"/>
      <c r="GB87" s="57"/>
      <c r="GC87" s="57"/>
      <c r="GD87" s="57"/>
      <c r="GE87" s="57"/>
      <c r="GF87" s="57"/>
      <c r="GG87" s="57"/>
      <c r="GH87" s="57"/>
      <c r="GI87" s="57"/>
      <c r="GJ87" s="57"/>
      <c r="GK87" s="57"/>
      <c r="GL87" s="57"/>
      <c r="GM87" s="57"/>
      <c r="GN87" s="57"/>
      <c r="GO87" s="57"/>
      <c r="GP87" s="57"/>
      <c r="GQ87" s="57"/>
      <c r="GR87" s="57"/>
      <c r="GS87" s="57"/>
      <c r="GT87" s="57"/>
      <c r="GU87" s="57"/>
      <c r="GV87" s="57"/>
      <c r="GW87" s="57"/>
      <c r="GX87" s="57"/>
      <c r="GY87" s="57"/>
      <c r="GZ87" s="57"/>
      <c r="HA87" s="57"/>
      <c r="HB87" s="57"/>
      <c r="HC87" s="57"/>
      <c r="HD87" s="57"/>
      <c r="HE87" s="57"/>
      <c r="HF87" s="57"/>
      <c r="HG87" s="57"/>
      <c r="HH87" s="57"/>
      <c r="HI87" s="57"/>
      <c r="HJ87" s="57"/>
      <c r="HK87" s="57"/>
      <c r="HL87" s="57"/>
      <c r="HM87" s="57"/>
      <c r="HN87" s="57"/>
      <c r="HO87" s="57"/>
      <c r="HP87" s="57"/>
      <c r="HQ87" s="57"/>
      <c r="HR87" s="57"/>
      <c r="HS87" s="57"/>
      <c r="HT87" s="57"/>
      <c r="HU87" s="57"/>
      <c r="HV87" s="57"/>
      <c r="HW87" s="57"/>
      <c r="HX87" s="57"/>
      <c r="HY87" s="57"/>
      <c r="HZ87" s="57"/>
      <c r="IA87" s="57"/>
      <c r="IB87" s="57"/>
      <c r="IC87" s="57"/>
      <c r="ID87" s="57"/>
      <c r="IE87" s="57"/>
      <c r="IF87" s="57"/>
      <c r="IG87" s="57"/>
      <c r="IH87" s="57"/>
      <c r="II87" s="57"/>
      <c r="IJ87" s="57"/>
      <c r="IK87" s="57"/>
      <c r="IL87" s="57"/>
      <c r="IM87" s="57"/>
      <c r="IN87" s="57"/>
      <c r="IO87" s="57"/>
      <c r="IP87" s="57"/>
      <c r="IQ87" s="57"/>
      <c r="IR87" s="57"/>
      <c r="IS87" s="57"/>
      <c r="IT87" s="57"/>
      <c r="IU87" s="57"/>
      <c r="IV87" s="57"/>
      <c r="IW87" s="57"/>
      <c r="IX87" s="57"/>
      <c r="IY87" s="57"/>
      <c r="IZ87" s="57"/>
      <c r="JA87" s="57"/>
      <c r="JB87" s="57"/>
      <c r="JC87" s="57"/>
      <c r="JD87" s="57"/>
      <c r="JE87" s="57"/>
      <c r="JF87" s="57"/>
      <c r="JG87" s="57"/>
      <c r="JH87" s="57"/>
      <c r="JI87" s="57"/>
      <c r="JJ87" s="57"/>
      <c r="JK87" s="57"/>
      <c r="JL87" s="57"/>
      <c r="JM87" s="57"/>
      <c r="JN87" s="57"/>
      <c r="JO87" s="57"/>
      <c r="JP87" s="57"/>
      <c r="JQ87" s="57"/>
      <c r="JR87" s="57"/>
      <c r="JS87" s="57"/>
      <c r="JT87" s="57"/>
      <c r="JU87" s="57"/>
      <c r="JV87" s="57"/>
      <c r="JW87" s="57"/>
      <c r="JX87" s="57"/>
      <c r="JY87" s="57"/>
      <c r="JZ87" s="57"/>
      <c r="KA87" s="57"/>
      <c r="KB87" s="57"/>
      <c r="KC87" s="57"/>
      <c r="KD87" s="57"/>
      <c r="KE87" s="57"/>
      <c r="KF87" s="57"/>
      <c r="KG87" s="57"/>
      <c r="KH87" s="57"/>
      <c r="KI87" s="57"/>
      <c r="KJ87" s="57"/>
      <c r="KK87" s="57"/>
      <c r="KL87" s="57"/>
      <c r="KM87" s="57"/>
      <c r="KN87" s="57"/>
      <c r="KO87" s="57"/>
      <c r="KP87" s="57"/>
      <c r="KQ87" s="57"/>
      <c r="KR87" s="57"/>
      <c r="KS87" s="57"/>
      <c r="KT87" s="57"/>
      <c r="KU87" s="57"/>
      <c r="KV87" s="57"/>
      <c r="KW87" s="57"/>
      <c r="KX87" s="57"/>
      <c r="KY87" s="57"/>
      <c r="KZ87" s="57"/>
      <c r="LA87" s="57"/>
      <c r="LB87" s="57"/>
      <c r="LC87" s="57"/>
      <c r="LD87" s="57"/>
      <c r="LE87" s="57"/>
      <c r="LF87" s="57"/>
      <c r="LG87" s="57"/>
      <c r="LH87" s="57"/>
      <c r="LI87" s="57"/>
      <c r="LJ87" s="57"/>
      <c r="LK87" s="57"/>
      <c r="LL87" s="57"/>
      <c r="LM87" s="57"/>
      <c r="LN87" s="57"/>
      <c r="LO87" s="57"/>
      <c r="LP87" s="57"/>
      <c r="LQ87" s="57"/>
      <c r="LR87" s="57"/>
      <c r="LS87" s="57"/>
      <c r="LT87" s="57"/>
      <c r="LU87" s="57"/>
      <c r="LV87" s="57"/>
      <c r="LW87" s="57"/>
      <c r="LX87" s="57"/>
      <c r="LY87" s="57"/>
      <c r="LZ87" s="57"/>
      <c r="MA87" s="57"/>
      <c r="MB87" s="57"/>
      <c r="MC87" s="57"/>
      <c r="MD87" s="57"/>
      <c r="ME87" s="57"/>
      <c r="MF87" s="57"/>
      <c r="MG87" s="57"/>
      <c r="MH87" s="57"/>
      <c r="MI87" s="57"/>
    </row>
    <row r="88" spans="1:347" s="93" customFormat="1" ht="178.5" customHeight="1" x14ac:dyDescent="0.35">
      <c r="A88" s="291" t="s">
        <v>928</v>
      </c>
      <c r="B88" s="304" t="s">
        <v>133</v>
      </c>
      <c r="C88" s="292" t="s">
        <v>929</v>
      </c>
      <c r="D88" s="224" t="s">
        <v>66</v>
      </c>
      <c r="E88" s="225" t="s">
        <v>67</v>
      </c>
      <c r="F88" s="223" t="s">
        <v>930</v>
      </c>
      <c r="G88" s="223" t="s">
        <v>68</v>
      </c>
      <c r="H88" s="225" t="s">
        <v>69</v>
      </c>
      <c r="I88" s="220" t="s">
        <v>931</v>
      </c>
      <c r="J88" s="224" t="s">
        <v>70</v>
      </c>
      <c r="K88" s="225" t="s">
        <v>71</v>
      </c>
      <c r="L88" s="223" t="s">
        <v>932</v>
      </c>
      <c r="M88" s="223" t="s">
        <v>72</v>
      </c>
      <c r="N88" s="225" t="s">
        <v>73</v>
      </c>
      <c r="O88" s="127" t="s">
        <v>933</v>
      </c>
      <c r="P88" s="224" t="s">
        <v>90</v>
      </c>
      <c r="Q88" s="223" t="s">
        <v>934</v>
      </c>
      <c r="R88" s="223" t="s">
        <v>935</v>
      </c>
      <c r="S88" s="223" t="s">
        <v>936</v>
      </c>
      <c r="T88" s="223" t="s">
        <v>937</v>
      </c>
      <c r="U88" s="223" t="s">
        <v>100</v>
      </c>
      <c r="V88" s="127" t="s">
        <v>938</v>
      </c>
      <c r="W88" s="224" t="s">
        <v>101</v>
      </c>
      <c r="X88" s="223" t="s">
        <v>680</v>
      </c>
      <c r="Y88" s="127" t="s">
        <v>647</v>
      </c>
      <c r="Z88" s="91" t="s">
        <v>318</v>
      </c>
      <c r="AA88" s="168" t="s">
        <v>79</v>
      </c>
      <c r="AB88" s="223" t="s">
        <v>79</v>
      </c>
      <c r="AC88" s="223" t="s">
        <v>79</v>
      </c>
      <c r="AD88" s="223" t="s">
        <v>79</v>
      </c>
      <c r="AE88" s="223"/>
      <c r="AF88" s="223" t="s">
        <v>79</v>
      </c>
      <c r="AG88" s="223" t="s">
        <v>79</v>
      </c>
      <c r="AH88" s="220" t="s">
        <v>939</v>
      </c>
      <c r="AI88" s="224" t="s">
        <v>123</v>
      </c>
      <c r="AJ88" s="223">
        <v>80</v>
      </c>
      <c r="AK88" s="198"/>
      <c r="AL88" s="223">
        <v>80</v>
      </c>
      <c r="AM88" s="89" t="s">
        <v>387</v>
      </c>
      <c r="AN88" s="183" t="s">
        <v>117</v>
      </c>
      <c r="AO88" s="224" t="s">
        <v>940</v>
      </c>
      <c r="AP88" s="223" t="s">
        <v>941</v>
      </c>
      <c r="AQ88" s="223" t="s">
        <v>942</v>
      </c>
      <c r="AR88" s="223" t="s">
        <v>943</v>
      </c>
      <c r="AS88" s="127" t="s">
        <v>84</v>
      </c>
      <c r="AT88" s="114"/>
      <c r="AW88" s="94"/>
      <c r="AX88" s="92"/>
      <c r="BB88" s="94"/>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c r="CT88" s="95"/>
      <c r="CU88" s="95"/>
      <c r="CV88" s="95"/>
      <c r="CW88" s="95"/>
      <c r="CX88" s="95"/>
      <c r="CY88" s="95"/>
      <c r="CZ88" s="95"/>
      <c r="DA88" s="95"/>
      <c r="DB88" s="95"/>
      <c r="DC88" s="95"/>
      <c r="DD88" s="95"/>
      <c r="DE88" s="95"/>
      <c r="DF88" s="95"/>
      <c r="DG88" s="95"/>
      <c r="DH88" s="95"/>
      <c r="DI88" s="95"/>
      <c r="DJ88" s="57"/>
      <c r="DK88" s="57"/>
      <c r="DL88" s="57"/>
      <c r="DM88" s="57"/>
      <c r="DN88" s="57"/>
      <c r="DO88" s="57"/>
      <c r="DP88" s="57"/>
      <c r="DQ88" s="57"/>
      <c r="DR88" s="57"/>
      <c r="DS88" s="57"/>
      <c r="DT88" s="57"/>
      <c r="DU88" s="57"/>
      <c r="DV88" s="57"/>
      <c r="DW88" s="57"/>
      <c r="DX88" s="57"/>
      <c r="DY88" s="57"/>
      <c r="DZ88" s="57"/>
      <c r="EA88" s="57"/>
      <c r="EB88" s="57"/>
      <c r="EC88" s="57"/>
      <c r="ED88" s="57"/>
      <c r="EE88" s="57"/>
      <c r="EF88" s="57"/>
      <c r="EG88" s="57"/>
      <c r="EH88" s="57"/>
      <c r="EI88" s="57"/>
      <c r="EJ88" s="57"/>
      <c r="EK88" s="57"/>
      <c r="EL88" s="57"/>
      <c r="EM88" s="57"/>
      <c r="EN88" s="57"/>
      <c r="EO88" s="57"/>
      <c r="EP88" s="57"/>
      <c r="EQ88" s="57"/>
      <c r="ER88" s="57"/>
      <c r="ES88" s="57"/>
      <c r="ET88" s="57"/>
      <c r="EU88" s="57"/>
      <c r="EV88" s="57"/>
      <c r="EW88" s="57"/>
      <c r="EX88" s="57"/>
      <c r="EY88" s="57"/>
      <c r="EZ88" s="57"/>
      <c r="FA88" s="57"/>
      <c r="FB88" s="57"/>
      <c r="FC88" s="57"/>
      <c r="FD88" s="57"/>
      <c r="FE88" s="57"/>
      <c r="FF88" s="57"/>
      <c r="FG88" s="57"/>
      <c r="FH88" s="57"/>
      <c r="FI88" s="57"/>
      <c r="FJ88" s="57"/>
      <c r="FK88" s="57"/>
      <c r="FL88" s="57"/>
      <c r="FM88" s="57"/>
      <c r="FN88" s="57"/>
      <c r="FO88" s="57"/>
      <c r="FP88" s="57"/>
      <c r="FQ88" s="57"/>
      <c r="FR88" s="57"/>
      <c r="FS88" s="57"/>
      <c r="FT88" s="57"/>
      <c r="FU88" s="57"/>
      <c r="FV88" s="57"/>
      <c r="FW88" s="57"/>
      <c r="FX88" s="57"/>
      <c r="FY88" s="57"/>
      <c r="FZ88" s="57"/>
      <c r="GA88" s="57"/>
      <c r="GB88" s="57"/>
      <c r="GC88" s="57"/>
      <c r="GD88" s="57"/>
      <c r="GE88" s="57"/>
      <c r="GF88" s="57"/>
      <c r="GG88" s="57"/>
      <c r="GH88" s="57"/>
      <c r="GI88" s="57"/>
      <c r="GJ88" s="57"/>
      <c r="GK88" s="57"/>
      <c r="GL88" s="57"/>
      <c r="GM88" s="57"/>
      <c r="GN88" s="57"/>
      <c r="GO88" s="57"/>
      <c r="GP88" s="57"/>
      <c r="GQ88" s="57"/>
      <c r="GR88" s="57"/>
      <c r="GS88" s="57"/>
      <c r="GT88" s="57"/>
      <c r="GU88" s="57"/>
      <c r="GV88" s="57"/>
      <c r="GW88" s="57"/>
      <c r="GX88" s="57"/>
      <c r="GY88" s="57"/>
      <c r="GZ88" s="57"/>
      <c r="HA88" s="57"/>
      <c r="HB88" s="57"/>
      <c r="HC88" s="57"/>
      <c r="HD88" s="57"/>
      <c r="HE88" s="57"/>
      <c r="HF88" s="57"/>
      <c r="HG88" s="57"/>
      <c r="HH88" s="57"/>
      <c r="HI88" s="57"/>
      <c r="HJ88" s="57"/>
      <c r="HK88" s="57"/>
      <c r="HL88" s="57"/>
      <c r="HM88" s="57"/>
      <c r="HN88" s="57"/>
      <c r="HO88" s="57"/>
      <c r="HP88" s="57"/>
      <c r="HQ88" s="57"/>
      <c r="HR88" s="57"/>
      <c r="HS88" s="57"/>
      <c r="HT88" s="57"/>
      <c r="HU88" s="57"/>
      <c r="HV88" s="57"/>
      <c r="HW88" s="57"/>
      <c r="HX88" s="57"/>
      <c r="HY88" s="57"/>
      <c r="HZ88" s="57"/>
      <c r="IA88" s="57"/>
      <c r="IB88" s="57"/>
      <c r="IC88" s="57"/>
      <c r="ID88" s="57"/>
      <c r="IE88" s="57"/>
      <c r="IF88" s="57"/>
      <c r="IG88" s="57"/>
      <c r="IH88" s="57"/>
      <c r="II88" s="57"/>
      <c r="IJ88" s="57"/>
      <c r="IK88" s="57"/>
      <c r="IL88" s="57"/>
      <c r="IM88" s="57"/>
      <c r="IN88" s="57"/>
      <c r="IO88" s="57"/>
      <c r="IP88" s="57"/>
      <c r="IQ88" s="57"/>
      <c r="IR88" s="57"/>
      <c r="IS88" s="57"/>
      <c r="IT88" s="57"/>
      <c r="IU88" s="57"/>
      <c r="IV88" s="57"/>
      <c r="IW88" s="57"/>
      <c r="IX88" s="57"/>
      <c r="IY88" s="57"/>
      <c r="IZ88" s="57"/>
      <c r="JA88" s="57"/>
      <c r="JB88" s="57"/>
      <c r="JC88" s="57"/>
      <c r="JD88" s="57"/>
      <c r="JE88" s="57"/>
      <c r="JF88" s="57"/>
      <c r="JG88" s="57"/>
      <c r="JH88" s="57"/>
      <c r="JI88" s="57"/>
      <c r="JJ88" s="57"/>
      <c r="JK88" s="57"/>
      <c r="JL88" s="57"/>
      <c r="JM88" s="57"/>
      <c r="JN88" s="57"/>
      <c r="JO88" s="57"/>
      <c r="JP88" s="57"/>
      <c r="JQ88" s="57"/>
      <c r="JR88" s="57"/>
      <c r="JS88" s="57"/>
      <c r="JT88" s="57"/>
      <c r="JU88" s="57"/>
      <c r="JV88" s="57"/>
      <c r="JW88" s="57"/>
      <c r="JX88" s="57"/>
      <c r="JY88" s="57"/>
      <c r="JZ88" s="57"/>
      <c r="KA88" s="57"/>
      <c r="KB88" s="57"/>
      <c r="KC88" s="57"/>
      <c r="KD88" s="57"/>
      <c r="KE88" s="57"/>
      <c r="KF88" s="57"/>
      <c r="KG88" s="57"/>
      <c r="KH88" s="57"/>
      <c r="KI88" s="57"/>
      <c r="KJ88" s="57"/>
      <c r="KK88" s="57"/>
      <c r="KL88" s="57"/>
      <c r="KM88" s="57"/>
      <c r="KN88" s="57"/>
      <c r="KO88" s="57"/>
      <c r="KP88" s="57"/>
      <c r="KQ88" s="57"/>
      <c r="KR88" s="57"/>
      <c r="KS88" s="57"/>
      <c r="KT88" s="57"/>
      <c r="KU88" s="57"/>
      <c r="KV88" s="57"/>
      <c r="KW88" s="57"/>
      <c r="KX88" s="57"/>
      <c r="KY88" s="57"/>
      <c r="KZ88" s="57"/>
      <c r="LA88" s="57"/>
      <c r="LB88" s="57"/>
      <c r="LC88" s="57"/>
      <c r="LD88" s="57"/>
      <c r="LE88" s="57"/>
      <c r="LF88" s="57"/>
      <c r="LG88" s="57"/>
      <c r="LH88" s="57"/>
      <c r="LI88" s="57"/>
      <c r="LJ88" s="57"/>
      <c r="LK88" s="57"/>
      <c r="LL88" s="57"/>
      <c r="LM88" s="57"/>
      <c r="LN88" s="57"/>
      <c r="LO88" s="57"/>
      <c r="LP88" s="57"/>
      <c r="LQ88" s="57"/>
      <c r="LR88" s="57"/>
      <c r="LS88" s="57"/>
      <c r="LT88" s="57"/>
      <c r="LU88" s="57"/>
      <c r="LV88" s="57"/>
      <c r="LW88" s="57"/>
      <c r="LX88" s="57"/>
      <c r="LY88" s="57"/>
      <c r="LZ88" s="57"/>
      <c r="MA88" s="57"/>
      <c r="MB88" s="57"/>
      <c r="MC88" s="57"/>
      <c r="MD88" s="57"/>
      <c r="ME88" s="57"/>
      <c r="MF88" s="57"/>
      <c r="MG88" s="57"/>
      <c r="MH88" s="57"/>
      <c r="MI88" s="57"/>
    </row>
    <row r="89" spans="1:347" s="93" customFormat="1" ht="157.5" customHeight="1" x14ac:dyDescent="0.35">
      <c r="A89" s="291"/>
      <c r="B89" s="304"/>
      <c r="C89" s="292"/>
      <c r="D89" s="309" t="s">
        <v>152</v>
      </c>
      <c r="E89" s="265" t="s">
        <v>153</v>
      </c>
      <c r="F89" s="267" t="s">
        <v>944</v>
      </c>
      <c r="G89" s="267" t="s">
        <v>68</v>
      </c>
      <c r="H89" s="265" t="s">
        <v>69</v>
      </c>
      <c r="I89" s="320" t="s">
        <v>945</v>
      </c>
      <c r="J89" s="309" t="s">
        <v>4</v>
      </c>
      <c r="K89" s="265" t="s">
        <v>87</v>
      </c>
      <c r="L89" s="267" t="s">
        <v>946</v>
      </c>
      <c r="M89" s="223" t="s">
        <v>128</v>
      </c>
      <c r="N89" s="225" t="s">
        <v>129</v>
      </c>
      <c r="O89" s="127" t="s">
        <v>947</v>
      </c>
      <c r="P89" s="224" t="s">
        <v>90</v>
      </c>
      <c r="Q89" s="223" t="s">
        <v>948</v>
      </c>
      <c r="R89" s="223" t="s">
        <v>949</v>
      </c>
      <c r="S89" s="223" t="s">
        <v>950</v>
      </c>
      <c r="T89" s="223" t="s">
        <v>951</v>
      </c>
      <c r="U89" s="223" t="s">
        <v>100</v>
      </c>
      <c r="V89" s="314" t="s">
        <v>952</v>
      </c>
      <c r="W89" s="309" t="s">
        <v>101</v>
      </c>
      <c r="X89" s="267" t="s">
        <v>680</v>
      </c>
      <c r="Y89" s="314" t="s">
        <v>647</v>
      </c>
      <c r="Z89" s="318" t="s">
        <v>318</v>
      </c>
      <c r="AA89" s="390" t="s">
        <v>79</v>
      </c>
      <c r="AB89" s="267" t="s">
        <v>79</v>
      </c>
      <c r="AC89" s="267" t="s">
        <v>79</v>
      </c>
      <c r="AD89" s="267" t="s">
        <v>319</v>
      </c>
      <c r="AE89" s="267"/>
      <c r="AF89" s="267" t="s">
        <v>79</v>
      </c>
      <c r="AG89" s="267" t="s">
        <v>79</v>
      </c>
      <c r="AH89" s="320" t="s">
        <v>953</v>
      </c>
      <c r="AI89" s="309" t="s">
        <v>123</v>
      </c>
      <c r="AJ89" s="267">
        <v>80</v>
      </c>
      <c r="AK89" s="394"/>
      <c r="AL89" s="314">
        <v>80</v>
      </c>
      <c r="AM89" s="337" t="s">
        <v>387</v>
      </c>
      <c r="AN89" s="388" t="s">
        <v>117</v>
      </c>
      <c r="AO89" s="309" t="s">
        <v>954</v>
      </c>
      <c r="AP89" s="267" t="s">
        <v>955</v>
      </c>
      <c r="AQ89" s="267" t="s">
        <v>956</v>
      </c>
      <c r="AR89" s="267" t="s">
        <v>957</v>
      </c>
      <c r="AS89" s="314" t="s">
        <v>84</v>
      </c>
      <c r="AT89" s="114"/>
      <c r="AW89" s="94"/>
      <c r="AX89" s="92"/>
      <c r="BB89" s="94"/>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c r="CT89" s="95"/>
      <c r="CU89" s="95"/>
      <c r="CV89" s="95"/>
      <c r="CW89" s="95"/>
      <c r="CX89" s="95"/>
      <c r="CY89" s="95"/>
      <c r="CZ89" s="95"/>
      <c r="DA89" s="95"/>
      <c r="DB89" s="95"/>
      <c r="DC89" s="95"/>
      <c r="DD89" s="95"/>
      <c r="DE89" s="95"/>
      <c r="DF89" s="95"/>
      <c r="DG89" s="95"/>
      <c r="DH89" s="95"/>
      <c r="DI89" s="95"/>
      <c r="DJ89" s="57"/>
      <c r="DK89" s="57"/>
      <c r="DL89" s="57"/>
      <c r="DM89" s="57"/>
      <c r="DN89" s="57"/>
      <c r="DO89" s="57"/>
      <c r="DP89" s="57"/>
      <c r="DQ89" s="57"/>
      <c r="DR89" s="57"/>
      <c r="DS89" s="57"/>
      <c r="DT89" s="57"/>
      <c r="DU89" s="57"/>
      <c r="DV89" s="57"/>
      <c r="DW89" s="57"/>
      <c r="DX89" s="57"/>
      <c r="DY89" s="57"/>
      <c r="DZ89" s="57"/>
      <c r="EA89" s="57"/>
      <c r="EB89" s="57"/>
      <c r="EC89" s="57"/>
      <c r="ED89" s="57"/>
      <c r="EE89" s="57"/>
      <c r="EF89" s="57"/>
      <c r="EG89" s="57"/>
      <c r="EH89" s="57"/>
      <c r="EI89" s="57"/>
      <c r="EJ89" s="57"/>
      <c r="EK89" s="57"/>
      <c r="EL89" s="57"/>
      <c r="EM89" s="57"/>
      <c r="EN89" s="57"/>
      <c r="EO89" s="57"/>
      <c r="EP89" s="57"/>
      <c r="EQ89" s="57"/>
      <c r="ER89" s="57"/>
      <c r="ES89" s="57"/>
      <c r="ET89" s="57"/>
      <c r="EU89" s="57"/>
      <c r="EV89" s="57"/>
      <c r="EW89" s="57"/>
      <c r="EX89" s="57"/>
      <c r="EY89" s="57"/>
      <c r="EZ89" s="57"/>
      <c r="FA89" s="57"/>
      <c r="FB89" s="57"/>
      <c r="FC89" s="57"/>
      <c r="FD89" s="57"/>
      <c r="FE89" s="57"/>
      <c r="FF89" s="57"/>
      <c r="FG89" s="57"/>
      <c r="FH89" s="57"/>
      <c r="FI89" s="57"/>
      <c r="FJ89" s="57"/>
      <c r="FK89" s="57"/>
      <c r="FL89" s="57"/>
      <c r="FM89" s="57"/>
      <c r="FN89" s="57"/>
      <c r="FO89" s="57"/>
      <c r="FP89" s="57"/>
      <c r="FQ89" s="57"/>
      <c r="FR89" s="57"/>
      <c r="FS89" s="57"/>
      <c r="FT89" s="57"/>
      <c r="FU89" s="57"/>
      <c r="FV89" s="57"/>
      <c r="FW89" s="57"/>
      <c r="FX89" s="57"/>
      <c r="FY89" s="57"/>
      <c r="FZ89" s="57"/>
      <c r="GA89" s="57"/>
      <c r="GB89" s="57"/>
      <c r="GC89" s="57"/>
      <c r="GD89" s="57"/>
      <c r="GE89" s="57"/>
      <c r="GF89" s="57"/>
      <c r="GG89" s="57"/>
      <c r="GH89" s="57"/>
      <c r="GI89" s="57"/>
      <c r="GJ89" s="57"/>
      <c r="GK89" s="57"/>
      <c r="GL89" s="57"/>
      <c r="GM89" s="57"/>
      <c r="GN89" s="57"/>
      <c r="GO89" s="57"/>
      <c r="GP89" s="57"/>
      <c r="GQ89" s="57"/>
      <c r="GR89" s="57"/>
      <c r="GS89" s="57"/>
      <c r="GT89" s="57"/>
      <c r="GU89" s="57"/>
      <c r="GV89" s="57"/>
      <c r="GW89" s="57"/>
      <c r="GX89" s="57"/>
      <c r="GY89" s="57"/>
      <c r="GZ89" s="57"/>
      <c r="HA89" s="57"/>
      <c r="HB89" s="57"/>
      <c r="HC89" s="57"/>
      <c r="HD89" s="57"/>
      <c r="HE89" s="57"/>
      <c r="HF89" s="57"/>
      <c r="HG89" s="57"/>
      <c r="HH89" s="57"/>
      <c r="HI89" s="57"/>
      <c r="HJ89" s="57"/>
      <c r="HK89" s="57"/>
      <c r="HL89" s="57"/>
      <c r="HM89" s="57"/>
      <c r="HN89" s="57"/>
      <c r="HO89" s="57"/>
      <c r="HP89" s="57"/>
      <c r="HQ89" s="57"/>
      <c r="HR89" s="57"/>
      <c r="HS89" s="57"/>
      <c r="HT89" s="57"/>
      <c r="HU89" s="57"/>
      <c r="HV89" s="57"/>
      <c r="HW89" s="57"/>
      <c r="HX89" s="57"/>
      <c r="HY89" s="57"/>
      <c r="HZ89" s="57"/>
      <c r="IA89" s="57"/>
      <c r="IB89" s="57"/>
      <c r="IC89" s="57"/>
      <c r="ID89" s="57"/>
      <c r="IE89" s="57"/>
      <c r="IF89" s="57"/>
      <c r="IG89" s="57"/>
      <c r="IH89" s="57"/>
      <c r="II89" s="57"/>
      <c r="IJ89" s="57"/>
      <c r="IK89" s="57"/>
      <c r="IL89" s="57"/>
      <c r="IM89" s="57"/>
      <c r="IN89" s="57"/>
      <c r="IO89" s="57"/>
      <c r="IP89" s="57"/>
      <c r="IQ89" s="57"/>
      <c r="IR89" s="57"/>
      <c r="IS89" s="57"/>
      <c r="IT89" s="57"/>
      <c r="IU89" s="57"/>
      <c r="IV89" s="57"/>
      <c r="IW89" s="57"/>
      <c r="IX89" s="57"/>
      <c r="IY89" s="57"/>
      <c r="IZ89" s="57"/>
      <c r="JA89" s="57"/>
      <c r="JB89" s="57"/>
      <c r="JC89" s="57"/>
      <c r="JD89" s="57"/>
      <c r="JE89" s="57"/>
      <c r="JF89" s="57"/>
      <c r="JG89" s="57"/>
      <c r="JH89" s="57"/>
      <c r="JI89" s="57"/>
      <c r="JJ89" s="57"/>
      <c r="JK89" s="57"/>
      <c r="JL89" s="57"/>
      <c r="JM89" s="57"/>
      <c r="JN89" s="57"/>
      <c r="JO89" s="57"/>
      <c r="JP89" s="57"/>
      <c r="JQ89" s="57"/>
      <c r="JR89" s="57"/>
      <c r="JS89" s="57"/>
      <c r="JT89" s="57"/>
      <c r="JU89" s="57"/>
      <c r="JV89" s="57"/>
      <c r="JW89" s="57"/>
      <c r="JX89" s="57"/>
      <c r="JY89" s="57"/>
      <c r="JZ89" s="57"/>
      <c r="KA89" s="57"/>
      <c r="KB89" s="57"/>
      <c r="KC89" s="57"/>
      <c r="KD89" s="57"/>
      <c r="KE89" s="57"/>
      <c r="KF89" s="57"/>
      <c r="KG89" s="57"/>
      <c r="KH89" s="57"/>
      <c r="KI89" s="57"/>
      <c r="KJ89" s="57"/>
      <c r="KK89" s="57"/>
      <c r="KL89" s="57"/>
      <c r="KM89" s="57"/>
      <c r="KN89" s="57"/>
      <c r="KO89" s="57"/>
      <c r="KP89" s="57"/>
      <c r="KQ89" s="57"/>
      <c r="KR89" s="57"/>
      <c r="KS89" s="57"/>
      <c r="KT89" s="57"/>
      <c r="KU89" s="57"/>
      <c r="KV89" s="57"/>
      <c r="KW89" s="57"/>
      <c r="KX89" s="57"/>
      <c r="KY89" s="57"/>
      <c r="KZ89" s="57"/>
      <c r="LA89" s="57"/>
      <c r="LB89" s="57"/>
      <c r="LC89" s="57"/>
      <c r="LD89" s="57"/>
      <c r="LE89" s="57"/>
      <c r="LF89" s="57"/>
      <c r="LG89" s="57"/>
      <c r="LH89" s="57"/>
      <c r="LI89" s="57"/>
      <c r="LJ89" s="57"/>
      <c r="LK89" s="57"/>
      <c r="LL89" s="57"/>
      <c r="LM89" s="57"/>
      <c r="LN89" s="57"/>
      <c r="LO89" s="57"/>
      <c r="LP89" s="57"/>
      <c r="LQ89" s="57"/>
      <c r="LR89" s="57"/>
      <c r="LS89" s="57"/>
      <c r="LT89" s="57"/>
      <c r="LU89" s="57"/>
      <c r="LV89" s="57"/>
      <c r="LW89" s="57"/>
      <c r="LX89" s="57"/>
      <c r="LY89" s="57"/>
      <c r="LZ89" s="57"/>
      <c r="MA89" s="57"/>
      <c r="MB89" s="57"/>
      <c r="MC89" s="57"/>
      <c r="MD89" s="57"/>
      <c r="ME89" s="57"/>
      <c r="MF89" s="57"/>
      <c r="MG89" s="57"/>
      <c r="MH89" s="57"/>
      <c r="MI89" s="57"/>
    </row>
    <row r="90" spans="1:347" s="93" customFormat="1" ht="140.25" customHeight="1" x14ac:dyDescent="0.35">
      <c r="A90" s="291"/>
      <c r="B90" s="304"/>
      <c r="C90" s="292"/>
      <c r="D90" s="310"/>
      <c r="E90" s="312"/>
      <c r="F90" s="313"/>
      <c r="G90" s="313"/>
      <c r="H90" s="312"/>
      <c r="I90" s="378"/>
      <c r="J90" s="310"/>
      <c r="K90" s="312"/>
      <c r="L90" s="313"/>
      <c r="M90" s="223" t="s">
        <v>97</v>
      </c>
      <c r="N90" s="225" t="s">
        <v>98</v>
      </c>
      <c r="O90" s="127" t="s">
        <v>959</v>
      </c>
      <c r="P90" s="224" t="s">
        <v>90</v>
      </c>
      <c r="Q90" s="223" t="s">
        <v>960</v>
      </c>
      <c r="R90" s="223"/>
      <c r="S90" s="223" t="s">
        <v>961</v>
      </c>
      <c r="T90" s="223" t="s">
        <v>951</v>
      </c>
      <c r="U90" s="223" t="s">
        <v>100</v>
      </c>
      <c r="V90" s="315"/>
      <c r="W90" s="310"/>
      <c r="X90" s="313"/>
      <c r="Y90" s="315"/>
      <c r="Z90" s="392"/>
      <c r="AA90" s="393"/>
      <c r="AB90" s="313"/>
      <c r="AC90" s="313"/>
      <c r="AD90" s="313"/>
      <c r="AE90" s="313"/>
      <c r="AF90" s="313"/>
      <c r="AG90" s="313"/>
      <c r="AH90" s="378"/>
      <c r="AI90" s="310"/>
      <c r="AJ90" s="313"/>
      <c r="AK90" s="395"/>
      <c r="AL90" s="315"/>
      <c r="AM90" s="397"/>
      <c r="AN90" s="398"/>
      <c r="AO90" s="310"/>
      <c r="AP90" s="313"/>
      <c r="AQ90" s="313"/>
      <c r="AR90" s="313"/>
      <c r="AS90" s="315"/>
      <c r="AT90" s="114"/>
      <c r="AW90" s="94"/>
      <c r="AX90" s="92"/>
      <c r="BB90" s="94"/>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5"/>
      <c r="CO90" s="95"/>
      <c r="CP90" s="95"/>
      <c r="CQ90" s="95"/>
      <c r="CR90" s="95"/>
      <c r="CS90" s="95"/>
      <c r="CT90" s="95"/>
      <c r="CU90" s="95"/>
      <c r="CV90" s="95"/>
      <c r="CW90" s="95"/>
      <c r="CX90" s="95"/>
      <c r="CY90" s="95"/>
      <c r="CZ90" s="95"/>
      <c r="DA90" s="95"/>
      <c r="DB90" s="95"/>
      <c r="DC90" s="95"/>
      <c r="DD90" s="95"/>
      <c r="DE90" s="95"/>
      <c r="DF90" s="95"/>
      <c r="DG90" s="95"/>
      <c r="DH90" s="95"/>
      <c r="DI90" s="95"/>
      <c r="DJ90" s="57"/>
      <c r="DK90" s="57"/>
      <c r="DL90" s="57"/>
      <c r="DM90" s="57"/>
      <c r="DN90" s="57"/>
      <c r="DO90" s="57"/>
      <c r="DP90" s="57"/>
      <c r="DQ90" s="57"/>
      <c r="DR90" s="57"/>
      <c r="DS90" s="57"/>
      <c r="DT90" s="57"/>
      <c r="DU90" s="57"/>
      <c r="DV90" s="57"/>
      <c r="DW90" s="57"/>
      <c r="DX90" s="57"/>
      <c r="DY90" s="57"/>
      <c r="DZ90" s="57"/>
      <c r="EA90" s="57"/>
      <c r="EB90" s="57"/>
      <c r="EC90" s="57"/>
      <c r="ED90" s="57"/>
      <c r="EE90" s="57"/>
      <c r="EF90" s="57"/>
      <c r="EG90" s="57"/>
      <c r="EH90" s="57"/>
      <c r="EI90" s="57"/>
      <c r="EJ90" s="57"/>
      <c r="EK90" s="57"/>
      <c r="EL90" s="57"/>
      <c r="EM90" s="57"/>
      <c r="EN90" s="57"/>
      <c r="EO90" s="57"/>
      <c r="EP90" s="57"/>
      <c r="EQ90" s="57"/>
      <c r="ER90" s="57"/>
      <c r="ES90" s="57"/>
      <c r="ET90" s="57"/>
      <c r="EU90" s="57"/>
      <c r="EV90" s="57"/>
      <c r="EW90" s="57"/>
      <c r="EX90" s="57"/>
      <c r="EY90" s="57"/>
      <c r="EZ90" s="57"/>
      <c r="FA90" s="57"/>
      <c r="FB90" s="57"/>
      <c r="FC90" s="57"/>
      <c r="FD90" s="57"/>
      <c r="FE90" s="57"/>
      <c r="FF90" s="57"/>
      <c r="FG90" s="57"/>
      <c r="FH90" s="57"/>
      <c r="FI90" s="57"/>
      <c r="FJ90" s="57"/>
      <c r="FK90" s="57"/>
      <c r="FL90" s="57"/>
      <c r="FM90" s="57"/>
      <c r="FN90" s="57"/>
      <c r="FO90" s="57"/>
      <c r="FP90" s="57"/>
      <c r="FQ90" s="57"/>
      <c r="FR90" s="57"/>
      <c r="FS90" s="57"/>
      <c r="FT90" s="57"/>
      <c r="FU90" s="57"/>
      <c r="FV90" s="57"/>
      <c r="FW90" s="57"/>
      <c r="FX90" s="57"/>
      <c r="FY90" s="57"/>
      <c r="FZ90" s="57"/>
      <c r="GA90" s="57"/>
      <c r="GB90" s="57"/>
      <c r="GC90" s="57"/>
      <c r="GD90" s="57"/>
      <c r="GE90" s="57"/>
      <c r="GF90" s="57"/>
      <c r="GG90" s="57"/>
      <c r="GH90" s="57"/>
      <c r="GI90" s="57"/>
      <c r="GJ90" s="57"/>
      <c r="GK90" s="57"/>
      <c r="GL90" s="57"/>
      <c r="GM90" s="57"/>
      <c r="GN90" s="57"/>
      <c r="GO90" s="57"/>
      <c r="GP90" s="57"/>
      <c r="GQ90" s="57"/>
      <c r="GR90" s="57"/>
      <c r="GS90" s="57"/>
      <c r="GT90" s="57"/>
      <c r="GU90" s="57"/>
      <c r="GV90" s="57"/>
      <c r="GW90" s="57"/>
      <c r="GX90" s="57"/>
      <c r="GY90" s="57"/>
      <c r="GZ90" s="57"/>
      <c r="HA90" s="57"/>
      <c r="HB90" s="57"/>
      <c r="HC90" s="57"/>
      <c r="HD90" s="57"/>
      <c r="HE90" s="57"/>
      <c r="HF90" s="57"/>
      <c r="HG90" s="57"/>
      <c r="HH90" s="57"/>
      <c r="HI90" s="57"/>
      <c r="HJ90" s="57"/>
      <c r="HK90" s="57"/>
      <c r="HL90" s="57"/>
      <c r="HM90" s="57"/>
      <c r="HN90" s="57"/>
      <c r="HO90" s="57"/>
      <c r="HP90" s="57"/>
      <c r="HQ90" s="57"/>
      <c r="HR90" s="57"/>
      <c r="HS90" s="57"/>
      <c r="HT90" s="57"/>
      <c r="HU90" s="57"/>
      <c r="HV90" s="57"/>
      <c r="HW90" s="57"/>
      <c r="HX90" s="57"/>
      <c r="HY90" s="57"/>
      <c r="HZ90" s="57"/>
      <c r="IA90" s="57"/>
      <c r="IB90" s="57"/>
      <c r="IC90" s="57"/>
      <c r="ID90" s="57"/>
      <c r="IE90" s="57"/>
      <c r="IF90" s="57"/>
      <c r="IG90" s="57"/>
      <c r="IH90" s="57"/>
      <c r="II90" s="57"/>
      <c r="IJ90" s="57"/>
      <c r="IK90" s="57"/>
      <c r="IL90" s="57"/>
      <c r="IM90" s="57"/>
      <c r="IN90" s="57"/>
      <c r="IO90" s="57"/>
      <c r="IP90" s="57"/>
      <c r="IQ90" s="57"/>
      <c r="IR90" s="57"/>
      <c r="IS90" s="57"/>
      <c r="IT90" s="57"/>
      <c r="IU90" s="57"/>
      <c r="IV90" s="57"/>
      <c r="IW90" s="57"/>
      <c r="IX90" s="57"/>
      <c r="IY90" s="57"/>
      <c r="IZ90" s="57"/>
      <c r="JA90" s="57"/>
      <c r="JB90" s="57"/>
      <c r="JC90" s="57"/>
      <c r="JD90" s="57"/>
      <c r="JE90" s="57"/>
      <c r="JF90" s="57"/>
      <c r="JG90" s="57"/>
      <c r="JH90" s="57"/>
      <c r="JI90" s="57"/>
      <c r="JJ90" s="57"/>
      <c r="JK90" s="57"/>
      <c r="JL90" s="57"/>
      <c r="JM90" s="57"/>
      <c r="JN90" s="57"/>
      <c r="JO90" s="57"/>
      <c r="JP90" s="57"/>
      <c r="JQ90" s="57"/>
      <c r="JR90" s="57"/>
      <c r="JS90" s="57"/>
      <c r="JT90" s="57"/>
      <c r="JU90" s="57"/>
      <c r="JV90" s="57"/>
      <c r="JW90" s="57"/>
      <c r="JX90" s="57"/>
      <c r="JY90" s="57"/>
      <c r="JZ90" s="57"/>
      <c r="KA90" s="57"/>
      <c r="KB90" s="57"/>
      <c r="KC90" s="57"/>
      <c r="KD90" s="57"/>
      <c r="KE90" s="57"/>
      <c r="KF90" s="57"/>
      <c r="KG90" s="57"/>
      <c r="KH90" s="57"/>
      <c r="KI90" s="57"/>
      <c r="KJ90" s="57"/>
      <c r="KK90" s="57"/>
      <c r="KL90" s="57"/>
      <c r="KM90" s="57"/>
      <c r="KN90" s="57"/>
      <c r="KO90" s="57"/>
      <c r="KP90" s="57"/>
      <c r="KQ90" s="57"/>
      <c r="KR90" s="57"/>
      <c r="KS90" s="57"/>
      <c r="KT90" s="57"/>
      <c r="KU90" s="57"/>
      <c r="KV90" s="57"/>
      <c r="KW90" s="57"/>
      <c r="KX90" s="57"/>
      <c r="KY90" s="57"/>
      <c r="KZ90" s="57"/>
      <c r="LA90" s="57"/>
      <c r="LB90" s="57"/>
      <c r="LC90" s="57"/>
      <c r="LD90" s="57"/>
      <c r="LE90" s="57"/>
      <c r="LF90" s="57"/>
      <c r="LG90" s="57"/>
      <c r="LH90" s="57"/>
      <c r="LI90" s="57"/>
      <c r="LJ90" s="57"/>
      <c r="LK90" s="57"/>
      <c r="LL90" s="57"/>
      <c r="LM90" s="57"/>
      <c r="LN90" s="57"/>
      <c r="LO90" s="57"/>
      <c r="LP90" s="57"/>
      <c r="LQ90" s="57"/>
      <c r="LR90" s="57"/>
      <c r="LS90" s="57"/>
      <c r="LT90" s="57"/>
      <c r="LU90" s="57"/>
      <c r="LV90" s="57"/>
      <c r="LW90" s="57"/>
      <c r="LX90" s="57"/>
      <c r="LY90" s="57"/>
      <c r="LZ90" s="57"/>
      <c r="MA90" s="57"/>
      <c r="MB90" s="57"/>
      <c r="MC90" s="57"/>
      <c r="MD90" s="57"/>
      <c r="ME90" s="57"/>
      <c r="MF90" s="57"/>
      <c r="MG90" s="57"/>
      <c r="MH90" s="57"/>
      <c r="MI90" s="57"/>
    </row>
    <row r="91" spans="1:347" s="93" customFormat="1" ht="159.75" customHeight="1" x14ac:dyDescent="0.35">
      <c r="A91" s="291"/>
      <c r="B91" s="304"/>
      <c r="C91" s="292"/>
      <c r="D91" s="310"/>
      <c r="E91" s="312"/>
      <c r="F91" s="313"/>
      <c r="G91" s="313"/>
      <c r="H91" s="312"/>
      <c r="I91" s="378"/>
      <c r="J91" s="310"/>
      <c r="K91" s="312"/>
      <c r="L91" s="313"/>
      <c r="M91" s="267" t="s">
        <v>137</v>
      </c>
      <c r="N91" s="265" t="s">
        <v>138</v>
      </c>
      <c r="O91" s="314" t="s">
        <v>962</v>
      </c>
      <c r="P91" s="309" t="s">
        <v>90</v>
      </c>
      <c r="Q91" s="267" t="s">
        <v>963</v>
      </c>
      <c r="R91" s="223"/>
      <c r="S91" s="223" t="s">
        <v>964</v>
      </c>
      <c r="T91" s="223" t="s">
        <v>951</v>
      </c>
      <c r="U91" s="223" t="s">
        <v>100</v>
      </c>
      <c r="V91" s="316"/>
      <c r="W91" s="311"/>
      <c r="X91" s="268"/>
      <c r="Y91" s="316"/>
      <c r="Z91" s="319"/>
      <c r="AA91" s="391"/>
      <c r="AB91" s="268"/>
      <c r="AC91" s="268"/>
      <c r="AD91" s="268"/>
      <c r="AE91" s="268"/>
      <c r="AF91" s="268"/>
      <c r="AG91" s="268"/>
      <c r="AH91" s="321"/>
      <c r="AI91" s="311"/>
      <c r="AJ91" s="268"/>
      <c r="AK91" s="396"/>
      <c r="AL91" s="316"/>
      <c r="AM91" s="338"/>
      <c r="AN91" s="389"/>
      <c r="AO91" s="311"/>
      <c r="AP91" s="268"/>
      <c r="AQ91" s="268"/>
      <c r="AR91" s="268"/>
      <c r="AS91" s="316"/>
      <c r="AT91" s="114"/>
      <c r="AW91" s="94"/>
      <c r="AX91" s="92"/>
      <c r="BB91" s="94"/>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5"/>
      <c r="CO91" s="95"/>
      <c r="CP91" s="95"/>
      <c r="CQ91" s="95"/>
      <c r="CR91" s="95"/>
      <c r="CS91" s="95"/>
      <c r="CT91" s="95"/>
      <c r="CU91" s="95"/>
      <c r="CV91" s="95"/>
      <c r="CW91" s="95"/>
      <c r="CX91" s="95"/>
      <c r="CY91" s="95"/>
      <c r="CZ91" s="95"/>
      <c r="DA91" s="95"/>
      <c r="DB91" s="95"/>
      <c r="DC91" s="95"/>
      <c r="DD91" s="95"/>
      <c r="DE91" s="95"/>
      <c r="DF91" s="95"/>
      <c r="DG91" s="95"/>
      <c r="DH91" s="95"/>
      <c r="DI91" s="95"/>
      <c r="DJ91" s="57"/>
      <c r="DK91" s="57"/>
      <c r="DL91" s="57"/>
      <c r="DM91" s="57"/>
      <c r="DN91" s="57"/>
      <c r="DO91" s="57"/>
      <c r="DP91" s="57"/>
      <c r="DQ91" s="57"/>
      <c r="DR91" s="57"/>
      <c r="DS91" s="57"/>
      <c r="DT91" s="57"/>
      <c r="DU91" s="57"/>
      <c r="DV91" s="57"/>
      <c r="DW91" s="57"/>
      <c r="DX91" s="57"/>
      <c r="DY91" s="57"/>
      <c r="DZ91" s="57"/>
      <c r="EA91" s="57"/>
      <c r="EB91" s="57"/>
      <c r="EC91" s="57"/>
      <c r="ED91" s="57"/>
      <c r="EE91" s="57"/>
      <c r="EF91" s="57"/>
      <c r="EG91" s="57"/>
      <c r="EH91" s="57"/>
      <c r="EI91" s="57"/>
      <c r="EJ91" s="57"/>
      <c r="EK91" s="57"/>
      <c r="EL91" s="57"/>
      <c r="EM91" s="57"/>
      <c r="EN91" s="57"/>
      <c r="EO91" s="57"/>
      <c r="EP91" s="57"/>
      <c r="EQ91" s="57"/>
      <c r="ER91" s="57"/>
      <c r="ES91" s="57"/>
      <c r="ET91" s="57"/>
      <c r="EU91" s="57"/>
      <c r="EV91" s="57"/>
      <c r="EW91" s="57"/>
      <c r="EX91" s="57"/>
      <c r="EY91" s="57"/>
      <c r="EZ91" s="57"/>
      <c r="FA91" s="57"/>
      <c r="FB91" s="57"/>
      <c r="FC91" s="57"/>
      <c r="FD91" s="57"/>
      <c r="FE91" s="57"/>
      <c r="FF91" s="57"/>
      <c r="FG91" s="57"/>
      <c r="FH91" s="57"/>
      <c r="FI91" s="57"/>
      <c r="FJ91" s="57"/>
      <c r="FK91" s="57"/>
      <c r="FL91" s="57"/>
      <c r="FM91" s="57"/>
      <c r="FN91" s="57"/>
      <c r="FO91" s="57"/>
      <c r="FP91" s="57"/>
      <c r="FQ91" s="57"/>
      <c r="FR91" s="57"/>
      <c r="FS91" s="57"/>
      <c r="FT91" s="57"/>
      <c r="FU91" s="57"/>
      <c r="FV91" s="57"/>
      <c r="FW91" s="57"/>
      <c r="FX91" s="57"/>
      <c r="FY91" s="57"/>
      <c r="FZ91" s="57"/>
      <c r="GA91" s="57"/>
      <c r="GB91" s="57"/>
      <c r="GC91" s="57"/>
      <c r="GD91" s="57"/>
      <c r="GE91" s="57"/>
      <c r="GF91" s="57"/>
      <c r="GG91" s="57"/>
      <c r="GH91" s="57"/>
      <c r="GI91" s="57"/>
      <c r="GJ91" s="57"/>
      <c r="GK91" s="57"/>
      <c r="GL91" s="57"/>
      <c r="GM91" s="57"/>
      <c r="GN91" s="57"/>
      <c r="GO91" s="57"/>
      <c r="GP91" s="57"/>
      <c r="GQ91" s="57"/>
      <c r="GR91" s="57"/>
      <c r="GS91" s="57"/>
      <c r="GT91" s="57"/>
      <c r="GU91" s="57"/>
      <c r="GV91" s="57"/>
      <c r="GW91" s="57"/>
      <c r="GX91" s="57"/>
      <c r="GY91" s="57"/>
      <c r="GZ91" s="57"/>
      <c r="HA91" s="57"/>
      <c r="HB91" s="57"/>
      <c r="HC91" s="57"/>
      <c r="HD91" s="57"/>
      <c r="HE91" s="57"/>
      <c r="HF91" s="57"/>
      <c r="HG91" s="57"/>
      <c r="HH91" s="57"/>
      <c r="HI91" s="57"/>
      <c r="HJ91" s="57"/>
      <c r="HK91" s="57"/>
      <c r="HL91" s="57"/>
      <c r="HM91" s="57"/>
      <c r="HN91" s="57"/>
      <c r="HO91" s="57"/>
      <c r="HP91" s="57"/>
      <c r="HQ91" s="57"/>
      <c r="HR91" s="57"/>
      <c r="HS91" s="57"/>
      <c r="HT91" s="57"/>
      <c r="HU91" s="57"/>
      <c r="HV91" s="57"/>
      <c r="HW91" s="57"/>
      <c r="HX91" s="57"/>
      <c r="HY91" s="57"/>
      <c r="HZ91" s="57"/>
      <c r="IA91" s="57"/>
      <c r="IB91" s="57"/>
      <c r="IC91" s="57"/>
      <c r="ID91" s="57"/>
      <c r="IE91" s="57"/>
      <c r="IF91" s="57"/>
      <c r="IG91" s="57"/>
      <c r="IH91" s="57"/>
      <c r="II91" s="57"/>
      <c r="IJ91" s="57"/>
      <c r="IK91" s="57"/>
      <c r="IL91" s="57"/>
      <c r="IM91" s="57"/>
      <c r="IN91" s="57"/>
      <c r="IO91" s="57"/>
      <c r="IP91" s="57"/>
      <c r="IQ91" s="57"/>
      <c r="IR91" s="57"/>
      <c r="IS91" s="57"/>
      <c r="IT91" s="57"/>
      <c r="IU91" s="57"/>
      <c r="IV91" s="57"/>
      <c r="IW91" s="57"/>
      <c r="IX91" s="57"/>
      <c r="IY91" s="57"/>
      <c r="IZ91" s="57"/>
      <c r="JA91" s="57"/>
      <c r="JB91" s="57"/>
      <c r="JC91" s="57"/>
      <c r="JD91" s="57"/>
      <c r="JE91" s="57"/>
      <c r="JF91" s="57"/>
      <c r="JG91" s="57"/>
      <c r="JH91" s="57"/>
      <c r="JI91" s="57"/>
      <c r="JJ91" s="57"/>
      <c r="JK91" s="57"/>
      <c r="JL91" s="57"/>
      <c r="JM91" s="57"/>
      <c r="JN91" s="57"/>
      <c r="JO91" s="57"/>
      <c r="JP91" s="57"/>
      <c r="JQ91" s="57"/>
      <c r="JR91" s="57"/>
      <c r="JS91" s="57"/>
      <c r="JT91" s="57"/>
      <c r="JU91" s="57"/>
      <c r="JV91" s="57"/>
      <c r="JW91" s="57"/>
      <c r="JX91" s="57"/>
      <c r="JY91" s="57"/>
      <c r="JZ91" s="57"/>
      <c r="KA91" s="57"/>
      <c r="KB91" s="57"/>
      <c r="KC91" s="57"/>
      <c r="KD91" s="57"/>
      <c r="KE91" s="57"/>
      <c r="KF91" s="57"/>
      <c r="KG91" s="57"/>
      <c r="KH91" s="57"/>
      <c r="KI91" s="57"/>
      <c r="KJ91" s="57"/>
      <c r="KK91" s="57"/>
      <c r="KL91" s="57"/>
      <c r="KM91" s="57"/>
      <c r="KN91" s="57"/>
      <c r="KO91" s="57"/>
      <c r="KP91" s="57"/>
      <c r="KQ91" s="57"/>
      <c r="KR91" s="57"/>
      <c r="KS91" s="57"/>
      <c r="KT91" s="57"/>
      <c r="KU91" s="57"/>
      <c r="KV91" s="57"/>
      <c r="KW91" s="57"/>
      <c r="KX91" s="57"/>
      <c r="KY91" s="57"/>
      <c r="KZ91" s="57"/>
      <c r="LA91" s="57"/>
      <c r="LB91" s="57"/>
      <c r="LC91" s="57"/>
      <c r="LD91" s="57"/>
      <c r="LE91" s="57"/>
      <c r="LF91" s="57"/>
      <c r="LG91" s="57"/>
      <c r="LH91" s="57"/>
      <c r="LI91" s="57"/>
      <c r="LJ91" s="57"/>
      <c r="LK91" s="57"/>
      <c r="LL91" s="57"/>
      <c r="LM91" s="57"/>
      <c r="LN91" s="57"/>
      <c r="LO91" s="57"/>
      <c r="LP91" s="57"/>
      <c r="LQ91" s="57"/>
      <c r="LR91" s="57"/>
      <c r="LS91" s="57"/>
      <c r="LT91" s="57"/>
      <c r="LU91" s="57"/>
      <c r="LV91" s="57"/>
      <c r="LW91" s="57"/>
      <c r="LX91" s="57"/>
      <c r="LY91" s="57"/>
      <c r="LZ91" s="57"/>
      <c r="MA91" s="57"/>
      <c r="MB91" s="57"/>
      <c r="MC91" s="57"/>
      <c r="MD91" s="57"/>
      <c r="ME91" s="57"/>
      <c r="MF91" s="57"/>
      <c r="MG91" s="57"/>
      <c r="MH91" s="57"/>
      <c r="MI91" s="57"/>
    </row>
    <row r="92" spans="1:347" s="93" customFormat="1" ht="174" customHeight="1" x14ac:dyDescent="0.35">
      <c r="A92" s="291"/>
      <c r="B92" s="304"/>
      <c r="C92" s="292"/>
      <c r="D92" s="310"/>
      <c r="E92" s="312"/>
      <c r="F92" s="313"/>
      <c r="G92" s="313"/>
      <c r="H92" s="312"/>
      <c r="I92" s="378"/>
      <c r="J92" s="310"/>
      <c r="K92" s="312"/>
      <c r="L92" s="313"/>
      <c r="M92" s="313"/>
      <c r="N92" s="312"/>
      <c r="O92" s="315"/>
      <c r="P92" s="310"/>
      <c r="Q92" s="313"/>
      <c r="R92" s="267" t="s">
        <v>965</v>
      </c>
      <c r="S92" s="223" t="s">
        <v>966</v>
      </c>
      <c r="T92" s="223" t="s">
        <v>937</v>
      </c>
      <c r="U92" s="223" t="s">
        <v>169</v>
      </c>
      <c r="V92" s="314" t="s">
        <v>967</v>
      </c>
      <c r="W92" s="309" t="s">
        <v>101</v>
      </c>
      <c r="X92" s="267" t="s">
        <v>680</v>
      </c>
      <c r="Y92" s="314" t="s">
        <v>647</v>
      </c>
      <c r="Z92" s="318" t="s">
        <v>318</v>
      </c>
      <c r="AA92" s="390" t="s">
        <v>79</v>
      </c>
      <c r="AB92" s="267" t="s">
        <v>79</v>
      </c>
      <c r="AC92" s="267" t="s">
        <v>79</v>
      </c>
      <c r="AD92" s="267" t="s">
        <v>79</v>
      </c>
      <c r="AE92" s="267" t="s">
        <v>968</v>
      </c>
      <c r="AF92" s="267" t="s">
        <v>79</v>
      </c>
      <c r="AG92" s="267" t="s">
        <v>79</v>
      </c>
      <c r="AH92" s="320" t="s">
        <v>969</v>
      </c>
      <c r="AI92" s="309" t="s">
        <v>123</v>
      </c>
      <c r="AJ92" s="267">
        <v>80</v>
      </c>
      <c r="AK92" s="267"/>
      <c r="AL92" s="314">
        <v>80</v>
      </c>
      <c r="AM92" s="337" t="s">
        <v>387</v>
      </c>
      <c r="AN92" s="388" t="s">
        <v>117</v>
      </c>
      <c r="AO92" s="309" t="s">
        <v>970</v>
      </c>
      <c r="AP92" s="267" t="s">
        <v>941</v>
      </c>
      <c r="AQ92" s="267" t="s">
        <v>956</v>
      </c>
      <c r="AR92" s="267" t="s">
        <v>971</v>
      </c>
      <c r="AS92" s="314" t="s">
        <v>84</v>
      </c>
      <c r="AT92" s="114"/>
      <c r="AW92" s="94"/>
      <c r="AX92" s="92"/>
      <c r="BB92" s="94"/>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5"/>
      <c r="CO92" s="95"/>
      <c r="CP92" s="95"/>
      <c r="CQ92" s="95"/>
      <c r="CR92" s="95"/>
      <c r="CS92" s="95"/>
      <c r="CT92" s="95"/>
      <c r="CU92" s="95"/>
      <c r="CV92" s="95"/>
      <c r="CW92" s="95"/>
      <c r="CX92" s="95"/>
      <c r="CY92" s="95"/>
      <c r="CZ92" s="95"/>
      <c r="DA92" s="95"/>
      <c r="DB92" s="95"/>
      <c r="DC92" s="95"/>
      <c r="DD92" s="95"/>
      <c r="DE92" s="95"/>
      <c r="DF92" s="95"/>
      <c r="DG92" s="95"/>
      <c r="DH92" s="95"/>
      <c r="DI92" s="95"/>
      <c r="DJ92" s="57"/>
      <c r="DK92" s="57"/>
      <c r="DL92" s="57"/>
      <c r="DM92" s="57"/>
      <c r="DN92" s="57"/>
      <c r="DO92" s="57"/>
      <c r="DP92" s="57"/>
      <c r="DQ92" s="57"/>
      <c r="DR92" s="57"/>
      <c r="DS92" s="57"/>
      <c r="DT92" s="57"/>
      <c r="DU92" s="57"/>
      <c r="DV92" s="57"/>
      <c r="DW92" s="57"/>
      <c r="DX92" s="57"/>
      <c r="DY92" s="57"/>
      <c r="DZ92" s="57"/>
      <c r="EA92" s="57"/>
      <c r="EB92" s="57"/>
      <c r="EC92" s="57"/>
      <c r="ED92" s="57"/>
      <c r="EE92" s="57"/>
      <c r="EF92" s="57"/>
      <c r="EG92" s="57"/>
      <c r="EH92" s="57"/>
      <c r="EI92" s="57"/>
      <c r="EJ92" s="57"/>
      <c r="EK92" s="57"/>
      <c r="EL92" s="57"/>
      <c r="EM92" s="57"/>
      <c r="EN92" s="57"/>
      <c r="EO92" s="57"/>
      <c r="EP92" s="57"/>
      <c r="EQ92" s="57"/>
      <c r="ER92" s="57"/>
      <c r="ES92" s="57"/>
      <c r="ET92" s="57"/>
      <c r="EU92" s="57"/>
      <c r="EV92" s="57"/>
      <c r="EW92" s="57"/>
      <c r="EX92" s="57"/>
      <c r="EY92" s="57"/>
      <c r="EZ92" s="57"/>
      <c r="FA92" s="57"/>
      <c r="FB92" s="57"/>
      <c r="FC92" s="57"/>
      <c r="FD92" s="57"/>
      <c r="FE92" s="57"/>
      <c r="FF92" s="57"/>
      <c r="FG92" s="57"/>
      <c r="FH92" s="57"/>
      <c r="FI92" s="57"/>
      <c r="FJ92" s="57"/>
      <c r="FK92" s="57"/>
      <c r="FL92" s="57"/>
      <c r="FM92" s="57"/>
      <c r="FN92" s="57"/>
      <c r="FO92" s="57"/>
      <c r="FP92" s="57"/>
      <c r="FQ92" s="57"/>
      <c r="FR92" s="57"/>
      <c r="FS92" s="57"/>
      <c r="FT92" s="57"/>
      <c r="FU92" s="57"/>
      <c r="FV92" s="57"/>
      <c r="FW92" s="57"/>
      <c r="FX92" s="57"/>
      <c r="FY92" s="57"/>
      <c r="FZ92" s="57"/>
      <c r="GA92" s="57"/>
      <c r="GB92" s="57"/>
      <c r="GC92" s="57"/>
      <c r="GD92" s="57"/>
      <c r="GE92" s="57"/>
      <c r="GF92" s="57"/>
      <c r="GG92" s="57"/>
      <c r="GH92" s="57"/>
      <c r="GI92" s="57"/>
      <c r="GJ92" s="57"/>
      <c r="GK92" s="57"/>
      <c r="GL92" s="57"/>
      <c r="GM92" s="57"/>
      <c r="GN92" s="57"/>
      <c r="GO92" s="57"/>
      <c r="GP92" s="57"/>
      <c r="GQ92" s="57"/>
      <c r="GR92" s="57"/>
      <c r="GS92" s="57"/>
      <c r="GT92" s="57"/>
      <c r="GU92" s="57"/>
      <c r="GV92" s="57"/>
      <c r="GW92" s="57"/>
      <c r="GX92" s="57"/>
      <c r="GY92" s="57"/>
      <c r="GZ92" s="57"/>
      <c r="HA92" s="57"/>
      <c r="HB92" s="57"/>
      <c r="HC92" s="57"/>
      <c r="HD92" s="57"/>
      <c r="HE92" s="57"/>
      <c r="HF92" s="57"/>
      <c r="HG92" s="57"/>
      <c r="HH92" s="57"/>
      <c r="HI92" s="57"/>
      <c r="HJ92" s="57"/>
      <c r="HK92" s="57"/>
      <c r="HL92" s="57"/>
      <c r="HM92" s="57"/>
      <c r="HN92" s="57"/>
      <c r="HO92" s="57"/>
      <c r="HP92" s="57"/>
      <c r="HQ92" s="57"/>
      <c r="HR92" s="57"/>
      <c r="HS92" s="57"/>
      <c r="HT92" s="57"/>
      <c r="HU92" s="57"/>
      <c r="HV92" s="57"/>
      <c r="HW92" s="57"/>
      <c r="HX92" s="57"/>
      <c r="HY92" s="57"/>
      <c r="HZ92" s="57"/>
      <c r="IA92" s="57"/>
      <c r="IB92" s="57"/>
      <c r="IC92" s="57"/>
      <c r="ID92" s="57"/>
      <c r="IE92" s="57"/>
      <c r="IF92" s="57"/>
      <c r="IG92" s="57"/>
      <c r="IH92" s="57"/>
      <c r="II92" s="57"/>
      <c r="IJ92" s="57"/>
      <c r="IK92" s="57"/>
      <c r="IL92" s="57"/>
      <c r="IM92" s="57"/>
      <c r="IN92" s="57"/>
      <c r="IO92" s="57"/>
      <c r="IP92" s="57"/>
      <c r="IQ92" s="57"/>
      <c r="IR92" s="57"/>
      <c r="IS92" s="57"/>
      <c r="IT92" s="57"/>
      <c r="IU92" s="57"/>
      <c r="IV92" s="57"/>
      <c r="IW92" s="57"/>
      <c r="IX92" s="57"/>
      <c r="IY92" s="57"/>
      <c r="IZ92" s="57"/>
      <c r="JA92" s="57"/>
      <c r="JB92" s="57"/>
      <c r="JC92" s="57"/>
      <c r="JD92" s="57"/>
      <c r="JE92" s="57"/>
      <c r="JF92" s="57"/>
      <c r="JG92" s="57"/>
      <c r="JH92" s="57"/>
      <c r="JI92" s="57"/>
      <c r="JJ92" s="57"/>
      <c r="JK92" s="57"/>
      <c r="JL92" s="57"/>
      <c r="JM92" s="57"/>
      <c r="JN92" s="57"/>
      <c r="JO92" s="57"/>
      <c r="JP92" s="57"/>
      <c r="JQ92" s="57"/>
      <c r="JR92" s="57"/>
      <c r="JS92" s="57"/>
      <c r="JT92" s="57"/>
      <c r="JU92" s="57"/>
      <c r="JV92" s="57"/>
      <c r="JW92" s="57"/>
      <c r="JX92" s="57"/>
      <c r="JY92" s="57"/>
      <c r="JZ92" s="57"/>
      <c r="KA92" s="57"/>
      <c r="KB92" s="57"/>
      <c r="KC92" s="57"/>
      <c r="KD92" s="57"/>
      <c r="KE92" s="57"/>
      <c r="KF92" s="57"/>
      <c r="KG92" s="57"/>
      <c r="KH92" s="57"/>
      <c r="KI92" s="57"/>
      <c r="KJ92" s="57"/>
      <c r="KK92" s="57"/>
      <c r="KL92" s="57"/>
      <c r="KM92" s="57"/>
      <c r="KN92" s="57"/>
      <c r="KO92" s="57"/>
      <c r="KP92" s="57"/>
      <c r="KQ92" s="57"/>
      <c r="KR92" s="57"/>
      <c r="KS92" s="57"/>
      <c r="KT92" s="57"/>
      <c r="KU92" s="57"/>
      <c r="KV92" s="57"/>
      <c r="KW92" s="57"/>
      <c r="KX92" s="57"/>
      <c r="KY92" s="57"/>
      <c r="KZ92" s="57"/>
      <c r="LA92" s="57"/>
      <c r="LB92" s="57"/>
      <c r="LC92" s="57"/>
      <c r="LD92" s="57"/>
      <c r="LE92" s="57"/>
      <c r="LF92" s="57"/>
      <c r="LG92" s="57"/>
      <c r="LH92" s="57"/>
      <c r="LI92" s="57"/>
      <c r="LJ92" s="57"/>
      <c r="LK92" s="57"/>
      <c r="LL92" s="57"/>
      <c r="LM92" s="57"/>
      <c r="LN92" s="57"/>
      <c r="LO92" s="57"/>
      <c r="LP92" s="57"/>
      <c r="LQ92" s="57"/>
      <c r="LR92" s="57"/>
      <c r="LS92" s="57"/>
      <c r="LT92" s="57"/>
      <c r="LU92" s="57"/>
      <c r="LV92" s="57"/>
      <c r="LW92" s="57"/>
      <c r="LX92" s="57"/>
      <c r="LY92" s="57"/>
      <c r="LZ92" s="57"/>
      <c r="MA92" s="57"/>
      <c r="MB92" s="57"/>
      <c r="MC92" s="57"/>
      <c r="MD92" s="57"/>
      <c r="ME92" s="57"/>
      <c r="MF92" s="57"/>
      <c r="MG92" s="57"/>
      <c r="MH92" s="57"/>
      <c r="MI92" s="57"/>
    </row>
    <row r="93" spans="1:347" s="93" customFormat="1" ht="72" customHeight="1" x14ac:dyDescent="0.35">
      <c r="A93" s="291"/>
      <c r="B93" s="304"/>
      <c r="C93" s="292"/>
      <c r="D93" s="311"/>
      <c r="E93" s="266"/>
      <c r="F93" s="268"/>
      <c r="G93" s="268"/>
      <c r="H93" s="266"/>
      <c r="I93" s="321"/>
      <c r="J93" s="311"/>
      <c r="K93" s="266"/>
      <c r="L93" s="268"/>
      <c r="M93" s="268"/>
      <c r="N93" s="266"/>
      <c r="O93" s="316"/>
      <c r="P93" s="311"/>
      <c r="Q93" s="268"/>
      <c r="R93" s="268"/>
      <c r="S93" s="223" t="s">
        <v>1180</v>
      </c>
      <c r="T93" s="223" t="s">
        <v>937</v>
      </c>
      <c r="U93" s="223" t="s">
        <v>200</v>
      </c>
      <c r="V93" s="316"/>
      <c r="W93" s="311"/>
      <c r="X93" s="268"/>
      <c r="Y93" s="316"/>
      <c r="Z93" s="319"/>
      <c r="AA93" s="391"/>
      <c r="AB93" s="268"/>
      <c r="AC93" s="268"/>
      <c r="AD93" s="268"/>
      <c r="AE93" s="268"/>
      <c r="AF93" s="268"/>
      <c r="AG93" s="268"/>
      <c r="AH93" s="321"/>
      <c r="AI93" s="311"/>
      <c r="AJ93" s="268"/>
      <c r="AK93" s="268"/>
      <c r="AL93" s="316"/>
      <c r="AM93" s="338"/>
      <c r="AN93" s="389"/>
      <c r="AO93" s="311"/>
      <c r="AP93" s="268"/>
      <c r="AQ93" s="268"/>
      <c r="AR93" s="268"/>
      <c r="AS93" s="316"/>
      <c r="AT93" s="114"/>
      <c r="AW93" s="94"/>
      <c r="AX93" s="92"/>
      <c r="BB93" s="94"/>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c r="CN93" s="95"/>
      <c r="CO93" s="95"/>
      <c r="CP93" s="95"/>
      <c r="CQ93" s="95"/>
      <c r="CR93" s="95"/>
      <c r="CS93" s="95"/>
      <c r="CT93" s="95"/>
      <c r="CU93" s="95"/>
      <c r="CV93" s="95"/>
      <c r="CW93" s="95"/>
      <c r="CX93" s="95"/>
      <c r="CY93" s="95"/>
      <c r="CZ93" s="95"/>
      <c r="DA93" s="95"/>
      <c r="DB93" s="95"/>
      <c r="DC93" s="95"/>
      <c r="DD93" s="95"/>
      <c r="DE93" s="95"/>
      <c r="DF93" s="95"/>
      <c r="DG93" s="95"/>
      <c r="DH93" s="95"/>
      <c r="DI93" s="95"/>
      <c r="DJ93" s="57"/>
      <c r="DK93" s="57"/>
      <c r="DL93" s="57"/>
      <c r="DM93" s="57"/>
      <c r="DN93" s="57"/>
      <c r="DO93" s="57"/>
      <c r="DP93" s="57"/>
      <c r="DQ93" s="57"/>
      <c r="DR93" s="57"/>
      <c r="DS93" s="57"/>
      <c r="DT93" s="57"/>
      <c r="DU93" s="57"/>
      <c r="DV93" s="57"/>
      <c r="DW93" s="57"/>
      <c r="DX93" s="57"/>
      <c r="DY93" s="57"/>
      <c r="DZ93" s="57"/>
      <c r="EA93" s="57"/>
      <c r="EB93" s="57"/>
      <c r="EC93" s="57"/>
      <c r="ED93" s="57"/>
      <c r="EE93" s="57"/>
      <c r="EF93" s="57"/>
      <c r="EG93" s="57"/>
      <c r="EH93" s="57"/>
      <c r="EI93" s="57"/>
      <c r="EJ93" s="57"/>
      <c r="EK93" s="57"/>
      <c r="EL93" s="57"/>
      <c r="EM93" s="57"/>
      <c r="EN93" s="57"/>
      <c r="EO93" s="57"/>
      <c r="EP93" s="57"/>
      <c r="EQ93" s="57"/>
      <c r="ER93" s="57"/>
      <c r="ES93" s="57"/>
      <c r="ET93" s="57"/>
      <c r="EU93" s="57"/>
      <c r="EV93" s="57"/>
      <c r="EW93" s="57"/>
      <c r="EX93" s="57"/>
      <c r="EY93" s="57"/>
      <c r="EZ93" s="57"/>
      <c r="FA93" s="57"/>
      <c r="FB93" s="57"/>
      <c r="FC93" s="57"/>
      <c r="FD93" s="57"/>
      <c r="FE93" s="57"/>
      <c r="FF93" s="57"/>
      <c r="FG93" s="57"/>
      <c r="FH93" s="57"/>
      <c r="FI93" s="57"/>
      <c r="FJ93" s="57"/>
      <c r="FK93" s="57"/>
      <c r="FL93" s="57"/>
      <c r="FM93" s="57"/>
      <c r="FN93" s="57"/>
      <c r="FO93" s="57"/>
      <c r="FP93" s="57"/>
      <c r="FQ93" s="57"/>
      <c r="FR93" s="57"/>
      <c r="FS93" s="57"/>
      <c r="FT93" s="57"/>
      <c r="FU93" s="57"/>
      <c r="FV93" s="57"/>
      <c r="FW93" s="57"/>
      <c r="FX93" s="57"/>
      <c r="FY93" s="57"/>
      <c r="FZ93" s="57"/>
      <c r="GA93" s="57"/>
      <c r="GB93" s="57"/>
      <c r="GC93" s="57"/>
      <c r="GD93" s="57"/>
      <c r="GE93" s="57"/>
      <c r="GF93" s="57"/>
      <c r="GG93" s="57"/>
      <c r="GH93" s="57"/>
      <c r="GI93" s="57"/>
      <c r="GJ93" s="57"/>
      <c r="GK93" s="57"/>
      <c r="GL93" s="57"/>
      <c r="GM93" s="57"/>
      <c r="GN93" s="57"/>
      <c r="GO93" s="57"/>
      <c r="GP93" s="57"/>
      <c r="GQ93" s="57"/>
      <c r="GR93" s="57"/>
      <c r="GS93" s="57"/>
      <c r="GT93" s="57"/>
      <c r="GU93" s="57"/>
      <c r="GV93" s="57"/>
      <c r="GW93" s="57"/>
      <c r="GX93" s="57"/>
      <c r="GY93" s="57"/>
      <c r="GZ93" s="57"/>
      <c r="HA93" s="57"/>
      <c r="HB93" s="57"/>
      <c r="HC93" s="57"/>
      <c r="HD93" s="57"/>
      <c r="HE93" s="57"/>
      <c r="HF93" s="57"/>
      <c r="HG93" s="57"/>
      <c r="HH93" s="57"/>
      <c r="HI93" s="57"/>
      <c r="HJ93" s="57"/>
      <c r="HK93" s="57"/>
      <c r="HL93" s="57"/>
      <c r="HM93" s="57"/>
      <c r="HN93" s="57"/>
      <c r="HO93" s="57"/>
      <c r="HP93" s="57"/>
      <c r="HQ93" s="57"/>
      <c r="HR93" s="57"/>
      <c r="HS93" s="57"/>
      <c r="HT93" s="57"/>
      <c r="HU93" s="57"/>
      <c r="HV93" s="57"/>
      <c r="HW93" s="57"/>
      <c r="HX93" s="57"/>
      <c r="HY93" s="57"/>
      <c r="HZ93" s="57"/>
      <c r="IA93" s="57"/>
      <c r="IB93" s="57"/>
      <c r="IC93" s="57"/>
      <c r="ID93" s="57"/>
      <c r="IE93" s="57"/>
      <c r="IF93" s="57"/>
      <c r="IG93" s="57"/>
      <c r="IH93" s="57"/>
      <c r="II93" s="57"/>
      <c r="IJ93" s="57"/>
      <c r="IK93" s="57"/>
      <c r="IL93" s="57"/>
      <c r="IM93" s="57"/>
      <c r="IN93" s="57"/>
      <c r="IO93" s="57"/>
      <c r="IP93" s="57"/>
      <c r="IQ93" s="57"/>
      <c r="IR93" s="57"/>
      <c r="IS93" s="57"/>
      <c r="IT93" s="57"/>
      <c r="IU93" s="57"/>
      <c r="IV93" s="57"/>
      <c r="IW93" s="57"/>
      <c r="IX93" s="57"/>
      <c r="IY93" s="57"/>
      <c r="IZ93" s="57"/>
      <c r="JA93" s="57"/>
      <c r="JB93" s="57"/>
      <c r="JC93" s="57"/>
      <c r="JD93" s="57"/>
      <c r="JE93" s="57"/>
      <c r="JF93" s="57"/>
      <c r="JG93" s="57"/>
      <c r="JH93" s="57"/>
      <c r="JI93" s="57"/>
      <c r="JJ93" s="57"/>
      <c r="JK93" s="57"/>
      <c r="JL93" s="57"/>
      <c r="JM93" s="57"/>
      <c r="JN93" s="57"/>
      <c r="JO93" s="57"/>
      <c r="JP93" s="57"/>
      <c r="JQ93" s="57"/>
      <c r="JR93" s="57"/>
      <c r="JS93" s="57"/>
      <c r="JT93" s="57"/>
      <c r="JU93" s="57"/>
      <c r="JV93" s="57"/>
      <c r="JW93" s="57"/>
      <c r="JX93" s="57"/>
      <c r="JY93" s="57"/>
      <c r="JZ93" s="57"/>
      <c r="KA93" s="57"/>
      <c r="KB93" s="57"/>
      <c r="KC93" s="57"/>
      <c r="KD93" s="57"/>
      <c r="KE93" s="57"/>
      <c r="KF93" s="57"/>
      <c r="KG93" s="57"/>
      <c r="KH93" s="57"/>
      <c r="KI93" s="57"/>
      <c r="KJ93" s="57"/>
      <c r="KK93" s="57"/>
      <c r="KL93" s="57"/>
      <c r="KM93" s="57"/>
      <c r="KN93" s="57"/>
      <c r="KO93" s="57"/>
      <c r="KP93" s="57"/>
      <c r="KQ93" s="57"/>
      <c r="KR93" s="57"/>
      <c r="KS93" s="57"/>
      <c r="KT93" s="57"/>
      <c r="KU93" s="57"/>
      <c r="KV93" s="57"/>
      <c r="KW93" s="57"/>
      <c r="KX93" s="57"/>
      <c r="KY93" s="57"/>
      <c r="KZ93" s="57"/>
      <c r="LA93" s="57"/>
      <c r="LB93" s="57"/>
      <c r="LC93" s="57"/>
      <c r="LD93" s="57"/>
      <c r="LE93" s="57"/>
      <c r="LF93" s="57"/>
      <c r="LG93" s="57"/>
      <c r="LH93" s="57"/>
      <c r="LI93" s="57"/>
      <c r="LJ93" s="57"/>
      <c r="LK93" s="57"/>
      <c r="LL93" s="57"/>
      <c r="LM93" s="57"/>
      <c r="LN93" s="57"/>
      <c r="LO93" s="57"/>
      <c r="LP93" s="57"/>
      <c r="LQ93" s="57"/>
      <c r="LR93" s="57"/>
      <c r="LS93" s="57"/>
      <c r="LT93" s="57"/>
      <c r="LU93" s="57"/>
      <c r="LV93" s="57"/>
      <c r="LW93" s="57"/>
      <c r="LX93" s="57"/>
      <c r="LY93" s="57"/>
      <c r="LZ93" s="57"/>
      <c r="MA93" s="57"/>
      <c r="MB93" s="57"/>
      <c r="MC93" s="57"/>
      <c r="MD93" s="57"/>
      <c r="ME93" s="57"/>
      <c r="MF93" s="57"/>
      <c r="MG93" s="57"/>
      <c r="MH93" s="57"/>
      <c r="MI93" s="57"/>
    </row>
    <row r="94" spans="1:347" s="93" customFormat="1" ht="253.5" customHeight="1" x14ac:dyDescent="0.35">
      <c r="A94" s="329" t="s">
        <v>972</v>
      </c>
      <c r="B94" s="305" t="s">
        <v>85</v>
      </c>
      <c r="C94" s="306" t="s">
        <v>951</v>
      </c>
      <c r="D94" s="209"/>
      <c r="E94" s="123" t="s">
        <v>958</v>
      </c>
      <c r="F94" s="222"/>
      <c r="G94" s="222"/>
      <c r="H94" s="123" t="s">
        <v>958</v>
      </c>
      <c r="I94" s="221" t="s">
        <v>973</v>
      </c>
      <c r="J94" s="209" t="s">
        <v>105</v>
      </c>
      <c r="K94" s="123" t="s">
        <v>106</v>
      </c>
      <c r="L94" s="222" t="s">
        <v>974</v>
      </c>
      <c r="M94" s="262" t="s">
        <v>137</v>
      </c>
      <c r="N94" s="259" t="s">
        <v>138</v>
      </c>
      <c r="O94" s="243" t="s">
        <v>975</v>
      </c>
      <c r="P94" s="209"/>
      <c r="Q94" s="222"/>
      <c r="R94" s="222" t="s">
        <v>976</v>
      </c>
      <c r="S94" s="140" t="s">
        <v>977</v>
      </c>
      <c r="T94" s="222" t="s">
        <v>951</v>
      </c>
      <c r="U94" s="222" t="s">
        <v>156</v>
      </c>
      <c r="V94" s="243" t="s">
        <v>978</v>
      </c>
      <c r="W94" s="209" t="s">
        <v>145</v>
      </c>
      <c r="X94" s="124" t="s">
        <v>979</v>
      </c>
      <c r="Y94" s="125">
        <v>0.05</v>
      </c>
      <c r="Z94" s="126" t="s">
        <v>951</v>
      </c>
      <c r="AA94" s="167" t="s">
        <v>79</v>
      </c>
      <c r="AB94" s="222" t="s">
        <v>79</v>
      </c>
      <c r="AC94" s="222" t="s">
        <v>79</v>
      </c>
      <c r="AD94" s="222" t="s">
        <v>319</v>
      </c>
      <c r="AE94" s="222"/>
      <c r="AF94" s="222" t="s">
        <v>79</v>
      </c>
      <c r="AG94" s="222" t="s">
        <v>79</v>
      </c>
      <c r="AH94" s="221" t="s">
        <v>980</v>
      </c>
      <c r="AI94" s="209" t="s">
        <v>123</v>
      </c>
      <c r="AJ94" s="222">
        <v>50</v>
      </c>
      <c r="AK94" s="222">
        <v>35</v>
      </c>
      <c r="AL94" s="222">
        <v>85</v>
      </c>
      <c r="AM94" s="89" t="s">
        <v>387</v>
      </c>
      <c r="AN94" s="180" t="s">
        <v>117</v>
      </c>
      <c r="AO94" s="209" t="s">
        <v>981</v>
      </c>
      <c r="AP94" s="222" t="s">
        <v>982</v>
      </c>
      <c r="AQ94" s="222" t="s">
        <v>355</v>
      </c>
      <c r="AR94" s="222" t="s">
        <v>983</v>
      </c>
      <c r="AS94" s="243" t="s">
        <v>118</v>
      </c>
      <c r="AT94" s="114"/>
      <c r="AW94" s="94"/>
      <c r="AX94" s="92"/>
      <c r="BB94" s="94"/>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c r="CT94" s="95"/>
      <c r="CU94" s="95"/>
      <c r="CV94" s="95"/>
      <c r="CW94" s="95"/>
      <c r="CX94" s="95"/>
      <c r="CY94" s="95"/>
      <c r="CZ94" s="95"/>
      <c r="DA94" s="95"/>
      <c r="DB94" s="95"/>
      <c r="DC94" s="95"/>
      <c r="DD94" s="95"/>
      <c r="DE94" s="95"/>
      <c r="DF94" s="95"/>
      <c r="DG94" s="95"/>
      <c r="DH94" s="95"/>
      <c r="DI94" s="95"/>
      <c r="DJ94" s="57"/>
      <c r="DK94" s="57"/>
      <c r="DL94" s="57"/>
      <c r="DM94" s="57"/>
      <c r="DN94" s="57"/>
      <c r="DO94" s="57"/>
      <c r="DP94" s="57"/>
      <c r="DQ94" s="57"/>
      <c r="DR94" s="57"/>
      <c r="DS94" s="57"/>
      <c r="DT94" s="57"/>
      <c r="DU94" s="57"/>
      <c r="DV94" s="57"/>
      <c r="DW94" s="57"/>
      <c r="DX94" s="57"/>
      <c r="DY94" s="57"/>
      <c r="DZ94" s="57"/>
      <c r="EA94" s="57"/>
      <c r="EB94" s="57"/>
      <c r="EC94" s="57"/>
      <c r="ED94" s="57"/>
      <c r="EE94" s="57"/>
      <c r="EF94" s="57"/>
      <c r="EG94" s="57"/>
      <c r="EH94" s="57"/>
      <c r="EI94" s="57"/>
      <c r="EJ94" s="57"/>
      <c r="EK94" s="57"/>
      <c r="EL94" s="57"/>
      <c r="EM94" s="57"/>
      <c r="EN94" s="57"/>
      <c r="EO94" s="57"/>
      <c r="EP94" s="57"/>
      <c r="EQ94" s="57"/>
      <c r="ER94" s="57"/>
      <c r="ES94" s="57"/>
      <c r="ET94" s="57"/>
      <c r="EU94" s="57"/>
      <c r="EV94" s="57"/>
      <c r="EW94" s="57"/>
      <c r="EX94" s="57"/>
      <c r="EY94" s="57"/>
      <c r="EZ94" s="57"/>
      <c r="FA94" s="57"/>
      <c r="FB94" s="57"/>
      <c r="FC94" s="57"/>
      <c r="FD94" s="57"/>
      <c r="FE94" s="57"/>
      <c r="FF94" s="57"/>
      <c r="FG94" s="57"/>
      <c r="FH94" s="57"/>
      <c r="FI94" s="57"/>
      <c r="FJ94" s="57"/>
      <c r="FK94" s="57"/>
      <c r="FL94" s="57"/>
      <c r="FM94" s="57"/>
      <c r="FN94" s="57"/>
      <c r="FO94" s="57"/>
      <c r="FP94" s="57"/>
      <c r="FQ94" s="57"/>
      <c r="FR94" s="57"/>
      <c r="FS94" s="57"/>
      <c r="FT94" s="57"/>
      <c r="FU94" s="57"/>
      <c r="FV94" s="57"/>
      <c r="FW94" s="57"/>
      <c r="FX94" s="57"/>
      <c r="FY94" s="57"/>
      <c r="FZ94" s="57"/>
      <c r="GA94" s="57"/>
      <c r="GB94" s="57"/>
      <c r="GC94" s="57"/>
      <c r="GD94" s="57"/>
      <c r="GE94" s="57"/>
      <c r="GF94" s="57"/>
      <c r="GG94" s="57"/>
      <c r="GH94" s="57"/>
      <c r="GI94" s="57"/>
      <c r="GJ94" s="57"/>
      <c r="GK94" s="57"/>
      <c r="GL94" s="57"/>
      <c r="GM94" s="57"/>
      <c r="GN94" s="57"/>
      <c r="GO94" s="57"/>
      <c r="GP94" s="57"/>
      <c r="GQ94" s="57"/>
      <c r="GR94" s="57"/>
      <c r="GS94" s="57"/>
      <c r="GT94" s="57"/>
      <c r="GU94" s="57"/>
      <c r="GV94" s="57"/>
      <c r="GW94" s="57"/>
      <c r="GX94" s="57"/>
      <c r="GY94" s="57"/>
      <c r="GZ94" s="57"/>
      <c r="HA94" s="57"/>
      <c r="HB94" s="57"/>
      <c r="HC94" s="57"/>
      <c r="HD94" s="57"/>
      <c r="HE94" s="57"/>
      <c r="HF94" s="57"/>
      <c r="HG94" s="57"/>
      <c r="HH94" s="57"/>
      <c r="HI94" s="57"/>
      <c r="HJ94" s="57"/>
      <c r="HK94" s="57"/>
      <c r="HL94" s="57"/>
      <c r="HM94" s="57"/>
      <c r="HN94" s="57"/>
      <c r="HO94" s="57"/>
      <c r="HP94" s="57"/>
      <c r="HQ94" s="57"/>
      <c r="HR94" s="57"/>
      <c r="HS94" s="57"/>
      <c r="HT94" s="57"/>
      <c r="HU94" s="57"/>
      <c r="HV94" s="57"/>
      <c r="HW94" s="57"/>
      <c r="HX94" s="57"/>
      <c r="HY94" s="57"/>
      <c r="HZ94" s="57"/>
      <c r="IA94" s="57"/>
      <c r="IB94" s="57"/>
      <c r="IC94" s="57"/>
      <c r="ID94" s="57"/>
      <c r="IE94" s="57"/>
      <c r="IF94" s="57"/>
      <c r="IG94" s="57"/>
      <c r="IH94" s="57"/>
      <c r="II94" s="57"/>
      <c r="IJ94" s="57"/>
      <c r="IK94" s="57"/>
      <c r="IL94" s="57"/>
      <c r="IM94" s="57"/>
      <c r="IN94" s="57"/>
      <c r="IO94" s="57"/>
      <c r="IP94" s="57"/>
      <c r="IQ94" s="57"/>
      <c r="IR94" s="57"/>
      <c r="IS94" s="57"/>
      <c r="IT94" s="57"/>
      <c r="IU94" s="57"/>
      <c r="IV94" s="57"/>
      <c r="IW94" s="57"/>
      <c r="IX94" s="57"/>
      <c r="IY94" s="57"/>
      <c r="IZ94" s="57"/>
      <c r="JA94" s="57"/>
      <c r="JB94" s="57"/>
      <c r="JC94" s="57"/>
      <c r="JD94" s="57"/>
      <c r="JE94" s="57"/>
      <c r="JF94" s="57"/>
      <c r="JG94" s="57"/>
      <c r="JH94" s="57"/>
      <c r="JI94" s="57"/>
      <c r="JJ94" s="57"/>
      <c r="JK94" s="57"/>
      <c r="JL94" s="57"/>
      <c r="JM94" s="57"/>
      <c r="JN94" s="57"/>
      <c r="JO94" s="57"/>
      <c r="JP94" s="57"/>
      <c r="JQ94" s="57"/>
      <c r="JR94" s="57"/>
      <c r="JS94" s="57"/>
      <c r="JT94" s="57"/>
      <c r="JU94" s="57"/>
      <c r="JV94" s="57"/>
      <c r="JW94" s="57"/>
      <c r="JX94" s="57"/>
      <c r="JY94" s="57"/>
      <c r="JZ94" s="57"/>
      <c r="KA94" s="57"/>
      <c r="KB94" s="57"/>
      <c r="KC94" s="57"/>
      <c r="KD94" s="57"/>
      <c r="KE94" s="57"/>
      <c r="KF94" s="57"/>
      <c r="KG94" s="57"/>
      <c r="KH94" s="57"/>
      <c r="KI94" s="57"/>
      <c r="KJ94" s="57"/>
      <c r="KK94" s="57"/>
      <c r="KL94" s="57"/>
      <c r="KM94" s="57"/>
      <c r="KN94" s="57"/>
      <c r="KO94" s="57"/>
      <c r="KP94" s="57"/>
      <c r="KQ94" s="57"/>
      <c r="KR94" s="57"/>
      <c r="KS94" s="57"/>
      <c r="KT94" s="57"/>
      <c r="KU94" s="57"/>
      <c r="KV94" s="57"/>
      <c r="KW94" s="57"/>
      <c r="KX94" s="57"/>
      <c r="KY94" s="57"/>
      <c r="KZ94" s="57"/>
      <c r="LA94" s="57"/>
      <c r="LB94" s="57"/>
      <c r="LC94" s="57"/>
      <c r="LD94" s="57"/>
      <c r="LE94" s="57"/>
      <c r="LF94" s="57"/>
      <c r="LG94" s="57"/>
      <c r="LH94" s="57"/>
      <c r="LI94" s="57"/>
      <c r="LJ94" s="57"/>
      <c r="LK94" s="57"/>
      <c r="LL94" s="57"/>
      <c r="LM94" s="57"/>
      <c r="LN94" s="57"/>
      <c r="LO94" s="57"/>
      <c r="LP94" s="57"/>
      <c r="LQ94" s="57"/>
      <c r="LR94" s="57"/>
      <c r="LS94" s="57"/>
      <c r="LT94" s="57"/>
      <c r="LU94" s="57"/>
      <c r="LV94" s="57"/>
      <c r="LW94" s="57"/>
      <c r="LX94" s="57"/>
      <c r="LY94" s="57"/>
      <c r="LZ94" s="57"/>
      <c r="MA94" s="57"/>
      <c r="MB94" s="57"/>
      <c r="MC94" s="57"/>
      <c r="MD94" s="57"/>
      <c r="ME94" s="57"/>
      <c r="MF94" s="57"/>
      <c r="MG94" s="57"/>
      <c r="MH94" s="57"/>
      <c r="MI94" s="57"/>
    </row>
    <row r="95" spans="1:347" s="93" customFormat="1" ht="135" customHeight="1" x14ac:dyDescent="0.35">
      <c r="A95" s="329"/>
      <c r="B95" s="305"/>
      <c r="C95" s="306"/>
      <c r="D95" s="209"/>
      <c r="E95" s="123" t="s">
        <v>958</v>
      </c>
      <c r="F95" s="222"/>
      <c r="G95" s="222"/>
      <c r="H95" s="123" t="s">
        <v>958</v>
      </c>
      <c r="I95" s="221"/>
      <c r="J95" s="209" t="s">
        <v>126</v>
      </c>
      <c r="K95" s="123" t="s">
        <v>127</v>
      </c>
      <c r="L95" s="222" t="s">
        <v>984</v>
      </c>
      <c r="M95" s="263"/>
      <c r="N95" s="260"/>
      <c r="O95" s="243" t="s">
        <v>984</v>
      </c>
      <c r="P95" s="209"/>
      <c r="Q95" s="222"/>
      <c r="R95" s="222" t="s">
        <v>976</v>
      </c>
      <c r="S95" s="147" t="s">
        <v>977</v>
      </c>
      <c r="T95" s="222" t="s">
        <v>951</v>
      </c>
      <c r="U95" s="222" t="s">
        <v>156</v>
      </c>
      <c r="V95" s="243" t="s">
        <v>978</v>
      </c>
      <c r="W95" s="209" t="s">
        <v>145</v>
      </c>
      <c r="X95" s="124" t="s">
        <v>979</v>
      </c>
      <c r="Y95" s="125">
        <v>0.05</v>
      </c>
      <c r="Z95" s="126" t="s">
        <v>951</v>
      </c>
      <c r="AA95" s="167" t="s">
        <v>79</v>
      </c>
      <c r="AB95" s="222" t="s">
        <v>79</v>
      </c>
      <c r="AC95" s="222" t="s">
        <v>79</v>
      </c>
      <c r="AD95" s="222" t="s">
        <v>319</v>
      </c>
      <c r="AE95" s="222"/>
      <c r="AF95" s="222" t="s">
        <v>79</v>
      </c>
      <c r="AG95" s="222" t="s">
        <v>79</v>
      </c>
      <c r="AH95" s="221" t="s">
        <v>980</v>
      </c>
      <c r="AI95" s="209" t="s">
        <v>123</v>
      </c>
      <c r="AJ95" s="222">
        <v>50</v>
      </c>
      <c r="AK95" s="222">
        <v>35</v>
      </c>
      <c r="AL95" s="222">
        <v>85</v>
      </c>
      <c r="AM95" s="89" t="s">
        <v>387</v>
      </c>
      <c r="AN95" s="180" t="s">
        <v>117</v>
      </c>
      <c r="AO95" s="209" t="s">
        <v>985</v>
      </c>
      <c r="AP95" s="222" t="s">
        <v>982</v>
      </c>
      <c r="AQ95" s="222" t="s">
        <v>355</v>
      </c>
      <c r="AR95" s="222" t="s">
        <v>986</v>
      </c>
      <c r="AS95" s="243" t="s">
        <v>84</v>
      </c>
      <c r="AT95" s="114"/>
      <c r="AW95" s="94"/>
      <c r="AX95" s="92"/>
      <c r="BB95" s="94"/>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c r="CN95" s="95"/>
      <c r="CO95" s="95"/>
      <c r="CP95" s="95"/>
      <c r="CQ95" s="95"/>
      <c r="CR95" s="95"/>
      <c r="CS95" s="95"/>
      <c r="CT95" s="95"/>
      <c r="CU95" s="95"/>
      <c r="CV95" s="95"/>
      <c r="CW95" s="95"/>
      <c r="CX95" s="95"/>
      <c r="CY95" s="95"/>
      <c r="CZ95" s="95"/>
      <c r="DA95" s="95"/>
      <c r="DB95" s="95"/>
      <c r="DC95" s="95"/>
      <c r="DD95" s="95"/>
      <c r="DE95" s="95"/>
      <c r="DF95" s="95"/>
      <c r="DG95" s="95"/>
      <c r="DH95" s="95"/>
      <c r="DI95" s="95"/>
      <c r="DJ95" s="57"/>
      <c r="DK95" s="57"/>
      <c r="DL95" s="57"/>
      <c r="DM95" s="57"/>
      <c r="DN95" s="57"/>
      <c r="DO95" s="57"/>
      <c r="DP95" s="57"/>
      <c r="DQ95" s="57"/>
      <c r="DR95" s="57"/>
      <c r="DS95" s="57"/>
      <c r="DT95" s="57"/>
      <c r="DU95" s="57"/>
      <c r="DV95" s="57"/>
      <c r="DW95" s="57"/>
      <c r="DX95" s="57"/>
      <c r="DY95" s="57"/>
      <c r="DZ95" s="57"/>
      <c r="EA95" s="57"/>
      <c r="EB95" s="57"/>
      <c r="EC95" s="57"/>
      <c r="ED95" s="57"/>
      <c r="EE95" s="57"/>
      <c r="EF95" s="57"/>
      <c r="EG95" s="57"/>
      <c r="EH95" s="57"/>
      <c r="EI95" s="57"/>
      <c r="EJ95" s="57"/>
      <c r="EK95" s="57"/>
      <c r="EL95" s="57"/>
      <c r="EM95" s="57"/>
      <c r="EN95" s="57"/>
      <c r="EO95" s="57"/>
      <c r="EP95" s="57"/>
      <c r="EQ95" s="57"/>
      <c r="ER95" s="57"/>
      <c r="ES95" s="57"/>
      <c r="ET95" s="57"/>
      <c r="EU95" s="57"/>
      <c r="EV95" s="57"/>
      <c r="EW95" s="57"/>
      <c r="EX95" s="57"/>
      <c r="EY95" s="57"/>
      <c r="EZ95" s="57"/>
      <c r="FA95" s="57"/>
      <c r="FB95" s="57"/>
      <c r="FC95" s="57"/>
      <c r="FD95" s="57"/>
      <c r="FE95" s="57"/>
      <c r="FF95" s="57"/>
      <c r="FG95" s="57"/>
      <c r="FH95" s="57"/>
      <c r="FI95" s="57"/>
      <c r="FJ95" s="57"/>
      <c r="FK95" s="57"/>
      <c r="FL95" s="57"/>
      <c r="FM95" s="57"/>
      <c r="FN95" s="57"/>
      <c r="FO95" s="57"/>
      <c r="FP95" s="57"/>
      <c r="FQ95" s="57"/>
      <c r="FR95" s="57"/>
      <c r="FS95" s="57"/>
      <c r="FT95" s="57"/>
      <c r="FU95" s="57"/>
      <c r="FV95" s="57"/>
      <c r="FW95" s="57"/>
      <c r="FX95" s="57"/>
      <c r="FY95" s="57"/>
      <c r="FZ95" s="57"/>
      <c r="GA95" s="57"/>
      <c r="GB95" s="57"/>
      <c r="GC95" s="57"/>
      <c r="GD95" s="57"/>
      <c r="GE95" s="57"/>
      <c r="GF95" s="57"/>
      <c r="GG95" s="57"/>
      <c r="GH95" s="57"/>
      <c r="GI95" s="57"/>
      <c r="GJ95" s="57"/>
      <c r="GK95" s="57"/>
      <c r="GL95" s="57"/>
      <c r="GM95" s="57"/>
      <c r="GN95" s="57"/>
      <c r="GO95" s="57"/>
      <c r="GP95" s="57"/>
      <c r="GQ95" s="57"/>
      <c r="GR95" s="57"/>
      <c r="GS95" s="57"/>
      <c r="GT95" s="57"/>
      <c r="GU95" s="57"/>
      <c r="GV95" s="57"/>
      <c r="GW95" s="57"/>
      <c r="GX95" s="57"/>
      <c r="GY95" s="57"/>
      <c r="GZ95" s="57"/>
      <c r="HA95" s="57"/>
      <c r="HB95" s="57"/>
      <c r="HC95" s="57"/>
      <c r="HD95" s="57"/>
      <c r="HE95" s="57"/>
      <c r="HF95" s="57"/>
      <c r="HG95" s="57"/>
      <c r="HH95" s="57"/>
      <c r="HI95" s="57"/>
      <c r="HJ95" s="57"/>
      <c r="HK95" s="57"/>
      <c r="HL95" s="57"/>
      <c r="HM95" s="57"/>
      <c r="HN95" s="57"/>
      <c r="HO95" s="57"/>
      <c r="HP95" s="57"/>
      <c r="HQ95" s="57"/>
      <c r="HR95" s="57"/>
      <c r="HS95" s="57"/>
      <c r="HT95" s="57"/>
      <c r="HU95" s="57"/>
      <c r="HV95" s="57"/>
      <c r="HW95" s="57"/>
      <c r="HX95" s="57"/>
      <c r="HY95" s="57"/>
      <c r="HZ95" s="57"/>
      <c r="IA95" s="57"/>
      <c r="IB95" s="57"/>
      <c r="IC95" s="57"/>
      <c r="ID95" s="57"/>
      <c r="IE95" s="57"/>
      <c r="IF95" s="57"/>
      <c r="IG95" s="57"/>
      <c r="IH95" s="57"/>
      <c r="II95" s="57"/>
      <c r="IJ95" s="57"/>
      <c r="IK95" s="57"/>
      <c r="IL95" s="57"/>
      <c r="IM95" s="57"/>
      <c r="IN95" s="57"/>
      <c r="IO95" s="57"/>
      <c r="IP95" s="57"/>
      <c r="IQ95" s="57"/>
      <c r="IR95" s="57"/>
      <c r="IS95" s="57"/>
      <c r="IT95" s="57"/>
      <c r="IU95" s="57"/>
      <c r="IV95" s="57"/>
      <c r="IW95" s="57"/>
      <c r="IX95" s="57"/>
      <c r="IY95" s="57"/>
      <c r="IZ95" s="57"/>
      <c r="JA95" s="57"/>
      <c r="JB95" s="57"/>
      <c r="JC95" s="57"/>
      <c r="JD95" s="57"/>
      <c r="JE95" s="57"/>
      <c r="JF95" s="57"/>
      <c r="JG95" s="57"/>
      <c r="JH95" s="57"/>
      <c r="JI95" s="57"/>
      <c r="JJ95" s="57"/>
      <c r="JK95" s="57"/>
      <c r="JL95" s="57"/>
      <c r="JM95" s="57"/>
      <c r="JN95" s="57"/>
      <c r="JO95" s="57"/>
      <c r="JP95" s="57"/>
      <c r="JQ95" s="57"/>
      <c r="JR95" s="57"/>
      <c r="JS95" s="57"/>
      <c r="JT95" s="57"/>
      <c r="JU95" s="57"/>
      <c r="JV95" s="57"/>
      <c r="JW95" s="57"/>
      <c r="JX95" s="57"/>
      <c r="JY95" s="57"/>
      <c r="JZ95" s="57"/>
      <c r="KA95" s="57"/>
      <c r="KB95" s="57"/>
      <c r="KC95" s="57"/>
      <c r="KD95" s="57"/>
      <c r="KE95" s="57"/>
      <c r="KF95" s="57"/>
      <c r="KG95" s="57"/>
      <c r="KH95" s="57"/>
      <c r="KI95" s="57"/>
      <c r="KJ95" s="57"/>
      <c r="KK95" s="57"/>
      <c r="KL95" s="57"/>
      <c r="KM95" s="57"/>
      <c r="KN95" s="57"/>
      <c r="KO95" s="57"/>
      <c r="KP95" s="57"/>
      <c r="KQ95" s="57"/>
      <c r="KR95" s="57"/>
      <c r="KS95" s="57"/>
      <c r="KT95" s="57"/>
      <c r="KU95" s="57"/>
      <c r="KV95" s="57"/>
      <c r="KW95" s="57"/>
      <c r="KX95" s="57"/>
      <c r="KY95" s="57"/>
      <c r="KZ95" s="57"/>
      <c r="LA95" s="57"/>
      <c r="LB95" s="57"/>
      <c r="LC95" s="57"/>
      <c r="LD95" s="57"/>
      <c r="LE95" s="57"/>
      <c r="LF95" s="57"/>
      <c r="LG95" s="57"/>
      <c r="LH95" s="57"/>
      <c r="LI95" s="57"/>
      <c r="LJ95" s="57"/>
      <c r="LK95" s="57"/>
      <c r="LL95" s="57"/>
      <c r="LM95" s="57"/>
      <c r="LN95" s="57"/>
      <c r="LO95" s="57"/>
      <c r="LP95" s="57"/>
      <c r="LQ95" s="57"/>
      <c r="LR95" s="57"/>
      <c r="LS95" s="57"/>
      <c r="LT95" s="57"/>
      <c r="LU95" s="57"/>
      <c r="LV95" s="57"/>
      <c r="LW95" s="57"/>
      <c r="LX95" s="57"/>
      <c r="LY95" s="57"/>
      <c r="LZ95" s="57"/>
      <c r="MA95" s="57"/>
      <c r="MB95" s="57"/>
      <c r="MC95" s="57"/>
      <c r="MD95" s="57"/>
      <c r="ME95" s="57"/>
      <c r="MF95" s="57"/>
      <c r="MG95" s="57"/>
      <c r="MH95" s="57"/>
      <c r="MI95" s="57"/>
    </row>
    <row r="96" spans="1:347" s="93" customFormat="1" ht="135" customHeight="1" x14ac:dyDescent="0.35">
      <c r="A96" s="329"/>
      <c r="B96" s="305"/>
      <c r="C96" s="306"/>
      <c r="D96" s="209"/>
      <c r="E96" s="123" t="s">
        <v>958</v>
      </c>
      <c r="F96" s="222"/>
      <c r="G96" s="222"/>
      <c r="H96" s="123" t="s">
        <v>958</v>
      </c>
      <c r="I96" s="221"/>
      <c r="J96" s="209" t="s">
        <v>124</v>
      </c>
      <c r="K96" s="123" t="s">
        <v>125</v>
      </c>
      <c r="L96" s="222" t="s">
        <v>987</v>
      </c>
      <c r="M96" s="264"/>
      <c r="N96" s="261"/>
      <c r="O96" s="243" t="s">
        <v>988</v>
      </c>
      <c r="P96" s="209"/>
      <c r="Q96" s="222"/>
      <c r="R96" s="146" t="s">
        <v>989</v>
      </c>
      <c r="S96" s="146" t="s">
        <v>990</v>
      </c>
      <c r="T96" s="222" t="s">
        <v>951</v>
      </c>
      <c r="U96" s="222" t="s">
        <v>215</v>
      </c>
      <c r="V96" s="243" t="s">
        <v>991</v>
      </c>
      <c r="W96" s="209" t="s">
        <v>101</v>
      </c>
      <c r="X96" s="124" t="s">
        <v>992</v>
      </c>
      <c r="Y96" s="125">
        <v>0.2</v>
      </c>
      <c r="Z96" s="126" t="s">
        <v>951</v>
      </c>
      <c r="AA96" s="167" t="s">
        <v>79</v>
      </c>
      <c r="AB96" s="222" t="s">
        <v>79</v>
      </c>
      <c r="AC96" s="222" t="s">
        <v>79</v>
      </c>
      <c r="AD96" s="222"/>
      <c r="AE96" s="222" t="s">
        <v>319</v>
      </c>
      <c r="AF96" s="222" t="s">
        <v>79</v>
      </c>
      <c r="AG96" s="222" t="s">
        <v>79</v>
      </c>
      <c r="AH96" s="221" t="s">
        <v>993</v>
      </c>
      <c r="AI96" s="209" t="s">
        <v>123</v>
      </c>
      <c r="AJ96" s="222">
        <v>50</v>
      </c>
      <c r="AK96" s="222">
        <v>35</v>
      </c>
      <c r="AL96" s="222">
        <v>85</v>
      </c>
      <c r="AM96" s="89" t="s">
        <v>387</v>
      </c>
      <c r="AN96" s="180" t="s">
        <v>117</v>
      </c>
      <c r="AO96" s="209" t="s">
        <v>994</v>
      </c>
      <c r="AP96" s="222" t="s">
        <v>982</v>
      </c>
      <c r="AQ96" s="222" t="s">
        <v>355</v>
      </c>
      <c r="AR96" s="222" t="s">
        <v>995</v>
      </c>
      <c r="AS96" s="243" t="s">
        <v>94</v>
      </c>
      <c r="AT96" s="114"/>
      <c r="AW96" s="94"/>
      <c r="AX96" s="92"/>
      <c r="BB96" s="94"/>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c r="CN96" s="95"/>
      <c r="CO96" s="95"/>
      <c r="CP96" s="95"/>
      <c r="CQ96" s="95"/>
      <c r="CR96" s="95"/>
      <c r="CS96" s="95"/>
      <c r="CT96" s="95"/>
      <c r="CU96" s="95"/>
      <c r="CV96" s="95"/>
      <c r="CW96" s="95"/>
      <c r="CX96" s="95"/>
      <c r="CY96" s="95"/>
      <c r="CZ96" s="95"/>
      <c r="DA96" s="95"/>
      <c r="DB96" s="95"/>
      <c r="DC96" s="95"/>
      <c r="DD96" s="95"/>
      <c r="DE96" s="95"/>
      <c r="DF96" s="95"/>
      <c r="DG96" s="95"/>
      <c r="DH96" s="95"/>
      <c r="DI96" s="95"/>
      <c r="DJ96" s="57"/>
      <c r="DK96" s="57"/>
      <c r="DL96" s="57"/>
      <c r="DM96" s="57"/>
      <c r="DN96" s="57"/>
      <c r="DO96" s="57"/>
      <c r="DP96" s="57"/>
      <c r="DQ96" s="57"/>
      <c r="DR96" s="57"/>
      <c r="DS96" s="57"/>
      <c r="DT96" s="57"/>
      <c r="DU96" s="57"/>
      <c r="DV96" s="57"/>
      <c r="DW96" s="57"/>
      <c r="DX96" s="57"/>
      <c r="DY96" s="57"/>
      <c r="DZ96" s="57"/>
      <c r="EA96" s="57"/>
      <c r="EB96" s="57"/>
      <c r="EC96" s="57"/>
      <c r="ED96" s="57"/>
      <c r="EE96" s="57"/>
      <c r="EF96" s="57"/>
      <c r="EG96" s="57"/>
      <c r="EH96" s="57"/>
      <c r="EI96" s="57"/>
      <c r="EJ96" s="57"/>
      <c r="EK96" s="57"/>
      <c r="EL96" s="57"/>
      <c r="EM96" s="57"/>
      <c r="EN96" s="57"/>
      <c r="EO96" s="57"/>
      <c r="EP96" s="57"/>
      <c r="EQ96" s="57"/>
      <c r="ER96" s="57"/>
      <c r="ES96" s="57"/>
      <c r="ET96" s="57"/>
      <c r="EU96" s="57"/>
      <c r="EV96" s="57"/>
      <c r="EW96" s="57"/>
      <c r="EX96" s="57"/>
      <c r="EY96" s="57"/>
      <c r="EZ96" s="57"/>
      <c r="FA96" s="57"/>
      <c r="FB96" s="57"/>
      <c r="FC96" s="57"/>
      <c r="FD96" s="57"/>
      <c r="FE96" s="57"/>
      <c r="FF96" s="57"/>
      <c r="FG96" s="57"/>
      <c r="FH96" s="57"/>
      <c r="FI96" s="57"/>
      <c r="FJ96" s="57"/>
      <c r="FK96" s="57"/>
      <c r="FL96" s="57"/>
      <c r="FM96" s="57"/>
      <c r="FN96" s="57"/>
      <c r="FO96" s="57"/>
      <c r="FP96" s="57"/>
      <c r="FQ96" s="57"/>
      <c r="FR96" s="57"/>
      <c r="FS96" s="57"/>
      <c r="FT96" s="57"/>
      <c r="FU96" s="57"/>
      <c r="FV96" s="57"/>
      <c r="FW96" s="57"/>
      <c r="FX96" s="57"/>
      <c r="FY96" s="57"/>
      <c r="FZ96" s="57"/>
      <c r="GA96" s="57"/>
      <c r="GB96" s="57"/>
      <c r="GC96" s="57"/>
      <c r="GD96" s="57"/>
      <c r="GE96" s="57"/>
      <c r="GF96" s="57"/>
      <c r="GG96" s="57"/>
      <c r="GH96" s="57"/>
      <c r="GI96" s="57"/>
      <c r="GJ96" s="57"/>
      <c r="GK96" s="57"/>
      <c r="GL96" s="57"/>
      <c r="GM96" s="57"/>
      <c r="GN96" s="57"/>
      <c r="GO96" s="57"/>
      <c r="GP96" s="57"/>
      <c r="GQ96" s="57"/>
      <c r="GR96" s="57"/>
      <c r="GS96" s="57"/>
      <c r="GT96" s="57"/>
      <c r="GU96" s="57"/>
      <c r="GV96" s="57"/>
      <c r="GW96" s="57"/>
      <c r="GX96" s="57"/>
      <c r="GY96" s="57"/>
      <c r="GZ96" s="57"/>
      <c r="HA96" s="57"/>
      <c r="HB96" s="57"/>
      <c r="HC96" s="57"/>
      <c r="HD96" s="57"/>
      <c r="HE96" s="57"/>
      <c r="HF96" s="57"/>
      <c r="HG96" s="57"/>
      <c r="HH96" s="57"/>
      <c r="HI96" s="57"/>
      <c r="HJ96" s="57"/>
      <c r="HK96" s="57"/>
      <c r="HL96" s="57"/>
      <c r="HM96" s="57"/>
      <c r="HN96" s="57"/>
      <c r="HO96" s="57"/>
      <c r="HP96" s="57"/>
      <c r="HQ96" s="57"/>
      <c r="HR96" s="57"/>
      <c r="HS96" s="57"/>
      <c r="HT96" s="57"/>
      <c r="HU96" s="57"/>
      <c r="HV96" s="57"/>
      <c r="HW96" s="57"/>
      <c r="HX96" s="57"/>
      <c r="HY96" s="57"/>
      <c r="HZ96" s="57"/>
      <c r="IA96" s="57"/>
      <c r="IB96" s="57"/>
      <c r="IC96" s="57"/>
      <c r="ID96" s="57"/>
      <c r="IE96" s="57"/>
      <c r="IF96" s="57"/>
      <c r="IG96" s="57"/>
      <c r="IH96" s="57"/>
      <c r="II96" s="57"/>
      <c r="IJ96" s="57"/>
      <c r="IK96" s="57"/>
      <c r="IL96" s="57"/>
      <c r="IM96" s="57"/>
      <c r="IN96" s="57"/>
      <c r="IO96" s="57"/>
      <c r="IP96" s="57"/>
      <c r="IQ96" s="57"/>
      <c r="IR96" s="57"/>
      <c r="IS96" s="57"/>
      <c r="IT96" s="57"/>
      <c r="IU96" s="57"/>
      <c r="IV96" s="57"/>
      <c r="IW96" s="57"/>
      <c r="IX96" s="57"/>
      <c r="IY96" s="57"/>
      <c r="IZ96" s="57"/>
      <c r="JA96" s="57"/>
      <c r="JB96" s="57"/>
      <c r="JC96" s="57"/>
      <c r="JD96" s="57"/>
      <c r="JE96" s="57"/>
      <c r="JF96" s="57"/>
      <c r="JG96" s="57"/>
      <c r="JH96" s="57"/>
      <c r="JI96" s="57"/>
      <c r="JJ96" s="57"/>
      <c r="JK96" s="57"/>
      <c r="JL96" s="57"/>
      <c r="JM96" s="57"/>
      <c r="JN96" s="57"/>
      <c r="JO96" s="57"/>
      <c r="JP96" s="57"/>
      <c r="JQ96" s="57"/>
      <c r="JR96" s="57"/>
      <c r="JS96" s="57"/>
      <c r="JT96" s="57"/>
      <c r="JU96" s="57"/>
      <c r="JV96" s="57"/>
      <c r="JW96" s="57"/>
      <c r="JX96" s="57"/>
      <c r="JY96" s="57"/>
      <c r="JZ96" s="57"/>
      <c r="KA96" s="57"/>
      <c r="KB96" s="57"/>
      <c r="KC96" s="57"/>
      <c r="KD96" s="57"/>
      <c r="KE96" s="57"/>
      <c r="KF96" s="57"/>
      <c r="KG96" s="57"/>
      <c r="KH96" s="57"/>
      <c r="KI96" s="57"/>
      <c r="KJ96" s="57"/>
      <c r="KK96" s="57"/>
      <c r="KL96" s="57"/>
      <c r="KM96" s="57"/>
      <c r="KN96" s="57"/>
      <c r="KO96" s="57"/>
      <c r="KP96" s="57"/>
      <c r="KQ96" s="57"/>
      <c r="KR96" s="57"/>
      <c r="KS96" s="57"/>
      <c r="KT96" s="57"/>
      <c r="KU96" s="57"/>
      <c r="KV96" s="57"/>
      <c r="KW96" s="57"/>
      <c r="KX96" s="57"/>
      <c r="KY96" s="57"/>
      <c r="KZ96" s="57"/>
      <c r="LA96" s="57"/>
      <c r="LB96" s="57"/>
      <c r="LC96" s="57"/>
      <c r="LD96" s="57"/>
      <c r="LE96" s="57"/>
      <c r="LF96" s="57"/>
      <c r="LG96" s="57"/>
      <c r="LH96" s="57"/>
      <c r="LI96" s="57"/>
      <c r="LJ96" s="57"/>
      <c r="LK96" s="57"/>
      <c r="LL96" s="57"/>
      <c r="LM96" s="57"/>
      <c r="LN96" s="57"/>
      <c r="LO96" s="57"/>
      <c r="LP96" s="57"/>
      <c r="LQ96" s="57"/>
      <c r="LR96" s="57"/>
      <c r="LS96" s="57"/>
      <c r="LT96" s="57"/>
      <c r="LU96" s="57"/>
      <c r="LV96" s="57"/>
      <c r="LW96" s="57"/>
      <c r="LX96" s="57"/>
      <c r="LY96" s="57"/>
      <c r="LZ96" s="57"/>
      <c r="MA96" s="57"/>
      <c r="MB96" s="57"/>
      <c r="MC96" s="57"/>
      <c r="MD96" s="57"/>
      <c r="ME96" s="57"/>
      <c r="MF96" s="57"/>
      <c r="MG96" s="57"/>
      <c r="MH96" s="57"/>
      <c r="MI96" s="57"/>
    </row>
    <row r="97" spans="1:347" s="93" customFormat="1" ht="138" customHeight="1" x14ac:dyDescent="0.35">
      <c r="A97" s="381" t="s">
        <v>996</v>
      </c>
      <c r="B97" s="380" t="s">
        <v>85</v>
      </c>
      <c r="C97" s="379" t="s">
        <v>997</v>
      </c>
      <c r="D97" s="381" t="s">
        <v>95</v>
      </c>
      <c r="E97" s="382" t="s">
        <v>96</v>
      </c>
      <c r="F97" s="380" t="s">
        <v>998</v>
      </c>
      <c r="G97" s="380" t="s">
        <v>86</v>
      </c>
      <c r="H97" s="382" t="s">
        <v>861</v>
      </c>
      <c r="I97" s="379" t="s">
        <v>999</v>
      </c>
      <c r="J97" s="224" t="s">
        <v>105</v>
      </c>
      <c r="K97" s="225" t="s">
        <v>106</v>
      </c>
      <c r="L97" s="223" t="s">
        <v>974</v>
      </c>
      <c r="M97" s="223" t="s">
        <v>139</v>
      </c>
      <c r="N97" s="265" t="s">
        <v>140</v>
      </c>
      <c r="O97" s="127" t="s">
        <v>1000</v>
      </c>
      <c r="P97" s="143" t="s">
        <v>90</v>
      </c>
      <c r="Q97" s="142" t="s">
        <v>1001</v>
      </c>
      <c r="R97" s="223" t="s">
        <v>1002</v>
      </c>
      <c r="S97" s="148" t="s">
        <v>1003</v>
      </c>
      <c r="T97" s="223" t="s">
        <v>1004</v>
      </c>
      <c r="U97" s="223" t="s">
        <v>156</v>
      </c>
      <c r="V97" s="149" t="s">
        <v>1005</v>
      </c>
      <c r="W97" s="224" t="s">
        <v>145</v>
      </c>
      <c r="X97" s="128" t="s">
        <v>979</v>
      </c>
      <c r="Y97" s="129">
        <v>7.0000000000000007E-2</v>
      </c>
      <c r="Z97" s="130" t="s">
        <v>1004</v>
      </c>
      <c r="AA97" s="168" t="s">
        <v>79</v>
      </c>
      <c r="AB97" s="223" t="s">
        <v>79</v>
      </c>
      <c r="AC97" s="223" t="s">
        <v>79</v>
      </c>
      <c r="AD97" s="223" t="s">
        <v>319</v>
      </c>
      <c r="AE97" s="223"/>
      <c r="AF97" s="223"/>
      <c r="AG97" s="223"/>
      <c r="AH97" s="220" t="s">
        <v>1006</v>
      </c>
      <c r="AI97" s="224" t="s">
        <v>123</v>
      </c>
      <c r="AJ97" s="223">
        <v>50</v>
      </c>
      <c r="AK97" s="223">
        <v>35</v>
      </c>
      <c r="AL97" s="223">
        <v>85</v>
      </c>
      <c r="AM97" s="89" t="s">
        <v>387</v>
      </c>
      <c r="AN97" s="183" t="s">
        <v>117</v>
      </c>
      <c r="AO97" s="224" t="s">
        <v>1007</v>
      </c>
      <c r="AP97" s="223" t="s">
        <v>982</v>
      </c>
      <c r="AQ97" s="223" t="s">
        <v>355</v>
      </c>
      <c r="AR97" s="223" t="s">
        <v>1008</v>
      </c>
      <c r="AS97" s="127" t="s">
        <v>118</v>
      </c>
      <c r="AT97" s="114"/>
      <c r="AW97" s="94"/>
      <c r="AX97" s="92"/>
      <c r="BB97" s="94"/>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c r="DC97" s="95"/>
      <c r="DD97" s="95"/>
      <c r="DE97" s="95"/>
      <c r="DF97" s="95"/>
      <c r="DG97" s="95"/>
      <c r="DH97" s="95"/>
      <c r="DI97" s="95"/>
      <c r="DJ97" s="57"/>
      <c r="DK97" s="57"/>
      <c r="DL97" s="57"/>
      <c r="DM97" s="57"/>
      <c r="DN97" s="57"/>
      <c r="DO97" s="57"/>
      <c r="DP97" s="57"/>
      <c r="DQ97" s="57"/>
      <c r="DR97" s="57"/>
      <c r="DS97" s="57"/>
      <c r="DT97" s="57"/>
      <c r="DU97" s="57"/>
      <c r="DV97" s="57"/>
      <c r="DW97" s="57"/>
      <c r="DX97" s="57"/>
      <c r="DY97" s="57"/>
      <c r="DZ97" s="57"/>
      <c r="EA97" s="57"/>
      <c r="EB97" s="57"/>
      <c r="EC97" s="57"/>
      <c r="ED97" s="57"/>
      <c r="EE97" s="57"/>
      <c r="EF97" s="57"/>
      <c r="EG97" s="57"/>
      <c r="EH97" s="57"/>
      <c r="EI97" s="57"/>
      <c r="EJ97" s="57"/>
      <c r="EK97" s="57"/>
      <c r="EL97" s="57"/>
      <c r="EM97" s="57"/>
      <c r="EN97" s="57"/>
      <c r="EO97" s="57"/>
      <c r="EP97" s="57"/>
      <c r="EQ97" s="57"/>
      <c r="ER97" s="57"/>
      <c r="ES97" s="57"/>
      <c r="ET97" s="57"/>
      <c r="EU97" s="57"/>
      <c r="EV97" s="57"/>
      <c r="EW97" s="57"/>
      <c r="EX97" s="57"/>
      <c r="EY97" s="57"/>
      <c r="EZ97" s="57"/>
      <c r="FA97" s="57"/>
      <c r="FB97" s="57"/>
      <c r="FC97" s="57"/>
      <c r="FD97" s="57"/>
      <c r="FE97" s="57"/>
      <c r="FF97" s="57"/>
      <c r="FG97" s="57"/>
      <c r="FH97" s="57"/>
      <c r="FI97" s="57"/>
      <c r="FJ97" s="57"/>
      <c r="FK97" s="57"/>
      <c r="FL97" s="57"/>
      <c r="FM97" s="57"/>
      <c r="FN97" s="57"/>
      <c r="FO97" s="57"/>
      <c r="FP97" s="57"/>
      <c r="FQ97" s="57"/>
      <c r="FR97" s="57"/>
      <c r="FS97" s="57"/>
      <c r="FT97" s="57"/>
      <c r="FU97" s="57"/>
      <c r="FV97" s="57"/>
      <c r="FW97" s="57"/>
      <c r="FX97" s="57"/>
      <c r="FY97" s="57"/>
      <c r="FZ97" s="57"/>
      <c r="GA97" s="57"/>
      <c r="GB97" s="57"/>
      <c r="GC97" s="57"/>
      <c r="GD97" s="57"/>
      <c r="GE97" s="57"/>
      <c r="GF97" s="57"/>
      <c r="GG97" s="57"/>
      <c r="GH97" s="57"/>
      <c r="GI97" s="57"/>
      <c r="GJ97" s="57"/>
      <c r="GK97" s="57"/>
      <c r="GL97" s="57"/>
      <c r="GM97" s="57"/>
      <c r="GN97" s="57"/>
      <c r="GO97" s="57"/>
      <c r="GP97" s="57"/>
      <c r="GQ97" s="57"/>
      <c r="GR97" s="57"/>
      <c r="GS97" s="57"/>
      <c r="GT97" s="57"/>
      <c r="GU97" s="57"/>
      <c r="GV97" s="57"/>
      <c r="GW97" s="57"/>
      <c r="GX97" s="57"/>
      <c r="GY97" s="57"/>
      <c r="GZ97" s="57"/>
      <c r="HA97" s="57"/>
      <c r="HB97" s="57"/>
      <c r="HC97" s="57"/>
      <c r="HD97" s="57"/>
      <c r="HE97" s="57"/>
      <c r="HF97" s="57"/>
      <c r="HG97" s="57"/>
      <c r="HH97" s="57"/>
      <c r="HI97" s="57"/>
      <c r="HJ97" s="57"/>
      <c r="HK97" s="57"/>
      <c r="HL97" s="57"/>
      <c r="HM97" s="57"/>
      <c r="HN97" s="57"/>
      <c r="HO97" s="57"/>
      <c r="HP97" s="57"/>
      <c r="HQ97" s="57"/>
      <c r="HR97" s="57"/>
      <c r="HS97" s="57"/>
      <c r="HT97" s="57"/>
      <c r="HU97" s="57"/>
      <c r="HV97" s="57"/>
      <c r="HW97" s="57"/>
      <c r="HX97" s="57"/>
      <c r="HY97" s="57"/>
      <c r="HZ97" s="57"/>
      <c r="IA97" s="57"/>
      <c r="IB97" s="57"/>
      <c r="IC97" s="57"/>
      <c r="ID97" s="57"/>
      <c r="IE97" s="57"/>
      <c r="IF97" s="57"/>
      <c r="IG97" s="57"/>
      <c r="IH97" s="57"/>
      <c r="II97" s="57"/>
      <c r="IJ97" s="57"/>
      <c r="IK97" s="57"/>
      <c r="IL97" s="57"/>
      <c r="IM97" s="57"/>
      <c r="IN97" s="57"/>
      <c r="IO97" s="57"/>
      <c r="IP97" s="57"/>
      <c r="IQ97" s="57"/>
      <c r="IR97" s="57"/>
      <c r="IS97" s="57"/>
      <c r="IT97" s="57"/>
      <c r="IU97" s="57"/>
      <c r="IV97" s="57"/>
      <c r="IW97" s="57"/>
      <c r="IX97" s="57"/>
      <c r="IY97" s="57"/>
      <c r="IZ97" s="57"/>
      <c r="JA97" s="57"/>
      <c r="JB97" s="57"/>
      <c r="JC97" s="57"/>
      <c r="JD97" s="57"/>
      <c r="JE97" s="57"/>
      <c r="JF97" s="57"/>
      <c r="JG97" s="57"/>
      <c r="JH97" s="57"/>
      <c r="JI97" s="57"/>
      <c r="JJ97" s="57"/>
      <c r="JK97" s="57"/>
      <c r="JL97" s="57"/>
      <c r="JM97" s="57"/>
      <c r="JN97" s="57"/>
      <c r="JO97" s="57"/>
      <c r="JP97" s="57"/>
      <c r="JQ97" s="57"/>
      <c r="JR97" s="57"/>
      <c r="JS97" s="57"/>
      <c r="JT97" s="57"/>
      <c r="JU97" s="57"/>
      <c r="JV97" s="57"/>
      <c r="JW97" s="57"/>
      <c r="JX97" s="57"/>
      <c r="JY97" s="57"/>
      <c r="JZ97" s="57"/>
      <c r="KA97" s="57"/>
      <c r="KB97" s="57"/>
      <c r="KC97" s="57"/>
      <c r="KD97" s="57"/>
      <c r="KE97" s="57"/>
      <c r="KF97" s="57"/>
      <c r="KG97" s="57"/>
      <c r="KH97" s="57"/>
      <c r="KI97" s="57"/>
      <c r="KJ97" s="57"/>
      <c r="KK97" s="57"/>
      <c r="KL97" s="57"/>
      <c r="KM97" s="57"/>
      <c r="KN97" s="57"/>
      <c r="KO97" s="57"/>
      <c r="KP97" s="57"/>
      <c r="KQ97" s="57"/>
      <c r="KR97" s="57"/>
      <c r="KS97" s="57"/>
      <c r="KT97" s="57"/>
      <c r="KU97" s="57"/>
      <c r="KV97" s="57"/>
      <c r="KW97" s="57"/>
      <c r="KX97" s="57"/>
      <c r="KY97" s="57"/>
      <c r="KZ97" s="57"/>
      <c r="LA97" s="57"/>
      <c r="LB97" s="57"/>
      <c r="LC97" s="57"/>
      <c r="LD97" s="57"/>
      <c r="LE97" s="57"/>
      <c r="LF97" s="57"/>
      <c r="LG97" s="57"/>
      <c r="LH97" s="57"/>
      <c r="LI97" s="57"/>
      <c r="LJ97" s="57"/>
      <c r="LK97" s="57"/>
      <c r="LL97" s="57"/>
      <c r="LM97" s="57"/>
      <c r="LN97" s="57"/>
      <c r="LO97" s="57"/>
      <c r="LP97" s="57"/>
      <c r="LQ97" s="57"/>
      <c r="LR97" s="57"/>
      <c r="LS97" s="57"/>
      <c r="LT97" s="57"/>
      <c r="LU97" s="57"/>
      <c r="LV97" s="57"/>
      <c r="LW97" s="57"/>
      <c r="LX97" s="57"/>
      <c r="LY97" s="57"/>
      <c r="LZ97" s="57"/>
      <c r="MA97" s="57"/>
      <c r="MB97" s="57"/>
      <c r="MC97" s="57"/>
      <c r="MD97" s="57"/>
      <c r="ME97" s="57"/>
      <c r="MF97" s="57"/>
      <c r="MG97" s="57"/>
      <c r="MH97" s="57"/>
      <c r="MI97" s="57"/>
    </row>
    <row r="98" spans="1:347" ht="114" customHeight="1" x14ac:dyDescent="0.35">
      <c r="A98" s="381"/>
      <c r="B98" s="380"/>
      <c r="C98" s="379"/>
      <c r="D98" s="381"/>
      <c r="E98" s="382"/>
      <c r="F98" s="380"/>
      <c r="G98" s="380"/>
      <c r="H98" s="382"/>
      <c r="I98" s="379"/>
      <c r="J98" s="224" t="s">
        <v>126</v>
      </c>
      <c r="K98" s="225" t="s">
        <v>127</v>
      </c>
      <c r="L98" s="223" t="s">
        <v>1009</v>
      </c>
      <c r="M98" s="223" t="s">
        <v>139</v>
      </c>
      <c r="N98" s="266"/>
      <c r="O98" s="127" t="s">
        <v>1010</v>
      </c>
      <c r="P98" s="143" t="s">
        <v>99</v>
      </c>
      <c r="Q98" s="142" t="s">
        <v>1011</v>
      </c>
      <c r="R98" s="223" t="s">
        <v>1012</v>
      </c>
      <c r="S98" s="223" t="s">
        <v>1013</v>
      </c>
      <c r="T98" s="223" t="s">
        <v>1004</v>
      </c>
      <c r="U98" s="223" t="s">
        <v>115</v>
      </c>
      <c r="V98" s="127" t="s">
        <v>1014</v>
      </c>
      <c r="W98" s="224" t="s">
        <v>145</v>
      </c>
      <c r="X98" s="128" t="s">
        <v>979</v>
      </c>
      <c r="Y98" s="129">
        <v>7.0000000000000007E-2</v>
      </c>
      <c r="Z98" s="130" t="s">
        <v>1004</v>
      </c>
      <c r="AA98" s="168" t="s">
        <v>79</v>
      </c>
      <c r="AB98" s="223" t="s">
        <v>79</v>
      </c>
      <c r="AC98" s="223" t="s">
        <v>79</v>
      </c>
      <c r="AD98" s="223" t="s">
        <v>319</v>
      </c>
      <c r="AE98" s="223"/>
      <c r="AF98" s="223"/>
      <c r="AG98" s="223"/>
      <c r="AH98" s="220" t="s">
        <v>1015</v>
      </c>
      <c r="AI98" s="224" t="s">
        <v>123</v>
      </c>
      <c r="AJ98" s="223">
        <v>50</v>
      </c>
      <c r="AK98" s="223">
        <v>35</v>
      </c>
      <c r="AL98" s="223">
        <v>85</v>
      </c>
      <c r="AM98" s="89" t="s">
        <v>387</v>
      </c>
      <c r="AN98" s="183" t="s">
        <v>117</v>
      </c>
      <c r="AO98" s="224" t="s">
        <v>985</v>
      </c>
      <c r="AP98" s="223" t="s">
        <v>982</v>
      </c>
      <c r="AQ98" s="223" t="s">
        <v>355</v>
      </c>
      <c r="AR98" s="223" t="s">
        <v>1016</v>
      </c>
      <c r="AS98" s="127" t="s">
        <v>84</v>
      </c>
      <c r="AT98" s="114"/>
      <c r="AU98" s="93"/>
      <c r="AV98" s="93"/>
      <c r="AW98" s="94"/>
      <c r="AX98" s="92"/>
      <c r="AY98" s="93"/>
      <c r="AZ98" s="93"/>
      <c r="BA98" s="93"/>
      <c r="BB98" s="94"/>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c r="CS98" s="95"/>
      <c r="CT98" s="95"/>
      <c r="CU98" s="95"/>
      <c r="CV98" s="95"/>
      <c r="CW98" s="95"/>
      <c r="CX98" s="95"/>
      <c r="CY98" s="95"/>
      <c r="CZ98" s="95"/>
      <c r="DA98" s="95"/>
      <c r="DB98" s="95"/>
      <c r="DC98" s="95"/>
      <c r="DD98" s="95"/>
      <c r="DE98" s="95"/>
      <c r="DF98" s="95"/>
      <c r="DG98" s="95"/>
      <c r="DH98" s="95"/>
      <c r="DI98" s="95"/>
    </row>
    <row r="99" spans="1:347" ht="140.25" customHeight="1" x14ac:dyDescent="0.35">
      <c r="A99" s="381"/>
      <c r="B99" s="380"/>
      <c r="C99" s="379"/>
      <c r="D99" s="224" t="s">
        <v>152</v>
      </c>
      <c r="E99" s="225" t="s">
        <v>153</v>
      </c>
      <c r="F99" s="223" t="s">
        <v>1017</v>
      </c>
      <c r="G99" s="223" t="s">
        <v>104</v>
      </c>
      <c r="H99" s="225" t="s">
        <v>873</v>
      </c>
      <c r="I99" s="220" t="s">
        <v>1018</v>
      </c>
      <c r="J99" s="224" t="s">
        <v>70</v>
      </c>
      <c r="K99" s="225" t="s">
        <v>71</v>
      </c>
      <c r="L99" s="223" t="s">
        <v>1019</v>
      </c>
      <c r="M99" s="267" t="s">
        <v>157</v>
      </c>
      <c r="N99" s="265" t="s">
        <v>158</v>
      </c>
      <c r="O99" s="314" t="s">
        <v>1020</v>
      </c>
      <c r="P99" s="224" t="s">
        <v>114</v>
      </c>
      <c r="Q99" s="223" t="s">
        <v>1021</v>
      </c>
      <c r="R99" s="223" t="s">
        <v>1022</v>
      </c>
      <c r="S99" s="223" t="s">
        <v>1023</v>
      </c>
      <c r="T99" s="223" t="s">
        <v>1004</v>
      </c>
      <c r="U99" s="223" t="s">
        <v>154</v>
      </c>
      <c r="V99" s="127" t="s">
        <v>1024</v>
      </c>
      <c r="W99" s="224" t="s">
        <v>101</v>
      </c>
      <c r="X99" s="128" t="s">
        <v>1025</v>
      </c>
      <c r="Y99" s="129">
        <v>0.7</v>
      </c>
      <c r="Z99" s="130" t="s">
        <v>1026</v>
      </c>
      <c r="AA99" s="168" t="s">
        <v>79</v>
      </c>
      <c r="AB99" s="223" t="s">
        <v>80</v>
      </c>
      <c r="AC99" s="223" t="s">
        <v>80</v>
      </c>
      <c r="AD99" s="223"/>
      <c r="AE99" s="223" t="s">
        <v>319</v>
      </c>
      <c r="AF99" s="223" t="s">
        <v>79</v>
      </c>
      <c r="AG99" s="223" t="s">
        <v>79</v>
      </c>
      <c r="AH99" s="220" t="s">
        <v>1027</v>
      </c>
      <c r="AI99" s="224" t="s">
        <v>81</v>
      </c>
      <c r="AJ99" s="223">
        <v>70</v>
      </c>
      <c r="AK99" s="223">
        <v>70</v>
      </c>
      <c r="AL99" s="223">
        <v>70</v>
      </c>
      <c r="AM99" s="106" t="s">
        <v>714</v>
      </c>
      <c r="AN99" s="183" t="s">
        <v>144</v>
      </c>
      <c r="AO99" s="224" t="s">
        <v>1028</v>
      </c>
      <c r="AP99" s="223" t="s">
        <v>982</v>
      </c>
      <c r="AQ99" s="97" t="s">
        <v>341</v>
      </c>
      <c r="AR99" s="223" t="s">
        <v>1029</v>
      </c>
      <c r="AS99" s="127" t="s">
        <v>94</v>
      </c>
      <c r="AT99" s="114"/>
      <c r="AU99" s="93"/>
      <c r="AV99" s="93"/>
      <c r="AW99" s="94"/>
      <c r="AX99" s="92"/>
      <c r="AY99" s="93"/>
      <c r="AZ99" s="93"/>
      <c r="BA99" s="93"/>
      <c r="BB99" s="94"/>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c r="CN99" s="95"/>
      <c r="CO99" s="95"/>
      <c r="CP99" s="95"/>
      <c r="CQ99" s="95"/>
      <c r="CR99" s="95"/>
      <c r="CS99" s="95"/>
      <c r="CT99" s="95"/>
      <c r="CU99" s="95"/>
      <c r="CV99" s="95"/>
      <c r="CW99" s="95"/>
      <c r="CX99" s="95"/>
      <c r="CY99" s="95"/>
      <c r="CZ99" s="95"/>
      <c r="DA99" s="95"/>
      <c r="DB99" s="95"/>
      <c r="DC99" s="95"/>
      <c r="DD99" s="95"/>
      <c r="DE99" s="95"/>
      <c r="DF99" s="95"/>
      <c r="DG99" s="95"/>
      <c r="DH99" s="95"/>
      <c r="DI99" s="95"/>
    </row>
    <row r="100" spans="1:347" ht="120" customHeight="1" x14ac:dyDescent="0.35">
      <c r="A100" s="381"/>
      <c r="B100" s="380"/>
      <c r="C100" s="379"/>
      <c r="D100" s="224" t="s">
        <v>95</v>
      </c>
      <c r="E100" s="225" t="s">
        <v>96</v>
      </c>
      <c r="F100" s="223" t="s">
        <v>1030</v>
      </c>
      <c r="G100" s="223" t="s">
        <v>170</v>
      </c>
      <c r="H100" s="225" t="s">
        <v>171</v>
      </c>
      <c r="I100" s="220" t="s">
        <v>1031</v>
      </c>
      <c r="J100" s="224" t="s">
        <v>70</v>
      </c>
      <c r="K100" s="225" t="s">
        <v>71</v>
      </c>
      <c r="L100" s="223" t="s">
        <v>1032</v>
      </c>
      <c r="M100" s="268"/>
      <c r="N100" s="266"/>
      <c r="O100" s="316"/>
      <c r="P100" s="143" t="s">
        <v>90</v>
      </c>
      <c r="Q100" s="223" t="s">
        <v>1033</v>
      </c>
      <c r="R100" s="223" t="s">
        <v>1022</v>
      </c>
      <c r="S100" s="223" t="s">
        <v>1023</v>
      </c>
      <c r="T100" s="223" t="s">
        <v>1004</v>
      </c>
      <c r="U100" s="223" t="s">
        <v>168</v>
      </c>
      <c r="V100" s="127" t="s">
        <v>1024</v>
      </c>
      <c r="W100" s="224" t="s">
        <v>101</v>
      </c>
      <c r="X100" s="128" t="s">
        <v>1025</v>
      </c>
      <c r="Y100" s="129">
        <v>0.85</v>
      </c>
      <c r="Z100" s="130" t="s">
        <v>1026</v>
      </c>
      <c r="AA100" s="168" t="s">
        <v>79</v>
      </c>
      <c r="AB100" s="223" t="s">
        <v>79</v>
      </c>
      <c r="AC100" s="223" t="s">
        <v>79</v>
      </c>
      <c r="AD100" s="223" t="s">
        <v>319</v>
      </c>
      <c r="AE100" s="223"/>
      <c r="AF100" s="223" t="s">
        <v>79</v>
      </c>
      <c r="AG100" s="223" t="s">
        <v>79</v>
      </c>
      <c r="AH100" s="220" t="s">
        <v>1027</v>
      </c>
      <c r="AI100" s="224" t="s">
        <v>81</v>
      </c>
      <c r="AJ100" s="223">
        <v>70</v>
      </c>
      <c r="AK100" s="223">
        <v>70</v>
      </c>
      <c r="AL100" s="223">
        <v>70</v>
      </c>
      <c r="AM100" s="106" t="s">
        <v>714</v>
      </c>
      <c r="AN100" s="183" t="s">
        <v>144</v>
      </c>
      <c r="AO100" s="224" t="s">
        <v>1034</v>
      </c>
      <c r="AP100" s="223" t="s">
        <v>982</v>
      </c>
      <c r="AQ100" s="97" t="s">
        <v>341</v>
      </c>
      <c r="AR100" s="223" t="s">
        <v>1035</v>
      </c>
      <c r="AS100" s="127" t="s">
        <v>94</v>
      </c>
      <c r="AT100" s="114"/>
      <c r="AU100" s="93"/>
      <c r="AV100" s="93"/>
      <c r="AW100" s="94"/>
      <c r="AX100" s="92"/>
      <c r="AY100" s="93"/>
      <c r="AZ100" s="93"/>
      <c r="BA100" s="93"/>
      <c r="BB100" s="94"/>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95"/>
      <c r="DD100" s="95"/>
      <c r="DE100" s="95"/>
      <c r="DF100" s="95"/>
      <c r="DG100" s="95"/>
      <c r="DH100" s="95"/>
      <c r="DI100" s="95"/>
    </row>
    <row r="101" spans="1:347" ht="135" customHeight="1" x14ac:dyDescent="0.35">
      <c r="A101" s="209" t="s">
        <v>1036</v>
      </c>
      <c r="B101" s="305" t="s">
        <v>65</v>
      </c>
      <c r="C101" s="306" t="s">
        <v>1037</v>
      </c>
      <c r="D101" s="209" t="s">
        <v>66</v>
      </c>
      <c r="E101" s="123" t="s">
        <v>67</v>
      </c>
      <c r="F101" s="222" t="s">
        <v>1038</v>
      </c>
      <c r="G101" s="222" t="s">
        <v>86</v>
      </c>
      <c r="H101" s="123" t="s">
        <v>861</v>
      </c>
      <c r="I101" s="221" t="s">
        <v>1039</v>
      </c>
      <c r="J101" s="209" t="s">
        <v>124</v>
      </c>
      <c r="K101" s="123" t="s">
        <v>125</v>
      </c>
      <c r="L101" s="222" t="s">
        <v>1040</v>
      </c>
      <c r="M101" s="222" t="s">
        <v>72</v>
      </c>
      <c r="N101" s="123" t="s">
        <v>73</v>
      </c>
      <c r="O101" s="243" t="s">
        <v>1039</v>
      </c>
      <c r="P101" s="209" t="s">
        <v>99</v>
      </c>
      <c r="Q101" s="222" t="s">
        <v>1041</v>
      </c>
      <c r="R101" s="140" t="s">
        <v>1042</v>
      </c>
      <c r="S101" s="222" t="s">
        <v>1043</v>
      </c>
      <c r="T101" s="222" t="s">
        <v>1044</v>
      </c>
      <c r="U101" s="222" t="s">
        <v>107</v>
      </c>
      <c r="V101" s="243" t="s">
        <v>1045</v>
      </c>
      <c r="W101" s="209" t="s">
        <v>76</v>
      </c>
      <c r="X101" s="222" t="s">
        <v>680</v>
      </c>
      <c r="Y101" s="243" t="s">
        <v>703</v>
      </c>
      <c r="Z101" s="77" t="s">
        <v>323</v>
      </c>
      <c r="AA101" s="167" t="s">
        <v>79</v>
      </c>
      <c r="AB101" s="222" t="s">
        <v>79</v>
      </c>
      <c r="AC101" s="222" t="s">
        <v>79</v>
      </c>
      <c r="AD101" s="222" t="s">
        <v>319</v>
      </c>
      <c r="AE101" s="222"/>
      <c r="AF101" s="222" t="s">
        <v>79</v>
      </c>
      <c r="AG101" s="222" t="s">
        <v>79</v>
      </c>
      <c r="AH101" s="221" t="s">
        <v>1046</v>
      </c>
      <c r="AI101" s="209" t="s">
        <v>81</v>
      </c>
      <c r="AJ101" s="222">
        <v>50</v>
      </c>
      <c r="AK101" s="222">
        <v>35</v>
      </c>
      <c r="AL101" s="222">
        <v>85</v>
      </c>
      <c r="AM101" s="91" t="s">
        <v>318</v>
      </c>
      <c r="AN101" s="180" t="s">
        <v>83</v>
      </c>
      <c r="AO101" s="209" t="s">
        <v>1047</v>
      </c>
      <c r="AP101" s="222" t="s">
        <v>1048</v>
      </c>
      <c r="AQ101" s="222" t="s">
        <v>1049</v>
      </c>
      <c r="AR101" s="222" t="s">
        <v>1050</v>
      </c>
      <c r="AS101" s="243" t="s">
        <v>94</v>
      </c>
      <c r="AT101" s="114"/>
      <c r="AU101" s="93"/>
      <c r="AV101" s="93"/>
      <c r="AW101" s="94"/>
      <c r="AX101" s="92"/>
      <c r="AY101" s="93"/>
      <c r="AZ101" s="93"/>
      <c r="BA101" s="93"/>
      <c r="BB101" s="94"/>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c r="CN101" s="95"/>
      <c r="CO101" s="95"/>
      <c r="CP101" s="95"/>
      <c r="CQ101" s="95"/>
      <c r="CR101" s="95"/>
      <c r="CS101" s="95"/>
      <c r="CT101" s="95"/>
      <c r="CU101" s="95"/>
      <c r="CV101" s="95"/>
      <c r="CW101" s="95"/>
      <c r="CX101" s="95"/>
      <c r="CY101" s="95"/>
      <c r="CZ101" s="95"/>
      <c r="DA101" s="95"/>
      <c r="DB101" s="95"/>
      <c r="DC101" s="95"/>
      <c r="DD101" s="95"/>
      <c r="DE101" s="95"/>
      <c r="DF101" s="95"/>
      <c r="DG101" s="95"/>
      <c r="DH101" s="95"/>
      <c r="DI101" s="95"/>
    </row>
    <row r="102" spans="1:347" ht="300" customHeight="1" x14ac:dyDescent="0.35">
      <c r="A102" s="329" t="s">
        <v>1051</v>
      </c>
      <c r="B102" s="305"/>
      <c r="C102" s="306"/>
      <c r="D102" s="209" t="s">
        <v>95</v>
      </c>
      <c r="E102" s="123" t="s">
        <v>96</v>
      </c>
      <c r="F102" s="222" t="s">
        <v>1052</v>
      </c>
      <c r="G102" s="222" t="s">
        <v>68</v>
      </c>
      <c r="H102" s="123" t="s">
        <v>69</v>
      </c>
      <c r="I102" s="221" t="s">
        <v>1039</v>
      </c>
      <c r="J102" s="209" t="s">
        <v>126</v>
      </c>
      <c r="K102" s="123" t="s">
        <v>127</v>
      </c>
      <c r="L102" s="222" t="s">
        <v>1053</v>
      </c>
      <c r="M102" s="222" t="s">
        <v>128</v>
      </c>
      <c r="N102" s="123" t="s">
        <v>129</v>
      </c>
      <c r="O102" s="243" t="s">
        <v>1039</v>
      </c>
      <c r="P102" s="209" t="s">
        <v>121</v>
      </c>
      <c r="Q102" s="222" t="s">
        <v>1054</v>
      </c>
      <c r="R102" s="222" t="s">
        <v>1055</v>
      </c>
      <c r="S102" s="222" t="s">
        <v>1056</v>
      </c>
      <c r="T102" s="222" t="s">
        <v>1044</v>
      </c>
      <c r="U102" s="222" t="s">
        <v>107</v>
      </c>
      <c r="V102" s="243" t="s">
        <v>1057</v>
      </c>
      <c r="W102" s="209" t="s">
        <v>76</v>
      </c>
      <c r="X102" s="222" t="s">
        <v>680</v>
      </c>
      <c r="Y102" s="243" t="s">
        <v>703</v>
      </c>
      <c r="Z102" s="77" t="s">
        <v>323</v>
      </c>
      <c r="AA102" s="167" t="s">
        <v>79</v>
      </c>
      <c r="AB102" s="222" t="s">
        <v>79</v>
      </c>
      <c r="AC102" s="222" t="s">
        <v>79</v>
      </c>
      <c r="AD102" s="222" t="s">
        <v>319</v>
      </c>
      <c r="AE102" s="222"/>
      <c r="AF102" s="222" t="s">
        <v>79</v>
      </c>
      <c r="AG102" s="222" t="s">
        <v>79</v>
      </c>
      <c r="AH102" s="221" t="s">
        <v>1058</v>
      </c>
      <c r="AI102" s="209" t="s">
        <v>81</v>
      </c>
      <c r="AJ102" s="222">
        <v>45</v>
      </c>
      <c r="AK102" s="222">
        <v>30</v>
      </c>
      <c r="AL102" s="222">
        <v>75</v>
      </c>
      <c r="AM102" s="91" t="s">
        <v>318</v>
      </c>
      <c r="AN102" s="180" t="s">
        <v>83</v>
      </c>
      <c r="AO102" s="144" t="s">
        <v>1059</v>
      </c>
      <c r="AP102" s="222" t="s">
        <v>1060</v>
      </c>
      <c r="AQ102" s="222" t="s">
        <v>1049</v>
      </c>
      <c r="AR102" s="222" t="s">
        <v>1061</v>
      </c>
      <c r="AS102" s="243" t="s">
        <v>94</v>
      </c>
      <c r="AT102" s="114"/>
      <c r="AU102" s="93"/>
      <c r="AV102" s="93"/>
      <c r="AW102" s="94"/>
      <c r="AX102" s="92"/>
      <c r="AY102" s="93"/>
      <c r="AZ102" s="93"/>
      <c r="BA102" s="93"/>
      <c r="BB102" s="94"/>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95"/>
      <c r="DD102" s="95"/>
      <c r="DE102" s="95"/>
      <c r="DF102" s="95"/>
      <c r="DG102" s="95"/>
      <c r="DH102" s="95"/>
      <c r="DI102" s="95"/>
    </row>
    <row r="103" spans="1:347" ht="105" x14ac:dyDescent="0.35">
      <c r="A103" s="329"/>
      <c r="B103" s="305"/>
      <c r="C103" s="306"/>
      <c r="D103" s="209"/>
      <c r="E103" s="123" t="s">
        <v>958</v>
      </c>
      <c r="F103" s="222"/>
      <c r="G103" s="222" t="s">
        <v>130</v>
      </c>
      <c r="H103" s="123" t="s">
        <v>1206</v>
      </c>
      <c r="I103" s="221" t="s">
        <v>1039</v>
      </c>
      <c r="J103" s="209" t="s">
        <v>126</v>
      </c>
      <c r="K103" s="123" t="s">
        <v>127</v>
      </c>
      <c r="L103" s="222" t="s">
        <v>1063</v>
      </c>
      <c r="M103" s="222" t="s">
        <v>97</v>
      </c>
      <c r="N103" s="123" t="s">
        <v>98</v>
      </c>
      <c r="O103" s="243" t="s">
        <v>1039</v>
      </c>
      <c r="P103" s="209"/>
      <c r="Q103" s="222"/>
      <c r="R103" s="222" t="s">
        <v>1064</v>
      </c>
      <c r="S103" s="222" t="s">
        <v>1065</v>
      </c>
      <c r="T103" s="222" t="s">
        <v>1044</v>
      </c>
      <c r="U103" s="222" t="s">
        <v>107</v>
      </c>
      <c r="V103" s="243" t="s">
        <v>1057</v>
      </c>
      <c r="W103" s="209" t="s">
        <v>76</v>
      </c>
      <c r="X103" s="222" t="s">
        <v>680</v>
      </c>
      <c r="Y103" s="243" t="s">
        <v>703</v>
      </c>
      <c r="Z103" s="77" t="s">
        <v>323</v>
      </c>
      <c r="AA103" s="167" t="s">
        <v>79</v>
      </c>
      <c r="AB103" s="222" t="s">
        <v>79</v>
      </c>
      <c r="AC103" s="222" t="s">
        <v>79</v>
      </c>
      <c r="AD103" s="222" t="s">
        <v>319</v>
      </c>
      <c r="AE103" s="222"/>
      <c r="AF103" s="222" t="s">
        <v>79</v>
      </c>
      <c r="AG103" s="222" t="s">
        <v>79</v>
      </c>
      <c r="AH103" s="221" t="s">
        <v>1066</v>
      </c>
      <c r="AI103" s="209" t="s">
        <v>81</v>
      </c>
      <c r="AJ103" s="222">
        <v>40</v>
      </c>
      <c r="AK103" s="222">
        <v>25</v>
      </c>
      <c r="AL103" s="222">
        <v>65</v>
      </c>
      <c r="AM103" s="77" t="s">
        <v>323</v>
      </c>
      <c r="AN103" s="180" t="s">
        <v>132</v>
      </c>
      <c r="AO103" s="209" t="s">
        <v>1067</v>
      </c>
      <c r="AP103" s="222" t="s">
        <v>1060</v>
      </c>
      <c r="AQ103" s="222" t="s">
        <v>1049</v>
      </c>
      <c r="AR103" s="222" t="s">
        <v>1068</v>
      </c>
      <c r="AS103" s="243" t="s">
        <v>94</v>
      </c>
      <c r="AT103" s="114"/>
      <c r="AU103" s="93"/>
      <c r="AV103" s="93"/>
      <c r="AW103" s="94"/>
      <c r="AX103" s="92"/>
      <c r="AY103" s="93"/>
      <c r="AZ103" s="93"/>
      <c r="BA103" s="93"/>
      <c r="BB103" s="94"/>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c r="DC103" s="95"/>
      <c r="DD103" s="95"/>
      <c r="DE103" s="95"/>
      <c r="DF103" s="95"/>
      <c r="DG103" s="95"/>
      <c r="DH103" s="95"/>
      <c r="DI103" s="95"/>
    </row>
    <row r="104" spans="1:347" ht="294" x14ac:dyDescent="0.35">
      <c r="A104" s="224" t="s">
        <v>1069</v>
      </c>
      <c r="B104" s="380" t="s">
        <v>133</v>
      </c>
      <c r="C104" s="379" t="s">
        <v>1070</v>
      </c>
      <c r="D104" s="224" t="s">
        <v>66</v>
      </c>
      <c r="E104" s="225" t="s">
        <v>67</v>
      </c>
      <c r="F104" s="223" t="s">
        <v>1038</v>
      </c>
      <c r="G104" s="223" t="s">
        <v>86</v>
      </c>
      <c r="H104" s="225" t="s">
        <v>861</v>
      </c>
      <c r="I104" s="220" t="s">
        <v>1039</v>
      </c>
      <c r="J104" s="224" t="s">
        <v>124</v>
      </c>
      <c r="K104" s="225" t="s">
        <v>125</v>
      </c>
      <c r="L104" s="223" t="s">
        <v>1071</v>
      </c>
      <c r="M104" s="223" t="s">
        <v>72</v>
      </c>
      <c r="N104" s="225" t="s">
        <v>73</v>
      </c>
      <c r="O104" s="127" t="s">
        <v>1039</v>
      </c>
      <c r="P104" s="224" t="s">
        <v>99</v>
      </c>
      <c r="Q104" s="223" t="s">
        <v>1041</v>
      </c>
      <c r="R104" s="223" t="s">
        <v>1072</v>
      </c>
      <c r="S104" s="223" t="s">
        <v>1073</v>
      </c>
      <c r="T104" s="223" t="s">
        <v>1044</v>
      </c>
      <c r="U104" s="223" t="s">
        <v>107</v>
      </c>
      <c r="V104" s="127" t="s">
        <v>1074</v>
      </c>
      <c r="W104" s="224" t="s">
        <v>76</v>
      </c>
      <c r="X104" s="223" t="s">
        <v>680</v>
      </c>
      <c r="Y104" s="127" t="s">
        <v>703</v>
      </c>
      <c r="Z104" s="77" t="s">
        <v>323</v>
      </c>
      <c r="AA104" s="168" t="s">
        <v>79</v>
      </c>
      <c r="AB104" s="223" t="s">
        <v>79</v>
      </c>
      <c r="AC104" s="223" t="s">
        <v>79</v>
      </c>
      <c r="AD104" s="223" t="s">
        <v>319</v>
      </c>
      <c r="AE104" s="223"/>
      <c r="AF104" s="223" t="s">
        <v>79</v>
      </c>
      <c r="AG104" s="223" t="s">
        <v>79</v>
      </c>
      <c r="AH104" s="220" t="s">
        <v>1075</v>
      </c>
      <c r="AI104" s="224" t="s">
        <v>81</v>
      </c>
      <c r="AJ104" s="223">
        <v>40</v>
      </c>
      <c r="AK104" s="223">
        <v>35</v>
      </c>
      <c r="AL104" s="223">
        <v>75</v>
      </c>
      <c r="AM104" s="131" t="s">
        <v>318</v>
      </c>
      <c r="AN104" s="183" t="s">
        <v>83</v>
      </c>
      <c r="AO104" s="224" t="s">
        <v>1076</v>
      </c>
      <c r="AP104" s="223" t="s">
        <v>1077</v>
      </c>
      <c r="AQ104" s="223" t="s">
        <v>1078</v>
      </c>
      <c r="AR104" s="223" t="s">
        <v>1079</v>
      </c>
      <c r="AS104" s="127" t="s">
        <v>94</v>
      </c>
      <c r="AT104" s="114"/>
      <c r="AU104" s="93"/>
      <c r="AV104" s="93"/>
      <c r="AW104" s="94"/>
      <c r="AX104" s="92"/>
      <c r="AY104" s="93"/>
      <c r="AZ104" s="93"/>
      <c r="BA104" s="93"/>
      <c r="BB104" s="94"/>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c r="CN104" s="95"/>
      <c r="CO104" s="95"/>
      <c r="CP104" s="95"/>
      <c r="CQ104" s="95"/>
      <c r="CR104" s="95"/>
      <c r="CS104" s="95"/>
      <c r="CT104" s="95"/>
      <c r="CU104" s="95"/>
      <c r="CV104" s="95"/>
      <c r="CW104" s="95"/>
      <c r="CX104" s="95"/>
      <c r="CY104" s="95"/>
      <c r="CZ104" s="95"/>
      <c r="DA104" s="95"/>
      <c r="DB104" s="95"/>
      <c r="DC104" s="95"/>
      <c r="DD104" s="95"/>
      <c r="DE104" s="95"/>
      <c r="DF104" s="95"/>
      <c r="DG104" s="95"/>
      <c r="DH104" s="95"/>
      <c r="DI104" s="95"/>
    </row>
    <row r="105" spans="1:347" ht="304.5" customHeight="1" x14ac:dyDescent="0.35">
      <c r="A105" s="224" t="s">
        <v>1036</v>
      </c>
      <c r="B105" s="380"/>
      <c r="C105" s="379"/>
      <c r="D105" s="309" t="s">
        <v>95</v>
      </c>
      <c r="E105" s="265" t="s">
        <v>96</v>
      </c>
      <c r="F105" s="267" t="s">
        <v>1052</v>
      </c>
      <c r="G105" s="223" t="s">
        <v>68</v>
      </c>
      <c r="H105" s="225" t="s">
        <v>69</v>
      </c>
      <c r="I105" s="220" t="s">
        <v>1039</v>
      </c>
      <c r="J105" s="224" t="s">
        <v>126</v>
      </c>
      <c r="K105" s="225" t="s">
        <v>127</v>
      </c>
      <c r="L105" s="223" t="s">
        <v>1053</v>
      </c>
      <c r="M105" s="223" t="s">
        <v>128</v>
      </c>
      <c r="N105" s="225" t="s">
        <v>129</v>
      </c>
      <c r="O105" s="127" t="s">
        <v>1039</v>
      </c>
      <c r="P105" s="224" t="s">
        <v>121</v>
      </c>
      <c r="Q105" s="223" t="s">
        <v>1054</v>
      </c>
      <c r="R105" s="223" t="s">
        <v>1080</v>
      </c>
      <c r="S105" s="223" t="s">
        <v>1081</v>
      </c>
      <c r="T105" s="223" t="s">
        <v>1044</v>
      </c>
      <c r="U105" s="223" t="s">
        <v>107</v>
      </c>
      <c r="V105" s="127" t="s">
        <v>1082</v>
      </c>
      <c r="W105" s="224" t="s">
        <v>76</v>
      </c>
      <c r="X105" s="223" t="s">
        <v>680</v>
      </c>
      <c r="Y105" s="127" t="s">
        <v>703</v>
      </c>
      <c r="Z105" s="77" t="s">
        <v>323</v>
      </c>
      <c r="AA105" s="168" t="s">
        <v>79</v>
      </c>
      <c r="AB105" s="223" t="s">
        <v>79</v>
      </c>
      <c r="AC105" s="223" t="s">
        <v>79</v>
      </c>
      <c r="AD105" s="223" t="s">
        <v>319</v>
      </c>
      <c r="AE105" s="223"/>
      <c r="AF105" s="223" t="s">
        <v>79</v>
      </c>
      <c r="AG105" s="223" t="s">
        <v>79</v>
      </c>
      <c r="AH105" s="220" t="s">
        <v>1083</v>
      </c>
      <c r="AI105" s="224" t="s">
        <v>81</v>
      </c>
      <c r="AJ105" s="223">
        <v>60</v>
      </c>
      <c r="AK105" s="223">
        <v>30</v>
      </c>
      <c r="AL105" s="223">
        <v>90</v>
      </c>
      <c r="AM105" s="131" t="s">
        <v>318</v>
      </c>
      <c r="AN105" s="183" t="s">
        <v>83</v>
      </c>
      <c r="AO105" s="143" t="s">
        <v>1084</v>
      </c>
      <c r="AP105" s="223" t="s">
        <v>1077</v>
      </c>
      <c r="AQ105" s="223" t="s">
        <v>1078</v>
      </c>
      <c r="AR105" s="223" t="s">
        <v>1085</v>
      </c>
      <c r="AS105" s="127" t="s">
        <v>94</v>
      </c>
      <c r="AT105" s="114"/>
      <c r="AU105" s="93"/>
      <c r="AV105" s="93"/>
      <c r="AW105" s="94"/>
      <c r="AX105" s="92"/>
      <c r="AY105" s="93"/>
      <c r="AZ105" s="93"/>
      <c r="BA105" s="93"/>
      <c r="BB105" s="94"/>
    </row>
    <row r="106" spans="1:347" ht="204" customHeight="1" x14ac:dyDescent="0.35">
      <c r="A106" s="206" t="s">
        <v>1051</v>
      </c>
      <c r="B106" s="267"/>
      <c r="C106" s="320"/>
      <c r="D106" s="311"/>
      <c r="E106" s="266"/>
      <c r="F106" s="268"/>
      <c r="G106" s="207" t="s">
        <v>130</v>
      </c>
      <c r="H106" s="218" t="s">
        <v>1062</v>
      </c>
      <c r="I106" s="214" t="s">
        <v>1039</v>
      </c>
      <c r="J106" s="206" t="s">
        <v>126</v>
      </c>
      <c r="K106" s="218" t="s">
        <v>127</v>
      </c>
      <c r="L106" s="207" t="s">
        <v>1063</v>
      </c>
      <c r="M106" s="207" t="s">
        <v>97</v>
      </c>
      <c r="N106" s="218" t="s">
        <v>98</v>
      </c>
      <c r="O106" s="208" t="s">
        <v>1039</v>
      </c>
      <c r="P106" s="206"/>
      <c r="Q106" s="207"/>
      <c r="R106" s="207" t="s">
        <v>1086</v>
      </c>
      <c r="S106" s="207" t="s">
        <v>1087</v>
      </c>
      <c r="T106" s="207" t="s">
        <v>1044</v>
      </c>
      <c r="U106" s="207" t="s">
        <v>134</v>
      </c>
      <c r="V106" s="208" t="s">
        <v>1088</v>
      </c>
      <c r="W106" s="206" t="s">
        <v>76</v>
      </c>
      <c r="X106" s="207" t="s">
        <v>680</v>
      </c>
      <c r="Y106" s="208" t="s">
        <v>647</v>
      </c>
      <c r="Z106" s="132" t="s">
        <v>318</v>
      </c>
      <c r="AA106" s="213" t="s">
        <v>79</v>
      </c>
      <c r="AB106" s="207" t="s">
        <v>79</v>
      </c>
      <c r="AC106" s="207" t="s">
        <v>79</v>
      </c>
      <c r="AD106" s="207" t="s">
        <v>319</v>
      </c>
      <c r="AE106" s="207"/>
      <c r="AF106" s="207" t="s">
        <v>80</v>
      </c>
      <c r="AG106" s="207" t="s">
        <v>80</v>
      </c>
      <c r="AH106" s="214" t="s">
        <v>1089</v>
      </c>
      <c r="AI106" s="206" t="s">
        <v>81</v>
      </c>
      <c r="AJ106" s="207">
        <v>0</v>
      </c>
      <c r="AK106" s="207">
        <v>30</v>
      </c>
      <c r="AL106" s="207">
        <v>30</v>
      </c>
      <c r="AM106" s="202" t="s">
        <v>318</v>
      </c>
      <c r="AN106" s="215" t="s">
        <v>83</v>
      </c>
      <c r="AO106" s="206" t="s">
        <v>1090</v>
      </c>
      <c r="AP106" s="207" t="s">
        <v>1077</v>
      </c>
      <c r="AQ106" s="207" t="s">
        <v>1078</v>
      </c>
      <c r="AR106" s="207" t="s">
        <v>1091</v>
      </c>
      <c r="AS106" s="208" t="s">
        <v>94</v>
      </c>
      <c r="AT106" s="188"/>
      <c r="AU106" s="134"/>
      <c r="AV106" s="134"/>
      <c r="AW106" s="135"/>
      <c r="AX106" s="133"/>
      <c r="AY106" s="134"/>
      <c r="AZ106" s="134"/>
      <c r="BA106" s="134"/>
      <c r="BB106" s="135"/>
    </row>
    <row r="107" spans="1:347" ht="249.75" customHeight="1" x14ac:dyDescent="0.35">
      <c r="A107" s="323" t="s">
        <v>1095</v>
      </c>
      <c r="B107" s="262" t="s">
        <v>108</v>
      </c>
      <c r="C107" s="370" t="s">
        <v>1096</v>
      </c>
      <c r="D107" s="209" t="s">
        <v>66</v>
      </c>
      <c r="E107" s="123" t="s">
        <v>67</v>
      </c>
      <c r="F107" s="222" t="s">
        <v>1097</v>
      </c>
      <c r="G107" s="222" t="s">
        <v>104</v>
      </c>
      <c r="H107" s="162" t="s">
        <v>873</v>
      </c>
      <c r="I107" s="221" t="s">
        <v>1098</v>
      </c>
      <c r="J107" s="209" t="s">
        <v>124</v>
      </c>
      <c r="K107" s="123" t="s">
        <v>125</v>
      </c>
      <c r="L107" s="222" t="s">
        <v>1099</v>
      </c>
      <c r="M107" s="222" t="s">
        <v>128</v>
      </c>
      <c r="N107" s="123" t="s">
        <v>129</v>
      </c>
      <c r="O107" s="243" t="s">
        <v>1100</v>
      </c>
      <c r="P107" s="209" t="s">
        <v>74</v>
      </c>
      <c r="Q107" s="222" t="s">
        <v>1101</v>
      </c>
      <c r="R107" s="222" t="s">
        <v>1102</v>
      </c>
      <c r="S107" s="222" t="s">
        <v>1103</v>
      </c>
      <c r="T107" s="222" t="s">
        <v>172</v>
      </c>
      <c r="U107" s="222" t="s">
        <v>217</v>
      </c>
      <c r="V107" s="243" t="s">
        <v>1104</v>
      </c>
      <c r="W107" s="209" t="s">
        <v>116</v>
      </c>
      <c r="X107" s="222" t="s">
        <v>680</v>
      </c>
      <c r="Y107" s="222" t="s">
        <v>703</v>
      </c>
      <c r="Z107" s="77" t="s">
        <v>323</v>
      </c>
      <c r="AA107" s="167" t="s">
        <v>79</v>
      </c>
      <c r="AB107" s="222" t="s">
        <v>79</v>
      </c>
      <c r="AC107" s="222" t="s">
        <v>79</v>
      </c>
      <c r="AD107" s="222" t="s">
        <v>386</v>
      </c>
      <c r="AE107" s="222"/>
      <c r="AF107" s="222" t="s">
        <v>79</v>
      </c>
      <c r="AG107" s="222" t="s">
        <v>79</v>
      </c>
      <c r="AH107" s="221" t="s">
        <v>1105</v>
      </c>
      <c r="AI107" s="209" t="s">
        <v>81</v>
      </c>
      <c r="AJ107" s="222">
        <v>15</v>
      </c>
      <c r="AK107" s="222">
        <v>1</v>
      </c>
      <c r="AL107" s="222">
        <v>15</v>
      </c>
      <c r="AM107" s="298" t="s">
        <v>318</v>
      </c>
      <c r="AN107" s="301" t="s">
        <v>83</v>
      </c>
      <c r="AO107" s="209" t="s">
        <v>1106</v>
      </c>
      <c r="AP107" s="222" t="s">
        <v>1107</v>
      </c>
      <c r="AQ107" s="136">
        <v>42125</v>
      </c>
      <c r="AR107" s="222" t="s">
        <v>1108</v>
      </c>
      <c r="AS107" s="243" t="s">
        <v>118</v>
      </c>
      <c r="AT107" s="114"/>
      <c r="AU107" s="93"/>
      <c r="AV107" s="93"/>
      <c r="AW107" s="94"/>
      <c r="AX107" s="92"/>
      <c r="AY107" s="93"/>
      <c r="AZ107" s="93"/>
      <c r="BA107" s="93"/>
      <c r="BB107" s="94"/>
    </row>
    <row r="108" spans="1:347" ht="168" customHeight="1" x14ac:dyDescent="0.35">
      <c r="A108" s="324"/>
      <c r="B108" s="263"/>
      <c r="C108" s="371"/>
      <c r="D108" s="209" t="s">
        <v>109</v>
      </c>
      <c r="E108" s="123" t="s">
        <v>110</v>
      </c>
      <c r="F108" s="222" t="s">
        <v>1097</v>
      </c>
      <c r="G108" s="222" t="s">
        <v>170</v>
      </c>
      <c r="H108" s="123" t="s">
        <v>171</v>
      </c>
      <c r="I108" s="221" t="s">
        <v>1109</v>
      </c>
      <c r="J108" s="209" t="s">
        <v>4</v>
      </c>
      <c r="K108" s="123" t="s">
        <v>87</v>
      </c>
      <c r="L108" s="222" t="s">
        <v>1110</v>
      </c>
      <c r="M108" s="222" t="s">
        <v>97</v>
      </c>
      <c r="N108" s="123" t="s">
        <v>98</v>
      </c>
      <c r="O108" s="243" t="s">
        <v>1111</v>
      </c>
      <c r="P108" s="209" t="s">
        <v>90</v>
      </c>
      <c r="Q108" s="222" t="s">
        <v>1112</v>
      </c>
      <c r="R108" s="222" t="s">
        <v>1113</v>
      </c>
      <c r="S108" s="222" t="s">
        <v>1114</v>
      </c>
      <c r="T108" s="222" t="s">
        <v>172</v>
      </c>
      <c r="U108" s="222" t="s">
        <v>168</v>
      </c>
      <c r="V108" s="243" t="s">
        <v>1115</v>
      </c>
      <c r="W108" s="209" t="s">
        <v>76</v>
      </c>
      <c r="X108" s="222" t="s">
        <v>600</v>
      </c>
      <c r="Y108" s="222" t="s">
        <v>703</v>
      </c>
      <c r="Z108" s="189" t="s">
        <v>714</v>
      </c>
      <c r="AA108" s="167" t="s">
        <v>79</v>
      </c>
      <c r="AB108" s="222" t="s">
        <v>79</v>
      </c>
      <c r="AC108" s="222" t="s">
        <v>79</v>
      </c>
      <c r="AD108" s="222" t="s">
        <v>386</v>
      </c>
      <c r="AE108" s="222"/>
      <c r="AF108" s="222" t="s">
        <v>79</v>
      </c>
      <c r="AG108" s="222" t="s">
        <v>79</v>
      </c>
      <c r="AH108" s="221" t="s">
        <v>1116</v>
      </c>
      <c r="AI108" s="209" t="s">
        <v>123</v>
      </c>
      <c r="AJ108" s="222">
        <v>15</v>
      </c>
      <c r="AK108" s="222">
        <v>1</v>
      </c>
      <c r="AL108" s="222">
        <v>15</v>
      </c>
      <c r="AM108" s="299"/>
      <c r="AN108" s="302"/>
      <c r="AO108" s="209" t="s">
        <v>1117</v>
      </c>
      <c r="AP108" s="222" t="s">
        <v>1107</v>
      </c>
      <c r="AQ108" s="136">
        <v>42186</v>
      </c>
      <c r="AR108" s="222" t="s">
        <v>1118</v>
      </c>
      <c r="AS108" s="243" t="s">
        <v>118</v>
      </c>
      <c r="AT108" s="114"/>
      <c r="AU108" s="93"/>
      <c r="AV108" s="93"/>
      <c r="AW108" s="94"/>
      <c r="AX108" s="92"/>
      <c r="AY108" s="93"/>
      <c r="AZ108" s="93"/>
      <c r="BA108" s="93"/>
      <c r="BB108" s="94"/>
      <c r="BC108" s="105"/>
      <c r="BD108" s="105"/>
    </row>
    <row r="109" spans="1:347" ht="150" customHeight="1" x14ac:dyDescent="0.35">
      <c r="A109" s="325"/>
      <c r="B109" s="263"/>
      <c r="C109" s="371"/>
      <c r="D109" s="201" t="s">
        <v>182</v>
      </c>
      <c r="E109" s="210" t="s">
        <v>184</v>
      </c>
      <c r="F109" s="200" t="s">
        <v>1119</v>
      </c>
      <c r="G109" s="200" t="s">
        <v>68</v>
      </c>
      <c r="H109" s="210" t="s">
        <v>69</v>
      </c>
      <c r="I109" s="205" t="s">
        <v>1120</v>
      </c>
      <c r="J109" s="201" t="s">
        <v>135</v>
      </c>
      <c r="K109" s="210" t="s">
        <v>136</v>
      </c>
      <c r="L109" s="200" t="s">
        <v>1181</v>
      </c>
      <c r="M109" s="200" t="s">
        <v>97</v>
      </c>
      <c r="N109" s="210" t="s">
        <v>98</v>
      </c>
      <c r="O109" s="204" t="s">
        <v>1121</v>
      </c>
      <c r="P109" s="201" t="s">
        <v>121</v>
      </c>
      <c r="Q109" s="200" t="s">
        <v>1122</v>
      </c>
      <c r="R109" s="200" t="s">
        <v>1123</v>
      </c>
      <c r="S109" s="200" t="s">
        <v>1124</v>
      </c>
      <c r="T109" s="200" t="s">
        <v>172</v>
      </c>
      <c r="U109" s="200" t="s">
        <v>198</v>
      </c>
      <c r="V109" s="204" t="s">
        <v>1125</v>
      </c>
      <c r="W109" s="201" t="s">
        <v>116</v>
      </c>
      <c r="X109" s="200" t="s">
        <v>680</v>
      </c>
      <c r="Y109" s="200" t="s">
        <v>648</v>
      </c>
      <c r="Z109" s="242" t="s">
        <v>323</v>
      </c>
      <c r="AA109" s="203" t="s">
        <v>79</v>
      </c>
      <c r="AB109" s="200" t="s">
        <v>79</v>
      </c>
      <c r="AC109" s="200" t="s">
        <v>79</v>
      </c>
      <c r="AD109" s="200" t="s">
        <v>386</v>
      </c>
      <c r="AE109" s="200"/>
      <c r="AF109" s="200" t="s">
        <v>79</v>
      </c>
      <c r="AG109" s="200" t="s">
        <v>79</v>
      </c>
      <c r="AH109" s="205" t="s">
        <v>1126</v>
      </c>
      <c r="AI109" s="201" t="s">
        <v>123</v>
      </c>
      <c r="AJ109" s="200">
        <v>15</v>
      </c>
      <c r="AK109" s="200">
        <v>1</v>
      </c>
      <c r="AL109" s="200">
        <v>15</v>
      </c>
      <c r="AM109" s="300"/>
      <c r="AN109" s="303"/>
      <c r="AO109" s="201" t="s">
        <v>1127</v>
      </c>
      <c r="AP109" s="200" t="s">
        <v>1107</v>
      </c>
      <c r="AQ109" s="137" t="s">
        <v>1128</v>
      </c>
      <c r="AR109" s="200" t="s">
        <v>1129</v>
      </c>
      <c r="AS109" s="204" t="s">
        <v>84</v>
      </c>
      <c r="AT109" s="114"/>
      <c r="AU109" s="93"/>
      <c r="AV109" s="93"/>
      <c r="AW109" s="94"/>
      <c r="AX109" s="92"/>
      <c r="AY109" s="93"/>
      <c r="AZ109" s="93"/>
      <c r="BA109" s="93"/>
      <c r="BB109" s="94"/>
      <c r="BC109" s="105"/>
      <c r="BD109" s="105"/>
    </row>
    <row r="110" spans="1:347" ht="141" customHeight="1" x14ac:dyDescent="0.35">
      <c r="A110" s="376" t="s">
        <v>1069</v>
      </c>
      <c r="B110" s="372" t="s">
        <v>108</v>
      </c>
      <c r="C110" s="165" t="s">
        <v>1130</v>
      </c>
      <c r="D110" s="374" t="s">
        <v>109</v>
      </c>
      <c r="E110" s="153" t="s">
        <v>110</v>
      </c>
      <c r="F110" s="138" t="s">
        <v>1131</v>
      </c>
      <c r="G110" s="138" t="s">
        <v>170</v>
      </c>
      <c r="H110" s="153" t="s">
        <v>171</v>
      </c>
      <c r="I110" s="165" t="s">
        <v>1132</v>
      </c>
      <c r="J110" s="177" t="s">
        <v>70</v>
      </c>
      <c r="K110" s="153" t="s">
        <v>71</v>
      </c>
      <c r="L110" s="138" t="s">
        <v>1133</v>
      </c>
      <c r="M110" s="372" t="s">
        <v>72</v>
      </c>
      <c r="N110" s="383" t="s">
        <v>73</v>
      </c>
      <c r="O110" s="386" t="s">
        <v>1134</v>
      </c>
      <c r="P110" s="177" t="s">
        <v>74</v>
      </c>
      <c r="Q110" s="138" t="s">
        <v>1135</v>
      </c>
      <c r="R110" s="138" t="s">
        <v>1136</v>
      </c>
      <c r="S110" s="138" t="s">
        <v>1137</v>
      </c>
      <c r="T110" s="138" t="s">
        <v>323</v>
      </c>
      <c r="U110" s="138" t="s">
        <v>151</v>
      </c>
      <c r="V110" s="158" t="s">
        <v>1138</v>
      </c>
      <c r="W110" s="177" t="s">
        <v>101</v>
      </c>
      <c r="X110" s="138" t="s">
        <v>680</v>
      </c>
      <c r="Y110" s="138" t="s">
        <v>703</v>
      </c>
      <c r="Z110" s="242" t="s">
        <v>323</v>
      </c>
      <c r="AA110" s="169" t="s">
        <v>80</v>
      </c>
      <c r="AB110" s="138" t="s">
        <v>80</v>
      </c>
      <c r="AC110" s="138" t="s">
        <v>80</v>
      </c>
      <c r="AD110" s="138" t="s">
        <v>1139</v>
      </c>
      <c r="AE110" s="138" t="s">
        <v>386</v>
      </c>
      <c r="AF110" s="138" t="s">
        <v>79</v>
      </c>
      <c r="AG110" s="138" t="s">
        <v>79</v>
      </c>
      <c r="AH110" s="165" t="s">
        <v>1140</v>
      </c>
      <c r="AI110" s="177" t="s">
        <v>81</v>
      </c>
      <c r="AJ110" s="138">
        <v>15</v>
      </c>
      <c r="AK110" s="138">
        <v>40</v>
      </c>
      <c r="AL110" s="138">
        <v>55</v>
      </c>
      <c r="AM110" s="77" t="s">
        <v>323</v>
      </c>
      <c r="AN110" s="184" t="s">
        <v>132</v>
      </c>
      <c r="AO110" s="177" t="s">
        <v>1141</v>
      </c>
      <c r="AP110" s="138" t="s">
        <v>1142</v>
      </c>
      <c r="AQ110" s="154">
        <v>41852</v>
      </c>
      <c r="AR110" s="138" t="s">
        <v>1143</v>
      </c>
      <c r="AS110" s="158" t="s">
        <v>94</v>
      </c>
      <c r="AT110" s="114"/>
      <c r="AU110" s="93"/>
      <c r="AV110" s="93"/>
      <c r="AW110" s="94"/>
      <c r="AX110" s="92"/>
      <c r="AY110" s="93"/>
      <c r="AZ110" s="93"/>
      <c r="BA110" s="93"/>
      <c r="BB110" s="94"/>
      <c r="BC110" s="105"/>
      <c r="BD110" s="105"/>
    </row>
    <row r="111" spans="1:347" ht="147.75" customHeight="1" x14ac:dyDescent="0.35">
      <c r="A111" s="377"/>
      <c r="B111" s="373"/>
      <c r="C111" s="165" t="s">
        <v>1130</v>
      </c>
      <c r="D111" s="375"/>
      <c r="E111" s="153" t="s">
        <v>110</v>
      </c>
      <c r="F111" s="138" t="s">
        <v>1144</v>
      </c>
      <c r="G111" s="138" t="s">
        <v>68</v>
      </c>
      <c r="H111" s="153" t="s">
        <v>1145</v>
      </c>
      <c r="I111" s="165" t="s">
        <v>1146</v>
      </c>
      <c r="J111" s="177" t="s">
        <v>70</v>
      </c>
      <c r="K111" s="153" t="s">
        <v>87</v>
      </c>
      <c r="L111" s="145" t="s">
        <v>1147</v>
      </c>
      <c r="M111" s="385"/>
      <c r="N111" s="384"/>
      <c r="O111" s="387"/>
      <c r="P111" s="177" t="s">
        <v>114</v>
      </c>
      <c r="Q111" s="138" t="s">
        <v>1148</v>
      </c>
      <c r="R111" s="138" t="s">
        <v>1149</v>
      </c>
      <c r="S111" s="138" t="s">
        <v>1150</v>
      </c>
      <c r="T111" s="138" t="s">
        <v>1151</v>
      </c>
      <c r="U111" s="138" t="s">
        <v>107</v>
      </c>
      <c r="V111" s="158" t="s">
        <v>1152</v>
      </c>
      <c r="W111" s="177" t="s">
        <v>101</v>
      </c>
      <c r="X111" s="138" t="s">
        <v>681</v>
      </c>
      <c r="Y111" s="138" t="s">
        <v>703</v>
      </c>
      <c r="Z111" s="132" t="s">
        <v>318</v>
      </c>
      <c r="AA111" s="169" t="s">
        <v>79</v>
      </c>
      <c r="AB111" s="138" t="s">
        <v>79</v>
      </c>
      <c r="AC111" s="138" t="s">
        <v>79</v>
      </c>
      <c r="AD111" s="145" t="s">
        <v>1153</v>
      </c>
      <c r="AE111" s="138" t="s">
        <v>386</v>
      </c>
      <c r="AF111" s="138" t="s">
        <v>79</v>
      </c>
      <c r="AG111" s="138" t="s">
        <v>79</v>
      </c>
      <c r="AH111" s="165" t="s">
        <v>1154</v>
      </c>
      <c r="AI111" s="177" t="s">
        <v>81</v>
      </c>
      <c r="AJ111" s="138">
        <v>30</v>
      </c>
      <c r="AK111" s="138">
        <v>70</v>
      </c>
      <c r="AL111" s="138">
        <v>100</v>
      </c>
      <c r="AM111" s="89" t="s">
        <v>387</v>
      </c>
      <c r="AN111" s="183" t="s">
        <v>117</v>
      </c>
      <c r="AO111" s="177" t="s">
        <v>1155</v>
      </c>
      <c r="AP111" s="138" t="s">
        <v>1142</v>
      </c>
      <c r="AQ111" s="154">
        <v>42461</v>
      </c>
      <c r="AR111" s="138" t="s">
        <v>1156</v>
      </c>
      <c r="AS111" s="158" t="s">
        <v>1157</v>
      </c>
      <c r="AT111" s="114"/>
      <c r="AU111" s="93"/>
      <c r="AV111" s="93"/>
      <c r="AW111" s="94"/>
      <c r="AX111" s="92"/>
      <c r="AY111" s="93"/>
      <c r="AZ111" s="93"/>
      <c r="BA111" s="93"/>
      <c r="BB111" s="94"/>
      <c r="BC111" s="105"/>
      <c r="BD111" s="105"/>
    </row>
    <row r="112" spans="1:347" ht="239.25" customHeight="1" x14ac:dyDescent="0.35">
      <c r="A112" s="377"/>
      <c r="B112" s="373"/>
      <c r="C112" s="166" t="s">
        <v>1158</v>
      </c>
      <c r="D112" s="375"/>
      <c r="E112" s="155" t="s">
        <v>1159</v>
      </c>
      <c r="F112" s="157" t="s">
        <v>1160</v>
      </c>
      <c r="G112" s="216" t="s">
        <v>111</v>
      </c>
      <c r="H112" s="155" t="s">
        <v>1161</v>
      </c>
      <c r="I112" s="166" t="s">
        <v>1162</v>
      </c>
      <c r="J112" s="219" t="s">
        <v>124</v>
      </c>
      <c r="K112" s="155" t="s">
        <v>1163</v>
      </c>
      <c r="L112" s="156" t="s">
        <v>1164</v>
      </c>
      <c r="M112" s="216" t="s">
        <v>128</v>
      </c>
      <c r="N112" s="155" t="s">
        <v>1165</v>
      </c>
      <c r="O112" s="191" t="s">
        <v>1166</v>
      </c>
      <c r="P112" s="186" t="s">
        <v>1167</v>
      </c>
      <c r="Q112" s="157" t="s">
        <v>1168</v>
      </c>
      <c r="R112" s="157" t="s">
        <v>1169</v>
      </c>
      <c r="S112" s="157" t="s">
        <v>1170</v>
      </c>
      <c r="T112" s="216" t="s">
        <v>1171</v>
      </c>
      <c r="U112" s="216" t="s">
        <v>141</v>
      </c>
      <c r="V112" s="191" t="s">
        <v>1172</v>
      </c>
      <c r="W112" s="219" t="s">
        <v>76</v>
      </c>
      <c r="X112" s="216" t="s">
        <v>681</v>
      </c>
      <c r="Y112" s="216" t="s">
        <v>703</v>
      </c>
      <c r="Z112" s="242" t="s">
        <v>323</v>
      </c>
      <c r="AA112" s="170" t="s">
        <v>79</v>
      </c>
      <c r="AB112" s="216" t="s">
        <v>79</v>
      </c>
      <c r="AC112" s="216" t="s">
        <v>80</v>
      </c>
      <c r="AD112" s="216"/>
      <c r="AE112" s="216" t="s">
        <v>386</v>
      </c>
      <c r="AF112" s="216" t="s">
        <v>968</v>
      </c>
      <c r="AG112" s="216" t="s">
        <v>968</v>
      </c>
      <c r="AH112" s="176" t="s">
        <v>1173</v>
      </c>
      <c r="AI112" s="219" t="s">
        <v>123</v>
      </c>
      <c r="AJ112" s="216">
        <v>45</v>
      </c>
      <c r="AK112" s="216">
        <v>25</v>
      </c>
      <c r="AL112" s="216">
        <f>AJ112+AK112</f>
        <v>70</v>
      </c>
      <c r="AM112" s="242" t="s">
        <v>323</v>
      </c>
      <c r="AN112" s="185" t="s">
        <v>132</v>
      </c>
      <c r="AO112" s="186" t="s">
        <v>1174</v>
      </c>
      <c r="AP112" s="216" t="s">
        <v>1175</v>
      </c>
      <c r="AQ112" s="216" t="s">
        <v>1176</v>
      </c>
      <c r="AR112" s="216" t="s">
        <v>1177</v>
      </c>
      <c r="AS112" s="217" t="s">
        <v>1178</v>
      </c>
      <c r="AT112" s="114"/>
      <c r="AU112" s="93"/>
      <c r="AV112" s="93"/>
      <c r="AW112" s="94"/>
      <c r="AX112" s="92"/>
      <c r="AY112" s="93"/>
      <c r="AZ112" s="93"/>
      <c r="BA112" s="93"/>
      <c r="BB112" s="94"/>
      <c r="BC112" s="105"/>
      <c r="BD112" s="105"/>
    </row>
    <row r="113" spans="1:56" ht="296.25" customHeight="1" x14ac:dyDescent="0.35">
      <c r="A113" s="144" t="s">
        <v>1201</v>
      </c>
      <c r="B113" s="262" t="s">
        <v>65</v>
      </c>
      <c r="C113" s="370" t="s">
        <v>1182</v>
      </c>
      <c r="D113" s="209" t="s">
        <v>159</v>
      </c>
      <c r="E113" s="163" t="s">
        <v>160</v>
      </c>
      <c r="F113" s="401"/>
      <c r="G113" s="262" t="s">
        <v>68</v>
      </c>
      <c r="H113" s="259" t="s">
        <v>69</v>
      </c>
      <c r="I113" s="404"/>
      <c r="J113" s="209" t="s">
        <v>70</v>
      </c>
      <c r="K113" s="123" t="s">
        <v>71</v>
      </c>
      <c r="L113" s="140"/>
      <c r="M113" s="222" t="s">
        <v>72</v>
      </c>
      <c r="N113" s="123" t="s">
        <v>73</v>
      </c>
      <c r="O113" s="141"/>
      <c r="P113" s="209" t="s">
        <v>90</v>
      </c>
      <c r="Q113" s="222"/>
      <c r="R113" s="222" t="s">
        <v>1183</v>
      </c>
      <c r="S113" s="222" t="s">
        <v>1184</v>
      </c>
      <c r="T113" s="140"/>
      <c r="U113" s="222" t="s">
        <v>75</v>
      </c>
      <c r="V113" s="243" t="s">
        <v>1185</v>
      </c>
      <c r="W113" s="209" t="s">
        <v>66</v>
      </c>
      <c r="X113" s="222" t="s">
        <v>600</v>
      </c>
      <c r="Y113" s="222" t="s">
        <v>569</v>
      </c>
      <c r="Z113" s="242" t="s">
        <v>323</v>
      </c>
      <c r="AA113" s="167" t="s">
        <v>79</v>
      </c>
      <c r="AB113" s="222" t="s">
        <v>79</v>
      </c>
      <c r="AC113" s="222" t="s">
        <v>79</v>
      </c>
      <c r="AD113" s="222" t="s">
        <v>319</v>
      </c>
      <c r="AE113" s="222"/>
      <c r="AF113" s="222" t="s">
        <v>79</v>
      </c>
      <c r="AG113" s="222" t="s">
        <v>79</v>
      </c>
      <c r="AH113" s="221" t="s">
        <v>1186</v>
      </c>
      <c r="AI113" s="209" t="s">
        <v>81</v>
      </c>
      <c r="AJ113" s="222">
        <v>100</v>
      </c>
      <c r="AK113" s="222">
        <v>100</v>
      </c>
      <c r="AL113" s="222">
        <v>100</v>
      </c>
      <c r="AM113" s="89" t="s">
        <v>387</v>
      </c>
      <c r="AN113" s="180" t="s">
        <v>117</v>
      </c>
      <c r="AO113" s="209"/>
      <c r="AP113" s="222"/>
      <c r="AQ113" s="222"/>
      <c r="AR113" s="222"/>
      <c r="AS113" s="243"/>
      <c r="AT113" s="114"/>
      <c r="AU113" s="93"/>
      <c r="AV113" s="93"/>
      <c r="AW113" s="94"/>
      <c r="AX113" s="92"/>
      <c r="AY113" s="93"/>
      <c r="AZ113" s="93"/>
      <c r="BA113" s="93"/>
      <c r="BB113" s="94"/>
      <c r="BC113" s="105"/>
      <c r="BD113" s="105"/>
    </row>
    <row r="114" spans="1:56" ht="102.75" customHeight="1" x14ac:dyDescent="0.35">
      <c r="A114" s="329" t="s">
        <v>1187</v>
      </c>
      <c r="B114" s="263"/>
      <c r="C114" s="371"/>
      <c r="D114" s="323" t="s">
        <v>66</v>
      </c>
      <c r="E114" s="399" t="s">
        <v>67</v>
      </c>
      <c r="F114" s="402"/>
      <c r="G114" s="263"/>
      <c r="H114" s="260"/>
      <c r="I114" s="405"/>
      <c r="J114" s="323" t="s">
        <v>161</v>
      </c>
      <c r="K114" s="259" t="s">
        <v>162</v>
      </c>
      <c r="L114" s="401"/>
      <c r="M114" s="222" t="s">
        <v>128</v>
      </c>
      <c r="N114" s="123" t="s">
        <v>129</v>
      </c>
      <c r="O114" s="141"/>
      <c r="P114" s="209" t="s">
        <v>74</v>
      </c>
      <c r="Q114" s="222"/>
      <c r="R114" s="262" t="s">
        <v>1188</v>
      </c>
      <c r="S114" s="262" t="s">
        <v>1189</v>
      </c>
      <c r="T114" s="140"/>
      <c r="U114" s="262" t="s">
        <v>163</v>
      </c>
      <c r="V114" s="330" t="s">
        <v>1185</v>
      </c>
      <c r="W114" s="323" t="s">
        <v>145</v>
      </c>
      <c r="X114" s="262" t="s">
        <v>1190</v>
      </c>
      <c r="Y114" s="370" t="s">
        <v>647</v>
      </c>
      <c r="Z114" s="408" t="s">
        <v>714</v>
      </c>
      <c r="AA114" s="411" t="s">
        <v>79</v>
      </c>
      <c r="AB114" s="262" t="s">
        <v>79</v>
      </c>
      <c r="AC114" s="262" t="s">
        <v>79</v>
      </c>
      <c r="AD114" s="262" t="s">
        <v>319</v>
      </c>
      <c r="AE114" s="262"/>
      <c r="AF114" s="262" t="s">
        <v>79</v>
      </c>
      <c r="AG114" s="262" t="s">
        <v>79</v>
      </c>
      <c r="AH114" s="221" t="s">
        <v>1191</v>
      </c>
      <c r="AI114" s="323" t="s">
        <v>81</v>
      </c>
      <c r="AJ114" s="222">
        <v>50</v>
      </c>
      <c r="AK114" s="222">
        <v>50</v>
      </c>
      <c r="AL114" s="222">
        <v>50</v>
      </c>
      <c r="AM114" s="242" t="s">
        <v>323</v>
      </c>
      <c r="AN114" s="180" t="s">
        <v>132</v>
      </c>
      <c r="AO114" s="209" t="s">
        <v>1192</v>
      </c>
      <c r="AP114" s="222" t="s">
        <v>1193</v>
      </c>
      <c r="AQ114" s="164">
        <v>42415</v>
      </c>
      <c r="AR114" s="222" t="s">
        <v>1194</v>
      </c>
      <c r="AS114" s="243" t="s">
        <v>118</v>
      </c>
      <c r="AT114" s="114"/>
      <c r="AU114" s="93"/>
      <c r="AV114" s="93"/>
      <c r="AW114" s="94"/>
      <c r="AX114" s="92"/>
      <c r="AY114" s="93"/>
      <c r="AZ114" s="93"/>
      <c r="BA114" s="93"/>
      <c r="BB114" s="94"/>
      <c r="BC114" s="105"/>
      <c r="BD114" s="105"/>
    </row>
    <row r="115" spans="1:56" ht="111.75" customHeight="1" x14ac:dyDescent="0.35">
      <c r="A115" s="329"/>
      <c r="B115" s="263"/>
      <c r="C115" s="371"/>
      <c r="D115" s="325"/>
      <c r="E115" s="400"/>
      <c r="F115" s="403"/>
      <c r="G115" s="264"/>
      <c r="H115" s="261"/>
      <c r="I115" s="406"/>
      <c r="J115" s="325"/>
      <c r="K115" s="261"/>
      <c r="L115" s="403"/>
      <c r="M115" s="222" t="s">
        <v>97</v>
      </c>
      <c r="N115" s="123" t="s">
        <v>98</v>
      </c>
      <c r="O115" s="141"/>
      <c r="P115" s="209" t="s">
        <v>74</v>
      </c>
      <c r="Q115" s="222"/>
      <c r="R115" s="264"/>
      <c r="S115" s="264"/>
      <c r="T115" s="140"/>
      <c r="U115" s="264"/>
      <c r="V115" s="332"/>
      <c r="W115" s="325"/>
      <c r="X115" s="264"/>
      <c r="Y115" s="407"/>
      <c r="Z115" s="409"/>
      <c r="AA115" s="413"/>
      <c r="AB115" s="264"/>
      <c r="AC115" s="264"/>
      <c r="AD115" s="264"/>
      <c r="AE115" s="264"/>
      <c r="AF115" s="264"/>
      <c r="AG115" s="264"/>
      <c r="AH115" s="221" t="s">
        <v>1195</v>
      </c>
      <c r="AI115" s="325"/>
      <c r="AJ115" s="222">
        <v>100</v>
      </c>
      <c r="AK115" s="222">
        <v>100</v>
      </c>
      <c r="AL115" s="222">
        <v>100</v>
      </c>
      <c r="AM115" s="202" t="s">
        <v>318</v>
      </c>
      <c r="AN115" s="301" t="s">
        <v>83</v>
      </c>
      <c r="AO115" s="209"/>
      <c r="AP115" s="222"/>
      <c r="AQ115" s="222"/>
      <c r="AR115" s="222"/>
      <c r="AS115" s="243"/>
      <c r="AT115" s="114"/>
      <c r="AU115" s="93"/>
      <c r="AV115" s="93"/>
      <c r="AW115" s="94"/>
      <c r="AX115" s="92"/>
      <c r="AY115" s="93"/>
      <c r="AZ115" s="93"/>
      <c r="BA115" s="93"/>
      <c r="BB115" s="94"/>
      <c r="BC115" s="105"/>
      <c r="BD115" s="105"/>
    </row>
    <row r="116" spans="1:56" ht="166.5" customHeight="1" x14ac:dyDescent="0.35">
      <c r="A116" s="329"/>
      <c r="B116" s="263"/>
      <c r="C116" s="371"/>
      <c r="D116" s="323" t="s">
        <v>159</v>
      </c>
      <c r="E116" s="259" t="s">
        <v>160</v>
      </c>
      <c r="F116" s="401"/>
      <c r="G116" s="222" t="s">
        <v>68</v>
      </c>
      <c r="H116" s="123" t="s">
        <v>1145</v>
      </c>
      <c r="I116" s="190"/>
      <c r="J116" s="209" t="s">
        <v>126</v>
      </c>
      <c r="K116" s="123" t="s">
        <v>127</v>
      </c>
      <c r="L116" s="140"/>
      <c r="M116" s="222" t="s">
        <v>72</v>
      </c>
      <c r="N116" s="123" t="s">
        <v>1202</v>
      </c>
      <c r="O116" s="141"/>
      <c r="P116" s="144" t="s">
        <v>90</v>
      </c>
      <c r="Q116" s="222"/>
      <c r="R116" s="262" t="s">
        <v>1196</v>
      </c>
      <c r="S116" s="262" t="s">
        <v>1197</v>
      </c>
      <c r="T116" s="140"/>
      <c r="U116" s="262" t="s">
        <v>91</v>
      </c>
      <c r="V116" s="330" t="s">
        <v>1185</v>
      </c>
      <c r="W116" s="323" t="s">
        <v>66</v>
      </c>
      <c r="X116" s="262" t="s">
        <v>1190</v>
      </c>
      <c r="Y116" s="262" t="s">
        <v>703</v>
      </c>
      <c r="Z116" s="408" t="s">
        <v>714</v>
      </c>
      <c r="AA116" s="411" t="s">
        <v>79</v>
      </c>
      <c r="AB116" s="262" t="s">
        <v>79</v>
      </c>
      <c r="AC116" s="262" t="s">
        <v>79</v>
      </c>
      <c r="AD116" s="262" t="s">
        <v>319</v>
      </c>
      <c r="AE116" s="262"/>
      <c r="AF116" s="262" t="s">
        <v>79</v>
      </c>
      <c r="AG116" s="262" t="s">
        <v>79</v>
      </c>
      <c r="AH116" s="221" t="s">
        <v>1198</v>
      </c>
      <c r="AI116" s="323" t="s">
        <v>81</v>
      </c>
      <c r="AJ116" s="222">
        <v>100</v>
      </c>
      <c r="AK116" s="222">
        <v>100</v>
      </c>
      <c r="AL116" s="222">
        <v>100</v>
      </c>
      <c r="AM116" s="298" t="s">
        <v>318</v>
      </c>
      <c r="AN116" s="302"/>
      <c r="AO116" s="209"/>
      <c r="AP116" s="222"/>
      <c r="AQ116" s="222"/>
      <c r="AR116" s="222"/>
      <c r="AS116" s="243"/>
      <c r="AT116" s="114"/>
      <c r="AU116" s="93"/>
      <c r="AV116" s="93"/>
      <c r="AW116" s="94"/>
      <c r="AX116" s="92"/>
      <c r="AY116" s="93"/>
      <c r="AZ116" s="93"/>
      <c r="BA116" s="93"/>
      <c r="BB116" s="94"/>
      <c r="BC116" s="105"/>
      <c r="BD116" s="105"/>
    </row>
    <row r="117" spans="1:56" ht="142.5" customHeight="1" x14ac:dyDescent="0.35">
      <c r="A117" s="329"/>
      <c r="B117" s="263"/>
      <c r="C117" s="371"/>
      <c r="D117" s="324"/>
      <c r="E117" s="260"/>
      <c r="F117" s="402"/>
      <c r="G117" s="222" t="s">
        <v>155</v>
      </c>
      <c r="H117" s="123" t="s">
        <v>1207</v>
      </c>
      <c r="I117" s="190"/>
      <c r="J117" s="209" t="s">
        <v>4</v>
      </c>
      <c r="K117" s="123" t="s">
        <v>87</v>
      </c>
      <c r="L117" s="140"/>
      <c r="M117" s="222" t="s">
        <v>97</v>
      </c>
      <c r="N117" s="123" t="s">
        <v>98</v>
      </c>
      <c r="O117" s="141"/>
      <c r="P117" s="144" t="s">
        <v>90</v>
      </c>
      <c r="Q117" s="222"/>
      <c r="R117" s="263"/>
      <c r="S117" s="263"/>
      <c r="T117" s="140"/>
      <c r="U117" s="263"/>
      <c r="V117" s="331"/>
      <c r="W117" s="324"/>
      <c r="X117" s="263"/>
      <c r="Y117" s="263"/>
      <c r="Z117" s="410"/>
      <c r="AA117" s="412"/>
      <c r="AB117" s="263"/>
      <c r="AC117" s="263"/>
      <c r="AD117" s="263"/>
      <c r="AE117" s="263"/>
      <c r="AF117" s="263"/>
      <c r="AG117" s="263"/>
      <c r="AH117" s="221" t="s">
        <v>1199</v>
      </c>
      <c r="AI117" s="324"/>
      <c r="AJ117" s="222">
        <v>100</v>
      </c>
      <c r="AK117" s="222">
        <v>100</v>
      </c>
      <c r="AL117" s="222">
        <v>100</v>
      </c>
      <c r="AM117" s="299"/>
      <c r="AN117" s="302"/>
      <c r="AO117" s="209"/>
      <c r="AP117" s="222"/>
      <c r="AQ117" s="222"/>
      <c r="AR117" s="222"/>
      <c r="AS117" s="243"/>
      <c r="AT117" s="114"/>
      <c r="AU117" s="93"/>
      <c r="AV117" s="93"/>
      <c r="AW117" s="94"/>
      <c r="AX117" s="92"/>
      <c r="AY117" s="93"/>
      <c r="AZ117" s="93"/>
      <c r="BA117" s="93"/>
      <c r="BB117" s="94"/>
      <c r="BC117" s="105"/>
      <c r="BD117" s="105"/>
    </row>
    <row r="118" spans="1:56" ht="127.5" customHeight="1" x14ac:dyDescent="0.35">
      <c r="A118" s="323"/>
      <c r="B118" s="263"/>
      <c r="C118" s="371"/>
      <c r="D118" s="324"/>
      <c r="E118" s="260"/>
      <c r="F118" s="402"/>
      <c r="G118" s="200" t="s">
        <v>86</v>
      </c>
      <c r="H118" s="210" t="s">
        <v>191</v>
      </c>
      <c r="I118" s="212"/>
      <c r="J118" s="201" t="s">
        <v>124</v>
      </c>
      <c r="K118" s="210" t="s">
        <v>125</v>
      </c>
      <c r="L118" s="211"/>
      <c r="M118" s="200" t="s">
        <v>128</v>
      </c>
      <c r="N118" s="210" t="s">
        <v>129</v>
      </c>
      <c r="O118" s="161"/>
      <c r="P118" s="192" t="s">
        <v>90</v>
      </c>
      <c r="Q118" s="200"/>
      <c r="R118" s="263"/>
      <c r="S118" s="263"/>
      <c r="T118" s="211"/>
      <c r="U118" s="263"/>
      <c r="V118" s="331"/>
      <c r="W118" s="324"/>
      <c r="X118" s="263"/>
      <c r="Y118" s="263"/>
      <c r="Z118" s="410"/>
      <c r="AA118" s="412"/>
      <c r="AB118" s="263"/>
      <c r="AC118" s="263"/>
      <c r="AD118" s="263"/>
      <c r="AE118" s="263"/>
      <c r="AF118" s="263"/>
      <c r="AG118" s="263"/>
      <c r="AH118" s="205" t="s">
        <v>1200</v>
      </c>
      <c r="AI118" s="324"/>
      <c r="AJ118" s="200">
        <v>100</v>
      </c>
      <c r="AK118" s="200">
        <v>100</v>
      </c>
      <c r="AL118" s="200">
        <v>100</v>
      </c>
      <c r="AM118" s="299"/>
      <c r="AN118" s="302"/>
      <c r="AO118" s="201"/>
      <c r="AP118" s="200"/>
      <c r="AQ118" s="200"/>
      <c r="AR118" s="200"/>
      <c r="AS118" s="204"/>
      <c r="AT118" s="188"/>
      <c r="AU118" s="134"/>
      <c r="AV118" s="134"/>
      <c r="AW118" s="135"/>
      <c r="AX118" s="133"/>
      <c r="AY118" s="134"/>
      <c r="AZ118" s="134"/>
      <c r="BA118" s="134"/>
      <c r="BB118" s="135"/>
      <c r="BC118" s="105"/>
      <c r="BD118" s="105"/>
    </row>
    <row r="119" spans="1:56" ht="146.25" customHeight="1" x14ac:dyDescent="0.35">
      <c r="A119" s="291" t="s">
        <v>1205</v>
      </c>
      <c r="B119" s="290" t="s">
        <v>133</v>
      </c>
      <c r="C119" s="290" t="s">
        <v>1208</v>
      </c>
      <c r="D119" s="249" t="s">
        <v>66</v>
      </c>
      <c r="E119" s="249" t="s">
        <v>67</v>
      </c>
      <c r="F119" s="239" t="s">
        <v>1209</v>
      </c>
      <c r="G119" s="248" t="s">
        <v>86</v>
      </c>
      <c r="H119" s="249" t="s">
        <v>191</v>
      </c>
      <c r="I119" s="122" t="s">
        <v>1211</v>
      </c>
      <c r="J119" s="249" t="s">
        <v>4</v>
      </c>
      <c r="K119" s="249" t="s">
        <v>87</v>
      </c>
      <c r="L119" s="239" t="s">
        <v>1213</v>
      </c>
      <c r="M119" s="171" t="s">
        <v>72</v>
      </c>
      <c r="N119" s="173" t="s">
        <v>73</v>
      </c>
      <c r="O119" s="290" t="s">
        <v>1215</v>
      </c>
      <c r="P119" s="290" t="s">
        <v>90</v>
      </c>
      <c r="Q119" s="290" t="s">
        <v>1216</v>
      </c>
      <c r="R119" s="290" t="s">
        <v>1183</v>
      </c>
      <c r="S119" s="290" t="s">
        <v>1217</v>
      </c>
      <c r="T119" s="290" t="s">
        <v>1218</v>
      </c>
      <c r="U119" s="290" t="s">
        <v>1219</v>
      </c>
      <c r="V119" s="290" t="s">
        <v>1220</v>
      </c>
      <c r="W119" s="290" t="s">
        <v>76</v>
      </c>
      <c r="X119" s="290" t="s">
        <v>680</v>
      </c>
      <c r="Y119" s="290" t="s">
        <v>648</v>
      </c>
      <c r="Z119" s="525" t="s">
        <v>323</v>
      </c>
      <c r="AA119" s="290" t="s">
        <v>79</v>
      </c>
      <c r="AB119" s="290" t="s">
        <v>79</v>
      </c>
      <c r="AC119" s="290" t="s">
        <v>79</v>
      </c>
      <c r="AD119" s="290" t="s">
        <v>319</v>
      </c>
      <c r="AE119" s="290"/>
      <c r="AF119" s="290" t="s">
        <v>79</v>
      </c>
      <c r="AG119" s="290" t="s">
        <v>79</v>
      </c>
      <c r="AH119" s="290" t="s">
        <v>1221</v>
      </c>
      <c r="AI119" s="317" t="s">
        <v>123</v>
      </c>
      <c r="AJ119" s="290">
        <f>+AL119-AK119</f>
        <v>54</v>
      </c>
      <c r="AK119" s="290">
        <v>35</v>
      </c>
      <c r="AL119" s="290">
        <v>89</v>
      </c>
      <c r="AM119" s="526" t="s">
        <v>387</v>
      </c>
      <c r="AN119" s="290" t="s">
        <v>117</v>
      </c>
      <c r="AO119" s="290"/>
      <c r="AP119" s="288"/>
      <c r="AQ119" s="288"/>
      <c r="AR119" s="288"/>
      <c r="AS119" s="288"/>
      <c r="AT119" s="93"/>
      <c r="AU119" s="93"/>
      <c r="AV119" s="93"/>
      <c r="AW119" s="93"/>
      <c r="AX119" s="93"/>
      <c r="AY119" s="93"/>
      <c r="AZ119" s="93"/>
      <c r="BA119" s="93"/>
      <c r="BB119" s="94"/>
      <c r="BC119" s="105"/>
      <c r="BD119" s="105"/>
    </row>
    <row r="120" spans="1:56" ht="75.75" customHeight="1" x14ac:dyDescent="0.35">
      <c r="A120" s="291"/>
      <c r="B120" s="290"/>
      <c r="C120" s="290"/>
      <c r="D120" s="296" t="s">
        <v>92</v>
      </c>
      <c r="E120" s="296" t="s">
        <v>146</v>
      </c>
      <c r="F120" s="290" t="s">
        <v>1210</v>
      </c>
      <c r="G120" s="295" t="s">
        <v>68</v>
      </c>
      <c r="H120" s="296" t="s">
        <v>69</v>
      </c>
      <c r="I120" s="290" t="s">
        <v>1212</v>
      </c>
      <c r="J120" s="296" t="s">
        <v>70</v>
      </c>
      <c r="K120" s="296" t="s">
        <v>71</v>
      </c>
      <c r="L120" s="290" t="s">
        <v>1214</v>
      </c>
      <c r="M120" s="171" t="s">
        <v>128</v>
      </c>
      <c r="N120" s="173" t="s">
        <v>129</v>
      </c>
      <c r="O120" s="290"/>
      <c r="P120" s="290"/>
      <c r="Q120" s="290"/>
      <c r="R120" s="290"/>
      <c r="S120" s="290"/>
      <c r="T120" s="290"/>
      <c r="U120" s="290"/>
      <c r="V120" s="290"/>
      <c r="W120" s="290"/>
      <c r="X120" s="290"/>
      <c r="Y120" s="290"/>
      <c r="Z120" s="525"/>
      <c r="AA120" s="290"/>
      <c r="AB120" s="290"/>
      <c r="AC120" s="290"/>
      <c r="AD120" s="290"/>
      <c r="AE120" s="290"/>
      <c r="AF120" s="290"/>
      <c r="AG120" s="290"/>
      <c r="AH120" s="290"/>
      <c r="AI120" s="317"/>
      <c r="AJ120" s="290"/>
      <c r="AK120" s="290"/>
      <c r="AL120" s="290"/>
      <c r="AM120" s="526"/>
      <c r="AN120" s="290"/>
      <c r="AO120" s="290"/>
      <c r="AP120" s="288"/>
      <c r="AQ120" s="288"/>
      <c r="AR120" s="288"/>
      <c r="AS120" s="288"/>
      <c r="AT120" s="288"/>
      <c r="AU120" s="288"/>
      <c r="AV120" s="288"/>
      <c r="AW120" s="288"/>
      <c r="AX120" s="288"/>
      <c r="AY120" s="288"/>
      <c r="AZ120" s="288"/>
      <c r="BA120" s="288"/>
      <c r="BB120" s="289"/>
      <c r="BC120" s="105"/>
      <c r="BD120" s="105"/>
    </row>
    <row r="121" spans="1:56" ht="84" customHeight="1" x14ac:dyDescent="0.35">
      <c r="A121" s="291"/>
      <c r="B121" s="290"/>
      <c r="C121" s="290"/>
      <c r="D121" s="296"/>
      <c r="E121" s="296"/>
      <c r="F121" s="290"/>
      <c r="G121" s="295"/>
      <c r="H121" s="296"/>
      <c r="I121" s="290"/>
      <c r="J121" s="296"/>
      <c r="K121" s="296"/>
      <c r="L121" s="290"/>
      <c r="M121" s="171" t="s">
        <v>97</v>
      </c>
      <c r="N121" s="172" t="s">
        <v>98</v>
      </c>
      <c r="O121" s="290"/>
      <c r="P121" s="290"/>
      <c r="Q121" s="290"/>
      <c r="R121" s="290"/>
      <c r="S121" s="290"/>
      <c r="T121" s="290"/>
      <c r="U121" s="290"/>
      <c r="V121" s="290"/>
      <c r="W121" s="290"/>
      <c r="X121" s="290"/>
      <c r="Y121" s="290"/>
      <c r="Z121" s="525"/>
      <c r="AA121" s="290"/>
      <c r="AB121" s="290"/>
      <c r="AC121" s="290"/>
      <c r="AD121" s="290"/>
      <c r="AE121" s="290"/>
      <c r="AF121" s="290"/>
      <c r="AG121" s="290"/>
      <c r="AH121" s="290"/>
      <c r="AI121" s="317"/>
      <c r="AJ121" s="290"/>
      <c r="AK121" s="290"/>
      <c r="AL121" s="290"/>
      <c r="AM121" s="526"/>
      <c r="AN121" s="290"/>
      <c r="AO121" s="290"/>
      <c r="AP121" s="288"/>
      <c r="AQ121" s="288"/>
      <c r="AR121" s="288"/>
      <c r="AS121" s="288"/>
      <c r="AT121" s="288"/>
      <c r="AU121" s="288"/>
      <c r="AV121" s="288"/>
      <c r="AW121" s="288"/>
      <c r="AX121" s="288"/>
      <c r="AY121" s="288"/>
      <c r="AZ121" s="288"/>
      <c r="BA121" s="288"/>
      <c r="BB121" s="289"/>
      <c r="BC121" s="105"/>
      <c r="BD121" s="105"/>
    </row>
    <row r="122" spans="1:56" ht="85.5" customHeight="1" x14ac:dyDescent="0.35">
      <c r="A122" s="291"/>
      <c r="B122" s="290"/>
      <c r="C122" s="290"/>
      <c r="D122" s="296"/>
      <c r="E122" s="296"/>
      <c r="F122" s="290"/>
      <c r="G122" s="295"/>
      <c r="H122" s="296"/>
      <c r="I122" s="290"/>
      <c r="J122" s="296"/>
      <c r="K122" s="296"/>
      <c r="L122" s="290"/>
      <c r="M122" s="171" t="s">
        <v>137</v>
      </c>
      <c r="N122" s="172" t="s">
        <v>138</v>
      </c>
      <c r="O122" s="290"/>
      <c r="P122" s="290"/>
      <c r="Q122" s="290"/>
      <c r="R122" s="290"/>
      <c r="S122" s="290"/>
      <c r="T122" s="290"/>
      <c r="U122" s="290"/>
      <c r="V122" s="290"/>
      <c r="W122" s="290"/>
      <c r="X122" s="290"/>
      <c r="Y122" s="290"/>
      <c r="Z122" s="525"/>
      <c r="AA122" s="290"/>
      <c r="AB122" s="290"/>
      <c r="AC122" s="290"/>
      <c r="AD122" s="290"/>
      <c r="AE122" s="290"/>
      <c r="AF122" s="290"/>
      <c r="AG122" s="290"/>
      <c r="AH122" s="290"/>
      <c r="AI122" s="317"/>
      <c r="AJ122" s="290"/>
      <c r="AK122" s="290"/>
      <c r="AL122" s="290"/>
      <c r="AM122" s="526"/>
      <c r="AN122" s="290"/>
      <c r="AO122" s="290"/>
      <c r="AP122" s="288"/>
      <c r="AQ122" s="288"/>
      <c r="AR122" s="288"/>
      <c r="AS122" s="288"/>
      <c r="AT122" s="288"/>
      <c r="AU122" s="288"/>
      <c r="AV122" s="288"/>
      <c r="AW122" s="288"/>
      <c r="AX122" s="288"/>
      <c r="AY122" s="288"/>
      <c r="AZ122" s="288"/>
      <c r="BA122" s="288"/>
      <c r="BB122" s="289"/>
      <c r="BC122" s="105"/>
      <c r="BD122" s="105"/>
    </row>
    <row r="123" spans="1:56" ht="84" x14ac:dyDescent="0.35">
      <c r="A123" s="291"/>
      <c r="B123" s="290"/>
      <c r="C123" s="290"/>
      <c r="D123" s="296"/>
      <c r="E123" s="296"/>
      <c r="F123" s="290"/>
      <c r="G123" s="295"/>
      <c r="H123" s="296"/>
      <c r="I123" s="290"/>
      <c r="J123" s="296"/>
      <c r="K123" s="296"/>
      <c r="L123" s="290"/>
      <c r="M123" s="171" t="s">
        <v>139</v>
      </c>
      <c r="N123" s="172" t="s">
        <v>140</v>
      </c>
      <c r="O123" s="290"/>
      <c r="P123" s="290"/>
      <c r="Q123" s="290"/>
      <c r="R123" s="290"/>
      <c r="S123" s="290"/>
      <c r="T123" s="290"/>
      <c r="U123" s="290"/>
      <c r="V123" s="290"/>
      <c r="W123" s="290"/>
      <c r="X123" s="290"/>
      <c r="Y123" s="290"/>
      <c r="Z123" s="525"/>
      <c r="AA123" s="290"/>
      <c r="AB123" s="290"/>
      <c r="AC123" s="290"/>
      <c r="AD123" s="290"/>
      <c r="AE123" s="290"/>
      <c r="AF123" s="290"/>
      <c r="AG123" s="290"/>
      <c r="AH123" s="290"/>
      <c r="AI123" s="317"/>
      <c r="AJ123" s="290"/>
      <c r="AK123" s="290"/>
      <c r="AL123" s="290"/>
      <c r="AM123" s="526"/>
      <c r="AN123" s="290"/>
      <c r="AO123" s="290"/>
      <c r="AP123" s="288"/>
      <c r="AQ123" s="288"/>
      <c r="AR123" s="288"/>
      <c r="AS123" s="288"/>
      <c r="AT123" s="288"/>
      <c r="AU123" s="288"/>
      <c r="AV123" s="288"/>
      <c r="AW123" s="288"/>
      <c r="AX123" s="288"/>
      <c r="AY123" s="288"/>
      <c r="AZ123" s="288"/>
      <c r="BA123" s="288"/>
      <c r="BB123" s="289"/>
      <c r="BC123" s="105"/>
      <c r="BD123" s="105"/>
    </row>
    <row r="124" spans="1:56" ht="110.25" customHeight="1" x14ac:dyDescent="0.35">
      <c r="A124" s="291"/>
      <c r="B124" s="290"/>
      <c r="C124" s="290"/>
      <c r="D124" s="296" t="s">
        <v>152</v>
      </c>
      <c r="E124" s="296" t="s">
        <v>153</v>
      </c>
      <c r="F124" s="290"/>
      <c r="G124" s="295"/>
      <c r="H124" s="296"/>
      <c r="I124" s="290"/>
      <c r="J124" s="296" t="s">
        <v>135</v>
      </c>
      <c r="K124" s="296" t="s">
        <v>136</v>
      </c>
      <c r="L124" s="290"/>
      <c r="M124" s="171" t="s">
        <v>157</v>
      </c>
      <c r="N124" s="172" t="s">
        <v>158</v>
      </c>
      <c r="O124" s="290"/>
      <c r="P124" s="290"/>
      <c r="Q124" s="290"/>
      <c r="R124" s="290"/>
      <c r="S124" s="290"/>
      <c r="T124" s="290"/>
      <c r="U124" s="290"/>
      <c r="V124" s="290"/>
      <c r="W124" s="290"/>
      <c r="X124" s="290"/>
      <c r="Y124" s="290"/>
      <c r="Z124" s="525"/>
      <c r="AA124" s="290"/>
      <c r="AB124" s="290"/>
      <c r="AC124" s="290"/>
      <c r="AD124" s="290"/>
      <c r="AE124" s="290"/>
      <c r="AF124" s="290"/>
      <c r="AG124" s="290"/>
      <c r="AH124" s="290"/>
      <c r="AI124" s="317"/>
      <c r="AJ124" s="290"/>
      <c r="AK124" s="290"/>
      <c r="AL124" s="290"/>
      <c r="AM124" s="526"/>
      <c r="AN124" s="290"/>
      <c r="AO124" s="290"/>
      <c r="AP124" s="288"/>
      <c r="AQ124" s="288"/>
      <c r="AR124" s="288"/>
      <c r="AS124" s="288"/>
      <c r="AT124" s="288"/>
      <c r="AU124" s="288"/>
      <c r="AV124" s="288"/>
      <c r="AW124" s="288"/>
      <c r="AX124" s="288"/>
      <c r="AY124" s="288"/>
      <c r="AZ124" s="288"/>
      <c r="BA124" s="288"/>
      <c r="BB124" s="289"/>
      <c r="BC124" s="105"/>
      <c r="BD124" s="105"/>
    </row>
    <row r="125" spans="1:56" ht="63" x14ac:dyDescent="0.35">
      <c r="A125" s="291"/>
      <c r="B125" s="290"/>
      <c r="C125" s="290"/>
      <c r="D125" s="296"/>
      <c r="E125" s="296"/>
      <c r="F125" s="290"/>
      <c r="G125" s="295"/>
      <c r="H125" s="296"/>
      <c r="I125" s="290"/>
      <c r="J125" s="296"/>
      <c r="K125" s="296"/>
      <c r="L125" s="290"/>
      <c r="M125" s="171" t="s">
        <v>88</v>
      </c>
      <c r="N125" s="172" t="s">
        <v>89</v>
      </c>
      <c r="O125" s="290"/>
      <c r="P125" s="290"/>
      <c r="Q125" s="290"/>
      <c r="R125" s="290"/>
      <c r="S125" s="290"/>
      <c r="T125" s="290"/>
      <c r="U125" s="290"/>
      <c r="V125" s="290"/>
      <c r="W125" s="290"/>
      <c r="X125" s="290"/>
      <c r="Y125" s="290"/>
      <c r="Z125" s="525"/>
      <c r="AA125" s="290"/>
      <c r="AB125" s="290"/>
      <c r="AC125" s="290"/>
      <c r="AD125" s="290"/>
      <c r="AE125" s="290"/>
      <c r="AF125" s="290"/>
      <c r="AG125" s="290"/>
      <c r="AH125" s="290"/>
      <c r="AI125" s="317"/>
      <c r="AJ125" s="290"/>
      <c r="AK125" s="290"/>
      <c r="AL125" s="290"/>
      <c r="AM125" s="526"/>
      <c r="AN125" s="290"/>
      <c r="AO125" s="290"/>
      <c r="AP125" s="288"/>
      <c r="AQ125" s="288"/>
      <c r="AR125" s="288"/>
      <c r="AS125" s="288"/>
      <c r="AT125" s="288"/>
      <c r="AU125" s="288"/>
      <c r="AV125" s="288"/>
      <c r="AW125" s="288"/>
      <c r="AX125" s="288"/>
      <c r="AY125" s="288"/>
      <c r="AZ125" s="288"/>
      <c r="BA125" s="288"/>
      <c r="BB125" s="289"/>
      <c r="BC125" s="105"/>
      <c r="BD125" s="105"/>
    </row>
    <row r="126" spans="1:56" ht="42.75" customHeight="1" x14ac:dyDescent="0.35">
      <c r="A126" s="291"/>
      <c r="B126" s="290"/>
      <c r="C126" s="290"/>
      <c r="D126" s="296"/>
      <c r="E126" s="296"/>
      <c r="F126" s="290"/>
      <c r="G126" s="295"/>
      <c r="H126" s="296"/>
      <c r="I126" s="290"/>
      <c r="J126" s="296"/>
      <c r="K126" s="296"/>
      <c r="L126" s="290"/>
      <c r="M126" s="171" t="s">
        <v>193</v>
      </c>
      <c r="N126" s="172" t="s">
        <v>194</v>
      </c>
      <c r="O126" s="290"/>
      <c r="P126" s="290"/>
      <c r="Q126" s="290"/>
      <c r="R126" s="290"/>
      <c r="S126" s="290"/>
      <c r="T126" s="290"/>
      <c r="U126" s="290"/>
      <c r="V126" s="290"/>
      <c r="W126" s="290"/>
      <c r="X126" s="290"/>
      <c r="Y126" s="290"/>
      <c r="Z126" s="525"/>
      <c r="AA126" s="290"/>
      <c r="AB126" s="290"/>
      <c r="AC126" s="290"/>
      <c r="AD126" s="290"/>
      <c r="AE126" s="290"/>
      <c r="AF126" s="290"/>
      <c r="AG126" s="290"/>
      <c r="AH126" s="290"/>
      <c r="AI126" s="317"/>
      <c r="AJ126" s="290"/>
      <c r="AK126" s="290"/>
      <c r="AL126" s="290"/>
      <c r="AM126" s="526"/>
      <c r="AN126" s="290"/>
      <c r="AO126" s="290"/>
      <c r="AP126" s="288"/>
      <c r="AQ126" s="288"/>
      <c r="AR126" s="288"/>
      <c r="AS126" s="288"/>
      <c r="AT126" s="288"/>
      <c r="AU126" s="288"/>
      <c r="AV126" s="288"/>
      <c r="AW126" s="288"/>
      <c r="AX126" s="288"/>
      <c r="AY126" s="288"/>
      <c r="AZ126" s="288"/>
      <c r="BA126" s="288"/>
      <c r="BB126" s="289"/>
      <c r="BC126" s="105"/>
      <c r="BD126" s="105"/>
    </row>
    <row r="127" spans="1:56" ht="21" customHeight="1" x14ac:dyDescent="0.35">
      <c r="A127" s="529" t="s">
        <v>178</v>
      </c>
      <c r="B127" s="530" t="s">
        <v>108</v>
      </c>
      <c r="C127" s="531" t="s">
        <v>1222</v>
      </c>
      <c r="D127" s="532" t="s">
        <v>92</v>
      </c>
      <c r="E127" s="532" t="str">
        <f t="shared" ref="E127:E132" si="15">IFERROR(VLOOKUP($D127,Fac,2,0),"")</f>
        <v>Liquidez, mercados financieros.</v>
      </c>
      <c r="F127" s="533" t="s">
        <v>1223</v>
      </c>
      <c r="G127" s="533" t="s">
        <v>111</v>
      </c>
      <c r="H127" s="533" t="str">
        <f t="shared" ref="H127:H132" si="16">IFERROR(VLOOKUP($G127,FacI,2,0),"")</f>
        <v>Insumos (Bienes y Servicios); Banca; Tecnología</v>
      </c>
      <c r="I127" s="533" t="s">
        <v>1224</v>
      </c>
      <c r="J127" s="533" t="s">
        <v>4</v>
      </c>
      <c r="K127" s="533" t="str">
        <f>IFERROR(VLOOKUP($J127,Facin,2,0),"")</f>
        <v>Capacidad, diseño, ejecución, proveedores, entradas, salidas, conocimiento</v>
      </c>
      <c r="L127" s="533" t="s">
        <v>1225</v>
      </c>
      <c r="M127" s="533" t="s">
        <v>72</v>
      </c>
      <c r="N127" s="533" t="str">
        <f t="shared" ref="N127:O132" si="17">IFERROR(VLOOKUP($M127,FacE,2,0),"")</f>
        <v>Estudiantes de los programas de pregrado, tecnologías, posgrado (especialización, maestría, doctorado).</v>
      </c>
      <c r="O127" s="531" t="s">
        <v>1226</v>
      </c>
      <c r="P127" s="533" t="s">
        <v>90</v>
      </c>
      <c r="Q127" s="533" t="s">
        <v>1227</v>
      </c>
      <c r="R127" s="533" t="s">
        <v>1228</v>
      </c>
      <c r="S127" s="533" t="s">
        <v>1229</v>
      </c>
      <c r="T127" s="533" t="s">
        <v>258</v>
      </c>
      <c r="U127" s="533"/>
      <c r="V127" s="533" t="s">
        <v>1230</v>
      </c>
      <c r="W127" s="533" t="s">
        <v>92</v>
      </c>
      <c r="X127" s="533">
        <v>4</v>
      </c>
      <c r="Y127" s="533">
        <v>2</v>
      </c>
      <c r="Z127" s="534" t="s">
        <v>323</v>
      </c>
      <c r="AA127" s="533" t="s">
        <v>79</v>
      </c>
      <c r="AB127" s="533" t="s">
        <v>79</v>
      </c>
      <c r="AC127" s="533" t="s">
        <v>79</v>
      </c>
      <c r="AD127" s="533" t="s">
        <v>386</v>
      </c>
      <c r="AE127" s="533"/>
      <c r="AF127" s="533" t="s">
        <v>79</v>
      </c>
      <c r="AG127" s="533" t="s">
        <v>79</v>
      </c>
      <c r="AH127" s="533" t="s">
        <v>1231</v>
      </c>
      <c r="AI127" s="533" t="s">
        <v>81</v>
      </c>
      <c r="AJ127" s="533">
        <v>60</v>
      </c>
      <c r="AK127" s="533">
        <v>40</v>
      </c>
      <c r="AL127" s="533">
        <v>100</v>
      </c>
      <c r="AM127" s="530" t="s">
        <v>387</v>
      </c>
      <c r="AN127" s="531" t="s">
        <v>117</v>
      </c>
      <c r="AO127" s="533" t="s">
        <v>1232</v>
      </c>
      <c r="AP127" s="533" t="s">
        <v>1233</v>
      </c>
      <c r="AQ127" s="535">
        <v>41519</v>
      </c>
      <c r="AR127" s="533"/>
      <c r="AS127" s="533" t="s">
        <v>118</v>
      </c>
      <c r="AT127" s="93"/>
      <c r="AU127" s="93"/>
      <c r="AV127" s="93"/>
      <c r="AW127" s="93"/>
      <c r="AX127" s="93"/>
      <c r="AY127" s="93"/>
      <c r="AZ127" s="93"/>
      <c r="BA127" s="93"/>
      <c r="BB127" s="94"/>
      <c r="BC127" s="105"/>
      <c r="BD127" s="105"/>
    </row>
    <row r="128" spans="1:56" ht="21" customHeight="1" x14ac:dyDescent="0.35">
      <c r="A128" s="529"/>
      <c r="B128" s="530"/>
      <c r="C128" s="531"/>
      <c r="D128" s="532" t="s">
        <v>66</v>
      </c>
      <c r="E128" s="532" t="str">
        <f t="shared" si="15"/>
        <v>Ajustes normas sectoriales, reforma educativa.</v>
      </c>
      <c r="F128" s="533" t="s">
        <v>1234</v>
      </c>
      <c r="G128" s="533" t="s">
        <v>111</v>
      </c>
      <c r="H128" s="533" t="str">
        <f t="shared" si="16"/>
        <v>Insumos (Bienes y Servicios); Banca; Tecnología</v>
      </c>
      <c r="I128" s="533" t="s">
        <v>1235</v>
      </c>
      <c r="J128" s="533"/>
      <c r="K128" s="533"/>
      <c r="L128" s="533"/>
      <c r="M128" s="533" t="s">
        <v>128</v>
      </c>
      <c r="N128" s="533" t="str">
        <f t="shared" si="17"/>
        <v>Vinculados conforme a su escalafón</v>
      </c>
      <c r="O128" s="531"/>
      <c r="P128" s="533"/>
      <c r="Q128" s="533"/>
      <c r="R128" s="533"/>
      <c r="S128" s="533"/>
      <c r="T128" s="533"/>
      <c r="U128" s="533"/>
      <c r="V128" s="533"/>
      <c r="W128" s="533"/>
      <c r="X128" s="533" t="str">
        <f t="shared" ref="X128:X132" si="18">IFERROR(VLOOKUP($W128,FacAna,2,0),"")</f>
        <v/>
      </c>
      <c r="Y128" s="533"/>
      <c r="Z128" s="533"/>
      <c r="AA128" s="533"/>
      <c r="AB128" s="533"/>
      <c r="AC128" s="533"/>
      <c r="AD128" s="533"/>
      <c r="AE128" s="533"/>
      <c r="AF128" s="533"/>
      <c r="AG128" s="533"/>
      <c r="AH128" s="533" t="s">
        <v>1236</v>
      </c>
      <c r="AI128" s="533" t="s">
        <v>81</v>
      </c>
      <c r="AJ128" s="533">
        <v>60</v>
      </c>
      <c r="AK128" s="533">
        <v>40</v>
      </c>
      <c r="AL128" s="533">
        <v>100</v>
      </c>
      <c r="AM128" s="530"/>
      <c r="AN128" s="531"/>
      <c r="AO128" s="533" t="s">
        <v>1237</v>
      </c>
      <c r="AP128" s="533" t="s">
        <v>1238</v>
      </c>
      <c r="AQ128" s="535">
        <v>41519</v>
      </c>
      <c r="AR128" s="533"/>
      <c r="AS128" s="533" t="s">
        <v>118</v>
      </c>
      <c r="AT128" s="93"/>
      <c r="AU128" s="93"/>
      <c r="AV128" s="93"/>
      <c r="AW128" s="93"/>
      <c r="AX128" s="93"/>
      <c r="AY128" s="93"/>
      <c r="AZ128" s="93"/>
      <c r="BA128" s="93"/>
      <c r="BB128" s="94"/>
      <c r="BC128" s="105"/>
      <c r="BD128" s="105"/>
    </row>
    <row r="129" spans="1:56" ht="21" customHeight="1" x14ac:dyDescent="0.35">
      <c r="A129" s="529"/>
      <c r="B129" s="530"/>
      <c r="C129" s="531"/>
      <c r="D129" s="536" t="s">
        <v>152</v>
      </c>
      <c r="E129" s="536" t="str">
        <f t="shared" si="15"/>
        <v>Disponibilidad de capital, emisión de deuda o no pago de la misma, desempleo.</v>
      </c>
      <c r="F129" s="533" t="s">
        <v>1239</v>
      </c>
      <c r="G129" s="533" t="s">
        <v>111</v>
      </c>
      <c r="H129" s="533" t="str">
        <f t="shared" si="16"/>
        <v>Insumos (Bienes y Servicios); Banca; Tecnología</v>
      </c>
      <c r="I129" s="533" t="s">
        <v>1240</v>
      </c>
      <c r="J129" s="533"/>
      <c r="K129" s="533" t="str">
        <f t="shared" ref="K129:K132" si="19">IFERROR(VLOOKUP($J128,Facin,2,0),"")</f>
        <v/>
      </c>
      <c r="L129" s="533"/>
      <c r="M129" s="533" t="s">
        <v>97</v>
      </c>
      <c r="N129" s="533" t="str">
        <f t="shared" si="17"/>
        <v>Cuerpo de apoyo a  las actividades misionales</v>
      </c>
      <c r="O129" s="531"/>
      <c r="P129" s="533"/>
      <c r="Q129" s="533"/>
      <c r="R129" s="533"/>
      <c r="S129" s="533"/>
      <c r="T129" s="533"/>
      <c r="U129" s="533"/>
      <c r="V129" s="533"/>
      <c r="W129" s="533"/>
      <c r="X129" s="533" t="str">
        <f t="shared" si="18"/>
        <v/>
      </c>
      <c r="Y129" s="533"/>
      <c r="Z129" s="533"/>
      <c r="AA129" s="533"/>
      <c r="AB129" s="533"/>
      <c r="AC129" s="533"/>
      <c r="AD129" s="533"/>
      <c r="AE129" s="533"/>
      <c r="AF129" s="533"/>
      <c r="AG129" s="533"/>
      <c r="AH129" s="533" t="s">
        <v>1241</v>
      </c>
      <c r="AI129" s="533" t="s">
        <v>81</v>
      </c>
      <c r="AJ129" s="533">
        <v>60</v>
      </c>
      <c r="AK129" s="533">
        <v>40</v>
      </c>
      <c r="AL129" s="533">
        <v>100</v>
      </c>
      <c r="AM129" s="530"/>
      <c r="AN129" s="531"/>
      <c r="AO129" s="533" t="s">
        <v>1242</v>
      </c>
      <c r="AP129" s="533" t="s">
        <v>1243</v>
      </c>
      <c r="AQ129" s="535">
        <v>41519</v>
      </c>
      <c r="AR129" s="533"/>
      <c r="AS129" s="533" t="s">
        <v>118</v>
      </c>
      <c r="AT129" s="93"/>
      <c r="AU129" s="93"/>
      <c r="AV129" s="93"/>
      <c r="AW129" s="93"/>
      <c r="AX129" s="93"/>
      <c r="AY129" s="93"/>
      <c r="AZ129" s="93"/>
      <c r="BA129" s="93"/>
      <c r="BB129" s="94"/>
      <c r="BC129" s="105"/>
      <c r="BD129" s="105"/>
    </row>
    <row r="130" spans="1:56" ht="21" customHeight="1" x14ac:dyDescent="0.35">
      <c r="A130" s="529"/>
      <c r="B130" s="530"/>
      <c r="C130" s="531"/>
      <c r="D130" s="536"/>
      <c r="E130" s="536"/>
      <c r="F130" s="533"/>
      <c r="G130" s="533"/>
      <c r="H130" s="533" t="str">
        <f t="shared" si="16"/>
        <v/>
      </c>
      <c r="I130" s="533"/>
      <c r="J130" s="533"/>
      <c r="K130" s="533" t="str">
        <f t="shared" si="19"/>
        <v/>
      </c>
      <c r="L130" s="533"/>
      <c r="M130" s="533" t="s">
        <v>137</v>
      </c>
      <c r="N130" s="533" t="str">
        <f t="shared" si="17"/>
        <v>Docentes que participan en actividades de investigación científica</v>
      </c>
      <c r="O130" s="531"/>
      <c r="P130" s="533"/>
      <c r="Q130" s="533"/>
      <c r="R130" s="533"/>
      <c r="S130" s="533"/>
      <c r="T130" s="533"/>
      <c r="U130" s="533"/>
      <c r="V130" s="533"/>
      <c r="W130" s="533"/>
      <c r="X130" s="533" t="str">
        <f t="shared" si="18"/>
        <v/>
      </c>
      <c r="Y130" s="533"/>
      <c r="Z130" s="533"/>
      <c r="AA130" s="533"/>
      <c r="AB130" s="533"/>
      <c r="AC130" s="533"/>
      <c r="AD130" s="533"/>
      <c r="AE130" s="533"/>
      <c r="AF130" s="533"/>
      <c r="AG130" s="533"/>
      <c r="AH130" s="533" t="s">
        <v>1244</v>
      </c>
      <c r="AI130" s="533" t="s">
        <v>81</v>
      </c>
      <c r="AJ130" s="533">
        <v>60</v>
      </c>
      <c r="AK130" s="533">
        <v>40</v>
      </c>
      <c r="AL130" s="533">
        <v>100</v>
      </c>
      <c r="AM130" s="530"/>
      <c r="AN130" s="531"/>
      <c r="AO130" s="533" t="s">
        <v>1245</v>
      </c>
      <c r="AP130" s="533" t="s">
        <v>1238</v>
      </c>
      <c r="AQ130" s="535">
        <v>41519</v>
      </c>
      <c r="AR130" s="533"/>
      <c r="AS130" s="533" t="s">
        <v>118</v>
      </c>
      <c r="AT130" s="93"/>
      <c r="AU130" s="93"/>
      <c r="AV130" s="93"/>
      <c r="AW130" s="93"/>
      <c r="AX130" s="93"/>
      <c r="AY130" s="93"/>
      <c r="AZ130" s="93"/>
      <c r="BA130" s="93"/>
      <c r="BB130" s="94"/>
      <c r="BC130" s="105"/>
      <c r="BD130" s="105"/>
    </row>
    <row r="131" spans="1:56" ht="21" customHeight="1" x14ac:dyDescent="0.35">
      <c r="A131" s="529"/>
      <c r="B131" s="530"/>
      <c r="C131" s="531"/>
      <c r="D131" s="536"/>
      <c r="E131" s="536" t="str">
        <f t="shared" si="15"/>
        <v/>
      </c>
      <c r="F131" s="533"/>
      <c r="G131" s="533"/>
      <c r="H131" s="533" t="str">
        <f t="shared" si="16"/>
        <v/>
      </c>
      <c r="I131" s="533"/>
      <c r="J131" s="533"/>
      <c r="K131" s="533" t="str">
        <f t="shared" si="19"/>
        <v/>
      </c>
      <c r="L131" s="533"/>
      <c r="M131" s="533" t="s">
        <v>88</v>
      </c>
      <c r="N131" s="533" t="str">
        <f t="shared" si="17"/>
        <v>Hijos, huérfanos, viudas, personas en privación de la libertad, discapacitados</v>
      </c>
      <c r="O131" s="531"/>
      <c r="P131" s="533"/>
      <c r="Q131" s="533"/>
      <c r="R131" s="533"/>
      <c r="S131" s="533"/>
      <c r="T131" s="533"/>
      <c r="U131" s="533"/>
      <c r="V131" s="533"/>
      <c r="W131" s="533"/>
      <c r="X131" s="533" t="str">
        <f t="shared" si="18"/>
        <v/>
      </c>
      <c r="Y131" s="533"/>
      <c r="Z131" s="533"/>
      <c r="AA131" s="533"/>
      <c r="AB131" s="533"/>
      <c r="AC131" s="533"/>
      <c r="AD131" s="533"/>
      <c r="AE131" s="533"/>
      <c r="AF131" s="533"/>
      <c r="AG131" s="533"/>
      <c r="AH131" s="533" t="s">
        <v>1246</v>
      </c>
      <c r="AI131" s="533" t="s">
        <v>81</v>
      </c>
      <c r="AJ131" s="533">
        <v>60</v>
      </c>
      <c r="AK131" s="533">
        <v>40</v>
      </c>
      <c r="AL131" s="533">
        <v>100</v>
      </c>
      <c r="AM131" s="530"/>
      <c r="AN131" s="531"/>
      <c r="AO131" s="533" t="s">
        <v>1247</v>
      </c>
      <c r="AP131" s="533" t="s">
        <v>1248</v>
      </c>
      <c r="AQ131" s="535">
        <v>41519</v>
      </c>
      <c r="AR131" s="533"/>
      <c r="AS131" s="533" t="s">
        <v>118</v>
      </c>
      <c r="AT131" s="93"/>
      <c r="AU131" s="93"/>
      <c r="AV131" s="93"/>
      <c r="AW131" s="93"/>
      <c r="AX131" s="93"/>
      <c r="AY131" s="93"/>
      <c r="AZ131" s="93"/>
      <c r="BA131" s="93"/>
      <c r="BB131" s="94"/>
      <c r="BC131" s="105"/>
      <c r="BD131" s="105"/>
    </row>
    <row r="132" spans="1:56" ht="21" customHeight="1" thickBot="1" x14ac:dyDescent="0.4">
      <c r="A132" s="537"/>
      <c r="B132" s="538"/>
      <c r="C132" s="539"/>
      <c r="D132" s="540"/>
      <c r="E132" s="540" t="str">
        <f t="shared" si="15"/>
        <v/>
      </c>
      <c r="F132" s="541"/>
      <c r="G132" s="541"/>
      <c r="H132" s="541" t="str">
        <f t="shared" si="16"/>
        <v/>
      </c>
      <c r="I132" s="541"/>
      <c r="J132" s="541"/>
      <c r="K132" s="541" t="str">
        <f t="shared" si="19"/>
        <v/>
      </c>
      <c r="L132" s="541"/>
      <c r="M132" s="541"/>
      <c r="N132" s="541"/>
      <c r="O132" s="541" t="str">
        <f t="shared" si="17"/>
        <v/>
      </c>
      <c r="P132" s="541"/>
      <c r="Q132" s="541"/>
      <c r="R132" s="541"/>
      <c r="S132" s="541"/>
      <c r="T132" s="541"/>
      <c r="U132" s="541"/>
      <c r="V132" s="541"/>
      <c r="W132" s="541"/>
      <c r="X132" s="541" t="str">
        <f t="shared" si="18"/>
        <v/>
      </c>
      <c r="Y132" s="541"/>
      <c r="Z132" s="541"/>
      <c r="AA132" s="541"/>
      <c r="AB132" s="541"/>
      <c r="AC132" s="541"/>
      <c r="AD132" s="541"/>
      <c r="AE132" s="541"/>
      <c r="AF132" s="541"/>
      <c r="AG132" s="541"/>
      <c r="AH132" s="541"/>
      <c r="AI132" s="541"/>
      <c r="AJ132" s="541"/>
      <c r="AK132" s="541"/>
      <c r="AL132" s="541"/>
      <c r="AM132" s="541"/>
      <c r="AN132" s="541"/>
      <c r="AO132" s="541" t="s">
        <v>1249</v>
      </c>
      <c r="AP132" s="541" t="s">
        <v>1250</v>
      </c>
      <c r="AQ132" s="542">
        <v>41519</v>
      </c>
      <c r="AR132" s="541"/>
      <c r="AS132" s="541" t="s">
        <v>118</v>
      </c>
      <c r="AT132" s="527"/>
      <c r="AU132" s="527"/>
      <c r="AV132" s="527"/>
      <c r="AW132" s="527"/>
      <c r="AX132" s="527"/>
      <c r="AY132" s="527"/>
      <c r="AZ132" s="527"/>
      <c r="BA132" s="527"/>
      <c r="BB132" s="528"/>
      <c r="BC132" s="105"/>
      <c r="BD132" s="105"/>
    </row>
    <row r="133" spans="1:56" x14ac:dyDescent="0.35">
      <c r="A133" s="105"/>
      <c r="B133" s="105"/>
      <c r="C133" s="105"/>
      <c r="D133" s="139"/>
      <c r="E133" s="105"/>
      <c r="F133" s="105"/>
      <c r="G133" s="105"/>
      <c r="H133" s="105" t="str">
        <f t="shared" ref="H127:H164" si="20">IFERROR(VLOOKUP($G133,FacI,2,0),"")</f>
        <v/>
      </c>
      <c r="I133" s="105"/>
      <c r="J133" s="105"/>
      <c r="K133" s="105" t="str">
        <f t="shared" ref="K127:K166" si="21">IFERROR(VLOOKUP($J132,Facin,2,0),"")</f>
        <v/>
      </c>
      <c r="L133" s="105"/>
      <c r="M133" s="105"/>
      <c r="N133" s="105" t="str">
        <f t="shared" ref="N130:N193" si="22">IFERROR(VLOOKUP($M133,FacE,2,0),"")</f>
        <v/>
      </c>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row>
    <row r="134" spans="1:56" x14ac:dyDescent="0.35">
      <c r="A134" s="105"/>
      <c r="B134" s="105"/>
      <c r="C134" s="105"/>
      <c r="D134" s="139"/>
      <c r="E134" s="105"/>
      <c r="F134" s="105"/>
      <c r="G134" s="105"/>
      <c r="H134" s="105" t="str">
        <f t="shared" si="20"/>
        <v/>
      </c>
      <c r="I134" s="105"/>
      <c r="J134" s="105"/>
      <c r="K134" s="105" t="str">
        <f t="shared" si="21"/>
        <v/>
      </c>
      <c r="L134" s="105"/>
      <c r="M134" s="105"/>
      <c r="N134" s="105" t="str">
        <f t="shared" si="22"/>
        <v/>
      </c>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row>
    <row r="135" spans="1:56" x14ac:dyDescent="0.35">
      <c r="A135" s="105"/>
      <c r="B135" s="105"/>
      <c r="C135" s="105"/>
      <c r="D135" s="139"/>
      <c r="E135" s="105"/>
      <c r="F135" s="105"/>
      <c r="G135" s="105"/>
      <c r="H135" s="105" t="str">
        <f t="shared" si="20"/>
        <v/>
      </c>
      <c r="I135" s="105"/>
      <c r="J135" s="105"/>
      <c r="K135" s="105" t="str">
        <f t="shared" si="21"/>
        <v/>
      </c>
      <c r="L135" s="105"/>
      <c r="M135" s="105"/>
      <c r="N135" s="105" t="str">
        <f t="shared" si="22"/>
        <v/>
      </c>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row>
    <row r="136" spans="1:56" x14ac:dyDescent="0.35">
      <c r="A136" s="105"/>
      <c r="B136" s="105"/>
      <c r="C136" s="105"/>
      <c r="D136" s="139"/>
      <c r="E136" s="105"/>
      <c r="F136" s="105"/>
      <c r="G136" s="105"/>
      <c r="H136" s="105" t="str">
        <f t="shared" si="20"/>
        <v/>
      </c>
      <c r="I136" s="105"/>
      <c r="J136" s="105"/>
      <c r="K136" s="105" t="str">
        <f t="shared" si="21"/>
        <v/>
      </c>
      <c r="L136" s="105"/>
      <c r="M136" s="105"/>
      <c r="N136" s="105" t="str">
        <f t="shared" si="22"/>
        <v/>
      </c>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row>
    <row r="137" spans="1:56" x14ac:dyDescent="0.35">
      <c r="A137" s="105"/>
      <c r="B137" s="105"/>
      <c r="C137" s="105"/>
      <c r="D137" s="139"/>
      <c r="E137" s="105"/>
      <c r="F137" s="105"/>
      <c r="G137" s="105"/>
      <c r="H137" s="105" t="str">
        <f t="shared" si="20"/>
        <v/>
      </c>
      <c r="I137" s="105"/>
      <c r="J137" s="105"/>
      <c r="K137" s="105" t="str">
        <f t="shared" si="21"/>
        <v/>
      </c>
      <c r="L137" s="105"/>
      <c r="M137" s="105"/>
      <c r="N137" s="105" t="str">
        <f t="shared" si="22"/>
        <v/>
      </c>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row>
    <row r="138" spans="1:56" x14ac:dyDescent="0.35">
      <c r="A138" s="105"/>
      <c r="B138" s="105"/>
      <c r="C138" s="105"/>
      <c r="D138" s="139"/>
      <c r="E138" s="105"/>
      <c r="F138" s="105"/>
      <c r="G138" s="105"/>
      <c r="H138" s="105" t="str">
        <f t="shared" si="20"/>
        <v/>
      </c>
      <c r="I138" s="105"/>
      <c r="J138" s="105"/>
      <c r="K138" s="105" t="str">
        <f t="shared" si="21"/>
        <v/>
      </c>
      <c r="L138" s="105"/>
      <c r="M138" s="105"/>
      <c r="N138" s="105" t="str">
        <f t="shared" si="22"/>
        <v/>
      </c>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row>
    <row r="139" spans="1:56" x14ac:dyDescent="0.35">
      <c r="A139" s="105"/>
      <c r="B139" s="105"/>
      <c r="C139" s="105"/>
      <c r="D139" s="139"/>
      <c r="E139" s="105"/>
      <c r="F139" s="105"/>
      <c r="G139" s="105"/>
      <c r="H139" s="105" t="str">
        <f t="shared" si="20"/>
        <v/>
      </c>
      <c r="I139" s="105"/>
      <c r="J139" s="105"/>
      <c r="K139" s="105" t="str">
        <f t="shared" si="21"/>
        <v/>
      </c>
      <c r="L139" s="105"/>
      <c r="M139" s="105"/>
      <c r="N139" s="105" t="str">
        <f t="shared" si="22"/>
        <v/>
      </c>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row>
    <row r="140" spans="1:56" x14ac:dyDescent="0.35">
      <c r="A140" s="105"/>
      <c r="B140" s="105"/>
      <c r="C140" s="105"/>
      <c r="D140" s="139"/>
      <c r="E140" s="105"/>
      <c r="F140" s="105"/>
      <c r="G140" s="105"/>
      <c r="H140" s="105" t="str">
        <f t="shared" si="20"/>
        <v/>
      </c>
      <c r="I140" s="105"/>
      <c r="J140" s="105"/>
      <c r="K140" s="105" t="str">
        <f t="shared" si="21"/>
        <v/>
      </c>
      <c r="L140" s="105"/>
      <c r="M140" s="105"/>
      <c r="N140" s="105" t="str">
        <f t="shared" si="22"/>
        <v/>
      </c>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row>
    <row r="141" spans="1:56" x14ac:dyDescent="0.35">
      <c r="A141" s="105"/>
      <c r="B141" s="105"/>
      <c r="C141" s="105"/>
      <c r="D141" s="139"/>
      <c r="E141" s="105"/>
      <c r="F141" s="105"/>
      <c r="G141" s="105"/>
      <c r="H141" s="105" t="str">
        <f t="shared" si="20"/>
        <v/>
      </c>
      <c r="I141" s="105"/>
      <c r="J141" s="105"/>
      <c r="K141" s="105" t="str">
        <f t="shared" si="21"/>
        <v/>
      </c>
      <c r="L141" s="105"/>
      <c r="M141" s="105"/>
      <c r="N141" s="105" t="str">
        <f t="shared" si="22"/>
        <v/>
      </c>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row>
    <row r="142" spans="1:56" x14ac:dyDescent="0.35">
      <c r="A142" s="105"/>
      <c r="B142" s="105"/>
      <c r="C142" s="105"/>
      <c r="D142" s="139"/>
      <c r="E142" s="105"/>
      <c r="F142" s="105"/>
      <c r="G142" s="105"/>
      <c r="H142" s="105" t="str">
        <f t="shared" si="20"/>
        <v/>
      </c>
      <c r="I142" s="105"/>
      <c r="J142" s="105"/>
      <c r="K142" s="105" t="str">
        <f t="shared" si="21"/>
        <v/>
      </c>
      <c r="L142" s="105"/>
      <c r="M142" s="105"/>
      <c r="N142" s="105" t="str">
        <f t="shared" si="22"/>
        <v/>
      </c>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row>
    <row r="143" spans="1:56" x14ac:dyDescent="0.35">
      <c r="A143" s="105"/>
      <c r="B143" s="105"/>
      <c r="C143" s="105"/>
      <c r="D143" s="139"/>
      <c r="E143" s="105"/>
      <c r="F143" s="105"/>
      <c r="G143" s="105"/>
      <c r="H143" s="105" t="str">
        <f t="shared" si="20"/>
        <v/>
      </c>
      <c r="I143" s="105"/>
      <c r="J143" s="105"/>
      <c r="K143" s="105" t="str">
        <f t="shared" si="21"/>
        <v/>
      </c>
      <c r="L143" s="105"/>
      <c r="M143" s="105"/>
      <c r="N143" s="105" t="str">
        <f t="shared" si="22"/>
        <v/>
      </c>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row>
    <row r="144" spans="1:56" x14ac:dyDescent="0.35">
      <c r="A144" s="105"/>
      <c r="B144" s="105"/>
      <c r="C144" s="105"/>
      <c r="D144" s="139"/>
      <c r="E144" s="105"/>
      <c r="F144" s="105"/>
      <c r="G144" s="105"/>
      <c r="H144" s="105" t="str">
        <f t="shared" si="20"/>
        <v/>
      </c>
      <c r="I144" s="105"/>
      <c r="J144" s="105"/>
      <c r="K144" s="105" t="str">
        <f t="shared" si="21"/>
        <v/>
      </c>
      <c r="L144" s="105"/>
      <c r="M144" s="105"/>
      <c r="N144" s="105" t="str">
        <f t="shared" si="22"/>
        <v/>
      </c>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row>
    <row r="145" spans="1:56" x14ac:dyDescent="0.35">
      <c r="A145" s="105"/>
      <c r="B145" s="105"/>
      <c r="C145" s="105"/>
      <c r="D145" s="139"/>
      <c r="E145" s="105"/>
      <c r="F145" s="105"/>
      <c r="G145" s="105"/>
      <c r="H145" s="105" t="str">
        <f t="shared" si="20"/>
        <v/>
      </c>
      <c r="I145" s="105"/>
      <c r="J145" s="105"/>
      <c r="K145" s="105" t="str">
        <f t="shared" si="21"/>
        <v/>
      </c>
      <c r="L145" s="105"/>
      <c r="M145" s="105"/>
      <c r="N145" s="105" t="str">
        <f t="shared" si="22"/>
        <v/>
      </c>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row>
    <row r="146" spans="1:56" x14ac:dyDescent="0.35">
      <c r="A146" s="105"/>
      <c r="B146" s="105"/>
      <c r="C146" s="105"/>
      <c r="D146" s="139"/>
      <c r="E146" s="105"/>
      <c r="F146" s="105"/>
      <c r="G146" s="105"/>
      <c r="H146" s="105" t="str">
        <f t="shared" si="20"/>
        <v/>
      </c>
      <c r="I146" s="105"/>
      <c r="J146" s="105"/>
      <c r="K146" s="105" t="str">
        <f t="shared" si="21"/>
        <v/>
      </c>
      <c r="L146" s="105"/>
      <c r="M146" s="105"/>
      <c r="N146" s="105" t="str">
        <f t="shared" si="22"/>
        <v/>
      </c>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row>
    <row r="147" spans="1:56" x14ac:dyDescent="0.35">
      <c r="A147" s="105"/>
      <c r="B147" s="105"/>
      <c r="C147" s="105"/>
      <c r="D147" s="139"/>
      <c r="E147" s="105"/>
      <c r="F147" s="105"/>
      <c r="G147" s="105"/>
      <c r="H147" s="105" t="str">
        <f t="shared" si="20"/>
        <v/>
      </c>
      <c r="I147" s="105"/>
      <c r="J147" s="105"/>
      <c r="K147" s="105" t="str">
        <f t="shared" si="21"/>
        <v/>
      </c>
      <c r="L147" s="105"/>
      <c r="M147" s="105"/>
      <c r="N147" s="105" t="str">
        <f t="shared" si="22"/>
        <v/>
      </c>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row>
    <row r="148" spans="1:56" x14ac:dyDescent="0.35">
      <c r="A148" s="105"/>
      <c r="B148" s="105"/>
      <c r="C148" s="105"/>
      <c r="D148" s="139"/>
      <c r="E148" s="105"/>
      <c r="F148" s="105"/>
      <c r="G148" s="105"/>
      <c r="H148" s="105" t="str">
        <f t="shared" si="20"/>
        <v/>
      </c>
      <c r="I148" s="105"/>
      <c r="J148" s="105"/>
      <c r="K148" s="105" t="str">
        <f t="shared" si="21"/>
        <v/>
      </c>
      <c r="L148" s="105"/>
      <c r="M148" s="105"/>
      <c r="N148" s="105" t="str">
        <f t="shared" si="22"/>
        <v/>
      </c>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row>
    <row r="149" spans="1:56" x14ac:dyDescent="0.35">
      <c r="A149" s="105"/>
      <c r="B149" s="105"/>
      <c r="C149" s="105"/>
      <c r="D149" s="139"/>
      <c r="E149" s="105"/>
      <c r="F149" s="105"/>
      <c r="G149" s="105"/>
      <c r="H149" s="105" t="str">
        <f t="shared" si="20"/>
        <v/>
      </c>
      <c r="I149" s="105"/>
      <c r="J149" s="105"/>
      <c r="K149" s="105" t="str">
        <f t="shared" si="21"/>
        <v/>
      </c>
      <c r="L149" s="105"/>
      <c r="M149" s="105"/>
      <c r="N149" s="105" t="str">
        <f t="shared" si="22"/>
        <v/>
      </c>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row>
    <row r="150" spans="1:56" x14ac:dyDescent="0.35">
      <c r="A150" s="105"/>
      <c r="B150" s="105"/>
      <c r="C150" s="105"/>
      <c r="D150" s="139"/>
      <c r="E150" s="105"/>
      <c r="F150" s="105"/>
      <c r="G150" s="105"/>
      <c r="H150" s="105" t="str">
        <f t="shared" si="20"/>
        <v/>
      </c>
      <c r="I150" s="105"/>
      <c r="J150" s="105"/>
      <c r="K150" s="105" t="str">
        <f t="shared" si="21"/>
        <v/>
      </c>
      <c r="L150" s="105"/>
      <c r="M150" s="105"/>
      <c r="N150" s="105" t="str">
        <f t="shared" si="22"/>
        <v/>
      </c>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row>
    <row r="151" spans="1:56" x14ac:dyDescent="0.35">
      <c r="A151" s="105"/>
      <c r="B151" s="105"/>
      <c r="C151" s="105"/>
      <c r="D151" s="139"/>
      <c r="E151" s="105"/>
      <c r="F151" s="105"/>
      <c r="G151" s="105"/>
      <c r="H151" s="105" t="str">
        <f t="shared" si="20"/>
        <v/>
      </c>
      <c r="I151" s="105"/>
      <c r="J151" s="105"/>
      <c r="K151" s="105" t="str">
        <f t="shared" si="21"/>
        <v/>
      </c>
      <c r="L151" s="105"/>
      <c r="M151" s="105"/>
      <c r="N151" s="105" t="str">
        <f t="shared" si="22"/>
        <v/>
      </c>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row>
    <row r="152" spans="1:56" x14ac:dyDescent="0.35">
      <c r="A152" s="105"/>
      <c r="B152" s="105"/>
      <c r="C152" s="105"/>
      <c r="D152" s="139"/>
      <c r="E152" s="105"/>
      <c r="F152" s="105"/>
      <c r="G152" s="105"/>
      <c r="H152" s="105" t="str">
        <f t="shared" si="20"/>
        <v/>
      </c>
      <c r="I152" s="105"/>
      <c r="J152" s="105"/>
      <c r="K152" s="105" t="str">
        <f t="shared" si="21"/>
        <v/>
      </c>
      <c r="L152" s="105"/>
      <c r="M152" s="105"/>
      <c r="N152" s="105" t="str">
        <f t="shared" si="22"/>
        <v/>
      </c>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row>
    <row r="153" spans="1:56" x14ac:dyDescent="0.35">
      <c r="A153" s="105"/>
      <c r="B153" s="105"/>
      <c r="C153" s="105"/>
      <c r="D153" s="139"/>
      <c r="E153" s="105"/>
      <c r="F153" s="105"/>
      <c r="G153" s="105"/>
      <c r="H153" s="105" t="str">
        <f t="shared" si="20"/>
        <v/>
      </c>
      <c r="I153" s="105"/>
      <c r="J153" s="105"/>
      <c r="K153" s="105" t="str">
        <f t="shared" si="21"/>
        <v/>
      </c>
      <c r="L153" s="105"/>
      <c r="M153" s="105"/>
      <c r="N153" s="105" t="str">
        <f t="shared" si="22"/>
        <v/>
      </c>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row>
    <row r="154" spans="1:56" x14ac:dyDescent="0.35">
      <c r="A154" s="105"/>
      <c r="B154" s="105"/>
      <c r="C154" s="105"/>
      <c r="D154" s="139"/>
      <c r="E154" s="105"/>
      <c r="F154" s="105"/>
      <c r="G154" s="105"/>
      <c r="H154" s="105" t="str">
        <f t="shared" si="20"/>
        <v/>
      </c>
      <c r="I154" s="105"/>
      <c r="J154" s="105"/>
      <c r="K154" s="105" t="str">
        <f t="shared" si="21"/>
        <v/>
      </c>
      <c r="L154" s="105"/>
      <c r="M154" s="105"/>
      <c r="N154" s="105" t="str">
        <f t="shared" si="22"/>
        <v/>
      </c>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row>
    <row r="155" spans="1:56" x14ac:dyDescent="0.35">
      <c r="A155" s="105"/>
      <c r="B155" s="105"/>
      <c r="C155" s="105"/>
      <c r="D155" s="139"/>
      <c r="E155" s="105"/>
      <c r="F155" s="105"/>
      <c r="G155" s="105"/>
      <c r="H155" s="105" t="str">
        <f t="shared" si="20"/>
        <v/>
      </c>
      <c r="I155" s="105"/>
      <c r="J155" s="105"/>
      <c r="K155" s="105" t="str">
        <f t="shared" si="21"/>
        <v/>
      </c>
      <c r="L155" s="105"/>
      <c r="M155" s="105"/>
      <c r="N155" s="105" t="str">
        <f t="shared" si="22"/>
        <v/>
      </c>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row>
    <row r="156" spans="1:56" x14ac:dyDescent="0.35">
      <c r="A156" s="105"/>
      <c r="B156" s="105"/>
      <c r="C156" s="105"/>
      <c r="D156" s="139"/>
      <c r="E156" s="105"/>
      <c r="F156" s="105"/>
      <c r="G156" s="105"/>
      <c r="H156" s="105" t="str">
        <f t="shared" si="20"/>
        <v/>
      </c>
      <c r="I156" s="105"/>
      <c r="J156" s="105"/>
      <c r="K156" s="105" t="str">
        <f t="shared" si="21"/>
        <v/>
      </c>
      <c r="L156" s="105"/>
      <c r="M156" s="105"/>
      <c r="N156" s="105" t="str">
        <f t="shared" si="22"/>
        <v/>
      </c>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5"/>
      <c r="BC156" s="105"/>
      <c r="BD156" s="105"/>
    </row>
    <row r="157" spans="1:56" x14ac:dyDescent="0.35">
      <c r="A157" s="105"/>
      <c r="B157" s="105"/>
      <c r="C157" s="105"/>
      <c r="D157" s="139"/>
      <c r="E157" s="105"/>
      <c r="F157" s="105"/>
      <c r="G157" s="105"/>
      <c r="H157" s="105" t="str">
        <f t="shared" si="20"/>
        <v/>
      </c>
      <c r="I157" s="105"/>
      <c r="J157" s="105"/>
      <c r="K157" s="105" t="str">
        <f t="shared" si="21"/>
        <v/>
      </c>
      <c r="L157" s="105"/>
      <c r="M157" s="105"/>
      <c r="N157" s="105" t="str">
        <f t="shared" si="22"/>
        <v/>
      </c>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c r="AY157" s="105"/>
      <c r="AZ157" s="105"/>
      <c r="BA157" s="105"/>
      <c r="BB157" s="105"/>
      <c r="BC157" s="105"/>
      <c r="BD157" s="105"/>
    </row>
    <row r="158" spans="1:56" x14ac:dyDescent="0.35">
      <c r="A158" s="105"/>
      <c r="B158" s="105"/>
      <c r="C158" s="105"/>
      <c r="D158" s="139"/>
      <c r="E158" s="105"/>
      <c r="F158" s="105"/>
      <c r="G158" s="105"/>
      <c r="H158" s="105" t="str">
        <f t="shared" si="20"/>
        <v/>
      </c>
      <c r="I158" s="105"/>
      <c r="J158" s="105"/>
      <c r="K158" s="105" t="str">
        <f t="shared" si="21"/>
        <v/>
      </c>
      <c r="L158" s="105"/>
      <c r="M158" s="105"/>
      <c r="N158" s="105" t="str">
        <f t="shared" si="22"/>
        <v/>
      </c>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row>
    <row r="159" spans="1:56" x14ac:dyDescent="0.35">
      <c r="A159" s="105"/>
      <c r="B159" s="105"/>
      <c r="C159" s="105"/>
      <c r="D159" s="139"/>
      <c r="E159" s="105"/>
      <c r="F159" s="105"/>
      <c r="G159" s="105"/>
      <c r="H159" s="105" t="str">
        <f t="shared" si="20"/>
        <v/>
      </c>
      <c r="I159" s="105"/>
      <c r="J159" s="105"/>
      <c r="K159" s="105" t="str">
        <f t="shared" si="21"/>
        <v/>
      </c>
      <c r="L159" s="105"/>
      <c r="M159" s="105"/>
      <c r="N159" s="105" t="str">
        <f t="shared" si="22"/>
        <v/>
      </c>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c r="AY159" s="105"/>
      <c r="AZ159" s="105"/>
      <c r="BA159" s="105"/>
      <c r="BB159" s="105"/>
      <c r="BC159" s="105"/>
      <c r="BD159" s="105"/>
    </row>
    <row r="160" spans="1:56" x14ac:dyDescent="0.35">
      <c r="A160" s="105"/>
      <c r="B160" s="105"/>
      <c r="C160" s="105"/>
      <c r="D160" s="139"/>
      <c r="E160" s="105"/>
      <c r="F160" s="105"/>
      <c r="G160" s="105"/>
      <c r="H160" s="105" t="str">
        <f t="shared" si="20"/>
        <v/>
      </c>
      <c r="I160" s="105"/>
      <c r="J160" s="105"/>
      <c r="K160" s="105" t="str">
        <f t="shared" si="21"/>
        <v/>
      </c>
      <c r="L160" s="105"/>
      <c r="M160" s="105"/>
      <c r="N160" s="105" t="str">
        <f t="shared" si="22"/>
        <v/>
      </c>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5"/>
      <c r="BC160" s="105"/>
      <c r="BD160" s="105"/>
    </row>
    <row r="161" spans="1:56" x14ac:dyDescent="0.35">
      <c r="A161" s="105"/>
      <c r="B161" s="105"/>
      <c r="C161" s="105"/>
      <c r="D161" s="139"/>
      <c r="E161" s="105"/>
      <c r="F161" s="105"/>
      <c r="G161" s="105"/>
      <c r="H161" s="105" t="str">
        <f t="shared" si="20"/>
        <v/>
      </c>
      <c r="I161" s="105"/>
      <c r="J161" s="105"/>
      <c r="K161" s="105" t="str">
        <f t="shared" si="21"/>
        <v/>
      </c>
      <c r="L161" s="105"/>
      <c r="M161" s="105"/>
      <c r="N161" s="105" t="str">
        <f t="shared" si="22"/>
        <v/>
      </c>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row>
    <row r="162" spans="1:56" x14ac:dyDescent="0.35">
      <c r="A162" s="105"/>
      <c r="B162" s="105"/>
      <c r="C162" s="105"/>
      <c r="D162" s="139"/>
      <c r="E162" s="105"/>
      <c r="F162" s="105"/>
      <c r="G162" s="105"/>
      <c r="H162" s="105" t="str">
        <f t="shared" si="20"/>
        <v/>
      </c>
      <c r="I162" s="105"/>
      <c r="J162" s="105"/>
      <c r="K162" s="105" t="str">
        <f t="shared" si="21"/>
        <v/>
      </c>
      <c r="L162" s="105"/>
      <c r="M162" s="105"/>
      <c r="N162" s="105" t="str">
        <f t="shared" si="22"/>
        <v/>
      </c>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row>
    <row r="163" spans="1:56" x14ac:dyDescent="0.35">
      <c r="A163" s="105"/>
      <c r="B163" s="105"/>
      <c r="C163" s="105"/>
      <c r="D163" s="139"/>
      <c r="E163" s="105"/>
      <c r="F163" s="105"/>
      <c r="G163" s="105"/>
      <c r="H163" s="105" t="str">
        <f t="shared" si="20"/>
        <v/>
      </c>
      <c r="I163" s="105"/>
      <c r="J163" s="105"/>
      <c r="K163" s="105" t="str">
        <f t="shared" si="21"/>
        <v/>
      </c>
      <c r="L163" s="105"/>
      <c r="M163" s="105"/>
      <c r="N163" s="105" t="str">
        <f t="shared" si="22"/>
        <v/>
      </c>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5"/>
      <c r="BC163" s="105"/>
      <c r="BD163" s="105"/>
    </row>
    <row r="164" spans="1:56" x14ac:dyDescent="0.35">
      <c r="A164" s="105"/>
      <c r="B164" s="105"/>
      <c r="C164" s="105"/>
      <c r="D164" s="139"/>
      <c r="E164" s="105"/>
      <c r="F164" s="105"/>
      <c r="G164" s="105"/>
      <c r="H164" s="105" t="str">
        <f t="shared" si="20"/>
        <v/>
      </c>
      <c r="I164" s="105"/>
      <c r="J164" s="105"/>
      <c r="K164" s="105" t="str">
        <f t="shared" si="21"/>
        <v/>
      </c>
      <c r="L164" s="105"/>
      <c r="M164" s="105"/>
      <c r="N164" s="105" t="str">
        <f t="shared" si="22"/>
        <v/>
      </c>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c r="AP164" s="105"/>
      <c r="AQ164" s="105"/>
      <c r="AR164" s="105"/>
      <c r="AS164" s="105"/>
      <c r="AT164" s="105"/>
      <c r="AU164" s="105"/>
      <c r="AV164" s="105"/>
      <c r="AW164" s="105"/>
      <c r="AX164" s="105"/>
      <c r="AY164" s="105"/>
      <c r="AZ164" s="105"/>
      <c r="BA164" s="105"/>
      <c r="BB164" s="105"/>
      <c r="BC164" s="105"/>
      <c r="BD164" s="105"/>
    </row>
    <row r="165" spans="1:56" x14ac:dyDescent="0.35">
      <c r="A165" s="105"/>
      <c r="B165" s="105"/>
      <c r="C165" s="105"/>
      <c r="D165" s="139"/>
      <c r="E165" s="105"/>
      <c r="F165" s="105"/>
      <c r="G165" s="105"/>
      <c r="H165" s="105" t="str">
        <f t="shared" ref="H165:H228" si="23">IFERROR(VLOOKUP($G165,FacI,2,0),"")</f>
        <v/>
      </c>
      <c r="I165" s="105"/>
      <c r="J165" s="105"/>
      <c r="K165" s="105" t="str">
        <f t="shared" si="21"/>
        <v/>
      </c>
      <c r="L165" s="105"/>
      <c r="M165" s="105"/>
      <c r="N165" s="105" t="str">
        <f t="shared" si="22"/>
        <v/>
      </c>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row>
    <row r="166" spans="1:56" x14ac:dyDescent="0.35">
      <c r="A166" s="105"/>
      <c r="B166" s="105"/>
      <c r="C166" s="105"/>
      <c r="D166" s="139"/>
      <c r="E166" s="105"/>
      <c r="F166" s="105"/>
      <c r="G166" s="105"/>
      <c r="H166" s="105" t="str">
        <f t="shared" si="23"/>
        <v/>
      </c>
      <c r="I166" s="105"/>
      <c r="J166" s="105"/>
      <c r="K166" s="105" t="str">
        <f t="shared" si="21"/>
        <v/>
      </c>
      <c r="L166" s="105"/>
      <c r="M166" s="105"/>
      <c r="N166" s="105" t="str">
        <f t="shared" si="22"/>
        <v/>
      </c>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row>
    <row r="167" spans="1:56" x14ac:dyDescent="0.35">
      <c r="A167" s="105"/>
      <c r="B167" s="105"/>
      <c r="C167" s="105"/>
      <c r="D167" s="139"/>
      <c r="E167" s="105"/>
      <c r="F167" s="105"/>
      <c r="G167" s="105"/>
      <c r="H167" s="105" t="str">
        <f t="shared" si="23"/>
        <v/>
      </c>
      <c r="I167" s="105"/>
      <c r="J167" s="105"/>
      <c r="K167" s="105" t="str">
        <f t="shared" ref="K167:K230" si="24">IFERROR(VLOOKUP($J166,Facin,2,0),"")</f>
        <v/>
      </c>
      <c r="L167" s="105"/>
      <c r="M167" s="105"/>
      <c r="N167" s="105" t="str">
        <f t="shared" si="22"/>
        <v/>
      </c>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row>
    <row r="168" spans="1:56" x14ac:dyDescent="0.35">
      <c r="A168" s="105"/>
      <c r="B168" s="105"/>
      <c r="C168" s="105"/>
      <c r="D168" s="139"/>
      <c r="E168" s="105"/>
      <c r="F168" s="105"/>
      <c r="G168" s="105"/>
      <c r="H168" s="105" t="str">
        <f t="shared" si="23"/>
        <v/>
      </c>
      <c r="I168" s="105"/>
      <c r="J168" s="105"/>
      <c r="K168" s="105" t="str">
        <f t="shared" si="24"/>
        <v/>
      </c>
      <c r="L168" s="105"/>
      <c r="M168" s="105"/>
      <c r="N168" s="105" t="str">
        <f t="shared" si="22"/>
        <v/>
      </c>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5"/>
      <c r="BC168" s="105"/>
      <c r="BD168" s="105"/>
    </row>
    <row r="169" spans="1:56" x14ac:dyDescent="0.35">
      <c r="A169" s="105"/>
      <c r="B169" s="105"/>
      <c r="C169" s="105"/>
      <c r="D169" s="139"/>
      <c r="E169" s="105"/>
      <c r="F169" s="105"/>
      <c r="G169" s="105"/>
      <c r="H169" s="105" t="str">
        <f t="shared" si="23"/>
        <v/>
      </c>
      <c r="I169" s="105"/>
      <c r="J169" s="105"/>
      <c r="K169" s="105" t="str">
        <f t="shared" si="24"/>
        <v/>
      </c>
      <c r="L169" s="105"/>
      <c r="M169" s="105"/>
      <c r="N169" s="105" t="str">
        <f t="shared" si="22"/>
        <v/>
      </c>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5"/>
      <c r="BB169" s="105"/>
      <c r="BC169" s="105"/>
      <c r="BD169" s="105"/>
    </row>
    <row r="170" spans="1:56" x14ac:dyDescent="0.35">
      <c r="A170" s="105"/>
      <c r="B170" s="105"/>
      <c r="C170" s="105"/>
      <c r="D170" s="139"/>
      <c r="E170" s="105"/>
      <c r="F170" s="105"/>
      <c r="G170" s="105"/>
      <c r="H170" s="105" t="str">
        <f t="shared" si="23"/>
        <v/>
      </c>
      <c r="I170" s="105"/>
      <c r="J170" s="105"/>
      <c r="K170" s="105" t="str">
        <f t="shared" si="24"/>
        <v/>
      </c>
      <c r="L170" s="105"/>
      <c r="M170" s="105"/>
      <c r="N170" s="105" t="str">
        <f t="shared" si="22"/>
        <v/>
      </c>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c r="AY170" s="105"/>
      <c r="AZ170" s="105"/>
      <c r="BA170" s="105"/>
      <c r="BB170" s="105"/>
      <c r="BC170" s="105"/>
      <c r="BD170" s="105"/>
    </row>
    <row r="171" spans="1:56" x14ac:dyDescent="0.35">
      <c r="A171" s="105"/>
      <c r="B171" s="105"/>
      <c r="C171" s="105"/>
      <c r="D171" s="139"/>
      <c r="E171" s="105"/>
      <c r="F171" s="105"/>
      <c r="G171" s="105"/>
      <c r="H171" s="105" t="str">
        <f t="shared" si="23"/>
        <v/>
      </c>
      <c r="I171" s="105"/>
      <c r="J171" s="105"/>
      <c r="K171" s="105" t="str">
        <f t="shared" si="24"/>
        <v/>
      </c>
      <c r="L171" s="105"/>
      <c r="M171" s="105"/>
      <c r="N171" s="105" t="str">
        <f t="shared" si="22"/>
        <v/>
      </c>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row>
    <row r="172" spans="1:56" x14ac:dyDescent="0.35">
      <c r="A172" s="105"/>
      <c r="B172" s="105"/>
      <c r="C172" s="105"/>
      <c r="D172" s="139"/>
      <c r="E172" s="105"/>
      <c r="F172" s="105"/>
      <c r="G172" s="105"/>
      <c r="H172" s="105" t="str">
        <f t="shared" si="23"/>
        <v/>
      </c>
      <c r="I172" s="105"/>
      <c r="J172" s="105"/>
      <c r="K172" s="105" t="str">
        <f t="shared" si="24"/>
        <v/>
      </c>
      <c r="L172" s="105"/>
      <c r="M172" s="105"/>
      <c r="N172" s="105" t="str">
        <f t="shared" si="22"/>
        <v/>
      </c>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5"/>
      <c r="BC172" s="105"/>
      <c r="BD172" s="105"/>
    </row>
    <row r="173" spans="1:56" x14ac:dyDescent="0.35">
      <c r="A173" s="105"/>
      <c r="B173" s="105"/>
      <c r="C173" s="105"/>
      <c r="D173" s="139"/>
      <c r="E173" s="105"/>
      <c r="F173" s="105"/>
      <c r="G173" s="105"/>
      <c r="H173" s="105" t="str">
        <f t="shared" si="23"/>
        <v/>
      </c>
      <c r="I173" s="105"/>
      <c r="J173" s="105"/>
      <c r="K173" s="105" t="str">
        <f t="shared" si="24"/>
        <v/>
      </c>
      <c r="L173" s="105"/>
      <c r="M173" s="105"/>
      <c r="N173" s="105" t="str">
        <f t="shared" si="22"/>
        <v/>
      </c>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c r="AY173" s="105"/>
      <c r="AZ173" s="105"/>
      <c r="BA173" s="105"/>
      <c r="BB173" s="105"/>
      <c r="BC173" s="105"/>
      <c r="BD173" s="105"/>
    </row>
    <row r="174" spans="1:56" x14ac:dyDescent="0.35">
      <c r="A174" s="105"/>
      <c r="B174" s="105"/>
      <c r="C174" s="105"/>
      <c r="D174" s="139"/>
      <c r="E174" s="105"/>
      <c r="F174" s="105"/>
      <c r="G174" s="105"/>
      <c r="H174" s="105" t="str">
        <f t="shared" si="23"/>
        <v/>
      </c>
      <c r="I174" s="105"/>
      <c r="J174" s="105"/>
      <c r="K174" s="105" t="str">
        <f t="shared" si="24"/>
        <v/>
      </c>
      <c r="L174" s="105"/>
      <c r="M174" s="105"/>
      <c r="N174" s="105" t="str">
        <f t="shared" si="22"/>
        <v/>
      </c>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c r="AY174" s="105"/>
      <c r="AZ174" s="105"/>
      <c r="BA174" s="105"/>
      <c r="BB174" s="105"/>
      <c r="BC174" s="105"/>
      <c r="BD174" s="105"/>
    </row>
    <row r="175" spans="1:56" x14ac:dyDescent="0.35">
      <c r="A175" s="105"/>
      <c r="B175" s="105"/>
      <c r="C175" s="105"/>
      <c r="D175" s="139"/>
      <c r="E175" s="105"/>
      <c r="F175" s="105"/>
      <c r="G175" s="105"/>
      <c r="H175" s="105" t="str">
        <f t="shared" si="23"/>
        <v/>
      </c>
      <c r="I175" s="105"/>
      <c r="J175" s="105"/>
      <c r="K175" s="105" t="str">
        <f t="shared" si="24"/>
        <v/>
      </c>
      <c r="L175" s="105"/>
      <c r="M175" s="105"/>
      <c r="N175" s="105" t="str">
        <f t="shared" si="22"/>
        <v/>
      </c>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c r="AY175" s="105"/>
      <c r="AZ175" s="105"/>
      <c r="BA175" s="105"/>
      <c r="BB175" s="105"/>
      <c r="BC175" s="105"/>
      <c r="BD175" s="105"/>
    </row>
    <row r="176" spans="1:56" x14ac:dyDescent="0.35">
      <c r="A176" s="105"/>
      <c r="B176" s="105"/>
      <c r="C176" s="105"/>
      <c r="D176" s="139"/>
      <c r="E176" s="105"/>
      <c r="F176" s="105"/>
      <c r="G176" s="105"/>
      <c r="H176" s="105" t="str">
        <f t="shared" si="23"/>
        <v/>
      </c>
      <c r="I176" s="105"/>
      <c r="J176" s="105"/>
      <c r="K176" s="105" t="str">
        <f t="shared" si="24"/>
        <v/>
      </c>
      <c r="L176" s="105"/>
      <c r="M176" s="105"/>
      <c r="N176" s="105" t="str">
        <f t="shared" si="22"/>
        <v/>
      </c>
      <c r="O176" s="105"/>
      <c r="P176" s="105"/>
      <c r="Q176" s="105"/>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c r="AY176" s="105"/>
      <c r="AZ176" s="105"/>
      <c r="BA176" s="105"/>
      <c r="BB176" s="105"/>
      <c r="BC176" s="105"/>
      <c r="BD176" s="105"/>
    </row>
    <row r="177" spans="1:56" x14ac:dyDescent="0.35">
      <c r="A177" s="105"/>
      <c r="B177" s="105"/>
      <c r="C177" s="105"/>
      <c r="D177" s="139"/>
      <c r="E177" s="105"/>
      <c r="F177" s="105"/>
      <c r="G177" s="105"/>
      <c r="H177" s="105" t="str">
        <f t="shared" si="23"/>
        <v/>
      </c>
      <c r="I177" s="105"/>
      <c r="J177" s="105"/>
      <c r="K177" s="105" t="str">
        <f t="shared" si="24"/>
        <v/>
      </c>
      <c r="L177" s="105"/>
      <c r="M177" s="105"/>
      <c r="N177" s="105" t="str">
        <f t="shared" si="22"/>
        <v/>
      </c>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c r="AN177" s="105"/>
      <c r="AO177" s="105"/>
      <c r="AP177" s="105"/>
      <c r="AQ177" s="105"/>
      <c r="AR177" s="105"/>
      <c r="AS177" s="105"/>
      <c r="AT177" s="105"/>
      <c r="AU177" s="105"/>
      <c r="AV177" s="105"/>
      <c r="AW177" s="105"/>
      <c r="AX177" s="105"/>
      <c r="AY177" s="105"/>
      <c r="AZ177" s="105"/>
      <c r="BA177" s="105"/>
      <c r="BB177" s="105"/>
      <c r="BC177" s="105"/>
      <c r="BD177" s="105"/>
    </row>
    <row r="178" spans="1:56" x14ac:dyDescent="0.35">
      <c r="A178" s="105"/>
      <c r="B178" s="105"/>
      <c r="C178" s="105"/>
      <c r="D178" s="139"/>
      <c r="E178" s="105"/>
      <c r="F178" s="105"/>
      <c r="G178" s="105"/>
      <c r="H178" s="105" t="str">
        <f t="shared" si="23"/>
        <v/>
      </c>
      <c r="I178" s="105"/>
      <c r="J178" s="105"/>
      <c r="K178" s="105" t="str">
        <f t="shared" si="24"/>
        <v/>
      </c>
      <c r="L178" s="105"/>
      <c r="M178" s="105"/>
      <c r="N178" s="105" t="str">
        <f t="shared" si="22"/>
        <v/>
      </c>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c r="AY178" s="105"/>
      <c r="AZ178" s="105"/>
      <c r="BA178" s="105"/>
      <c r="BB178" s="105"/>
      <c r="BC178" s="105"/>
      <c r="BD178" s="105"/>
    </row>
    <row r="179" spans="1:56" x14ac:dyDescent="0.35">
      <c r="A179" s="105"/>
      <c r="B179" s="105"/>
      <c r="C179" s="105"/>
      <c r="D179" s="139"/>
      <c r="E179" s="105"/>
      <c r="F179" s="105"/>
      <c r="G179" s="105"/>
      <c r="H179" s="105" t="str">
        <f t="shared" si="23"/>
        <v/>
      </c>
      <c r="I179" s="105"/>
      <c r="J179" s="105"/>
      <c r="K179" s="105" t="str">
        <f t="shared" si="24"/>
        <v/>
      </c>
      <c r="L179" s="105"/>
      <c r="M179" s="105"/>
      <c r="N179" s="105" t="str">
        <f t="shared" si="22"/>
        <v/>
      </c>
      <c r="O179" s="105"/>
      <c r="P179" s="105"/>
      <c r="Q179" s="105"/>
      <c r="R179" s="105"/>
      <c r="S179" s="105"/>
      <c r="T179" s="105"/>
      <c r="U179" s="105"/>
      <c r="V179" s="105"/>
      <c r="W179" s="105"/>
      <c r="X179" s="105"/>
      <c r="Y179" s="105"/>
      <c r="Z179" s="105"/>
      <c r="AA179" s="105"/>
      <c r="AB179" s="105"/>
      <c r="AC179" s="105"/>
      <c r="AD179" s="105"/>
      <c r="AE179" s="105"/>
      <c r="AF179" s="105"/>
      <c r="AG179" s="105"/>
      <c r="AH179" s="105"/>
      <c r="AI179" s="105"/>
      <c r="AJ179" s="105"/>
      <c r="AK179" s="105"/>
      <c r="AL179" s="105"/>
      <c r="AM179" s="105"/>
      <c r="AN179" s="105"/>
      <c r="AO179" s="105"/>
      <c r="AP179" s="105"/>
      <c r="AQ179" s="105"/>
      <c r="AR179" s="105"/>
      <c r="AS179" s="105"/>
      <c r="AT179" s="105"/>
      <c r="AU179" s="105"/>
      <c r="AV179" s="105"/>
      <c r="AW179" s="105"/>
      <c r="AX179" s="105"/>
      <c r="AY179" s="105"/>
      <c r="AZ179" s="105"/>
      <c r="BA179" s="105"/>
      <c r="BB179" s="105"/>
      <c r="BC179" s="105"/>
      <c r="BD179" s="105"/>
    </row>
    <row r="180" spans="1:56" x14ac:dyDescent="0.35">
      <c r="A180" s="105"/>
      <c r="B180" s="105"/>
      <c r="C180" s="105"/>
      <c r="D180" s="139"/>
      <c r="E180" s="105"/>
      <c r="F180" s="105"/>
      <c r="G180" s="105"/>
      <c r="H180" s="105" t="str">
        <f t="shared" si="23"/>
        <v/>
      </c>
      <c r="I180" s="105"/>
      <c r="J180" s="105"/>
      <c r="K180" s="105" t="str">
        <f t="shared" si="24"/>
        <v/>
      </c>
      <c r="L180" s="105"/>
      <c r="M180" s="105"/>
      <c r="N180" s="105" t="str">
        <f t="shared" si="22"/>
        <v/>
      </c>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c r="AY180" s="105"/>
      <c r="AZ180" s="105"/>
      <c r="BA180" s="105"/>
      <c r="BB180" s="105"/>
      <c r="BC180" s="105"/>
      <c r="BD180" s="105"/>
    </row>
    <row r="181" spans="1:56" x14ac:dyDescent="0.35">
      <c r="A181" s="105"/>
      <c r="B181" s="105"/>
      <c r="C181" s="105"/>
      <c r="D181" s="139"/>
      <c r="E181" s="105"/>
      <c r="F181" s="105"/>
      <c r="G181" s="105"/>
      <c r="H181" s="105" t="str">
        <f t="shared" si="23"/>
        <v/>
      </c>
      <c r="I181" s="105"/>
      <c r="J181" s="105"/>
      <c r="K181" s="105" t="str">
        <f t="shared" si="24"/>
        <v/>
      </c>
      <c r="L181" s="105"/>
      <c r="M181" s="105"/>
      <c r="N181" s="105" t="str">
        <f t="shared" si="22"/>
        <v/>
      </c>
      <c r="O181" s="105"/>
      <c r="P181" s="105"/>
      <c r="Q181" s="105"/>
      <c r="R181" s="105"/>
      <c r="S181" s="105"/>
      <c r="T181" s="105"/>
      <c r="U181" s="105"/>
      <c r="V181" s="105"/>
      <c r="W181" s="105"/>
      <c r="X181" s="105"/>
      <c r="Y181" s="105"/>
      <c r="Z181" s="105"/>
      <c r="AA181" s="105"/>
      <c r="AB181" s="105"/>
      <c r="AC181" s="105"/>
      <c r="AD181" s="105"/>
      <c r="AE181" s="105"/>
      <c r="AF181" s="105"/>
      <c r="AG181" s="105"/>
      <c r="AH181" s="105"/>
      <c r="AI181" s="105"/>
      <c r="AJ181" s="105"/>
      <c r="AK181" s="105"/>
      <c r="AL181" s="105"/>
      <c r="AM181" s="105"/>
      <c r="AN181" s="105"/>
      <c r="AO181" s="105"/>
      <c r="AP181" s="105"/>
      <c r="AQ181" s="105"/>
      <c r="AR181" s="105"/>
      <c r="AS181" s="105"/>
      <c r="AT181" s="105"/>
      <c r="AU181" s="105"/>
      <c r="AV181" s="105"/>
      <c r="AW181" s="105"/>
      <c r="AX181" s="105"/>
      <c r="AY181" s="105"/>
      <c r="AZ181" s="105"/>
      <c r="BA181" s="105"/>
      <c r="BB181" s="105"/>
      <c r="BC181" s="105"/>
      <c r="BD181" s="105"/>
    </row>
    <row r="182" spans="1:56" x14ac:dyDescent="0.35">
      <c r="A182" s="105"/>
      <c r="B182" s="105"/>
      <c r="C182" s="105"/>
      <c r="D182" s="139"/>
      <c r="E182" s="105"/>
      <c r="F182" s="105"/>
      <c r="G182" s="105"/>
      <c r="H182" s="105" t="str">
        <f t="shared" si="23"/>
        <v/>
      </c>
      <c r="I182" s="105"/>
      <c r="J182" s="105"/>
      <c r="K182" s="105" t="str">
        <f t="shared" si="24"/>
        <v/>
      </c>
      <c r="L182" s="105"/>
      <c r="M182" s="105"/>
      <c r="N182" s="105" t="str">
        <f t="shared" si="22"/>
        <v/>
      </c>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c r="AN182" s="105"/>
      <c r="AO182" s="105"/>
      <c r="AP182" s="105"/>
      <c r="AQ182" s="105"/>
      <c r="AR182" s="105"/>
      <c r="AS182" s="105"/>
      <c r="AT182" s="105"/>
      <c r="AU182" s="105"/>
      <c r="AV182" s="105"/>
      <c r="AW182" s="105"/>
      <c r="AX182" s="105"/>
      <c r="AY182" s="105"/>
      <c r="AZ182" s="105"/>
      <c r="BA182" s="105"/>
      <c r="BB182" s="105"/>
      <c r="BC182" s="105"/>
      <c r="BD182" s="105"/>
    </row>
    <row r="183" spans="1:56" x14ac:dyDescent="0.35">
      <c r="A183" s="105"/>
      <c r="B183" s="105"/>
      <c r="C183" s="105"/>
      <c r="D183" s="139"/>
      <c r="E183" s="105"/>
      <c r="F183" s="105"/>
      <c r="G183" s="105"/>
      <c r="H183" s="105" t="str">
        <f t="shared" si="23"/>
        <v/>
      </c>
      <c r="I183" s="105"/>
      <c r="J183" s="105"/>
      <c r="K183" s="105" t="str">
        <f t="shared" si="24"/>
        <v/>
      </c>
      <c r="L183" s="105"/>
      <c r="M183" s="105"/>
      <c r="N183" s="105" t="str">
        <f t="shared" si="22"/>
        <v/>
      </c>
      <c r="O183" s="105"/>
      <c r="P183" s="105"/>
      <c r="Q183" s="105"/>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c r="AY183" s="105"/>
      <c r="AZ183" s="105"/>
      <c r="BA183" s="105"/>
      <c r="BB183" s="105"/>
      <c r="BC183" s="105"/>
      <c r="BD183" s="105"/>
    </row>
    <row r="184" spans="1:56" x14ac:dyDescent="0.35">
      <c r="A184" s="105"/>
      <c r="B184" s="105"/>
      <c r="C184" s="105"/>
      <c r="D184" s="139"/>
      <c r="E184" s="105"/>
      <c r="F184" s="105"/>
      <c r="G184" s="105"/>
      <c r="H184" s="105" t="str">
        <f t="shared" si="23"/>
        <v/>
      </c>
      <c r="I184" s="105"/>
      <c r="J184" s="105"/>
      <c r="K184" s="105" t="str">
        <f t="shared" si="24"/>
        <v/>
      </c>
      <c r="L184" s="105"/>
      <c r="M184" s="105"/>
      <c r="N184" s="105" t="str">
        <f t="shared" si="22"/>
        <v/>
      </c>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c r="AY184" s="105"/>
      <c r="AZ184" s="105"/>
      <c r="BA184" s="105"/>
      <c r="BB184" s="105"/>
      <c r="BC184" s="105"/>
      <c r="BD184" s="105"/>
    </row>
    <row r="185" spans="1:56" x14ac:dyDescent="0.35">
      <c r="A185" s="105"/>
      <c r="B185" s="105"/>
      <c r="C185" s="105"/>
      <c r="D185" s="139"/>
      <c r="E185" s="105"/>
      <c r="F185" s="105"/>
      <c r="G185" s="105"/>
      <c r="H185" s="105" t="str">
        <f t="shared" si="23"/>
        <v/>
      </c>
      <c r="I185" s="105"/>
      <c r="J185" s="105"/>
      <c r="K185" s="105" t="str">
        <f t="shared" si="24"/>
        <v/>
      </c>
      <c r="L185" s="105"/>
      <c r="M185" s="105"/>
      <c r="N185" s="105" t="str">
        <f t="shared" si="22"/>
        <v/>
      </c>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c r="AY185" s="105"/>
      <c r="AZ185" s="105"/>
      <c r="BA185" s="105"/>
      <c r="BB185" s="105"/>
      <c r="BC185" s="105"/>
      <c r="BD185" s="105"/>
    </row>
    <row r="186" spans="1:56" x14ac:dyDescent="0.35">
      <c r="A186" s="105"/>
      <c r="B186" s="105"/>
      <c r="C186" s="105"/>
      <c r="D186" s="139"/>
      <c r="E186" s="105"/>
      <c r="F186" s="105"/>
      <c r="G186" s="105"/>
      <c r="H186" s="105" t="str">
        <f t="shared" si="23"/>
        <v/>
      </c>
      <c r="I186" s="105"/>
      <c r="J186" s="105"/>
      <c r="K186" s="105" t="str">
        <f t="shared" si="24"/>
        <v/>
      </c>
      <c r="L186" s="105"/>
      <c r="M186" s="105"/>
      <c r="N186" s="105" t="str">
        <f t="shared" si="22"/>
        <v/>
      </c>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c r="AX186" s="105"/>
      <c r="AY186" s="105"/>
      <c r="AZ186" s="105"/>
      <c r="BA186" s="105"/>
      <c r="BB186" s="105"/>
      <c r="BC186" s="105"/>
      <c r="BD186" s="105"/>
    </row>
    <row r="187" spans="1:56" x14ac:dyDescent="0.35">
      <c r="A187" s="105"/>
      <c r="B187" s="105"/>
      <c r="C187" s="105"/>
      <c r="D187" s="139"/>
      <c r="E187" s="105"/>
      <c r="F187" s="105"/>
      <c r="G187" s="105"/>
      <c r="H187" s="105" t="str">
        <f t="shared" si="23"/>
        <v/>
      </c>
      <c r="I187" s="105"/>
      <c r="J187" s="105"/>
      <c r="K187" s="105" t="str">
        <f t="shared" si="24"/>
        <v/>
      </c>
      <c r="L187" s="105"/>
      <c r="M187" s="105"/>
      <c r="N187" s="105" t="str">
        <f t="shared" si="22"/>
        <v/>
      </c>
      <c r="O187" s="105"/>
      <c r="P187" s="105"/>
      <c r="Q187" s="105"/>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c r="AY187" s="105"/>
      <c r="AZ187" s="105"/>
      <c r="BA187" s="105"/>
      <c r="BB187" s="105"/>
      <c r="BC187" s="105"/>
      <c r="BD187" s="105"/>
    </row>
    <row r="188" spans="1:56" x14ac:dyDescent="0.35">
      <c r="A188" s="105"/>
      <c r="B188" s="105"/>
      <c r="C188" s="105"/>
      <c r="D188" s="139"/>
      <c r="E188" s="105"/>
      <c r="F188" s="105"/>
      <c r="G188" s="105"/>
      <c r="H188" s="105" t="str">
        <f t="shared" si="23"/>
        <v/>
      </c>
      <c r="I188" s="105"/>
      <c r="J188" s="105"/>
      <c r="K188" s="105" t="str">
        <f t="shared" si="24"/>
        <v/>
      </c>
      <c r="L188" s="105"/>
      <c r="M188" s="105"/>
      <c r="N188" s="105" t="str">
        <f t="shared" si="22"/>
        <v/>
      </c>
      <c r="O188" s="105"/>
      <c r="P188" s="105"/>
      <c r="Q188" s="105"/>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c r="AN188" s="105"/>
      <c r="AO188" s="105"/>
      <c r="AP188" s="105"/>
      <c r="AQ188" s="105"/>
      <c r="AR188" s="105"/>
      <c r="AS188" s="105"/>
      <c r="AT188" s="105"/>
      <c r="AU188" s="105"/>
      <c r="AV188" s="105"/>
      <c r="AW188" s="105"/>
      <c r="AX188" s="105"/>
      <c r="AY188" s="105"/>
      <c r="AZ188" s="105"/>
      <c r="BA188" s="105"/>
      <c r="BB188" s="105"/>
      <c r="BC188" s="105"/>
      <c r="BD188" s="105"/>
    </row>
    <row r="189" spans="1:56" x14ac:dyDescent="0.35">
      <c r="A189" s="105"/>
      <c r="B189" s="105"/>
      <c r="C189" s="105"/>
      <c r="D189" s="139"/>
      <c r="E189" s="105"/>
      <c r="F189" s="105"/>
      <c r="G189" s="105"/>
      <c r="H189" s="105" t="str">
        <f t="shared" si="23"/>
        <v/>
      </c>
      <c r="I189" s="105"/>
      <c r="J189" s="105"/>
      <c r="K189" s="105" t="str">
        <f t="shared" si="24"/>
        <v/>
      </c>
      <c r="L189" s="105"/>
      <c r="M189" s="105"/>
      <c r="N189" s="105" t="str">
        <f t="shared" si="22"/>
        <v/>
      </c>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c r="AN189" s="105"/>
      <c r="AO189" s="105"/>
      <c r="AP189" s="105"/>
      <c r="AQ189" s="105"/>
      <c r="AR189" s="105"/>
      <c r="AS189" s="105"/>
      <c r="AT189" s="105"/>
      <c r="AU189" s="105"/>
      <c r="AV189" s="105"/>
      <c r="AW189" s="105"/>
      <c r="AX189" s="105"/>
      <c r="AY189" s="105"/>
      <c r="AZ189" s="105"/>
      <c r="BA189" s="105"/>
      <c r="BB189" s="105"/>
      <c r="BC189" s="105"/>
      <c r="BD189" s="105"/>
    </row>
    <row r="190" spans="1:56" x14ac:dyDescent="0.35">
      <c r="A190" s="105"/>
      <c r="B190" s="105"/>
      <c r="C190" s="105"/>
      <c r="D190" s="139"/>
      <c r="E190" s="105"/>
      <c r="F190" s="105"/>
      <c r="G190" s="105"/>
      <c r="H190" s="105" t="str">
        <f t="shared" si="23"/>
        <v/>
      </c>
      <c r="I190" s="105"/>
      <c r="J190" s="105"/>
      <c r="K190" s="105" t="str">
        <f t="shared" si="24"/>
        <v/>
      </c>
      <c r="L190" s="105"/>
      <c r="M190" s="105"/>
      <c r="N190" s="105" t="str">
        <f t="shared" si="22"/>
        <v/>
      </c>
      <c r="O190" s="105"/>
      <c r="P190" s="105"/>
      <c r="Q190" s="105"/>
      <c r="R190" s="105"/>
      <c r="S190" s="105"/>
      <c r="T190" s="105"/>
      <c r="U190" s="105"/>
      <c r="V190" s="105"/>
      <c r="W190" s="105"/>
      <c r="X190" s="105"/>
      <c r="Y190" s="105"/>
      <c r="Z190" s="105"/>
      <c r="AA190" s="105"/>
      <c r="AB190" s="105"/>
      <c r="AC190" s="105"/>
      <c r="AD190" s="105"/>
      <c r="AE190" s="105"/>
      <c r="AF190" s="105"/>
      <c r="AG190" s="105"/>
      <c r="AH190" s="105"/>
      <c r="AI190" s="105"/>
      <c r="AJ190" s="105"/>
      <c r="AK190" s="105"/>
      <c r="AL190" s="105"/>
      <c r="AM190" s="105"/>
      <c r="AN190" s="105"/>
      <c r="AO190" s="105"/>
      <c r="AP190" s="105"/>
      <c r="AQ190" s="105"/>
      <c r="AR190" s="105"/>
      <c r="AS190" s="105"/>
      <c r="AT190" s="105"/>
      <c r="AU190" s="105"/>
      <c r="AV190" s="105"/>
      <c r="AW190" s="105"/>
      <c r="AX190" s="105"/>
      <c r="AY190" s="105"/>
      <c r="AZ190" s="105"/>
      <c r="BA190" s="105"/>
      <c r="BB190" s="105"/>
      <c r="BC190" s="105"/>
      <c r="BD190" s="105"/>
    </row>
    <row r="191" spans="1:56" x14ac:dyDescent="0.35">
      <c r="A191" s="105"/>
      <c r="B191" s="105"/>
      <c r="C191" s="105"/>
      <c r="D191" s="139"/>
      <c r="E191" s="105"/>
      <c r="F191" s="105"/>
      <c r="G191" s="105"/>
      <c r="H191" s="105" t="str">
        <f t="shared" si="23"/>
        <v/>
      </c>
      <c r="I191" s="105"/>
      <c r="J191" s="105"/>
      <c r="K191" s="105" t="str">
        <f t="shared" si="24"/>
        <v/>
      </c>
      <c r="L191" s="105"/>
      <c r="M191" s="105"/>
      <c r="N191" s="105" t="str">
        <f t="shared" si="22"/>
        <v/>
      </c>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5"/>
      <c r="AZ191" s="105"/>
      <c r="BA191" s="105"/>
      <c r="BB191" s="105"/>
      <c r="BC191" s="105"/>
      <c r="BD191" s="105"/>
    </row>
    <row r="192" spans="1:56" x14ac:dyDescent="0.35">
      <c r="A192" s="105"/>
      <c r="B192" s="105"/>
      <c r="C192" s="105"/>
      <c r="D192" s="139"/>
      <c r="E192" s="105"/>
      <c r="F192" s="105"/>
      <c r="G192" s="105"/>
      <c r="H192" s="105" t="str">
        <f t="shared" si="23"/>
        <v/>
      </c>
      <c r="I192" s="105"/>
      <c r="J192" s="105"/>
      <c r="K192" s="105" t="str">
        <f t="shared" si="24"/>
        <v/>
      </c>
      <c r="L192" s="105"/>
      <c r="M192" s="105"/>
      <c r="N192" s="105" t="str">
        <f t="shared" si="22"/>
        <v/>
      </c>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5"/>
      <c r="AZ192" s="105"/>
      <c r="BA192" s="105"/>
      <c r="BB192" s="105"/>
      <c r="BC192" s="105"/>
      <c r="BD192" s="105"/>
    </row>
    <row r="193" spans="1:56" x14ac:dyDescent="0.35">
      <c r="A193" s="105"/>
      <c r="B193" s="105"/>
      <c r="C193" s="105"/>
      <c r="D193" s="139"/>
      <c r="E193" s="105"/>
      <c r="F193" s="105"/>
      <c r="G193" s="105"/>
      <c r="H193" s="105" t="str">
        <f t="shared" si="23"/>
        <v/>
      </c>
      <c r="I193" s="105"/>
      <c r="J193" s="105"/>
      <c r="K193" s="105" t="str">
        <f t="shared" si="24"/>
        <v/>
      </c>
      <c r="L193" s="105"/>
      <c r="M193" s="105"/>
      <c r="N193" s="105" t="str">
        <f t="shared" si="22"/>
        <v/>
      </c>
      <c r="O193" s="105"/>
      <c r="P193" s="105"/>
      <c r="Q193" s="105"/>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c r="AY193" s="105"/>
      <c r="AZ193" s="105"/>
      <c r="BA193" s="105"/>
      <c r="BB193" s="105"/>
      <c r="BC193" s="105"/>
      <c r="BD193" s="105"/>
    </row>
    <row r="194" spans="1:56" x14ac:dyDescent="0.35">
      <c r="A194" s="105"/>
      <c r="B194" s="105"/>
      <c r="C194" s="105"/>
      <c r="D194" s="139"/>
      <c r="E194" s="105"/>
      <c r="F194" s="105"/>
      <c r="G194" s="105"/>
      <c r="H194" s="105" t="str">
        <f t="shared" si="23"/>
        <v/>
      </c>
      <c r="I194" s="105"/>
      <c r="J194" s="105"/>
      <c r="K194" s="105" t="str">
        <f t="shared" si="24"/>
        <v/>
      </c>
      <c r="L194" s="105"/>
      <c r="M194" s="105"/>
      <c r="N194" s="105" t="str">
        <f t="shared" ref="N194:N255" si="25">IFERROR(VLOOKUP($M194,FacE,2,0),"")</f>
        <v/>
      </c>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c r="AY194" s="105"/>
      <c r="AZ194" s="105"/>
      <c r="BA194" s="105"/>
      <c r="BB194" s="105"/>
      <c r="BC194" s="105"/>
      <c r="BD194" s="105"/>
    </row>
    <row r="195" spans="1:56" x14ac:dyDescent="0.35">
      <c r="A195" s="105"/>
      <c r="B195" s="105"/>
      <c r="C195" s="105"/>
      <c r="D195" s="139"/>
      <c r="E195" s="105"/>
      <c r="F195" s="105"/>
      <c r="G195" s="105"/>
      <c r="H195" s="105" t="str">
        <f t="shared" si="23"/>
        <v/>
      </c>
      <c r="I195" s="105"/>
      <c r="J195" s="105"/>
      <c r="K195" s="105" t="str">
        <f t="shared" si="24"/>
        <v/>
      </c>
      <c r="L195" s="105"/>
      <c r="M195" s="105"/>
      <c r="N195" s="105" t="str">
        <f t="shared" si="25"/>
        <v/>
      </c>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c r="AY195" s="105"/>
      <c r="AZ195" s="105"/>
      <c r="BA195" s="105"/>
      <c r="BB195" s="105"/>
      <c r="BC195" s="105"/>
      <c r="BD195" s="105"/>
    </row>
    <row r="196" spans="1:56" x14ac:dyDescent="0.35">
      <c r="A196" s="105"/>
      <c r="B196" s="105"/>
      <c r="C196" s="105"/>
      <c r="D196" s="139"/>
      <c r="E196" s="105"/>
      <c r="F196" s="105"/>
      <c r="G196" s="105"/>
      <c r="H196" s="105" t="str">
        <f t="shared" si="23"/>
        <v/>
      </c>
      <c r="I196" s="105"/>
      <c r="J196" s="105"/>
      <c r="K196" s="105" t="str">
        <f t="shared" si="24"/>
        <v/>
      </c>
      <c r="L196" s="105"/>
      <c r="M196" s="105"/>
      <c r="N196" s="105" t="str">
        <f t="shared" si="25"/>
        <v/>
      </c>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105"/>
      <c r="BA196" s="105"/>
      <c r="BB196" s="105"/>
      <c r="BC196" s="105"/>
      <c r="BD196" s="105"/>
    </row>
    <row r="197" spans="1:56" x14ac:dyDescent="0.35">
      <c r="A197" s="105"/>
      <c r="B197" s="105"/>
      <c r="C197" s="105"/>
      <c r="D197" s="139"/>
      <c r="E197" s="105"/>
      <c r="F197" s="105"/>
      <c r="G197" s="105"/>
      <c r="H197" s="105" t="str">
        <f t="shared" si="23"/>
        <v/>
      </c>
      <c r="I197" s="105"/>
      <c r="J197" s="105"/>
      <c r="K197" s="105" t="str">
        <f t="shared" si="24"/>
        <v/>
      </c>
      <c r="L197" s="105"/>
      <c r="M197" s="105"/>
      <c r="N197" s="105" t="str">
        <f t="shared" si="25"/>
        <v/>
      </c>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105"/>
      <c r="AZ197" s="105"/>
      <c r="BA197" s="105"/>
      <c r="BB197" s="105"/>
      <c r="BC197" s="105"/>
      <c r="BD197" s="105"/>
    </row>
    <row r="198" spans="1:56" x14ac:dyDescent="0.35">
      <c r="A198" s="105"/>
      <c r="B198" s="105"/>
      <c r="C198" s="105"/>
      <c r="D198" s="139"/>
      <c r="E198" s="105"/>
      <c r="F198" s="105"/>
      <c r="G198" s="105"/>
      <c r="H198" s="105" t="str">
        <f t="shared" si="23"/>
        <v/>
      </c>
      <c r="I198" s="105"/>
      <c r="J198" s="105"/>
      <c r="K198" s="105" t="str">
        <f t="shared" si="24"/>
        <v/>
      </c>
      <c r="L198" s="105"/>
      <c r="M198" s="105"/>
      <c r="N198" s="105" t="str">
        <f t="shared" si="25"/>
        <v/>
      </c>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105"/>
      <c r="BA198" s="105"/>
      <c r="BB198" s="105"/>
      <c r="BC198" s="105"/>
      <c r="BD198" s="105"/>
    </row>
    <row r="199" spans="1:56" x14ac:dyDescent="0.35">
      <c r="A199" s="105"/>
      <c r="B199" s="105"/>
      <c r="C199" s="105"/>
      <c r="D199" s="139"/>
      <c r="E199" s="105"/>
      <c r="F199" s="105"/>
      <c r="G199" s="105"/>
      <c r="H199" s="105" t="str">
        <f t="shared" si="23"/>
        <v/>
      </c>
      <c r="I199" s="105"/>
      <c r="J199" s="105"/>
      <c r="K199" s="105" t="str">
        <f t="shared" si="24"/>
        <v/>
      </c>
      <c r="L199" s="105"/>
      <c r="M199" s="105"/>
      <c r="N199" s="105" t="str">
        <f t="shared" si="25"/>
        <v/>
      </c>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105"/>
      <c r="BB199" s="105"/>
      <c r="BC199" s="105"/>
      <c r="BD199" s="105"/>
    </row>
    <row r="200" spans="1:56" x14ac:dyDescent="0.35">
      <c r="A200" s="105"/>
      <c r="B200" s="105"/>
      <c r="C200" s="105"/>
      <c r="D200" s="139"/>
      <c r="E200" s="105"/>
      <c r="F200" s="105"/>
      <c r="G200" s="105"/>
      <c r="H200" s="105" t="str">
        <f t="shared" si="23"/>
        <v/>
      </c>
      <c r="I200" s="105"/>
      <c r="J200" s="105"/>
      <c r="K200" s="105" t="str">
        <f t="shared" si="24"/>
        <v/>
      </c>
      <c r="L200" s="105"/>
      <c r="M200" s="105"/>
      <c r="N200" s="105" t="str">
        <f t="shared" si="25"/>
        <v/>
      </c>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c r="AY200" s="105"/>
      <c r="AZ200" s="105"/>
      <c r="BA200" s="105"/>
      <c r="BB200" s="105"/>
      <c r="BC200" s="105"/>
      <c r="BD200" s="105"/>
    </row>
    <row r="201" spans="1:56" x14ac:dyDescent="0.35">
      <c r="A201" s="105"/>
      <c r="B201" s="105"/>
      <c r="C201" s="105"/>
      <c r="D201" s="139"/>
      <c r="E201" s="105"/>
      <c r="F201" s="105"/>
      <c r="G201" s="105"/>
      <c r="H201" s="105" t="str">
        <f t="shared" si="23"/>
        <v/>
      </c>
      <c r="I201" s="105"/>
      <c r="J201" s="105"/>
      <c r="K201" s="105" t="str">
        <f t="shared" si="24"/>
        <v/>
      </c>
      <c r="L201" s="105"/>
      <c r="M201" s="105"/>
      <c r="N201" s="105" t="str">
        <f t="shared" si="25"/>
        <v/>
      </c>
      <c r="O201" s="105"/>
      <c r="P201" s="105"/>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c r="AY201" s="105"/>
      <c r="AZ201" s="105"/>
      <c r="BA201" s="105"/>
      <c r="BB201" s="105"/>
      <c r="BC201" s="105"/>
      <c r="BD201" s="105"/>
    </row>
    <row r="202" spans="1:56" x14ac:dyDescent="0.35">
      <c r="A202" s="105"/>
      <c r="B202" s="105"/>
      <c r="C202" s="105"/>
      <c r="D202" s="139"/>
      <c r="E202" s="105"/>
      <c r="F202" s="105"/>
      <c r="G202" s="105"/>
      <c r="H202" s="105" t="str">
        <f t="shared" si="23"/>
        <v/>
      </c>
      <c r="I202" s="105"/>
      <c r="J202" s="105"/>
      <c r="K202" s="105" t="str">
        <f t="shared" si="24"/>
        <v/>
      </c>
      <c r="L202" s="105"/>
      <c r="M202" s="105"/>
      <c r="N202" s="105" t="str">
        <f t="shared" si="25"/>
        <v/>
      </c>
      <c r="O202" s="105"/>
      <c r="P202" s="105"/>
      <c r="Q202" s="105"/>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c r="AM202" s="105"/>
      <c r="AN202" s="105"/>
      <c r="AO202" s="105"/>
      <c r="AP202" s="105"/>
      <c r="AQ202" s="105"/>
      <c r="AR202" s="105"/>
      <c r="AS202" s="105"/>
      <c r="AT202" s="105"/>
      <c r="AU202" s="105"/>
      <c r="AV202" s="105"/>
      <c r="AW202" s="105"/>
      <c r="AX202" s="105"/>
      <c r="AY202" s="105"/>
      <c r="AZ202" s="105"/>
      <c r="BA202" s="105"/>
      <c r="BB202" s="105"/>
      <c r="BC202" s="105"/>
      <c r="BD202" s="105"/>
    </row>
    <row r="203" spans="1:56" x14ac:dyDescent="0.35">
      <c r="A203" s="105"/>
      <c r="B203" s="105"/>
      <c r="C203" s="105"/>
      <c r="D203" s="139"/>
      <c r="E203" s="105"/>
      <c r="F203" s="105"/>
      <c r="G203" s="105"/>
      <c r="H203" s="105" t="str">
        <f t="shared" si="23"/>
        <v/>
      </c>
      <c r="I203" s="105"/>
      <c r="J203" s="105"/>
      <c r="K203" s="105" t="str">
        <f t="shared" si="24"/>
        <v/>
      </c>
      <c r="L203" s="105"/>
      <c r="M203" s="105"/>
      <c r="N203" s="105" t="str">
        <f t="shared" si="25"/>
        <v/>
      </c>
      <c r="O203" s="105"/>
      <c r="P203" s="105"/>
      <c r="Q203" s="105"/>
      <c r="R203" s="105"/>
      <c r="S203" s="105"/>
      <c r="T203" s="105"/>
      <c r="U203" s="105"/>
      <c r="V203" s="105"/>
      <c r="W203" s="105"/>
      <c r="X203" s="105"/>
      <c r="Y203" s="105"/>
      <c r="Z203" s="105"/>
      <c r="AA203" s="105"/>
      <c r="AB203" s="105"/>
      <c r="AC203" s="105"/>
      <c r="AD203" s="105"/>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c r="AY203" s="105"/>
      <c r="AZ203" s="105"/>
      <c r="BA203" s="105"/>
      <c r="BB203" s="105"/>
      <c r="BC203" s="105"/>
      <c r="BD203" s="105"/>
    </row>
    <row r="204" spans="1:56" x14ac:dyDescent="0.35">
      <c r="A204" s="105"/>
      <c r="B204" s="105"/>
      <c r="C204" s="105"/>
      <c r="D204" s="139"/>
      <c r="E204" s="105"/>
      <c r="F204" s="105"/>
      <c r="G204" s="105"/>
      <c r="H204" s="105" t="str">
        <f t="shared" si="23"/>
        <v/>
      </c>
      <c r="I204" s="105"/>
      <c r="J204" s="105"/>
      <c r="K204" s="105" t="str">
        <f t="shared" si="24"/>
        <v/>
      </c>
      <c r="L204" s="105"/>
      <c r="M204" s="105"/>
      <c r="N204" s="105" t="str">
        <f t="shared" si="25"/>
        <v/>
      </c>
      <c r="O204" s="105"/>
      <c r="P204" s="105"/>
      <c r="Q204" s="105"/>
      <c r="R204" s="105"/>
      <c r="S204" s="105"/>
      <c r="T204" s="105"/>
      <c r="U204" s="105"/>
      <c r="V204" s="105"/>
      <c r="W204" s="105"/>
      <c r="X204" s="105"/>
      <c r="Y204" s="105"/>
      <c r="Z204" s="105"/>
      <c r="AA204" s="105"/>
      <c r="AB204" s="105"/>
      <c r="AC204" s="105"/>
      <c r="AD204" s="105"/>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c r="AY204" s="105"/>
      <c r="AZ204" s="105"/>
      <c r="BA204" s="105"/>
      <c r="BB204" s="105"/>
      <c r="BC204" s="105"/>
      <c r="BD204" s="105"/>
    </row>
    <row r="205" spans="1:56" x14ac:dyDescent="0.35">
      <c r="A205" s="105"/>
      <c r="B205" s="105"/>
      <c r="C205" s="105"/>
      <c r="D205" s="139"/>
      <c r="E205" s="105"/>
      <c r="F205" s="105"/>
      <c r="G205" s="105"/>
      <c r="H205" s="105" t="str">
        <f t="shared" si="23"/>
        <v/>
      </c>
      <c r="I205" s="105"/>
      <c r="J205" s="105"/>
      <c r="K205" s="105" t="str">
        <f t="shared" si="24"/>
        <v/>
      </c>
      <c r="L205" s="105"/>
      <c r="M205" s="105"/>
      <c r="N205" s="105" t="str">
        <f t="shared" si="25"/>
        <v/>
      </c>
      <c r="O205" s="105"/>
      <c r="P205" s="105"/>
      <c r="Q205" s="105"/>
      <c r="R205" s="105"/>
      <c r="S205" s="105"/>
      <c r="T205" s="105"/>
      <c r="U205" s="105"/>
      <c r="V205" s="105"/>
      <c r="W205" s="105"/>
      <c r="X205" s="105"/>
      <c r="Y205" s="105"/>
      <c r="Z205" s="105"/>
      <c r="AA205" s="105"/>
      <c r="AB205" s="105"/>
      <c r="AC205" s="105"/>
      <c r="AD205" s="105"/>
      <c r="AE205" s="105"/>
      <c r="AF205" s="105"/>
      <c r="AG205" s="105"/>
      <c r="AH205" s="105"/>
      <c r="AI205" s="105"/>
      <c r="AJ205" s="105"/>
      <c r="AK205" s="105"/>
      <c r="AL205" s="105"/>
      <c r="AM205" s="105"/>
      <c r="AN205" s="105"/>
      <c r="AO205" s="105"/>
      <c r="AP205" s="105"/>
      <c r="AQ205" s="105"/>
      <c r="AR205" s="105"/>
      <c r="AS205" s="105"/>
      <c r="AT205" s="105"/>
      <c r="AU205" s="105"/>
      <c r="AV205" s="105"/>
      <c r="AW205" s="105"/>
      <c r="AX205" s="105"/>
      <c r="AY205" s="105"/>
      <c r="AZ205" s="105"/>
      <c r="BA205" s="105"/>
      <c r="BB205" s="105"/>
      <c r="BC205" s="105"/>
      <c r="BD205" s="105"/>
    </row>
    <row r="206" spans="1:56" x14ac:dyDescent="0.35">
      <c r="A206" s="105"/>
      <c r="B206" s="105"/>
      <c r="C206" s="105"/>
      <c r="D206" s="139"/>
      <c r="E206" s="105"/>
      <c r="F206" s="105"/>
      <c r="G206" s="105"/>
      <c r="H206" s="105" t="str">
        <f t="shared" si="23"/>
        <v/>
      </c>
      <c r="I206" s="105"/>
      <c r="J206" s="105"/>
      <c r="K206" s="105" t="str">
        <f t="shared" si="24"/>
        <v/>
      </c>
      <c r="L206" s="105"/>
      <c r="M206" s="105"/>
      <c r="N206" s="105" t="str">
        <f t="shared" si="25"/>
        <v/>
      </c>
      <c r="O206" s="105"/>
      <c r="P206" s="105"/>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c r="AN206" s="105"/>
      <c r="AO206" s="105"/>
      <c r="AP206" s="105"/>
      <c r="AQ206" s="105"/>
      <c r="AR206" s="105"/>
      <c r="AS206" s="105"/>
      <c r="AT206" s="105"/>
      <c r="AU206" s="105"/>
      <c r="AV206" s="105"/>
      <c r="AW206" s="105"/>
      <c r="AX206" s="105"/>
      <c r="AY206" s="105"/>
      <c r="AZ206" s="105"/>
      <c r="BA206" s="105"/>
      <c r="BB206" s="105"/>
      <c r="BC206" s="105"/>
      <c r="BD206" s="105"/>
    </row>
    <row r="207" spans="1:56" x14ac:dyDescent="0.35">
      <c r="A207" s="105"/>
      <c r="B207" s="105"/>
      <c r="C207" s="105"/>
      <c r="D207" s="139"/>
      <c r="E207" s="105"/>
      <c r="F207" s="105"/>
      <c r="G207" s="105"/>
      <c r="H207" s="105" t="str">
        <f t="shared" si="23"/>
        <v/>
      </c>
      <c r="I207" s="105"/>
      <c r="J207" s="105"/>
      <c r="K207" s="105" t="str">
        <f t="shared" si="24"/>
        <v/>
      </c>
      <c r="L207" s="105"/>
      <c r="M207" s="105"/>
      <c r="N207" s="105" t="str">
        <f t="shared" si="25"/>
        <v/>
      </c>
      <c r="O207" s="105"/>
      <c r="P207" s="105"/>
      <c r="Q207" s="105"/>
      <c r="R207" s="105"/>
      <c r="S207" s="105"/>
      <c r="T207" s="105"/>
      <c r="U207" s="105"/>
      <c r="V207" s="105"/>
      <c r="W207" s="105"/>
      <c r="X207" s="105"/>
      <c r="Y207" s="105"/>
      <c r="Z207" s="105"/>
      <c r="AA207" s="105"/>
      <c r="AB207" s="105"/>
      <c r="AC207" s="105"/>
      <c r="AD207" s="105"/>
      <c r="AE207" s="105"/>
      <c r="AF207" s="105"/>
      <c r="AG207" s="105"/>
      <c r="AH207" s="105"/>
      <c r="AI207" s="105"/>
      <c r="AJ207" s="105"/>
      <c r="AK207" s="105"/>
      <c r="AL207" s="105"/>
      <c r="AM207" s="105"/>
      <c r="AN207" s="105"/>
      <c r="AO207" s="105"/>
      <c r="AP207" s="105"/>
      <c r="AQ207" s="105"/>
      <c r="AR207" s="105"/>
      <c r="AS207" s="105"/>
      <c r="AT207" s="105"/>
      <c r="AU207" s="105"/>
      <c r="AV207" s="105"/>
      <c r="AW207" s="105"/>
      <c r="AX207" s="105"/>
      <c r="AY207" s="105"/>
      <c r="AZ207" s="105"/>
      <c r="BA207" s="105"/>
      <c r="BB207" s="105"/>
      <c r="BC207" s="105"/>
      <c r="BD207" s="105"/>
    </row>
    <row r="208" spans="1:56" x14ac:dyDescent="0.35">
      <c r="A208" s="105"/>
      <c r="B208" s="105"/>
      <c r="C208" s="105"/>
      <c r="D208" s="139"/>
      <c r="E208" s="105"/>
      <c r="F208" s="105"/>
      <c r="G208" s="105"/>
      <c r="H208" s="105" t="str">
        <f t="shared" si="23"/>
        <v/>
      </c>
      <c r="I208" s="105"/>
      <c r="J208" s="105"/>
      <c r="K208" s="105" t="str">
        <f t="shared" si="24"/>
        <v/>
      </c>
      <c r="L208" s="105"/>
      <c r="M208" s="105"/>
      <c r="N208" s="105" t="str">
        <f t="shared" si="25"/>
        <v/>
      </c>
      <c r="O208" s="105"/>
      <c r="P208" s="105"/>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c r="AY208" s="105"/>
      <c r="AZ208" s="105"/>
      <c r="BA208" s="105"/>
      <c r="BB208" s="105"/>
      <c r="BC208" s="105"/>
      <c r="BD208" s="105"/>
    </row>
    <row r="209" spans="1:56" x14ac:dyDescent="0.35">
      <c r="A209" s="105"/>
      <c r="B209" s="105"/>
      <c r="C209" s="105"/>
      <c r="D209" s="139"/>
      <c r="E209" s="105"/>
      <c r="F209" s="105"/>
      <c r="G209" s="105"/>
      <c r="H209" s="105" t="str">
        <f t="shared" si="23"/>
        <v/>
      </c>
      <c r="I209" s="105"/>
      <c r="J209" s="105"/>
      <c r="K209" s="105" t="str">
        <f t="shared" si="24"/>
        <v/>
      </c>
      <c r="L209" s="105"/>
      <c r="M209" s="105"/>
      <c r="N209" s="105" t="str">
        <f t="shared" si="25"/>
        <v/>
      </c>
      <c r="O209" s="105"/>
      <c r="P209" s="105"/>
      <c r="Q209" s="105"/>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c r="AM209" s="105"/>
      <c r="AN209" s="105"/>
      <c r="AO209" s="105"/>
      <c r="AP209" s="105"/>
      <c r="AQ209" s="105"/>
      <c r="AR209" s="105"/>
      <c r="AS209" s="105"/>
      <c r="AT209" s="105"/>
      <c r="AU209" s="105"/>
      <c r="AV209" s="105"/>
      <c r="AW209" s="105"/>
      <c r="AX209" s="105"/>
      <c r="AY209" s="105"/>
      <c r="AZ209" s="105"/>
      <c r="BA209" s="105"/>
      <c r="BB209" s="105"/>
      <c r="BC209" s="105"/>
      <c r="BD209" s="105"/>
    </row>
    <row r="210" spans="1:56" x14ac:dyDescent="0.35">
      <c r="A210" s="105"/>
      <c r="B210" s="105"/>
      <c r="C210" s="105"/>
      <c r="D210" s="139"/>
      <c r="E210" s="105"/>
      <c r="F210" s="105"/>
      <c r="G210" s="105"/>
      <c r="H210" s="105" t="str">
        <f t="shared" si="23"/>
        <v/>
      </c>
      <c r="I210" s="105"/>
      <c r="J210" s="105"/>
      <c r="K210" s="105" t="str">
        <f t="shared" si="24"/>
        <v/>
      </c>
      <c r="L210" s="105"/>
      <c r="M210" s="105"/>
      <c r="N210" s="105" t="str">
        <f t="shared" si="25"/>
        <v/>
      </c>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c r="AY210" s="105"/>
      <c r="AZ210" s="105"/>
      <c r="BA210" s="105"/>
      <c r="BB210" s="105"/>
      <c r="BC210" s="105"/>
      <c r="BD210" s="105"/>
    </row>
    <row r="211" spans="1:56" x14ac:dyDescent="0.35">
      <c r="A211" s="105"/>
      <c r="B211" s="105"/>
      <c r="C211" s="105"/>
      <c r="D211" s="139"/>
      <c r="E211" s="105"/>
      <c r="F211" s="105"/>
      <c r="G211" s="105"/>
      <c r="H211" s="105" t="str">
        <f t="shared" si="23"/>
        <v/>
      </c>
      <c r="I211" s="105"/>
      <c r="J211" s="105"/>
      <c r="K211" s="105" t="str">
        <f t="shared" si="24"/>
        <v/>
      </c>
      <c r="L211" s="105"/>
      <c r="M211" s="105"/>
      <c r="N211" s="105" t="str">
        <f t="shared" si="25"/>
        <v/>
      </c>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c r="AY211" s="105"/>
      <c r="AZ211" s="105"/>
      <c r="BA211" s="105"/>
      <c r="BB211" s="105"/>
      <c r="BC211" s="105"/>
      <c r="BD211" s="105"/>
    </row>
    <row r="212" spans="1:56" x14ac:dyDescent="0.35">
      <c r="A212" s="105"/>
      <c r="B212" s="105"/>
      <c r="C212" s="105"/>
      <c r="D212" s="139"/>
      <c r="E212" s="105"/>
      <c r="F212" s="105"/>
      <c r="G212" s="105"/>
      <c r="H212" s="105" t="str">
        <f t="shared" si="23"/>
        <v/>
      </c>
      <c r="I212" s="105"/>
      <c r="J212" s="105"/>
      <c r="K212" s="105" t="str">
        <f t="shared" si="24"/>
        <v/>
      </c>
      <c r="L212" s="105"/>
      <c r="M212" s="105"/>
      <c r="N212" s="105" t="str">
        <f t="shared" si="25"/>
        <v/>
      </c>
      <c r="O212" s="105"/>
      <c r="P212" s="105"/>
      <c r="Q212" s="105"/>
      <c r="R212" s="105"/>
      <c r="S212" s="105"/>
      <c r="T212" s="105"/>
      <c r="U212" s="105"/>
      <c r="V212" s="105"/>
      <c r="W212" s="105"/>
      <c r="X212" s="105"/>
      <c r="Y212" s="105"/>
      <c r="Z212" s="105"/>
      <c r="AA212" s="105"/>
      <c r="AB212" s="105"/>
      <c r="AC212" s="105"/>
      <c r="AD212" s="105"/>
      <c r="AE212" s="105"/>
      <c r="AF212" s="105"/>
      <c r="AG212" s="105"/>
      <c r="AH212" s="105"/>
      <c r="AI212" s="105"/>
      <c r="AJ212" s="105"/>
      <c r="AK212" s="105"/>
      <c r="AL212" s="105"/>
      <c r="AM212" s="105"/>
      <c r="AN212" s="105"/>
      <c r="AO212" s="105"/>
      <c r="AP212" s="105"/>
      <c r="AQ212" s="105"/>
      <c r="AR212" s="105"/>
      <c r="AS212" s="105"/>
      <c r="AT212" s="105"/>
      <c r="AU212" s="105"/>
      <c r="AV212" s="105"/>
      <c r="AW212" s="105"/>
      <c r="AX212" s="105"/>
      <c r="AY212" s="105"/>
      <c r="AZ212" s="105"/>
      <c r="BA212" s="105"/>
      <c r="BB212" s="105"/>
      <c r="BC212" s="105"/>
      <c r="BD212" s="105"/>
    </row>
    <row r="213" spans="1:56" x14ac:dyDescent="0.35">
      <c r="A213" s="105"/>
      <c r="B213" s="105"/>
      <c r="C213" s="105"/>
      <c r="D213" s="139"/>
      <c r="E213" s="105"/>
      <c r="F213" s="105"/>
      <c r="G213" s="105"/>
      <c r="H213" s="105" t="str">
        <f t="shared" si="23"/>
        <v/>
      </c>
      <c r="I213" s="105"/>
      <c r="J213" s="105"/>
      <c r="K213" s="105" t="str">
        <f t="shared" si="24"/>
        <v/>
      </c>
      <c r="L213" s="105"/>
      <c r="M213" s="105"/>
      <c r="N213" s="105" t="str">
        <f t="shared" si="25"/>
        <v/>
      </c>
      <c r="O213" s="105"/>
      <c r="P213" s="105"/>
      <c r="Q213" s="105"/>
      <c r="R213" s="105"/>
      <c r="S213" s="105"/>
      <c r="T213" s="105"/>
      <c r="U213" s="105"/>
      <c r="V213" s="105"/>
      <c r="W213" s="105"/>
      <c r="X213" s="105"/>
      <c r="Y213" s="105"/>
      <c r="Z213" s="105"/>
      <c r="AA213" s="105"/>
      <c r="AB213" s="105"/>
      <c r="AC213" s="105"/>
      <c r="AD213" s="105"/>
      <c r="AE213" s="105"/>
      <c r="AF213" s="105"/>
      <c r="AG213" s="105"/>
      <c r="AH213" s="105"/>
      <c r="AI213" s="105"/>
      <c r="AJ213" s="105"/>
      <c r="AK213" s="105"/>
      <c r="AL213" s="105"/>
      <c r="AM213" s="105"/>
      <c r="AN213" s="105"/>
      <c r="AO213" s="105"/>
      <c r="AP213" s="105"/>
      <c r="AQ213" s="105"/>
      <c r="AR213" s="105"/>
      <c r="AS213" s="105"/>
      <c r="AT213" s="105"/>
      <c r="AU213" s="105"/>
      <c r="AV213" s="105"/>
      <c r="AW213" s="105"/>
      <c r="AX213" s="105"/>
      <c r="AY213" s="105"/>
      <c r="AZ213" s="105"/>
      <c r="BA213" s="105"/>
      <c r="BB213" s="105"/>
      <c r="BC213" s="105"/>
      <c r="BD213" s="105"/>
    </row>
    <row r="214" spans="1:56" x14ac:dyDescent="0.35">
      <c r="A214" s="105"/>
      <c r="B214" s="105"/>
      <c r="C214" s="105"/>
      <c r="D214" s="139"/>
      <c r="E214" s="105"/>
      <c r="F214" s="105"/>
      <c r="G214" s="105"/>
      <c r="H214" s="105" t="str">
        <f t="shared" si="23"/>
        <v/>
      </c>
      <c r="I214" s="105"/>
      <c r="J214" s="105"/>
      <c r="K214" s="105" t="str">
        <f t="shared" si="24"/>
        <v/>
      </c>
      <c r="L214" s="105"/>
      <c r="M214" s="105"/>
      <c r="N214" s="105" t="str">
        <f t="shared" si="25"/>
        <v/>
      </c>
      <c r="O214" s="105"/>
      <c r="P214" s="105"/>
      <c r="Q214" s="105"/>
      <c r="R214" s="105"/>
      <c r="S214" s="105"/>
      <c r="T214" s="105"/>
      <c r="U214" s="105"/>
      <c r="V214" s="105"/>
      <c r="W214" s="105"/>
      <c r="X214" s="105"/>
      <c r="Y214" s="105"/>
      <c r="Z214" s="105"/>
      <c r="AA214" s="105"/>
      <c r="AB214" s="105"/>
      <c r="AC214" s="105"/>
      <c r="AD214" s="105"/>
      <c r="AE214" s="105"/>
      <c r="AF214" s="105"/>
      <c r="AG214" s="105"/>
      <c r="AH214" s="105"/>
      <c r="AI214" s="105"/>
      <c r="AJ214" s="105"/>
      <c r="AK214" s="105"/>
      <c r="AL214" s="105"/>
      <c r="AM214" s="105"/>
      <c r="AN214" s="105"/>
      <c r="AO214" s="105"/>
      <c r="AP214" s="105"/>
      <c r="AQ214" s="105"/>
      <c r="AR214" s="105"/>
      <c r="AS214" s="105"/>
      <c r="AT214" s="105"/>
      <c r="AU214" s="105"/>
      <c r="AV214" s="105"/>
      <c r="AW214" s="105"/>
      <c r="AX214" s="105"/>
      <c r="AY214" s="105"/>
      <c r="AZ214" s="105"/>
      <c r="BA214" s="105"/>
      <c r="BB214" s="105"/>
      <c r="BC214" s="105"/>
      <c r="BD214" s="105"/>
    </row>
    <row r="215" spans="1:56" x14ac:dyDescent="0.35">
      <c r="A215" s="105"/>
      <c r="B215" s="105"/>
      <c r="C215" s="105"/>
      <c r="D215" s="139"/>
      <c r="E215" s="105"/>
      <c r="F215" s="105"/>
      <c r="G215" s="105"/>
      <c r="H215" s="105" t="str">
        <f t="shared" si="23"/>
        <v/>
      </c>
      <c r="I215" s="105"/>
      <c r="J215" s="105"/>
      <c r="K215" s="105" t="str">
        <f t="shared" si="24"/>
        <v/>
      </c>
      <c r="L215" s="105"/>
      <c r="M215" s="105"/>
      <c r="N215" s="105" t="str">
        <f t="shared" si="25"/>
        <v/>
      </c>
      <c r="O215" s="105"/>
      <c r="P215" s="105"/>
      <c r="Q215" s="105"/>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c r="AY215" s="105"/>
      <c r="AZ215" s="105"/>
      <c r="BA215" s="105"/>
      <c r="BB215" s="105"/>
      <c r="BC215" s="105"/>
      <c r="BD215" s="105"/>
    </row>
    <row r="216" spans="1:56" x14ac:dyDescent="0.35">
      <c r="A216" s="105"/>
      <c r="B216" s="105"/>
      <c r="C216" s="105"/>
      <c r="D216" s="139"/>
      <c r="E216" s="105"/>
      <c r="F216" s="105"/>
      <c r="G216" s="105"/>
      <c r="H216" s="105" t="str">
        <f t="shared" si="23"/>
        <v/>
      </c>
      <c r="I216" s="105"/>
      <c r="J216" s="105"/>
      <c r="K216" s="105" t="str">
        <f t="shared" si="24"/>
        <v/>
      </c>
      <c r="L216" s="105"/>
      <c r="M216" s="105"/>
      <c r="N216" s="105" t="str">
        <f t="shared" si="25"/>
        <v/>
      </c>
      <c r="O216" s="105"/>
      <c r="P216" s="105"/>
      <c r="Q216" s="105"/>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c r="AY216" s="105"/>
      <c r="AZ216" s="105"/>
      <c r="BA216" s="105"/>
      <c r="BB216" s="105"/>
      <c r="BC216" s="105"/>
      <c r="BD216" s="105"/>
    </row>
    <row r="217" spans="1:56" x14ac:dyDescent="0.35">
      <c r="A217" s="105"/>
      <c r="B217" s="105"/>
      <c r="C217" s="105"/>
      <c r="D217" s="139"/>
      <c r="E217" s="105"/>
      <c r="F217" s="105"/>
      <c r="G217" s="105"/>
      <c r="H217" s="105" t="str">
        <f t="shared" si="23"/>
        <v/>
      </c>
      <c r="I217" s="105"/>
      <c r="J217" s="105"/>
      <c r="K217" s="105" t="str">
        <f t="shared" si="24"/>
        <v/>
      </c>
      <c r="L217" s="105"/>
      <c r="M217" s="105"/>
      <c r="N217" s="105" t="str">
        <f t="shared" si="25"/>
        <v/>
      </c>
      <c r="O217" s="105"/>
      <c r="P217" s="105"/>
      <c r="Q217" s="105"/>
      <c r="R217" s="105"/>
      <c r="S217" s="105"/>
      <c r="T217" s="105"/>
      <c r="U217" s="105"/>
      <c r="V217" s="105"/>
      <c r="W217" s="105"/>
      <c r="X217" s="105"/>
      <c r="Y217" s="105"/>
      <c r="Z217" s="105"/>
      <c r="AA217" s="105"/>
      <c r="AB217" s="105"/>
      <c r="AC217" s="105"/>
      <c r="AD217" s="105"/>
      <c r="AE217" s="105"/>
      <c r="AF217" s="105"/>
      <c r="AG217" s="105"/>
      <c r="AH217" s="105"/>
      <c r="AI217" s="105"/>
      <c r="AJ217" s="105"/>
      <c r="AK217" s="105"/>
      <c r="AL217" s="105"/>
      <c r="AM217" s="105"/>
      <c r="AN217" s="105"/>
      <c r="AO217" s="105"/>
      <c r="AP217" s="105"/>
      <c r="AQ217" s="105"/>
      <c r="AR217" s="105"/>
      <c r="AS217" s="105"/>
      <c r="AT217" s="105"/>
      <c r="AU217" s="105"/>
      <c r="AV217" s="105"/>
      <c r="AW217" s="105"/>
      <c r="AX217" s="105"/>
      <c r="AY217" s="105"/>
      <c r="AZ217" s="105"/>
      <c r="BA217" s="105"/>
      <c r="BB217" s="105"/>
      <c r="BC217" s="105"/>
      <c r="BD217" s="105"/>
    </row>
    <row r="218" spans="1:56" x14ac:dyDescent="0.35">
      <c r="A218" s="105"/>
      <c r="B218" s="105"/>
      <c r="C218" s="105"/>
      <c r="D218" s="139"/>
      <c r="E218" s="105"/>
      <c r="F218" s="105"/>
      <c r="G218" s="105"/>
      <c r="H218" s="105" t="str">
        <f t="shared" si="23"/>
        <v/>
      </c>
      <c r="I218" s="105"/>
      <c r="J218" s="105"/>
      <c r="K218" s="105" t="str">
        <f t="shared" si="24"/>
        <v/>
      </c>
      <c r="L218" s="105"/>
      <c r="M218" s="105"/>
      <c r="N218" s="105" t="str">
        <f t="shared" si="25"/>
        <v/>
      </c>
      <c r="O218" s="105"/>
      <c r="P218" s="105"/>
      <c r="Q218" s="105"/>
      <c r="R218" s="105"/>
      <c r="S218" s="105"/>
      <c r="T218" s="105"/>
      <c r="U218" s="105"/>
      <c r="V218" s="105"/>
      <c r="W218" s="105"/>
      <c r="X218" s="105"/>
      <c r="Y218" s="105"/>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row>
    <row r="219" spans="1:56" x14ac:dyDescent="0.35">
      <c r="A219" s="105"/>
      <c r="B219" s="105"/>
      <c r="C219" s="105"/>
      <c r="D219" s="139"/>
      <c r="E219" s="105"/>
      <c r="F219" s="105"/>
      <c r="G219" s="105"/>
      <c r="H219" s="105" t="str">
        <f t="shared" si="23"/>
        <v/>
      </c>
      <c r="I219" s="105"/>
      <c r="J219" s="105"/>
      <c r="K219" s="105" t="str">
        <f t="shared" si="24"/>
        <v/>
      </c>
      <c r="L219" s="105"/>
      <c r="M219" s="105"/>
      <c r="N219" s="105" t="str">
        <f t="shared" si="25"/>
        <v/>
      </c>
      <c r="O219" s="105"/>
      <c r="P219" s="105"/>
      <c r="Q219" s="105"/>
      <c r="R219" s="105"/>
      <c r="S219" s="105"/>
      <c r="T219" s="105"/>
      <c r="U219" s="105"/>
      <c r="V219" s="105"/>
      <c r="W219" s="105"/>
      <c r="X219" s="105"/>
      <c r="Y219" s="105"/>
      <c r="Z219" s="105"/>
      <c r="AA219" s="105"/>
      <c r="AB219" s="105"/>
      <c r="AC219" s="105"/>
      <c r="AD219" s="105"/>
      <c r="AE219" s="105"/>
      <c r="AF219" s="105"/>
      <c r="AG219" s="105"/>
      <c r="AH219" s="105"/>
      <c r="AI219" s="105"/>
      <c r="AJ219" s="105"/>
      <c r="AK219" s="105"/>
      <c r="AL219" s="105"/>
      <c r="AM219" s="105"/>
      <c r="AN219" s="105"/>
      <c r="AO219" s="105"/>
      <c r="AP219" s="105"/>
      <c r="AQ219" s="105"/>
      <c r="AR219" s="105"/>
      <c r="AS219" s="105"/>
      <c r="AT219" s="105"/>
      <c r="AU219" s="105"/>
      <c r="AV219" s="105"/>
      <c r="AW219" s="105"/>
      <c r="AX219" s="105"/>
      <c r="AY219" s="105"/>
      <c r="AZ219" s="105"/>
      <c r="BA219" s="105"/>
      <c r="BB219" s="105"/>
      <c r="BC219" s="105"/>
      <c r="BD219" s="105"/>
    </row>
    <row r="220" spans="1:56" x14ac:dyDescent="0.35">
      <c r="A220" s="105"/>
      <c r="B220" s="105"/>
      <c r="C220" s="105"/>
      <c r="D220" s="139"/>
      <c r="E220" s="105"/>
      <c r="F220" s="105"/>
      <c r="G220" s="105"/>
      <c r="H220" s="105" t="str">
        <f t="shared" si="23"/>
        <v/>
      </c>
      <c r="I220" s="105"/>
      <c r="J220" s="105"/>
      <c r="K220" s="105" t="str">
        <f t="shared" si="24"/>
        <v/>
      </c>
      <c r="L220" s="105"/>
      <c r="M220" s="105"/>
      <c r="N220" s="105" t="str">
        <f t="shared" si="25"/>
        <v/>
      </c>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5"/>
      <c r="BC220" s="105"/>
      <c r="BD220" s="105"/>
    </row>
    <row r="221" spans="1:56" x14ac:dyDescent="0.35">
      <c r="A221" s="105"/>
      <c r="B221" s="105"/>
      <c r="C221" s="105"/>
      <c r="D221" s="139"/>
      <c r="E221" s="105"/>
      <c r="F221" s="105"/>
      <c r="G221" s="105"/>
      <c r="H221" s="105" t="str">
        <f t="shared" si="23"/>
        <v/>
      </c>
      <c r="I221" s="105"/>
      <c r="J221" s="105"/>
      <c r="K221" s="105" t="str">
        <f t="shared" si="24"/>
        <v/>
      </c>
      <c r="L221" s="105"/>
      <c r="M221" s="105"/>
      <c r="N221" s="105" t="str">
        <f t="shared" si="25"/>
        <v/>
      </c>
      <c r="O221" s="105"/>
      <c r="P221" s="105"/>
      <c r="Q221" s="105"/>
      <c r="R221" s="105"/>
      <c r="S221" s="105"/>
      <c r="T221" s="105"/>
      <c r="U221" s="105"/>
      <c r="V221" s="105"/>
      <c r="W221" s="105"/>
      <c r="X221" s="105"/>
      <c r="Y221" s="105"/>
      <c r="Z221" s="105"/>
      <c r="AA221" s="105"/>
      <c r="AB221" s="105"/>
      <c r="AC221" s="105"/>
      <c r="AD221" s="105"/>
      <c r="AE221" s="105"/>
      <c r="AF221" s="105"/>
      <c r="AG221" s="105"/>
      <c r="AH221" s="105"/>
      <c r="AI221" s="105"/>
      <c r="AJ221" s="105"/>
      <c r="AK221" s="105"/>
      <c r="AL221" s="105"/>
      <c r="AM221" s="105"/>
      <c r="AN221" s="105"/>
      <c r="AO221" s="105"/>
      <c r="AP221" s="105"/>
      <c r="AQ221" s="105"/>
      <c r="AR221" s="105"/>
      <c r="AS221" s="105"/>
      <c r="AT221" s="105"/>
      <c r="AU221" s="105"/>
      <c r="AV221" s="105"/>
      <c r="AW221" s="105"/>
      <c r="AX221" s="105"/>
      <c r="AY221" s="105"/>
      <c r="AZ221" s="105"/>
      <c r="BA221" s="105"/>
      <c r="BB221" s="105"/>
      <c r="BC221" s="105"/>
      <c r="BD221" s="105"/>
    </row>
    <row r="222" spans="1:56" x14ac:dyDescent="0.35">
      <c r="A222" s="105"/>
      <c r="B222" s="105"/>
      <c r="C222" s="105"/>
      <c r="D222" s="139"/>
      <c r="E222" s="105"/>
      <c r="F222" s="105"/>
      <c r="G222" s="105"/>
      <c r="H222" s="105" t="str">
        <f t="shared" si="23"/>
        <v/>
      </c>
      <c r="I222" s="105"/>
      <c r="J222" s="105"/>
      <c r="K222" s="105" t="str">
        <f t="shared" si="24"/>
        <v/>
      </c>
      <c r="L222" s="105"/>
      <c r="M222" s="105"/>
      <c r="N222" s="105" t="str">
        <f t="shared" si="25"/>
        <v/>
      </c>
      <c r="O222" s="105"/>
      <c r="P222" s="105"/>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c r="AN222" s="105"/>
      <c r="AO222" s="105"/>
      <c r="AP222" s="105"/>
      <c r="AQ222" s="105"/>
      <c r="AR222" s="105"/>
      <c r="AS222" s="105"/>
      <c r="AT222" s="105"/>
      <c r="AU222" s="105"/>
      <c r="AV222" s="105"/>
      <c r="AW222" s="105"/>
      <c r="AX222" s="105"/>
      <c r="AY222" s="105"/>
      <c r="AZ222" s="105"/>
      <c r="BA222" s="105"/>
      <c r="BB222" s="105"/>
      <c r="BC222" s="105"/>
      <c r="BD222" s="105"/>
    </row>
    <row r="223" spans="1:56" x14ac:dyDescent="0.35">
      <c r="A223" s="105"/>
      <c r="B223" s="105"/>
      <c r="C223" s="105"/>
      <c r="D223" s="139"/>
      <c r="E223" s="105"/>
      <c r="F223" s="105"/>
      <c r="G223" s="105"/>
      <c r="H223" s="105" t="str">
        <f t="shared" si="23"/>
        <v/>
      </c>
      <c r="I223" s="105"/>
      <c r="J223" s="105"/>
      <c r="K223" s="105" t="str">
        <f t="shared" si="24"/>
        <v/>
      </c>
      <c r="L223" s="105"/>
      <c r="M223" s="105"/>
      <c r="N223" s="105" t="str">
        <f t="shared" si="25"/>
        <v/>
      </c>
      <c r="O223" s="105"/>
      <c r="P223" s="105"/>
      <c r="Q223" s="105"/>
      <c r="R223" s="105"/>
      <c r="S223" s="105"/>
      <c r="T223" s="105"/>
      <c r="U223" s="105"/>
      <c r="V223" s="105"/>
      <c r="W223" s="105"/>
      <c r="X223" s="105"/>
      <c r="Y223" s="105"/>
      <c r="Z223" s="105"/>
      <c r="AA223" s="105"/>
      <c r="AB223" s="105"/>
      <c r="AC223" s="105"/>
      <c r="AD223" s="105"/>
      <c r="AE223" s="105"/>
      <c r="AF223" s="105"/>
      <c r="AG223" s="105"/>
      <c r="AH223" s="105"/>
      <c r="AI223" s="105"/>
      <c r="AJ223" s="105"/>
      <c r="AK223" s="105"/>
      <c r="AL223" s="105"/>
      <c r="AM223" s="105"/>
      <c r="AN223" s="105"/>
      <c r="AO223" s="105"/>
      <c r="AP223" s="105"/>
      <c r="AQ223" s="105"/>
      <c r="AR223" s="105"/>
      <c r="AS223" s="105"/>
      <c r="AT223" s="105"/>
      <c r="AU223" s="105"/>
      <c r="AV223" s="105"/>
      <c r="AW223" s="105"/>
      <c r="AX223" s="105"/>
      <c r="AY223" s="105"/>
      <c r="AZ223" s="105"/>
      <c r="BA223" s="105"/>
      <c r="BB223" s="105"/>
      <c r="BC223" s="105"/>
      <c r="BD223" s="105"/>
    </row>
    <row r="224" spans="1:56" x14ac:dyDescent="0.35">
      <c r="A224" s="105"/>
      <c r="B224" s="105"/>
      <c r="C224" s="105"/>
      <c r="D224" s="139"/>
      <c r="E224" s="105"/>
      <c r="F224" s="105"/>
      <c r="G224" s="105"/>
      <c r="H224" s="105" t="str">
        <f t="shared" si="23"/>
        <v/>
      </c>
      <c r="I224" s="105"/>
      <c r="J224" s="105"/>
      <c r="K224" s="105" t="str">
        <f t="shared" si="24"/>
        <v/>
      </c>
      <c r="L224" s="105"/>
      <c r="M224" s="105"/>
      <c r="N224" s="105" t="str">
        <f t="shared" si="25"/>
        <v/>
      </c>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c r="AN224" s="105"/>
      <c r="AO224" s="105"/>
      <c r="AP224" s="105"/>
      <c r="AQ224" s="105"/>
      <c r="AR224" s="105"/>
      <c r="AS224" s="105"/>
      <c r="AT224" s="105"/>
      <c r="AU224" s="105"/>
      <c r="AV224" s="105"/>
      <c r="AW224" s="105"/>
      <c r="AX224" s="105"/>
      <c r="AY224" s="105"/>
      <c r="AZ224" s="105"/>
      <c r="BA224" s="105"/>
      <c r="BB224" s="105"/>
      <c r="BC224" s="105"/>
      <c r="BD224" s="105"/>
    </row>
    <row r="225" spans="1:56" x14ac:dyDescent="0.35">
      <c r="A225" s="105"/>
      <c r="B225" s="105"/>
      <c r="C225" s="105"/>
      <c r="D225" s="139"/>
      <c r="E225" s="105"/>
      <c r="F225" s="105"/>
      <c r="G225" s="105"/>
      <c r="H225" s="105" t="str">
        <f t="shared" si="23"/>
        <v/>
      </c>
      <c r="I225" s="105"/>
      <c r="J225" s="105"/>
      <c r="K225" s="105" t="str">
        <f t="shared" si="24"/>
        <v/>
      </c>
      <c r="L225" s="105"/>
      <c r="M225" s="105"/>
      <c r="N225" s="105" t="str">
        <f t="shared" si="25"/>
        <v/>
      </c>
      <c r="O225" s="105"/>
      <c r="P225" s="105"/>
      <c r="Q225" s="105"/>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c r="AN225" s="105"/>
      <c r="AO225" s="105"/>
      <c r="AP225" s="105"/>
      <c r="AQ225" s="105"/>
      <c r="AR225" s="105"/>
      <c r="AS225" s="105"/>
      <c r="AT225" s="105"/>
      <c r="AU225" s="105"/>
      <c r="AV225" s="105"/>
      <c r="AW225" s="105"/>
      <c r="AX225" s="105"/>
      <c r="AY225" s="105"/>
      <c r="AZ225" s="105"/>
      <c r="BA225" s="105"/>
      <c r="BB225" s="105"/>
      <c r="BC225" s="105"/>
      <c r="BD225" s="105"/>
    </row>
    <row r="226" spans="1:56" x14ac:dyDescent="0.35">
      <c r="A226" s="105"/>
      <c r="B226" s="105"/>
      <c r="C226" s="105"/>
      <c r="D226" s="139"/>
      <c r="E226" s="105"/>
      <c r="F226" s="105"/>
      <c r="G226" s="105"/>
      <c r="H226" s="105" t="str">
        <f t="shared" si="23"/>
        <v/>
      </c>
      <c r="I226" s="105"/>
      <c r="J226" s="105"/>
      <c r="K226" s="105" t="str">
        <f t="shared" si="24"/>
        <v/>
      </c>
      <c r="L226" s="105"/>
      <c r="M226" s="105"/>
      <c r="N226" s="105" t="str">
        <f t="shared" si="25"/>
        <v/>
      </c>
      <c r="O226" s="105"/>
      <c r="P226" s="105"/>
      <c r="Q226" s="105"/>
      <c r="R226" s="105"/>
      <c r="S226" s="105"/>
      <c r="T226" s="105"/>
      <c r="U226" s="105"/>
      <c r="V226" s="105"/>
      <c r="W226" s="105"/>
      <c r="X226" s="105"/>
      <c r="Y226" s="105"/>
      <c r="Z226" s="105"/>
      <c r="AA226" s="105"/>
      <c r="AB226" s="105"/>
      <c r="AC226" s="105"/>
      <c r="AD226" s="105"/>
      <c r="AE226" s="105"/>
      <c r="AF226" s="105"/>
      <c r="AG226" s="105"/>
      <c r="AH226" s="105"/>
      <c r="AI226" s="105"/>
      <c r="AJ226" s="105"/>
      <c r="AK226" s="105"/>
      <c r="AL226" s="105"/>
      <c r="AM226" s="105"/>
      <c r="AN226" s="105"/>
      <c r="AO226" s="105"/>
      <c r="AP226" s="105"/>
      <c r="AQ226" s="105"/>
      <c r="AR226" s="105"/>
      <c r="AS226" s="105"/>
      <c r="AT226" s="105"/>
      <c r="AU226" s="105"/>
      <c r="AV226" s="105"/>
      <c r="AW226" s="105"/>
      <c r="AX226" s="105"/>
      <c r="AY226" s="105"/>
      <c r="AZ226" s="105"/>
      <c r="BA226" s="105"/>
      <c r="BB226" s="105"/>
      <c r="BC226" s="105"/>
      <c r="BD226" s="105"/>
    </row>
    <row r="227" spans="1:56" x14ac:dyDescent="0.35">
      <c r="A227" s="105"/>
      <c r="B227" s="105"/>
      <c r="C227" s="105"/>
      <c r="D227" s="139"/>
      <c r="E227" s="105"/>
      <c r="F227" s="105"/>
      <c r="G227" s="105"/>
      <c r="H227" s="105" t="str">
        <f t="shared" si="23"/>
        <v/>
      </c>
      <c r="I227" s="105"/>
      <c r="J227" s="105"/>
      <c r="K227" s="105" t="str">
        <f t="shared" si="24"/>
        <v/>
      </c>
      <c r="L227" s="105"/>
      <c r="M227" s="105"/>
      <c r="N227" s="105" t="str">
        <f t="shared" si="25"/>
        <v/>
      </c>
      <c r="O227" s="105"/>
      <c r="P227" s="105"/>
      <c r="Q227" s="105"/>
      <c r="R227" s="105"/>
      <c r="S227" s="105"/>
      <c r="T227" s="105"/>
      <c r="U227" s="105"/>
      <c r="V227" s="105"/>
      <c r="W227" s="105"/>
      <c r="X227" s="105"/>
      <c r="Y227" s="105"/>
      <c r="Z227" s="105"/>
      <c r="AA227" s="105"/>
      <c r="AB227" s="105"/>
      <c r="AC227" s="105"/>
      <c r="AD227" s="105"/>
      <c r="AE227" s="105"/>
      <c r="AF227" s="105"/>
      <c r="AG227" s="105"/>
      <c r="AH227" s="105"/>
      <c r="AI227" s="105"/>
      <c r="AJ227" s="105"/>
      <c r="AK227" s="105"/>
      <c r="AL227" s="105"/>
      <c r="AM227" s="105"/>
      <c r="AN227" s="105"/>
      <c r="AO227" s="105"/>
      <c r="AP227" s="105"/>
      <c r="AQ227" s="105"/>
      <c r="AR227" s="105"/>
      <c r="AS227" s="105"/>
      <c r="AT227" s="105"/>
      <c r="AU227" s="105"/>
      <c r="AV227" s="105"/>
      <c r="AW227" s="105"/>
      <c r="AX227" s="105"/>
      <c r="AY227" s="105"/>
      <c r="AZ227" s="105"/>
      <c r="BA227" s="105"/>
      <c r="BB227" s="105"/>
      <c r="BC227" s="105"/>
      <c r="BD227" s="105"/>
    </row>
    <row r="228" spans="1:56" x14ac:dyDescent="0.35">
      <c r="A228" s="105"/>
      <c r="B228" s="105"/>
      <c r="C228" s="105"/>
      <c r="D228" s="139"/>
      <c r="E228" s="105"/>
      <c r="F228" s="105"/>
      <c r="G228" s="105"/>
      <c r="H228" s="105" t="str">
        <f t="shared" si="23"/>
        <v/>
      </c>
      <c r="I228" s="105"/>
      <c r="J228" s="105"/>
      <c r="K228" s="105" t="str">
        <f t="shared" si="24"/>
        <v/>
      </c>
      <c r="L228" s="105"/>
      <c r="M228" s="105"/>
      <c r="N228" s="105" t="str">
        <f t="shared" si="25"/>
        <v/>
      </c>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c r="AN228" s="105"/>
      <c r="AO228" s="105"/>
      <c r="AP228" s="105"/>
      <c r="AQ228" s="105"/>
      <c r="AR228" s="105"/>
      <c r="AS228" s="105"/>
      <c r="AT228" s="105"/>
      <c r="AU228" s="105"/>
      <c r="AV228" s="105"/>
      <c r="AW228" s="105"/>
      <c r="AX228" s="105"/>
      <c r="AY228" s="105"/>
      <c r="AZ228" s="105"/>
      <c r="BA228" s="105"/>
      <c r="BB228" s="105"/>
      <c r="BC228" s="105"/>
      <c r="BD228" s="105"/>
    </row>
    <row r="229" spans="1:56" x14ac:dyDescent="0.35">
      <c r="A229" s="105"/>
      <c r="B229" s="105"/>
      <c r="C229" s="105"/>
      <c r="D229" s="139"/>
      <c r="E229" s="105"/>
      <c r="F229" s="105"/>
      <c r="G229" s="105"/>
      <c r="H229" s="105" t="str">
        <f t="shared" ref="H229:H292" si="26">IFERROR(VLOOKUP($G229,FacI,2,0),"")</f>
        <v/>
      </c>
      <c r="I229" s="105"/>
      <c r="J229" s="105"/>
      <c r="K229" s="105" t="str">
        <f t="shared" si="24"/>
        <v/>
      </c>
      <c r="L229" s="105"/>
      <c r="M229" s="105"/>
      <c r="N229" s="105" t="str">
        <f t="shared" si="25"/>
        <v/>
      </c>
      <c r="O229" s="105"/>
      <c r="P229" s="105"/>
      <c r="Q229" s="105"/>
      <c r="R229" s="105"/>
      <c r="S229" s="105"/>
      <c r="T229" s="105"/>
      <c r="U229" s="105"/>
      <c r="V229" s="105"/>
      <c r="W229" s="105"/>
      <c r="X229" s="105"/>
      <c r="Y229" s="105"/>
      <c r="Z229" s="105"/>
      <c r="AA229" s="105"/>
      <c r="AB229" s="105"/>
      <c r="AC229" s="105"/>
      <c r="AD229" s="105"/>
      <c r="AE229" s="105"/>
      <c r="AF229" s="105"/>
      <c r="AG229" s="105"/>
      <c r="AH229" s="105"/>
      <c r="AI229" s="105"/>
      <c r="AJ229" s="105"/>
      <c r="AK229" s="105"/>
      <c r="AL229" s="105"/>
      <c r="AM229" s="105"/>
      <c r="AN229" s="105"/>
      <c r="AO229" s="105"/>
      <c r="AP229" s="105"/>
      <c r="AQ229" s="105"/>
      <c r="AR229" s="105"/>
      <c r="AS229" s="105"/>
      <c r="AT229" s="105"/>
      <c r="AU229" s="105"/>
      <c r="AV229" s="105"/>
      <c r="AW229" s="105"/>
      <c r="AX229" s="105"/>
      <c r="AY229" s="105"/>
      <c r="AZ229" s="105"/>
      <c r="BA229" s="105"/>
      <c r="BB229" s="105"/>
      <c r="BC229" s="105"/>
      <c r="BD229" s="105"/>
    </row>
    <row r="230" spans="1:56" x14ac:dyDescent="0.35">
      <c r="A230" s="105"/>
      <c r="B230" s="105"/>
      <c r="C230" s="105"/>
      <c r="D230" s="139"/>
      <c r="E230" s="105"/>
      <c r="F230" s="105"/>
      <c r="G230" s="105"/>
      <c r="H230" s="105" t="str">
        <f t="shared" si="26"/>
        <v/>
      </c>
      <c r="I230" s="105"/>
      <c r="J230" s="105"/>
      <c r="K230" s="105" t="str">
        <f t="shared" si="24"/>
        <v/>
      </c>
      <c r="L230" s="105"/>
      <c r="M230" s="105"/>
      <c r="N230" s="105" t="str">
        <f t="shared" si="25"/>
        <v/>
      </c>
      <c r="O230" s="105"/>
      <c r="P230" s="105"/>
      <c r="Q230" s="105"/>
      <c r="R230" s="105"/>
      <c r="S230" s="105"/>
      <c r="T230" s="105"/>
      <c r="U230" s="105"/>
      <c r="V230" s="105"/>
      <c r="W230" s="105"/>
      <c r="X230" s="105"/>
      <c r="Y230" s="105"/>
      <c r="Z230" s="105"/>
      <c r="AA230" s="105"/>
      <c r="AB230" s="105"/>
      <c r="AC230" s="105"/>
      <c r="AD230" s="105"/>
      <c r="AE230" s="105"/>
      <c r="AF230" s="105"/>
      <c r="AG230" s="105"/>
      <c r="AH230" s="105"/>
      <c r="AI230" s="105"/>
      <c r="AJ230" s="105"/>
      <c r="AK230" s="105"/>
      <c r="AL230" s="105"/>
      <c r="AM230" s="105"/>
      <c r="AN230" s="105"/>
      <c r="AO230" s="105"/>
      <c r="AP230" s="105"/>
      <c r="AQ230" s="105"/>
      <c r="AR230" s="105"/>
      <c r="AS230" s="105"/>
      <c r="AT230" s="105"/>
      <c r="AU230" s="105"/>
      <c r="AV230" s="105"/>
      <c r="AW230" s="105"/>
      <c r="AX230" s="105"/>
      <c r="AY230" s="105"/>
      <c r="AZ230" s="105"/>
      <c r="BA230" s="105"/>
      <c r="BB230" s="105"/>
      <c r="BC230" s="105"/>
      <c r="BD230" s="105"/>
    </row>
    <row r="231" spans="1:56" x14ac:dyDescent="0.35">
      <c r="A231" s="105"/>
      <c r="B231" s="105"/>
      <c r="C231" s="105"/>
      <c r="D231" s="139"/>
      <c r="E231" s="105"/>
      <c r="F231" s="105"/>
      <c r="G231" s="105"/>
      <c r="H231" s="105" t="str">
        <f t="shared" si="26"/>
        <v/>
      </c>
      <c r="I231" s="105"/>
      <c r="J231" s="105"/>
      <c r="K231" s="105" t="str">
        <f t="shared" ref="K231:K294" si="27">IFERROR(VLOOKUP($J230,Facin,2,0),"")</f>
        <v/>
      </c>
      <c r="L231" s="105"/>
      <c r="M231" s="105"/>
      <c r="N231" s="105" t="str">
        <f t="shared" si="25"/>
        <v/>
      </c>
      <c r="O231" s="105"/>
      <c r="P231" s="105"/>
      <c r="Q231" s="105"/>
      <c r="R231" s="105"/>
      <c r="S231" s="105"/>
      <c r="T231" s="105"/>
      <c r="U231" s="105"/>
      <c r="V231" s="105"/>
      <c r="W231" s="105"/>
      <c r="X231" s="105"/>
      <c r="Y231" s="105"/>
      <c r="Z231" s="105"/>
      <c r="AA231" s="105"/>
      <c r="AB231" s="105"/>
      <c r="AC231" s="105"/>
      <c r="AD231" s="105"/>
      <c r="AE231" s="105"/>
      <c r="AF231" s="105"/>
      <c r="AG231" s="105"/>
      <c r="AH231" s="105"/>
      <c r="AI231" s="105"/>
      <c r="AJ231" s="105"/>
      <c r="AK231" s="105"/>
      <c r="AL231" s="105"/>
      <c r="AM231" s="105"/>
      <c r="AN231" s="105"/>
      <c r="AO231" s="105"/>
      <c r="AP231" s="105"/>
      <c r="AQ231" s="105"/>
      <c r="AR231" s="105"/>
      <c r="AS231" s="105"/>
      <c r="AT231" s="105"/>
      <c r="AU231" s="105"/>
      <c r="AV231" s="105"/>
      <c r="AW231" s="105"/>
      <c r="AX231" s="105"/>
      <c r="AY231" s="105"/>
      <c r="AZ231" s="105"/>
      <c r="BA231" s="105"/>
      <c r="BB231" s="105"/>
      <c r="BC231" s="105"/>
      <c r="BD231" s="105"/>
    </row>
    <row r="232" spans="1:56" x14ac:dyDescent="0.35">
      <c r="A232" s="105"/>
      <c r="B232" s="105"/>
      <c r="C232" s="105"/>
      <c r="D232" s="139"/>
      <c r="E232" s="105"/>
      <c r="F232" s="105"/>
      <c r="G232" s="105"/>
      <c r="H232" s="105" t="str">
        <f t="shared" si="26"/>
        <v/>
      </c>
      <c r="I232" s="105"/>
      <c r="J232" s="105"/>
      <c r="K232" s="105" t="str">
        <f t="shared" si="27"/>
        <v/>
      </c>
      <c r="L232" s="105"/>
      <c r="M232" s="105"/>
      <c r="N232" s="105" t="str">
        <f t="shared" si="25"/>
        <v/>
      </c>
      <c r="O232" s="105"/>
      <c r="P232" s="105"/>
      <c r="Q232" s="105"/>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c r="AM232" s="105"/>
      <c r="AN232" s="105"/>
      <c r="AO232" s="105"/>
      <c r="AP232" s="105"/>
      <c r="AQ232" s="105"/>
      <c r="AR232" s="105"/>
      <c r="AS232" s="105"/>
      <c r="AT232" s="105"/>
      <c r="AU232" s="105"/>
      <c r="AV232" s="105"/>
      <c r="AW232" s="105"/>
      <c r="AX232" s="105"/>
      <c r="AY232" s="105"/>
      <c r="AZ232" s="105"/>
      <c r="BA232" s="105"/>
      <c r="BB232" s="105"/>
      <c r="BC232" s="105"/>
      <c r="BD232" s="105"/>
    </row>
    <row r="233" spans="1:56" x14ac:dyDescent="0.35">
      <c r="A233" s="105"/>
      <c r="B233" s="105"/>
      <c r="C233" s="105"/>
      <c r="D233" s="139"/>
      <c r="E233" s="105"/>
      <c r="F233" s="105"/>
      <c r="G233" s="105"/>
      <c r="H233" s="105" t="str">
        <f t="shared" si="26"/>
        <v/>
      </c>
      <c r="I233" s="105"/>
      <c r="J233" s="105"/>
      <c r="K233" s="105" t="str">
        <f t="shared" si="27"/>
        <v/>
      </c>
      <c r="L233" s="105"/>
      <c r="M233" s="105"/>
      <c r="N233" s="105" t="str">
        <f t="shared" si="25"/>
        <v/>
      </c>
      <c r="O233" s="105"/>
      <c r="P233" s="105"/>
      <c r="Q233" s="105"/>
      <c r="R233" s="105"/>
      <c r="S233" s="105"/>
      <c r="T233" s="105"/>
      <c r="U233" s="105"/>
      <c r="V233" s="105"/>
      <c r="W233" s="105"/>
      <c r="X233" s="105"/>
      <c r="Y233" s="105"/>
      <c r="Z233" s="105"/>
      <c r="AA233" s="105"/>
      <c r="AB233" s="105"/>
      <c r="AC233" s="105"/>
      <c r="AD233" s="105"/>
      <c r="AE233" s="105"/>
      <c r="AF233" s="105"/>
      <c r="AG233" s="105"/>
      <c r="AH233" s="105"/>
      <c r="AI233" s="105"/>
      <c r="AJ233" s="105"/>
      <c r="AK233" s="105"/>
      <c r="AL233" s="105"/>
      <c r="AM233" s="105"/>
      <c r="AN233" s="105"/>
      <c r="AO233" s="105"/>
      <c r="AP233" s="105"/>
      <c r="AQ233" s="105"/>
      <c r="AR233" s="105"/>
      <c r="AS233" s="105"/>
      <c r="AT233" s="105"/>
      <c r="AU233" s="105"/>
      <c r="AV233" s="105"/>
      <c r="AW233" s="105"/>
      <c r="AX233" s="105"/>
      <c r="AY233" s="105"/>
      <c r="AZ233" s="105"/>
      <c r="BA233" s="105"/>
      <c r="BB233" s="105"/>
      <c r="BC233" s="105"/>
      <c r="BD233" s="105"/>
    </row>
    <row r="234" spans="1:56" x14ac:dyDescent="0.35">
      <c r="A234" s="105"/>
      <c r="B234" s="105"/>
      <c r="C234" s="105"/>
      <c r="D234" s="139"/>
      <c r="E234" s="105"/>
      <c r="F234" s="105"/>
      <c r="G234" s="105"/>
      <c r="H234" s="105" t="str">
        <f t="shared" si="26"/>
        <v/>
      </c>
      <c r="I234" s="105"/>
      <c r="J234" s="105"/>
      <c r="K234" s="105" t="str">
        <f t="shared" si="27"/>
        <v/>
      </c>
      <c r="L234" s="105"/>
      <c r="M234" s="105"/>
      <c r="N234" s="105" t="str">
        <f t="shared" si="25"/>
        <v/>
      </c>
      <c r="O234" s="105"/>
      <c r="P234" s="105"/>
      <c r="Q234" s="105"/>
      <c r="R234" s="105"/>
      <c r="S234" s="105"/>
      <c r="T234" s="105"/>
      <c r="U234" s="105"/>
      <c r="V234" s="105"/>
      <c r="W234" s="105"/>
      <c r="X234" s="105"/>
      <c r="Y234" s="105"/>
      <c r="Z234" s="105"/>
      <c r="AA234" s="105"/>
      <c r="AB234" s="105"/>
      <c r="AC234" s="105"/>
      <c r="AD234" s="105"/>
      <c r="AE234" s="105"/>
      <c r="AF234" s="105"/>
      <c r="AG234" s="105"/>
      <c r="AH234" s="105"/>
      <c r="AI234" s="105"/>
      <c r="AJ234" s="105"/>
      <c r="AK234" s="105"/>
      <c r="AL234" s="105"/>
      <c r="AM234" s="105"/>
      <c r="AN234" s="105"/>
      <c r="AO234" s="105"/>
      <c r="AP234" s="105"/>
      <c r="AQ234" s="105"/>
      <c r="AR234" s="105"/>
      <c r="AS234" s="105"/>
      <c r="AT234" s="105"/>
      <c r="AU234" s="105"/>
      <c r="AV234" s="105"/>
      <c r="AW234" s="105"/>
      <c r="AX234" s="105"/>
      <c r="AY234" s="105"/>
      <c r="AZ234" s="105"/>
      <c r="BA234" s="105"/>
      <c r="BB234" s="105"/>
      <c r="BC234" s="105"/>
      <c r="BD234" s="105"/>
    </row>
    <row r="235" spans="1:56" x14ac:dyDescent="0.35">
      <c r="A235" s="105"/>
      <c r="B235" s="105"/>
      <c r="C235" s="105"/>
      <c r="D235" s="139"/>
      <c r="E235" s="105"/>
      <c r="F235" s="105"/>
      <c r="G235" s="105"/>
      <c r="H235" s="105" t="str">
        <f t="shared" si="26"/>
        <v/>
      </c>
      <c r="I235" s="105"/>
      <c r="J235" s="105"/>
      <c r="K235" s="105" t="str">
        <f t="shared" si="27"/>
        <v/>
      </c>
      <c r="L235" s="105"/>
      <c r="M235" s="105"/>
      <c r="N235" s="105" t="str">
        <f t="shared" si="25"/>
        <v/>
      </c>
      <c r="O235" s="105"/>
      <c r="P235" s="105"/>
      <c r="Q235" s="105"/>
      <c r="R235" s="105"/>
      <c r="S235" s="105"/>
      <c r="T235" s="105"/>
      <c r="U235" s="105"/>
      <c r="V235" s="105"/>
      <c r="W235" s="105"/>
      <c r="X235" s="105"/>
      <c r="Y235" s="105"/>
      <c r="Z235" s="105"/>
      <c r="AA235" s="105"/>
      <c r="AB235" s="105"/>
      <c r="AC235" s="105"/>
      <c r="AD235" s="105"/>
      <c r="AE235" s="105"/>
      <c r="AF235" s="105"/>
      <c r="AG235" s="105"/>
      <c r="AH235" s="105"/>
      <c r="AI235" s="105"/>
      <c r="AJ235" s="105"/>
      <c r="AK235" s="105"/>
      <c r="AL235" s="105"/>
      <c r="AM235" s="105"/>
      <c r="AN235" s="105"/>
      <c r="AO235" s="105"/>
      <c r="AP235" s="105"/>
      <c r="AQ235" s="105"/>
      <c r="AR235" s="105"/>
      <c r="AS235" s="105"/>
      <c r="AT235" s="105"/>
      <c r="AU235" s="105"/>
      <c r="AV235" s="105"/>
      <c r="AW235" s="105"/>
      <c r="AX235" s="105"/>
      <c r="AY235" s="105"/>
      <c r="AZ235" s="105"/>
      <c r="BA235" s="105"/>
      <c r="BB235" s="105"/>
      <c r="BC235" s="105"/>
      <c r="BD235" s="105"/>
    </row>
    <row r="236" spans="1:56" x14ac:dyDescent="0.35">
      <c r="A236" s="105"/>
      <c r="B236" s="105"/>
      <c r="C236" s="105"/>
      <c r="D236" s="139"/>
      <c r="E236" s="105"/>
      <c r="F236" s="105"/>
      <c r="G236" s="105"/>
      <c r="H236" s="105" t="str">
        <f t="shared" si="26"/>
        <v/>
      </c>
      <c r="I236" s="105"/>
      <c r="J236" s="105"/>
      <c r="K236" s="105" t="str">
        <f t="shared" si="27"/>
        <v/>
      </c>
      <c r="L236" s="105"/>
      <c r="M236" s="105"/>
      <c r="N236" s="105" t="str">
        <f t="shared" si="25"/>
        <v/>
      </c>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5"/>
      <c r="AL236" s="105"/>
      <c r="AM236" s="105"/>
      <c r="AN236" s="105"/>
      <c r="AO236" s="105"/>
      <c r="AP236" s="105"/>
      <c r="AQ236" s="105"/>
      <c r="AR236" s="105"/>
      <c r="AS236" s="105"/>
      <c r="AT236" s="105"/>
      <c r="AU236" s="105"/>
      <c r="AV236" s="105"/>
      <c r="AW236" s="105"/>
      <c r="AX236" s="105"/>
      <c r="AY236" s="105"/>
      <c r="AZ236" s="105"/>
      <c r="BA236" s="105"/>
      <c r="BB236" s="105"/>
      <c r="BC236" s="105"/>
      <c r="BD236" s="105"/>
    </row>
    <row r="237" spans="1:56" x14ac:dyDescent="0.35">
      <c r="A237" s="105"/>
      <c r="B237" s="105"/>
      <c r="C237" s="105"/>
      <c r="D237" s="139"/>
      <c r="E237" s="105"/>
      <c r="F237" s="105"/>
      <c r="G237" s="105"/>
      <c r="H237" s="105" t="str">
        <f t="shared" si="26"/>
        <v/>
      </c>
      <c r="I237" s="105"/>
      <c r="J237" s="105"/>
      <c r="K237" s="105" t="str">
        <f t="shared" si="27"/>
        <v/>
      </c>
      <c r="L237" s="105"/>
      <c r="M237" s="105"/>
      <c r="N237" s="105" t="str">
        <f t="shared" si="25"/>
        <v/>
      </c>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5"/>
      <c r="AL237" s="105"/>
      <c r="AM237" s="105"/>
      <c r="AN237" s="105"/>
      <c r="AO237" s="105"/>
      <c r="AP237" s="105"/>
      <c r="AQ237" s="105"/>
      <c r="AR237" s="105"/>
      <c r="AS237" s="105"/>
      <c r="AT237" s="105"/>
      <c r="AU237" s="105"/>
      <c r="AV237" s="105"/>
      <c r="AW237" s="105"/>
      <c r="AX237" s="105"/>
      <c r="AY237" s="105"/>
      <c r="AZ237" s="105"/>
      <c r="BA237" s="105"/>
      <c r="BB237" s="105"/>
      <c r="BC237" s="105"/>
      <c r="BD237" s="105"/>
    </row>
    <row r="238" spans="1:56" x14ac:dyDescent="0.35">
      <c r="A238" s="105"/>
      <c r="B238" s="105"/>
      <c r="C238" s="105"/>
      <c r="D238" s="139"/>
      <c r="E238" s="105"/>
      <c r="F238" s="105"/>
      <c r="G238" s="105"/>
      <c r="H238" s="105" t="str">
        <f t="shared" si="26"/>
        <v/>
      </c>
      <c r="I238" s="105"/>
      <c r="J238" s="105"/>
      <c r="K238" s="105" t="str">
        <f t="shared" si="27"/>
        <v/>
      </c>
      <c r="L238" s="105"/>
      <c r="M238" s="105"/>
      <c r="N238" s="105" t="str">
        <f t="shared" si="25"/>
        <v/>
      </c>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5"/>
      <c r="AL238" s="105"/>
      <c r="AM238" s="105"/>
      <c r="AN238" s="105"/>
      <c r="AO238" s="105"/>
      <c r="AP238" s="105"/>
      <c r="AQ238" s="105"/>
      <c r="AR238" s="105"/>
      <c r="AS238" s="105"/>
      <c r="AT238" s="105"/>
      <c r="AU238" s="105"/>
      <c r="AV238" s="105"/>
      <c r="AW238" s="105"/>
      <c r="AX238" s="105"/>
      <c r="AY238" s="105"/>
      <c r="AZ238" s="105"/>
      <c r="BA238" s="105"/>
      <c r="BB238" s="105"/>
      <c r="BC238" s="105"/>
      <c r="BD238" s="105"/>
    </row>
    <row r="239" spans="1:56" x14ac:dyDescent="0.35">
      <c r="A239" s="105"/>
      <c r="B239" s="105"/>
      <c r="C239" s="105"/>
      <c r="D239" s="139"/>
      <c r="E239" s="105"/>
      <c r="F239" s="105"/>
      <c r="G239" s="105"/>
      <c r="H239" s="105" t="str">
        <f t="shared" si="26"/>
        <v/>
      </c>
      <c r="I239" s="105"/>
      <c r="J239" s="105"/>
      <c r="K239" s="105" t="str">
        <f t="shared" si="27"/>
        <v/>
      </c>
      <c r="L239" s="105"/>
      <c r="M239" s="105"/>
      <c r="N239" s="105" t="str">
        <f t="shared" si="25"/>
        <v/>
      </c>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5"/>
      <c r="AL239" s="105"/>
      <c r="AM239" s="105"/>
      <c r="AN239" s="105"/>
      <c r="AO239" s="105"/>
      <c r="AP239" s="105"/>
      <c r="AQ239" s="105"/>
      <c r="AR239" s="105"/>
      <c r="AS239" s="105"/>
      <c r="AT239" s="105"/>
      <c r="AU239" s="105"/>
      <c r="AV239" s="105"/>
      <c r="AW239" s="105"/>
      <c r="AX239" s="105"/>
      <c r="AY239" s="105"/>
      <c r="AZ239" s="105"/>
      <c r="BA239" s="105"/>
      <c r="BB239" s="105"/>
      <c r="BC239" s="105"/>
      <c r="BD239" s="105"/>
    </row>
    <row r="240" spans="1:56" x14ac:dyDescent="0.35">
      <c r="A240" s="105"/>
      <c r="B240" s="105"/>
      <c r="C240" s="105"/>
      <c r="D240" s="139"/>
      <c r="E240" s="105"/>
      <c r="F240" s="105"/>
      <c r="G240" s="105"/>
      <c r="H240" s="105" t="str">
        <f t="shared" si="26"/>
        <v/>
      </c>
      <c r="I240" s="105"/>
      <c r="J240" s="105"/>
      <c r="K240" s="105" t="str">
        <f t="shared" si="27"/>
        <v/>
      </c>
      <c r="L240" s="105"/>
      <c r="M240" s="105"/>
      <c r="N240" s="105" t="str">
        <f t="shared" si="25"/>
        <v/>
      </c>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5"/>
      <c r="AL240" s="105"/>
      <c r="AM240" s="105"/>
      <c r="AN240" s="105"/>
      <c r="AO240" s="105"/>
      <c r="AP240" s="105"/>
      <c r="AQ240" s="105"/>
      <c r="AR240" s="105"/>
      <c r="AS240" s="105"/>
      <c r="AT240" s="105"/>
      <c r="AU240" s="105"/>
      <c r="AV240" s="105"/>
      <c r="AW240" s="105"/>
      <c r="AX240" s="105"/>
      <c r="AY240" s="105"/>
      <c r="AZ240" s="105"/>
      <c r="BA240" s="105"/>
      <c r="BB240" s="105"/>
      <c r="BC240" s="105"/>
      <c r="BD240" s="105"/>
    </row>
    <row r="241" spans="1:56" x14ac:dyDescent="0.35">
      <c r="A241" s="105"/>
      <c r="B241" s="105"/>
      <c r="C241" s="105"/>
      <c r="D241" s="139"/>
      <c r="E241" s="105"/>
      <c r="F241" s="105"/>
      <c r="G241" s="105"/>
      <c r="H241" s="105" t="str">
        <f t="shared" si="26"/>
        <v/>
      </c>
      <c r="I241" s="105"/>
      <c r="J241" s="105"/>
      <c r="K241" s="105" t="str">
        <f t="shared" si="27"/>
        <v/>
      </c>
      <c r="L241" s="105"/>
      <c r="M241" s="105"/>
      <c r="N241" s="105" t="str">
        <f t="shared" si="25"/>
        <v/>
      </c>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5"/>
      <c r="AL241" s="105"/>
      <c r="AM241" s="105"/>
      <c r="AN241" s="105"/>
      <c r="AO241" s="105"/>
      <c r="AP241" s="105"/>
      <c r="AQ241" s="105"/>
      <c r="AR241" s="105"/>
      <c r="AS241" s="105"/>
      <c r="AT241" s="105"/>
      <c r="AU241" s="105"/>
      <c r="AV241" s="105"/>
      <c r="AW241" s="105"/>
      <c r="AX241" s="105"/>
      <c r="AY241" s="105"/>
      <c r="AZ241" s="105"/>
      <c r="BA241" s="105"/>
      <c r="BB241" s="105"/>
      <c r="BC241" s="105"/>
      <c r="BD241" s="105"/>
    </row>
    <row r="242" spans="1:56" x14ac:dyDescent="0.35">
      <c r="A242" s="105"/>
      <c r="B242" s="105"/>
      <c r="C242" s="105"/>
      <c r="D242" s="139"/>
      <c r="E242" s="105"/>
      <c r="F242" s="105"/>
      <c r="G242" s="105"/>
      <c r="H242" s="105" t="str">
        <f t="shared" si="26"/>
        <v/>
      </c>
      <c r="I242" s="105"/>
      <c r="J242" s="105"/>
      <c r="K242" s="105" t="str">
        <f t="shared" si="27"/>
        <v/>
      </c>
      <c r="L242" s="105"/>
      <c r="M242" s="105"/>
      <c r="N242" s="105" t="str">
        <f t="shared" si="25"/>
        <v/>
      </c>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5"/>
      <c r="AL242" s="105"/>
      <c r="AM242" s="105"/>
      <c r="AN242" s="105"/>
      <c r="AO242" s="105"/>
      <c r="AP242" s="105"/>
      <c r="AQ242" s="105"/>
      <c r="AR242" s="105"/>
      <c r="AS242" s="105"/>
      <c r="AT242" s="105"/>
      <c r="AU242" s="105"/>
      <c r="AV242" s="105"/>
      <c r="AW242" s="105"/>
      <c r="AX242" s="105"/>
      <c r="AY242" s="105"/>
      <c r="AZ242" s="105"/>
      <c r="BA242" s="105"/>
      <c r="BB242" s="105"/>
      <c r="BC242" s="105"/>
      <c r="BD242" s="105"/>
    </row>
    <row r="243" spans="1:56" x14ac:dyDescent="0.35">
      <c r="A243" s="105"/>
      <c r="B243" s="105"/>
      <c r="C243" s="105"/>
      <c r="D243" s="139"/>
      <c r="E243" s="105"/>
      <c r="F243" s="105"/>
      <c r="G243" s="105"/>
      <c r="H243" s="105" t="str">
        <f t="shared" si="26"/>
        <v/>
      </c>
      <c r="I243" s="105"/>
      <c r="J243" s="105"/>
      <c r="K243" s="105" t="str">
        <f t="shared" si="27"/>
        <v/>
      </c>
      <c r="L243" s="105"/>
      <c r="M243" s="105"/>
      <c r="N243" s="105" t="str">
        <f t="shared" si="25"/>
        <v/>
      </c>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5"/>
      <c r="AL243" s="105"/>
      <c r="AM243" s="105"/>
      <c r="AN243" s="105"/>
      <c r="AO243" s="105"/>
      <c r="AP243" s="105"/>
      <c r="AQ243" s="105"/>
      <c r="AR243" s="105"/>
      <c r="AS243" s="105"/>
      <c r="AT243" s="105"/>
      <c r="AU243" s="105"/>
      <c r="AV243" s="105"/>
      <c r="AW243" s="105"/>
      <c r="AX243" s="105"/>
      <c r="AY243" s="105"/>
      <c r="AZ243" s="105"/>
      <c r="BA243" s="105"/>
      <c r="BB243" s="105"/>
      <c r="BC243" s="105"/>
      <c r="BD243" s="105"/>
    </row>
    <row r="244" spans="1:56" x14ac:dyDescent="0.35">
      <c r="A244" s="105"/>
      <c r="B244" s="105"/>
      <c r="C244" s="105"/>
      <c r="D244" s="139"/>
      <c r="E244" s="105"/>
      <c r="F244" s="105"/>
      <c r="G244" s="105"/>
      <c r="H244" s="105" t="str">
        <f t="shared" si="26"/>
        <v/>
      </c>
      <c r="I244" s="105"/>
      <c r="J244" s="105"/>
      <c r="K244" s="105" t="str">
        <f t="shared" si="27"/>
        <v/>
      </c>
      <c r="L244" s="105"/>
      <c r="M244" s="105"/>
      <c r="N244" s="105" t="str">
        <f t="shared" si="25"/>
        <v/>
      </c>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c r="AY244" s="105"/>
      <c r="AZ244" s="105"/>
      <c r="BA244" s="105"/>
      <c r="BB244" s="105"/>
      <c r="BC244" s="105"/>
      <c r="BD244" s="105"/>
    </row>
    <row r="245" spans="1:56" x14ac:dyDescent="0.35">
      <c r="A245" s="105"/>
      <c r="B245" s="105"/>
      <c r="C245" s="105"/>
      <c r="D245" s="139"/>
      <c r="E245" s="105"/>
      <c r="F245" s="105"/>
      <c r="G245" s="105"/>
      <c r="H245" s="105" t="str">
        <f t="shared" si="26"/>
        <v/>
      </c>
      <c r="I245" s="105"/>
      <c r="J245" s="105"/>
      <c r="K245" s="105" t="str">
        <f t="shared" si="27"/>
        <v/>
      </c>
      <c r="L245" s="105"/>
      <c r="M245" s="105"/>
      <c r="N245" s="105" t="str">
        <f t="shared" si="25"/>
        <v/>
      </c>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5"/>
      <c r="AL245" s="105"/>
      <c r="AM245" s="105"/>
      <c r="AN245" s="105"/>
      <c r="AO245" s="105"/>
      <c r="AP245" s="105"/>
      <c r="AQ245" s="105"/>
      <c r="AR245" s="105"/>
      <c r="AS245" s="105"/>
      <c r="AT245" s="105"/>
      <c r="AU245" s="105"/>
      <c r="AV245" s="105"/>
      <c r="AW245" s="105"/>
      <c r="AX245" s="105"/>
      <c r="AY245" s="105"/>
      <c r="AZ245" s="105"/>
      <c r="BA245" s="105"/>
      <c r="BB245" s="105"/>
      <c r="BC245" s="105"/>
      <c r="BD245" s="105"/>
    </row>
    <row r="246" spans="1:56" x14ac:dyDescent="0.35">
      <c r="A246" s="105"/>
      <c r="B246" s="105"/>
      <c r="C246" s="105"/>
      <c r="D246" s="139"/>
      <c r="E246" s="105"/>
      <c r="F246" s="105"/>
      <c r="G246" s="105"/>
      <c r="H246" s="105" t="str">
        <f t="shared" si="26"/>
        <v/>
      </c>
      <c r="I246" s="105"/>
      <c r="J246" s="105"/>
      <c r="K246" s="105" t="str">
        <f t="shared" si="27"/>
        <v/>
      </c>
      <c r="L246" s="105"/>
      <c r="M246" s="105"/>
      <c r="N246" s="105" t="str">
        <f t="shared" si="25"/>
        <v/>
      </c>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5"/>
      <c r="AL246" s="105"/>
      <c r="AM246" s="105"/>
      <c r="AN246" s="105"/>
      <c r="AO246" s="105"/>
      <c r="AP246" s="105"/>
      <c r="AQ246" s="105"/>
      <c r="AR246" s="105"/>
      <c r="AS246" s="105"/>
      <c r="AT246" s="105"/>
      <c r="AU246" s="105"/>
      <c r="AV246" s="105"/>
      <c r="AW246" s="105"/>
      <c r="AX246" s="105"/>
      <c r="AY246" s="105"/>
      <c r="AZ246" s="105"/>
      <c r="BA246" s="105"/>
      <c r="BB246" s="105"/>
      <c r="BC246" s="105"/>
      <c r="BD246" s="105"/>
    </row>
    <row r="247" spans="1:56" x14ac:dyDescent="0.35">
      <c r="A247" s="105"/>
      <c r="B247" s="105"/>
      <c r="C247" s="105"/>
      <c r="D247" s="139"/>
      <c r="E247" s="105"/>
      <c r="F247" s="105"/>
      <c r="G247" s="105"/>
      <c r="H247" s="105" t="str">
        <f t="shared" si="26"/>
        <v/>
      </c>
      <c r="I247" s="105"/>
      <c r="J247" s="105"/>
      <c r="K247" s="105" t="str">
        <f t="shared" si="27"/>
        <v/>
      </c>
      <c r="L247" s="105"/>
      <c r="M247" s="105"/>
      <c r="N247" s="105" t="str">
        <f t="shared" si="25"/>
        <v/>
      </c>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c r="AN247" s="105"/>
      <c r="AO247" s="105"/>
      <c r="AP247" s="105"/>
      <c r="AQ247" s="105"/>
      <c r="AR247" s="105"/>
      <c r="AS247" s="105"/>
      <c r="AT247" s="105"/>
      <c r="AU247" s="105"/>
      <c r="AV247" s="105"/>
      <c r="AW247" s="105"/>
      <c r="AX247" s="105"/>
      <c r="AY247" s="105"/>
      <c r="AZ247" s="105"/>
      <c r="BA247" s="105"/>
      <c r="BB247" s="105"/>
      <c r="BC247" s="105"/>
      <c r="BD247" s="105"/>
    </row>
    <row r="248" spans="1:56" x14ac:dyDescent="0.35">
      <c r="A248" s="105"/>
      <c r="B248" s="105"/>
      <c r="C248" s="105"/>
      <c r="D248" s="139"/>
      <c r="E248" s="105"/>
      <c r="F248" s="105"/>
      <c r="G248" s="105"/>
      <c r="H248" s="105" t="str">
        <f t="shared" si="26"/>
        <v/>
      </c>
      <c r="I248" s="105"/>
      <c r="J248" s="105"/>
      <c r="K248" s="105" t="str">
        <f t="shared" si="27"/>
        <v/>
      </c>
      <c r="L248" s="105"/>
      <c r="M248" s="105"/>
      <c r="N248" s="105" t="str">
        <f t="shared" si="25"/>
        <v/>
      </c>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5"/>
      <c r="AL248" s="105"/>
      <c r="AM248" s="105"/>
      <c r="AN248" s="105"/>
      <c r="AO248" s="105"/>
      <c r="AP248" s="105"/>
      <c r="AQ248" s="105"/>
      <c r="AR248" s="105"/>
      <c r="AS248" s="105"/>
      <c r="AT248" s="105"/>
      <c r="AU248" s="105"/>
      <c r="AV248" s="105"/>
      <c r="AW248" s="105"/>
      <c r="AX248" s="105"/>
      <c r="AY248" s="105"/>
      <c r="AZ248" s="105"/>
      <c r="BA248" s="105"/>
      <c r="BB248" s="105"/>
      <c r="BC248" s="105"/>
      <c r="BD248" s="105"/>
    </row>
    <row r="249" spans="1:56" x14ac:dyDescent="0.35">
      <c r="A249" s="105"/>
      <c r="B249" s="105"/>
      <c r="C249" s="105"/>
      <c r="D249" s="139"/>
      <c r="E249" s="105"/>
      <c r="F249" s="105"/>
      <c r="G249" s="105"/>
      <c r="H249" s="105" t="str">
        <f t="shared" si="26"/>
        <v/>
      </c>
      <c r="I249" s="105"/>
      <c r="J249" s="105"/>
      <c r="K249" s="105" t="str">
        <f t="shared" si="27"/>
        <v/>
      </c>
      <c r="L249" s="105"/>
      <c r="M249" s="105"/>
      <c r="N249" s="105" t="str">
        <f t="shared" si="25"/>
        <v/>
      </c>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5"/>
      <c r="AL249" s="105"/>
      <c r="AM249" s="105"/>
      <c r="AN249" s="105"/>
      <c r="AO249" s="105"/>
      <c r="AP249" s="105"/>
      <c r="AQ249" s="105"/>
      <c r="AR249" s="105"/>
      <c r="AS249" s="105"/>
      <c r="AT249" s="105"/>
      <c r="AU249" s="105"/>
      <c r="AV249" s="105"/>
      <c r="AW249" s="105"/>
      <c r="AX249" s="105"/>
      <c r="AY249" s="105"/>
      <c r="AZ249" s="105"/>
      <c r="BA249" s="105"/>
      <c r="BB249" s="105"/>
      <c r="BC249" s="105"/>
      <c r="BD249" s="105"/>
    </row>
    <row r="250" spans="1:56" x14ac:dyDescent="0.35">
      <c r="A250" s="105"/>
      <c r="B250" s="105"/>
      <c r="C250" s="105"/>
      <c r="D250" s="139"/>
      <c r="E250" s="105"/>
      <c r="F250" s="105"/>
      <c r="G250" s="105"/>
      <c r="H250" s="105" t="str">
        <f t="shared" si="26"/>
        <v/>
      </c>
      <c r="I250" s="105"/>
      <c r="J250" s="105"/>
      <c r="K250" s="105" t="str">
        <f t="shared" si="27"/>
        <v/>
      </c>
      <c r="L250" s="105"/>
      <c r="M250" s="105"/>
      <c r="N250" s="105" t="str">
        <f t="shared" si="25"/>
        <v/>
      </c>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c r="AN250" s="105"/>
      <c r="AO250" s="105"/>
      <c r="AP250" s="105"/>
      <c r="AQ250" s="105"/>
      <c r="AR250" s="105"/>
      <c r="AS250" s="105"/>
      <c r="AT250" s="105"/>
      <c r="AU250" s="105"/>
      <c r="AV250" s="105"/>
      <c r="AW250" s="105"/>
      <c r="AX250" s="105"/>
      <c r="AY250" s="105"/>
      <c r="AZ250" s="105"/>
      <c r="BA250" s="105"/>
      <c r="BB250" s="105"/>
      <c r="BC250" s="105"/>
      <c r="BD250" s="105"/>
    </row>
    <row r="251" spans="1:56" x14ac:dyDescent="0.35">
      <c r="A251" s="105"/>
      <c r="B251" s="105"/>
      <c r="C251" s="105"/>
      <c r="D251" s="139"/>
      <c r="E251" s="105"/>
      <c r="F251" s="105"/>
      <c r="G251" s="105"/>
      <c r="H251" s="105" t="str">
        <f t="shared" si="26"/>
        <v/>
      </c>
      <c r="I251" s="105"/>
      <c r="J251" s="105"/>
      <c r="K251" s="105" t="str">
        <f t="shared" si="27"/>
        <v/>
      </c>
      <c r="L251" s="105"/>
      <c r="M251" s="105"/>
      <c r="N251" s="105" t="str">
        <f t="shared" si="25"/>
        <v/>
      </c>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c r="AN251" s="105"/>
      <c r="AO251" s="105"/>
      <c r="AP251" s="105"/>
      <c r="AQ251" s="105"/>
      <c r="AR251" s="105"/>
      <c r="AS251" s="105"/>
      <c r="AT251" s="105"/>
      <c r="AU251" s="105"/>
      <c r="AV251" s="105"/>
      <c r="AW251" s="105"/>
      <c r="AX251" s="105"/>
      <c r="AY251" s="105"/>
      <c r="AZ251" s="105"/>
      <c r="BA251" s="105"/>
      <c r="BB251" s="105"/>
      <c r="BC251" s="105"/>
      <c r="BD251" s="105"/>
    </row>
    <row r="252" spans="1:56" x14ac:dyDescent="0.35">
      <c r="A252" s="105"/>
      <c r="B252" s="105"/>
      <c r="C252" s="105"/>
      <c r="D252" s="139"/>
      <c r="E252" s="105"/>
      <c r="F252" s="105"/>
      <c r="G252" s="105"/>
      <c r="H252" s="105" t="str">
        <f t="shared" si="26"/>
        <v/>
      </c>
      <c r="I252" s="105"/>
      <c r="J252" s="105"/>
      <c r="K252" s="105" t="str">
        <f t="shared" si="27"/>
        <v/>
      </c>
      <c r="L252" s="105"/>
      <c r="M252" s="105"/>
      <c r="N252" s="105" t="str">
        <f t="shared" si="25"/>
        <v/>
      </c>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c r="AX252" s="105"/>
      <c r="AY252" s="105"/>
      <c r="AZ252" s="105"/>
      <c r="BA252" s="105"/>
      <c r="BB252" s="105"/>
      <c r="BC252" s="105"/>
      <c r="BD252" s="105"/>
    </row>
    <row r="253" spans="1:56" x14ac:dyDescent="0.35">
      <c r="A253" s="105"/>
      <c r="B253" s="105"/>
      <c r="C253" s="105"/>
      <c r="D253" s="139"/>
      <c r="E253" s="105"/>
      <c r="F253" s="105"/>
      <c r="G253" s="105"/>
      <c r="H253" s="105" t="str">
        <f t="shared" si="26"/>
        <v/>
      </c>
      <c r="I253" s="105"/>
      <c r="J253" s="105"/>
      <c r="K253" s="105" t="str">
        <f t="shared" si="27"/>
        <v/>
      </c>
      <c r="L253" s="105"/>
      <c r="M253" s="105"/>
      <c r="N253" s="105" t="str">
        <f t="shared" si="25"/>
        <v/>
      </c>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c r="AN253" s="105"/>
      <c r="AO253" s="105"/>
      <c r="AP253" s="105"/>
      <c r="AQ253" s="105"/>
      <c r="AR253" s="105"/>
      <c r="AS253" s="105"/>
      <c r="AT253" s="105"/>
      <c r="AU253" s="105"/>
      <c r="AV253" s="105"/>
      <c r="AW253" s="105"/>
      <c r="AX253" s="105"/>
      <c r="AY253" s="105"/>
      <c r="AZ253" s="105"/>
      <c r="BA253" s="105"/>
      <c r="BB253" s="105"/>
      <c r="BC253" s="105"/>
      <c r="BD253" s="105"/>
    </row>
    <row r="254" spans="1:56" x14ac:dyDescent="0.35">
      <c r="A254" s="105"/>
      <c r="B254" s="105"/>
      <c r="C254" s="105"/>
      <c r="D254" s="139"/>
      <c r="E254" s="105"/>
      <c r="F254" s="105"/>
      <c r="G254" s="105"/>
      <c r="H254" s="105" t="str">
        <f t="shared" si="26"/>
        <v/>
      </c>
      <c r="I254" s="105"/>
      <c r="J254" s="105"/>
      <c r="K254" s="105" t="str">
        <f t="shared" si="27"/>
        <v/>
      </c>
      <c r="L254" s="105"/>
      <c r="M254" s="105"/>
      <c r="N254" s="105" t="str">
        <f t="shared" si="25"/>
        <v/>
      </c>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5"/>
      <c r="AL254" s="105"/>
      <c r="AM254" s="105"/>
      <c r="AN254" s="105"/>
      <c r="AO254" s="105"/>
      <c r="AP254" s="105"/>
      <c r="AQ254" s="105"/>
      <c r="AR254" s="105"/>
      <c r="AS254" s="105"/>
      <c r="AT254" s="105"/>
      <c r="AU254" s="105"/>
      <c r="AV254" s="105"/>
      <c r="AW254" s="105"/>
      <c r="AX254" s="105"/>
      <c r="AY254" s="105"/>
      <c r="AZ254" s="105"/>
      <c r="BA254" s="105"/>
      <c r="BB254" s="105"/>
      <c r="BC254" s="105"/>
      <c r="BD254" s="105"/>
    </row>
    <row r="255" spans="1:56" x14ac:dyDescent="0.35">
      <c r="A255" s="105"/>
      <c r="B255" s="105"/>
      <c r="C255" s="105"/>
      <c r="D255" s="139"/>
      <c r="E255" s="105"/>
      <c r="F255" s="105"/>
      <c r="G255" s="105"/>
      <c r="H255" s="105" t="str">
        <f t="shared" si="26"/>
        <v/>
      </c>
      <c r="I255" s="105"/>
      <c r="J255" s="105"/>
      <c r="K255" s="105" t="str">
        <f t="shared" si="27"/>
        <v/>
      </c>
      <c r="L255" s="105"/>
      <c r="M255" s="105"/>
      <c r="N255" s="105" t="str">
        <f t="shared" si="25"/>
        <v/>
      </c>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105"/>
      <c r="AW255" s="105"/>
      <c r="AX255" s="105"/>
      <c r="AY255" s="105"/>
      <c r="AZ255" s="105"/>
      <c r="BA255" s="105"/>
      <c r="BB255" s="105"/>
      <c r="BC255" s="105"/>
      <c r="BD255" s="105"/>
    </row>
    <row r="256" spans="1:56" x14ac:dyDescent="0.35">
      <c r="A256" s="105"/>
      <c r="B256" s="105"/>
      <c r="C256" s="105"/>
      <c r="D256" s="139"/>
      <c r="E256" s="105"/>
      <c r="F256" s="105"/>
      <c r="G256" s="105"/>
      <c r="H256" s="105" t="str">
        <f t="shared" si="26"/>
        <v/>
      </c>
      <c r="I256" s="105"/>
      <c r="J256" s="105"/>
      <c r="K256" s="105" t="str">
        <f t="shared" si="27"/>
        <v/>
      </c>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c r="AY256" s="105"/>
      <c r="AZ256" s="105"/>
      <c r="BA256" s="105"/>
      <c r="BB256" s="105"/>
      <c r="BC256" s="105"/>
      <c r="BD256" s="105"/>
    </row>
    <row r="257" spans="1:56" x14ac:dyDescent="0.35">
      <c r="A257" s="105"/>
      <c r="B257" s="105"/>
      <c r="C257" s="105"/>
      <c r="D257" s="139"/>
      <c r="E257" s="105"/>
      <c r="F257" s="105"/>
      <c r="G257" s="105"/>
      <c r="H257" s="105" t="str">
        <f t="shared" si="26"/>
        <v/>
      </c>
      <c r="I257" s="105"/>
      <c r="J257" s="105"/>
      <c r="K257" s="105" t="str">
        <f t="shared" si="27"/>
        <v/>
      </c>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c r="AN257" s="105"/>
      <c r="AO257" s="105"/>
      <c r="AP257" s="105"/>
      <c r="AQ257" s="105"/>
      <c r="AR257" s="105"/>
      <c r="AS257" s="105"/>
      <c r="AT257" s="105"/>
      <c r="AU257" s="105"/>
      <c r="AV257" s="105"/>
      <c r="AW257" s="105"/>
      <c r="AX257" s="105"/>
      <c r="AY257" s="105"/>
      <c r="AZ257" s="105"/>
      <c r="BA257" s="105"/>
      <c r="BB257" s="105"/>
      <c r="BC257" s="105"/>
      <c r="BD257" s="105"/>
    </row>
    <row r="258" spans="1:56" x14ac:dyDescent="0.35">
      <c r="A258" s="105"/>
      <c r="B258" s="105"/>
      <c r="C258" s="105"/>
      <c r="D258" s="139"/>
      <c r="E258" s="105"/>
      <c r="F258" s="105"/>
      <c r="G258" s="105"/>
      <c r="H258" s="105" t="str">
        <f t="shared" si="26"/>
        <v/>
      </c>
      <c r="I258" s="105"/>
      <c r="J258" s="105"/>
      <c r="K258" s="105" t="str">
        <f t="shared" si="27"/>
        <v/>
      </c>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c r="AY258" s="105"/>
      <c r="AZ258" s="105"/>
      <c r="BA258" s="105"/>
      <c r="BB258" s="105"/>
      <c r="BC258" s="105"/>
      <c r="BD258" s="105"/>
    </row>
    <row r="259" spans="1:56" x14ac:dyDescent="0.35">
      <c r="A259" s="105"/>
      <c r="B259" s="105"/>
      <c r="C259" s="105"/>
      <c r="D259" s="139"/>
      <c r="E259" s="105"/>
      <c r="F259" s="105"/>
      <c r="G259" s="105"/>
      <c r="H259" s="105" t="str">
        <f t="shared" si="26"/>
        <v/>
      </c>
      <c r="I259" s="105"/>
      <c r="J259" s="105"/>
      <c r="K259" s="105" t="str">
        <f t="shared" si="27"/>
        <v/>
      </c>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c r="AN259" s="105"/>
      <c r="AO259" s="105"/>
      <c r="AP259" s="105"/>
      <c r="AQ259" s="105"/>
      <c r="AR259" s="105"/>
      <c r="AS259" s="105"/>
      <c r="AT259" s="105"/>
      <c r="AU259" s="105"/>
      <c r="AV259" s="105"/>
      <c r="AW259" s="105"/>
      <c r="AX259" s="105"/>
      <c r="AY259" s="105"/>
      <c r="AZ259" s="105"/>
      <c r="BA259" s="105"/>
      <c r="BB259" s="105"/>
      <c r="BC259" s="105"/>
      <c r="BD259" s="105"/>
    </row>
    <row r="260" spans="1:56" x14ac:dyDescent="0.35">
      <c r="A260" s="105"/>
      <c r="B260" s="105"/>
      <c r="C260" s="105"/>
      <c r="D260" s="139"/>
      <c r="E260" s="105"/>
      <c r="F260" s="105"/>
      <c r="G260" s="105"/>
      <c r="H260" s="105" t="str">
        <f t="shared" si="26"/>
        <v/>
      </c>
      <c r="I260" s="105"/>
      <c r="J260" s="105"/>
      <c r="K260" s="105" t="str">
        <f t="shared" si="27"/>
        <v/>
      </c>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c r="AY260" s="105"/>
      <c r="AZ260" s="105"/>
      <c r="BA260" s="105"/>
      <c r="BB260" s="105"/>
      <c r="BC260" s="105"/>
      <c r="BD260" s="105"/>
    </row>
    <row r="261" spans="1:56" x14ac:dyDescent="0.35">
      <c r="A261" s="105"/>
      <c r="B261" s="105"/>
      <c r="C261" s="105"/>
      <c r="D261" s="139"/>
      <c r="E261" s="105"/>
      <c r="F261" s="105"/>
      <c r="G261" s="105"/>
      <c r="H261" s="105" t="str">
        <f t="shared" si="26"/>
        <v/>
      </c>
      <c r="I261" s="105"/>
      <c r="J261" s="105"/>
      <c r="K261" s="105" t="str">
        <f t="shared" si="27"/>
        <v/>
      </c>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c r="AY261" s="105"/>
      <c r="AZ261" s="105"/>
      <c r="BA261" s="105"/>
      <c r="BB261" s="105"/>
      <c r="BC261" s="105"/>
      <c r="BD261" s="105"/>
    </row>
    <row r="262" spans="1:56" x14ac:dyDescent="0.35">
      <c r="A262" s="105"/>
      <c r="B262" s="105"/>
      <c r="C262" s="105"/>
      <c r="D262" s="139"/>
      <c r="E262" s="105"/>
      <c r="F262" s="105"/>
      <c r="G262" s="105"/>
      <c r="H262" s="105" t="str">
        <f t="shared" si="26"/>
        <v/>
      </c>
      <c r="I262" s="105"/>
      <c r="J262" s="105"/>
      <c r="K262" s="105" t="str">
        <f t="shared" si="27"/>
        <v/>
      </c>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5"/>
      <c r="AL262" s="105"/>
      <c r="AM262" s="105"/>
      <c r="AN262" s="105"/>
      <c r="AO262" s="105"/>
      <c r="AP262" s="105"/>
      <c r="AQ262" s="105"/>
      <c r="AR262" s="105"/>
      <c r="AS262" s="105"/>
      <c r="AT262" s="105"/>
      <c r="AU262" s="105"/>
      <c r="AV262" s="105"/>
      <c r="AW262" s="105"/>
      <c r="AX262" s="105"/>
      <c r="AY262" s="105"/>
      <c r="AZ262" s="105"/>
      <c r="BA262" s="105"/>
      <c r="BB262" s="105"/>
      <c r="BC262" s="105"/>
      <c r="BD262" s="105"/>
    </row>
    <row r="263" spans="1:56" x14ac:dyDescent="0.35">
      <c r="A263" s="105"/>
      <c r="B263" s="105"/>
      <c r="C263" s="105"/>
      <c r="D263" s="139"/>
      <c r="E263" s="105"/>
      <c r="F263" s="105"/>
      <c r="G263" s="105"/>
      <c r="H263" s="105" t="str">
        <f t="shared" si="26"/>
        <v/>
      </c>
      <c r="I263" s="105"/>
      <c r="J263" s="105"/>
      <c r="K263" s="105" t="str">
        <f t="shared" si="27"/>
        <v/>
      </c>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c r="AN263" s="105"/>
      <c r="AO263" s="105"/>
      <c r="AP263" s="105"/>
      <c r="AQ263" s="105"/>
      <c r="AR263" s="105"/>
      <c r="AS263" s="105"/>
      <c r="AT263" s="105"/>
      <c r="AU263" s="105"/>
      <c r="AV263" s="105"/>
      <c r="AW263" s="105"/>
      <c r="AX263" s="105"/>
      <c r="AY263" s="105"/>
      <c r="AZ263" s="105"/>
      <c r="BA263" s="105"/>
      <c r="BB263" s="105"/>
      <c r="BC263" s="105"/>
      <c r="BD263" s="105"/>
    </row>
    <row r="264" spans="1:56" x14ac:dyDescent="0.35">
      <c r="A264" s="105"/>
      <c r="B264" s="105"/>
      <c r="C264" s="105"/>
      <c r="D264" s="139"/>
      <c r="E264" s="105"/>
      <c r="F264" s="105"/>
      <c r="G264" s="105"/>
      <c r="H264" s="105" t="str">
        <f t="shared" si="26"/>
        <v/>
      </c>
      <c r="I264" s="105"/>
      <c r="J264" s="105"/>
      <c r="K264" s="105" t="str">
        <f t="shared" si="27"/>
        <v/>
      </c>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c r="AN264" s="105"/>
      <c r="AO264" s="105"/>
      <c r="AP264" s="105"/>
      <c r="AQ264" s="105"/>
      <c r="AR264" s="105"/>
      <c r="AS264" s="105"/>
      <c r="AT264" s="105"/>
      <c r="AU264" s="105"/>
      <c r="AV264" s="105"/>
      <c r="AW264" s="105"/>
      <c r="AX264" s="105"/>
      <c r="AY264" s="105"/>
      <c r="AZ264" s="105"/>
      <c r="BA264" s="105"/>
      <c r="BB264" s="105"/>
      <c r="BC264" s="105"/>
      <c r="BD264" s="105"/>
    </row>
    <row r="265" spans="1:56" x14ac:dyDescent="0.35">
      <c r="A265" s="105"/>
      <c r="B265" s="105"/>
      <c r="C265" s="105"/>
      <c r="D265" s="139"/>
      <c r="E265" s="105"/>
      <c r="F265" s="105"/>
      <c r="G265" s="105"/>
      <c r="H265" s="105" t="str">
        <f t="shared" si="26"/>
        <v/>
      </c>
      <c r="I265" s="105"/>
      <c r="J265" s="105"/>
      <c r="K265" s="105" t="str">
        <f t="shared" si="27"/>
        <v/>
      </c>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c r="AY265" s="105"/>
      <c r="AZ265" s="105"/>
      <c r="BA265" s="105"/>
      <c r="BB265" s="105"/>
      <c r="BC265" s="105"/>
      <c r="BD265" s="105"/>
    </row>
    <row r="266" spans="1:56" x14ac:dyDescent="0.35">
      <c r="A266" s="105"/>
      <c r="B266" s="105"/>
      <c r="C266" s="105"/>
      <c r="D266" s="139"/>
      <c r="E266" s="105"/>
      <c r="F266" s="105"/>
      <c r="G266" s="105"/>
      <c r="H266" s="105" t="str">
        <f t="shared" si="26"/>
        <v/>
      </c>
      <c r="I266" s="105"/>
      <c r="J266" s="105"/>
      <c r="K266" s="105" t="str">
        <f t="shared" si="27"/>
        <v/>
      </c>
      <c r="L266" s="105"/>
      <c r="M266" s="105"/>
      <c r="N266" s="105"/>
      <c r="O266" s="105"/>
      <c r="P266" s="105"/>
      <c r="Q266" s="105"/>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c r="AN266" s="105"/>
      <c r="AO266" s="105"/>
      <c r="AP266" s="105"/>
      <c r="AQ266" s="105"/>
      <c r="AR266" s="105"/>
      <c r="AS266" s="105"/>
      <c r="AT266" s="105"/>
      <c r="AU266" s="105"/>
      <c r="AV266" s="105"/>
      <c r="AW266" s="105"/>
      <c r="AX266" s="105"/>
      <c r="AY266" s="105"/>
      <c r="AZ266" s="105"/>
      <c r="BA266" s="105"/>
      <c r="BB266" s="105"/>
      <c r="BC266" s="105"/>
      <c r="BD266" s="105"/>
    </row>
    <row r="267" spans="1:56" x14ac:dyDescent="0.35">
      <c r="A267" s="105"/>
      <c r="B267" s="105"/>
      <c r="C267" s="105"/>
      <c r="D267" s="139"/>
      <c r="E267" s="105"/>
      <c r="F267" s="105"/>
      <c r="G267" s="105"/>
      <c r="H267" s="105" t="str">
        <f t="shared" si="26"/>
        <v/>
      </c>
      <c r="I267" s="105"/>
      <c r="J267" s="105"/>
      <c r="K267" s="105" t="str">
        <f t="shared" si="27"/>
        <v/>
      </c>
      <c r="L267" s="105"/>
      <c r="M267" s="105"/>
      <c r="N267" s="105"/>
      <c r="O267" s="105"/>
      <c r="P267" s="105"/>
      <c r="Q267" s="105"/>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c r="AN267" s="105"/>
      <c r="AO267" s="105"/>
      <c r="AP267" s="105"/>
      <c r="AQ267" s="105"/>
      <c r="AR267" s="105"/>
      <c r="AS267" s="105"/>
      <c r="AT267" s="105"/>
      <c r="AU267" s="105"/>
      <c r="AV267" s="105"/>
      <c r="AW267" s="105"/>
      <c r="AX267" s="105"/>
      <c r="AY267" s="105"/>
      <c r="AZ267" s="105"/>
      <c r="BA267" s="105"/>
      <c r="BB267" s="105"/>
      <c r="BC267" s="105"/>
      <c r="BD267" s="105"/>
    </row>
    <row r="268" spans="1:56" x14ac:dyDescent="0.35">
      <c r="A268" s="105"/>
      <c r="B268" s="105"/>
      <c r="C268" s="105"/>
      <c r="D268" s="139"/>
      <c r="E268" s="105"/>
      <c r="F268" s="105"/>
      <c r="G268" s="105"/>
      <c r="H268" s="105" t="str">
        <f t="shared" si="26"/>
        <v/>
      </c>
      <c r="I268" s="105"/>
      <c r="J268" s="105"/>
      <c r="K268" s="105" t="str">
        <f t="shared" si="27"/>
        <v/>
      </c>
      <c r="L268" s="105"/>
      <c r="M268" s="105"/>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c r="AN268" s="105"/>
      <c r="AO268" s="105"/>
      <c r="AP268" s="105"/>
      <c r="AQ268" s="105"/>
      <c r="AR268" s="105"/>
      <c r="AS268" s="105"/>
      <c r="AT268" s="105"/>
      <c r="AU268" s="105"/>
      <c r="AV268" s="105"/>
      <c r="AW268" s="105"/>
      <c r="AX268" s="105"/>
      <c r="AY268" s="105"/>
      <c r="AZ268" s="105"/>
      <c r="BA268" s="105"/>
      <c r="BB268" s="105"/>
      <c r="BC268" s="105"/>
      <c r="BD268" s="105"/>
    </row>
    <row r="269" spans="1:56" x14ac:dyDescent="0.35">
      <c r="A269" s="105"/>
      <c r="B269" s="105"/>
      <c r="C269" s="105"/>
      <c r="D269" s="139"/>
      <c r="E269" s="105"/>
      <c r="F269" s="105"/>
      <c r="G269" s="105"/>
      <c r="H269" s="105" t="str">
        <f t="shared" si="26"/>
        <v/>
      </c>
      <c r="I269" s="105"/>
      <c r="J269" s="105"/>
      <c r="K269" s="105" t="str">
        <f t="shared" si="27"/>
        <v/>
      </c>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c r="AN269" s="105"/>
      <c r="AO269" s="105"/>
      <c r="AP269" s="105"/>
      <c r="AQ269" s="105"/>
      <c r="AR269" s="105"/>
      <c r="AS269" s="105"/>
      <c r="AT269" s="105"/>
      <c r="AU269" s="105"/>
      <c r="AV269" s="105"/>
      <c r="AW269" s="105"/>
      <c r="AX269" s="105"/>
      <c r="AY269" s="105"/>
      <c r="AZ269" s="105"/>
      <c r="BA269" s="105"/>
      <c r="BB269" s="105"/>
      <c r="BC269" s="105"/>
      <c r="BD269" s="105"/>
    </row>
    <row r="270" spans="1:56" x14ac:dyDescent="0.35">
      <c r="A270" s="105"/>
      <c r="B270" s="105"/>
      <c r="C270" s="105"/>
      <c r="D270" s="139"/>
      <c r="E270" s="105"/>
      <c r="F270" s="105"/>
      <c r="G270" s="105"/>
      <c r="H270" s="105" t="str">
        <f t="shared" si="26"/>
        <v/>
      </c>
      <c r="I270" s="105"/>
      <c r="J270" s="105"/>
      <c r="K270" s="105" t="str">
        <f t="shared" si="27"/>
        <v/>
      </c>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c r="AY270" s="105"/>
      <c r="AZ270" s="105"/>
      <c r="BA270" s="105"/>
      <c r="BB270" s="105"/>
      <c r="BC270" s="105"/>
      <c r="BD270" s="105"/>
    </row>
    <row r="271" spans="1:56" x14ac:dyDescent="0.35">
      <c r="A271" s="105"/>
      <c r="B271" s="105"/>
      <c r="C271" s="105"/>
      <c r="D271" s="139"/>
      <c r="E271" s="105"/>
      <c r="F271" s="105"/>
      <c r="G271" s="105"/>
      <c r="H271" s="105" t="str">
        <f t="shared" si="26"/>
        <v/>
      </c>
      <c r="I271" s="105"/>
      <c r="J271" s="105"/>
      <c r="K271" s="105" t="str">
        <f t="shared" si="27"/>
        <v/>
      </c>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c r="AY271" s="105"/>
      <c r="AZ271" s="105"/>
      <c r="BA271" s="105"/>
      <c r="BB271" s="105"/>
      <c r="BC271" s="105"/>
      <c r="BD271" s="105"/>
    </row>
    <row r="272" spans="1:56" x14ac:dyDescent="0.35">
      <c r="A272" s="105"/>
      <c r="B272" s="105"/>
      <c r="C272" s="105"/>
      <c r="D272" s="139"/>
      <c r="E272" s="105"/>
      <c r="F272" s="105"/>
      <c r="G272" s="105"/>
      <c r="H272" s="105" t="str">
        <f t="shared" si="26"/>
        <v/>
      </c>
      <c r="I272" s="105"/>
      <c r="J272" s="105"/>
      <c r="K272" s="105" t="str">
        <f t="shared" si="27"/>
        <v/>
      </c>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c r="AY272" s="105"/>
      <c r="AZ272" s="105"/>
      <c r="BA272" s="105"/>
      <c r="BB272" s="105"/>
      <c r="BC272" s="105"/>
      <c r="BD272" s="105"/>
    </row>
    <row r="273" spans="1:56" x14ac:dyDescent="0.35">
      <c r="A273" s="105"/>
      <c r="B273" s="105"/>
      <c r="C273" s="105"/>
      <c r="D273" s="139"/>
      <c r="E273" s="105"/>
      <c r="F273" s="105"/>
      <c r="G273" s="105"/>
      <c r="H273" s="105" t="str">
        <f t="shared" si="26"/>
        <v/>
      </c>
      <c r="I273" s="105"/>
      <c r="J273" s="105"/>
      <c r="K273" s="105" t="str">
        <f t="shared" si="27"/>
        <v/>
      </c>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105"/>
      <c r="AT273" s="105"/>
      <c r="AU273" s="105"/>
      <c r="AV273" s="105"/>
      <c r="AW273" s="105"/>
      <c r="AX273" s="105"/>
      <c r="AY273" s="105"/>
      <c r="AZ273" s="105"/>
      <c r="BA273" s="105"/>
      <c r="BB273" s="105"/>
      <c r="BC273" s="105"/>
      <c r="BD273" s="105"/>
    </row>
    <row r="274" spans="1:56" x14ac:dyDescent="0.35">
      <c r="A274" s="105"/>
      <c r="B274" s="105"/>
      <c r="C274" s="105"/>
      <c r="D274" s="139"/>
      <c r="E274" s="105"/>
      <c r="F274" s="105"/>
      <c r="G274" s="105"/>
      <c r="H274" s="105" t="str">
        <f t="shared" si="26"/>
        <v/>
      </c>
      <c r="I274" s="105"/>
      <c r="J274" s="105"/>
      <c r="K274" s="105" t="str">
        <f t="shared" si="27"/>
        <v/>
      </c>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c r="AY274" s="105"/>
      <c r="AZ274" s="105"/>
      <c r="BA274" s="105"/>
      <c r="BB274" s="105"/>
      <c r="BC274" s="105"/>
      <c r="BD274" s="105"/>
    </row>
    <row r="275" spans="1:56" x14ac:dyDescent="0.35">
      <c r="A275" s="105"/>
      <c r="B275" s="105"/>
      <c r="C275" s="105"/>
      <c r="D275" s="139"/>
      <c r="E275" s="105"/>
      <c r="F275" s="105"/>
      <c r="G275" s="105"/>
      <c r="H275" s="105" t="str">
        <f t="shared" si="26"/>
        <v/>
      </c>
      <c r="I275" s="105"/>
      <c r="J275" s="105"/>
      <c r="K275" s="105" t="str">
        <f t="shared" si="27"/>
        <v/>
      </c>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c r="AY275" s="105"/>
      <c r="AZ275" s="105"/>
      <c r="BA275" s="105"/>
      <c r="BB275" s="105"/>
      <c r="BC275" s="105"/>
      <c r="BD275" s="105"/>
    </row>
    <row r="276" spans="1:56" x14ac:dyDescent="0.35">
      <c r="A276" s="105"/>
      <c r="B276" s="105"/>
      <c r="C276" s="105"/>
      <c r="D276" s="139"/>
      <c r="E276" s="105"/>
      <c r="F276" s="105"/>
      <c r="G276" s="105"/>
      <c r="H276" s="105" t="str">
        <f t="shared" si="26"/>
        <v/>
      </c>
      <c r="I276" s="105"/>
      <c r="J276" s="105"/>
      <c r="K276" s="105" t="str">
        <f t="shared" si="27"/>
        <v/>
      </c>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c r="AY276" s="105"/>
      <c r="AZ276" s="105"/>
      <c r="BA276" s="105"/>
      <c r="BB276" s="105"/>
      <c r="BC276" s="105"/>
      <c r="BD276" s="105"/>
    </row>
    <row r="277" spans="1:56" x14ac:dyDescent="0.35">
      <c r="A277" s="105"/>
      <c r="B277" s="105"/>
      <c r="C277" s="105"/>
      <c r="D277" s="139"/>
      <c r="E277" s="105"/>
      <c r="F277" s="105"/>
      <c r="G277" s="105"/>
      <c r="H277" s="105" t="str">
        <f t="shared" si="26"/>
        <v/>
      </c>
      <c r="I277" s="105"/>
      <c r="J277" s="105"/>
      <c r="K277" s="105" t="str">
        <f t="shared" si="27"/>
        <v/>
      </c>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c r="AN277" s="105"/>
      <c r="AO277" s="105"/>
      <c r="AP277" s="105"/>
      <c r="AQ277" s="105"/>
      <c r="AR277" s="105"/>
      <c r="AS277" s="105"/>
      <c r="AT277" s="105"/>
      <c r="AU277" s="105"/>
      <c r="AV277" s="105"/>
      <c r="AW277" s="105"/>
      <c r="AX277" s="105"/>
      <c r="AY277" s="105"/>
      <c r="AZ277" s="105"/>
      <c r="BA277" s="105"/>
      <c r="BB277" s="105"/>
      <c r="BC277" s="105"/>
      <c r="BD277" s="105"/>
    </row>
    <row r="278" spans="1:56" x14ac:dyDescent="0.35">
      <c r="A278" s="105"/>
      <c r="B278" s="105"/>
      <c r="C278" s="105"/>
      <c r="D278" s="139"/>
      <c r="E278" s="105"/>
      <c r="F278" s="105"/>
      <c r="G278" s="105"/>
      <c r="H278" s="105" t="str">
        <f t="shared" si="26"/>
        <v/>
      </c>
      <c r="I278" s="105"/>
      <c r="J278" s="105"/>
      <c r="K278" s="105" t="str">
        <f t="shared" si="27"/>
        <v/>
      </c>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c r="AN278" s="105"/>
      <c r="AO278" s="105"/>
      <c r="AP278" s="105"/>
      <c r="AQ278" s="105"/>
      <c r="AR278" s="105"/>
      <c r="AS278" s="105"/>
      <c r="AT278" s="105"/>
      <c r="AU278" s="105"/>
      <c r="AV278" s="105"/>
      <c r="AW278" s="105"/>
      <c r="AX278" s="105"/>
      <c r="AY278" s="105"/>
      <c r="AZ278" s="105"/>
      <c r="BA278" s="105"/>
      <c r="BB278" s="105"/>
      <c r="BC278" s="105"/>
      <c r="BD278" s="105"/>
    </row>
    <row r="279" spans="1:56" x14ac:dyDescent="0.35">
      <c r="A279" s="105"/>
      <c r="B279" s="105"/>
      <c r="C279" s="105"/>
      <c r="D279" s="139"/>
      <c r="E279" s="105"/>
      <c r="F279" s="105"/>
      <c r="G279" s="105"/>
      <c r="H279" s="105" t="str">
        <f t="shared" si="26"/>
        <v/>
      </c>
      <c r="I279" s="105"/>
      <c r="J279" s="105"/>
      <c r="K279" s="105" t="str">
        <f t="shared" si="27"/>
        <v/>
      </c>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c r="AN279" s="105"/>
      <c r="AO279" s="105"/>
      <c r="AP279" s="105"/>
      <c r="AQ279" s="105"/>
      <c r="AR279" s="105"/>
      <c r="AS279" s="105"/>
      <c r="AT279" s="105"/>
      <c r="AU279" s="105"/>
      <c r="AV279" s="105"/>
      <c r="AW279" s="105"/>
      <c r="AX279" s="105"/>
      <c r="AY279" s="105"/>
      <c r="AZ279" s="105"/>
      <c r="BA279" s="105"/>
      <c r="BB279" s="105"/>
      <c r="BC279" s="105"/>
      <c r="BD279" s="105"/>
    </row>
    <row r="280" spans="1:56" x14ac:dyDescent="0.35">
      <c r="A280" s="105"/>
      <c r="B280" s="105"/>
      <c r="C280" s="105"/>
      <c r="D280" s="139"/>
      <c r="E280" s="105"/>
      <c r="F280" s="105"/>
      <c r="G280" s="105"/>
      <c r="H280" s="105" t="str">
        <f t="shared" si="26"/>
        <v/>
      </c>
      <c r="I280" s="105"/>
      <c r="J280" s="105"/>
      <c r="K280" s="105" t="str">
        <f t="shared" si="27"/>
        <v/>
      </c>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c r="AY280" s="105"/>
      <c r="AZ280" s="105"/>
      <c r="BA280" s="105"/>
      <c r="BB280" s="105"/>
      <c r="BC280" s="105"/>
      <c r="BD280" s="105"/>
    </row>
    <row r="281" spans="1:56" x14ac:dyDescent="0.35">
      <c r="A281" s="105"/>
      <c r="B281" s="105"/>
      <c r="C281" s="105"/>
      <c r="D281" s="139"/>
      <c r="E281" s="105"/>
      <c r="F281" s="105"/>
      <c r="G281" s="105"/>
      <c r="H281" s="105" t="str">
        <f t="shared" si="26"/>
        <v/>
      </c>
      <c r="I281" s="105"/>
      <c r="J281" s="105"/>
      <c r="K281" s="105" t="str">
        <f t="shared" si="27"/>
        <v/>
      </c>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c r="AY281" s="105"/>
      <c r="AZ281" s="105"/>
      <c r="BA281" s="105"/>
      <c r="BB281" s="105"/>
      <c r="BC281" s="105"/>
      <c r="BD281" s="105"/>
    </row>
    <row r="282" spans="1:56" x14ac:dyDescent="0.35">
      <c r="A282" s="105"/>
      <c r="B282" s="105"/>
      <c r="C282" s="105"/>
      <c r="D282" s="139"/>
      <c r="E282" s="105"/>
      <c r="F282" s="105"/>
      <c r="G282" s="105"/>
      <c r="H282" s="105" t="str">
        <f t="shared" si="26"/>
        <v/>
      </c>
      <c r="I282" s="105"/>
      <c r="J282" s="105"/>
      <c r="K282" s="105" t="str">
        <f t="shared" si="27"/>
        <v/>
      </c>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c r="AY282" s="105"/>
      <c r="AZ282" s="105"/>
      <c r="BA282" s="105"/>
      <c r="BB282" s="105"/>
      <c r="BC282" s="105"/>
      <c r="BD282" s="105"/>
    </row>
    <row r="283" spans="1:56" x14ac:dyDescent="0.35">
      <c r="A283" s="105"/>
      <c r="B283" s="105"/>
      <c r="C283" s="105"/>
      <c r="D283" s="139"/>
      <c r="E283" s="105"/>
      <c r="F283" s="105"/>
      <c r="G283" s="105"/>
      <c r="H283" s="105" t="str">
        <f t="shared" si="26"/>
        <v/>
      </c>
      <c r="I283" s="105"/>
      <c r="J283" s="105"/>
      <c r="K283" s="105" t="str">
        <f t="shared" si="27"/>
        <v/>
      </c>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c r="AY283" s="105"/>
      <c r="AZ283" s="105"/>
      <c r="BA283" s="105"/>
      <c r="BB283" s="105"/>
      <c r="BC283" s="105"/>
      <c r="BD283" s="105"/>
    </row>
    <row r="284" spans="1:56" x14ac:dyDescent="0.35">
      <c r="A284" s="105"/>
      <c r="B284" s="105"/>
      <c r="C284" s="105"/>
      <c r="D284" s="139"/>
      <c r="E284" s="105"/>
      <c r="F284" s="105"/>
      <c r="G284" s="105"/>
      <c r="H284" s="105" t="str">
        <f t="shared" si="26"/>
        <v/>
      </c>
      <c r="I284" s="105"/>
      <c r="J284" s="105"/>
      <c r="K284" s="105" t="str">
        <f t="shared" si="27"/>
        <v/>
      </c>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c r="AN284" s="105"/>
      <c r="AO284" s="105"/>
      <c r="AP284" s="105"/>
      <c r="AQ284" s="105"/>
      <c r="AR284" s="105"/>
      <c r="AS284" s="105"/>
      <c r="AT284" s="105"/>
      <c r="AU284" s="105"/>
      <c r="AV284" s="105"/>
      <c r="AW284" s="105"/>
      <c r="AX284" s="105"/>
      <c r="AY284" s="105"/>
      <c r="AZ284" s="105"/>
      <c r="BA284" s="105"/>
      <c r="BB284" s="105"/>
      <c r="BC284" s="105"/>
      <c r="BD284" s="105"/>
    </row>
    <row r="285" spans="1:56" x14ac:dyDescent="0.35">
      <c r="A285" s="105"/>
      <c r="B285" s="105"/>
      <c r="C285" s="105"/>
      <c r="D285" s="139"/>
      <c r="E285" s="105"/>
      <c r="F285" s="105"/>
      <c r="G285" s="105"/>
      <c r="H285" s="105" t="str">
        <f t="shared" si="26"/>
        <v/>
      </c>
      <c r="I285" s="105"/>
      <c r="J285" s="105"/>
      <c r="K285" s="105" t="str">
        <f t="shared" si="27"/>
        <v/>
      </c>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c r="AN285" s="105"/>
      <c r="AO285" s="105"/>
      <c r="AP285" s="105"/>
      <c r="AQ285" s="105"/>
      <c r="AR285" s="105"/>
      <c r="AS285" s="105"/>
      <c r="AT285" s="105"/>
      <c r="AU285" s="105"/>
      <c r="AV285" s="105"/>
      <c r="AW285" s="105"/>
      <c r="AX285" s="105"/>
      <c r="AY285" s="105"/>
      <c r="AZ285" s="105"/>
      <c r="BA285" s="105"/>
      <c r="BB285" s="105"/>
      <c r="BC285" s="105"/>
      <c r="BD285" s="105"/>
    </row>
    <row r="286" spans="1:56" x14ac:dyDescent="0.35">
      <c r="A286" s="105"/>
      <c r="B286" s="105"/>
      <c r="C286" s="105"/>
      <c r="D286" s="139"/>
      <c r="E286" s="105"/>
      <c r="F286" s="105"/>
      <c r="G286" s="105"/>
      <c r="H286" s="105" t="str">
        <f t="shared" si="26"/>
        <v/>
      </c>
      <c r="I286" s="105"/>
      <c r="J286" s="105"/>
      <c r="K286" s="105" t="str">
        <f t="shared" si="27"/>
        <v/>
      </c>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c r="AN286" s="105"/>
      <c r="AO286" s="105"/>
      <c r="AP286" s="105"/>
      <c r="AQ286" s="105"/>
      <c r="AR286" s="105"/>
      <c r="AS286" s="105"/>
      <c r="AT286" s="105"/>
      <c r="AU286" s="105"/>
      <c r="AV286" s="105"/>
      <c r="AW286" s="105"/>
      <c r="AX286" s="105"/>
      <c r="AY286" s="105"/>
      <c r="AZ286" s="105"/>
      <c r="BA286" s="105"/>
      <c r="BB286" s="105"/>
      <c r="BC286" s="105"/>
      <c r="BD286" s="105"/>
    </row>
    <row r="287" spans="1:56" x14ac:dyDescent="0.35">
      <c r="A287" s="105"/>
      <c r="B287" s="105"/>
      <c r="C287" s="105"/>
      <c r="D287" s="139"/>
      <c r="E287" s="105"/>
      <c r="F287" s="105"/>
      <c r="G287" s="105"/>
      <c r="H287" s="105" t="str">
        <f t="shared" si="26"/>
        <v/>
      </c>
      <c r="I287" s="105"/>
      <c r="J287" s="105"/>
      <c r="K287" s="105" t="str">
        <f t="shared" si="27"/>
        <v/>
      </c>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c r="AY287" s="105"/>
      <c r="AZ287" s="105"/>
      <c r="BA287" s="105"/>
      <c r="BB287" s="105"/>
      <c r="BC287" s="105"/>
      <c r="BD287" s="105"/>
    </row>
    <row r="288" spans="1:56" x14ac:dyDescent="0.35">
      <c r="A288" s="105"/>
      <c r="B288" s="105"/>
      <c r="C288" s="105"/>
      <c r="D288" s="139"/>
      <c r="E288" s="105"/>
      <c r="F288" s="105"/>
      <c r="G288" s="105"/>
      <c r="H288" s="105" t="str">
        <f t="shared" si="26"/>
        <v/>
      </c>
      <c r="I288" s="105"/>
      <c r="J288" s="105"/>
      <c r="K288" s="105" t="str">
        <f t="shared" si="27"/>
        <v/>
      </c>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c r="AN288" s="105"/>
      <c r="AO288" s="105"/>
      <c r="AP288" s="105"/>
      <c r="AQ288" s="105"/>
      <c r="AR288" s="105"/>
      <c r="AS288" s="105"/>
      <c r="AT288" s="105"/>
      <c r="AU288" s="105"/>
      <c r="AV288" s="105"/>
      <c r="AW288" s="105"/>
      <c r="AX288" s="105"/>
      <c r="AY288" s="105"/>
      <c r="AZ288" s="105"/>
      <c r="BA288" s="105"/>
      <c r="BB288" s="105"/>
      <c r="BC288" s="105"/>
      <c r="BD288" s="105"/>
    </row>
    <row r="289" spans="1:56" x14ac:dyDescent="0.35">
      <c r="A289" s="105"/>
      <c r="B289" s="105"/>
      <c r="C289" s="105"/>
      <c r="D289" s="139"/>
      <c r="E289" s="105"/>
      <c r="F289" s="105"/>
      <c r="G289" s="105"/>
      <c r="H289" s="105" t="str">
        <f t="shared" si="26"/>
        <v/>
      </c>
      <c r="I289" s="105"/>
      <c r="J289" s="105"/>
      <c r="K289" s="105" t="str">
        <f t="shared" si="27"/>
        <v/>
      </c>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c r="AN289" s="105"/>
      <c r="AO289" s="105"/>
      <c r="AP289" s="105"/>
      <c r="AQ289" s="105"/>
      <c r="AR289" s="105"/>
      <c r="AS289" s="105"/>
      <c r="AT289" s="105"/>
      <c r="AU289" s="105"/>
      <c r="AV289" s="105"/>
      <c r="AW289" s="105"/>
      <c r="AX289" s="105"/>
      <c r="AY289" s="105"/>
      <c r="AZ289" s="105"/>
      <c r="BA289" s="105"/>
      <c r="BB289" s="105"/>
      <c r="BC289" s="105"/>
      <c r="BD289" s="105"/>
    </row>
    <row r="290" spans="1:56" x14ac:dyDescent="0.35">
      <c r="A290" s="105"/>
      <c r="B290" s="105"/>
      <c r="C290" s="105"/>
      <c r="D290" s="139"/>
      <c r="E290" s="105"/>
      <c r="F290" s="105"/>
      <c r="G290" s="105"/>
      <c r="H290" s="105" t="str">
        <f t="shared" si="26"/>
        <v/>
      </c>
      <c r="I290" s="105"/>
      <c r="J290" s="105"/>
      <c r="K290" s="105" t="str">
        <f t="shared" si="27"/>
        <v/>
      </c>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c r="AN290" s="105"/>
      <c r="AO290" s="105"/>
      <c r="AP290" s="105"/>
      <c r="AQ290" s="105"/>
      <c r="AR290" s="105"/>
      <c r="AS290" s="105"/>
      <c r="AT290" s="105"/>
      <c r="AU290" s="105"/>
      <c r="AV290" s="105"/>
      <c r="AW290" s="105"/>
      <c r="AX290" s="105"/>
      <c r="AY290" s="105"/>
      <c r="AZ290" s="105"/>
      <c r="BA290" s="105"/>
      <c r="BB290" s="105"/>
      <c r="BC290" s="105"/>
      <c r="BD290" s="105"/>
    </row>
    <row r="291" spans="1:56" x14ac:dyDescent="0.35">
      <c r="A291" s="105"/>
      <c r="B291" s="105"/>
      <c r="C291" s="105"/>
      <c r="D291" s="139"/>
      <c r="E291" s="105"/>
      <c r="F291" s="105"/>
      <c r="G291" s="105"/>
      <c r="H291" s="105" t="str">
        <f t="shared" si="26"/>
        <v/>
      </c>
      <c r="I291" s="105"/>
      <c r="J291" s="105"/>
      <c r="K291" s="105" t="str">
        <f t="shared" si="27"/>
        <v/>
      </c>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c r="AN291" s="105"/>
      <c r="AO291" s="105"/>
      <c r="AP291" s="105"/>
      <c r="AQ291" s="105"/>
      <c r="AR291" s="105"/>
      <c r="AS291" s="105"/>
      <c r="AT291" s="105"/>
      <c r="AU291" s="105"/>
      <c r="AV291" s="105"/>
      <c r="AW291" s="105"/>
      <c r="AX291" s="105"/>
      <c r="AY291" s="105"/>
      <c r="AZ291" s="105"/>
      <c r="BA291" s="105"/>
      <c r="BB291" s="105"/>
      <c r="BC291" s="105"/>
      <c r="BD291" s="105"/>
    </row>
    <row r="292" spans="1:56" x14ac:dyDescent="0.35">
      <c r="A292" s="105"/>
      <c r="B292" s="105"/>
      <c r="C292" s="105"/>
      <c r="D292" s="139"/>
      <c r="E292" s="105"/>
      <c r="F292" s="105"/>
      <c r="G292" s="105"/>
      <c r="H292" s="105" t="str">
        <f t="shared" si="26"/>
        <v/>
      </c>
      <c r="I292" s="105"/>
      <c r="J292" s="105"/>
      <c r="K292" s="105" t="str">
        <f t="shared" si="27"/>
        <v/>
      </c>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5"/>
      <c r="AL292" s="105"/>
      <c r="AM292" s="105"/>
      <c r="AN292" s="105"/>
      <c r="AO292" s="105"/>
      <c r="AP292" s="105"/>
      <c r="AQ292" s="105"/>
      <c r="AR292" s="105"/>
      <c r="AS292" s="105"/>
      <c r="AT292" s="105"/>
      <c r="AU292" s="105"/>
      <c r="AV292" s="105"/>
      <c r="AW292" s="105"/>
      <c r="AX292" s="105"/>
      <c r="AY292" s="105"/>
      <c r="AZ292" s="105"/>
      <c r="BA292" s="105"/>
      <c r="BB292" s="105"/>
      <c r="BC292" s="105"/>
      <c r="BD292" s="105"/>
    </row>
    <row r="293" spans="1:56" x14ac:dyDescent="0.35">
      <c r="A293" s="105"/>
      <c r="B293" s="105"/>
      <c r="C293" s="105"/>
      <c r="D293" s="139"/>
      <c r="E293" s="105"/>
      <c r="F293" s="105"/>
      <c r="G293" s="105"/>
      <c r="H293" s="105" t="str">
        <f t="shared" ref="H293:H356" si="28">IFERROR(VLOOKUP($G293,FacI,2,0),"")</f>
        <v/>
      </c>
      <c r="I293" s="105"/>
      <c r="J293" s="105"/>
      <c r="K293" s="105" t="str">
        <f t="shared" si="27"/>
        <v/>
      </c>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5"/>
      <c r="AL293" s="105"/>
      <c r="AM293" s="105"/>
      <c r="AN293" s="105"/>
      <c r="AO293" s="105"/>
      <c r="AP293" s="105"/>
      <c r="AQ293" s="105"/>
      <c r="AR293" s="105"/>
      <c r="AS293" s="105"/>
      <c r="AT293" s="105"/>
      <c r="AU293" s="105"/>
      <c r="AV293" s="105"/>
      <c r="AW293" s="105"/>
      <c r="AX293" s="105"/>
      <c r="AY293" s="105"/>
      <c r="AZ293" s="105"/>
      <c r="BA293" s="105"/>
      <c r="BB293" s="105"/>
      <c r="BC293" s="105"/>
      <c r="BD293" s="105"/>
    </row>
    <row r="294" spans="1:56" x14ac:dyDescent="0.35">
      <c r="A294" s="105"/>
      <c r="B294" s="105"/>
      <c r="C294" s="105"/>
      <c r="D294" s="139"/>
      <c r="E294" s="105"/>
      <c r="F294" s="105"/>
      <c r="G294" s="105"/>
      <c r="H294" s="105" t="str">
        <f t="shared" si="28"/>
        <v/>
      </c>
      <c r="I294" s="105"/>
      <c r="J294" s="105"/>
      <c r="K294" s="105" t="str">
        <f t="shared" si="27"/>
        <v/>
      </c>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c r="AN294" s="105"/>
      <c r="AO294" s="105"/>
      <c r="AP294" s="105"/>
      <c r="AQ294" s="105"/>
      <c r="AR294" s="105"/>
      <c r="AS294" s="105"/>
      <c r="AT294" s="105"/>
      <c r="AU294" s="105"/>
      <c r="AV294" s="105"/>
      <c r="AW294" s="105"/>
      <c r="AX294" s="105"/>
      <c r="AY294" s="105"/>
      <c r="AZ294" s="105"/>
      <c r="BA294" s="105"/>
      <c r="BB294" s="105"/>
      <c r="BC294" s="105"/>
      <c r="BD294" s="105"/>
    </row>
    <row r="295" spans="1:56" x14ac:dyDescent="0.35">
      <c r="A295" s="105"/>
      <c r="B295" s="105"/>
      <c r="C295" s="105"/>
      <c r="D295" s="139"/>
      <c r="E295" s="105"/>
      <c r="F295" s="105"/>
      <c r="G295" s="105"/>
      <c r="H295" s="105" t="str">
        <f t="shared" si="28"/>
        <v/>
      </c>
      <c r="I295" s="105"/>
      <c r="J295" s="105"/>
      <c r="K295" s="105" t="str">
        <f t="shared" ref="K295:K358" si="29">IFERROR(VLOOKUP($J294,Facin,2,0),"")</f>
        <v/>
      </c>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5"/>
      <c r="AL295" s="105"/>
      <c r="AM295" s="105"/>
      <c r="AN295" s="105"/>
      <c r="AO295" s="105"/>
      <c r="AP295" s="105"/>
      <c r="AQ295" s="105"/>
      <c r="AR295" s="105"/>
      <c r="AS295" s="105"/>
      <c r="AT295" s="105"/>
      <c r="AU295" s="105"/>
      <c r="AV295" s="105"/>
      <c r="AW295" s="105"/>
      <c r="AX295" s="105"/>
      <c r="AY295" s="105"/>
      <c r="AZ295" s="105"/>
      <c r="BA295" s="105"/>
      <c r="BB295" s="105"/>
      <c r="BC295" s="105"/>
      <c r="BD295" s="105"/>
    </row>
    <row r="296" spans="1:56" x14ac:dyDescent="0.35">
      <c r="A296" s="105"/>
      <c r="B296" s="105"/>
      <c r="C296" s="105"/>
      <c r="D296" s="139"/>
      <c r="E296" s="105"/>
      <c r="F296" s="105"/>
      <c r="G296" s="105"/>
      <c r="H296" s="105" t="str">
        <f t="shared" si="28"/>
        <v/>
      </c>
      <c r="I296" s="105"/>
      <c r="J296" s="105"/>
      <c r="K296" s="105" t="str">
        <f t="shared" si="29"/>
        <v/>
      </c>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5"/>
      <c r="AL296" s="105"/>
      <c r="AM296" s="105"/>
      <c r="AN296" s="105"/>
      <c r="AO296" s="105"/>
      <c r="AP296" s="105"/>
      <c r="AQ296" s="105"/>
      <c r="AR296" s="105"/>
      <c r="AS296" s="105"/>
      <c r="AT296" s="105"/>
      <c r="AU296" s="105"/>
      <c r="AV296" s="105"/>
      <c r="AW296" s="105"/>
      <c r="AX296" s="105"/>
      <c r="AY296" s="105"/>
      <c r="AZ296" s="105"/>
      <c r="BA296" s="105"/>
      <c r="BB296" s="105"/>
      <c r="BC296" s="105"/>
      <c r="BD296" s="105"/>
    </row>
    <row r="297" spans="1:56" x14ac:dyDescent="0.35">
      <c r="A297" s="105"/>
      <c r="B297" s="105"/>
      <c r="C297" s="105"/>
      <c r="D297" s="139"/>
      <c r="E297" s="105"/>
      <c r="F297" s="105"/>
      <c r="G297" s="105"/>
      <c r="H297" s="105" t="str">
        <f t="shared" si="28"/>
        <v/>
      </c>
      <c r="I297" s="105"/>
      <c r="J297" s="105"/>
      <c r="K297" s="105" t="str">
        <f t="shared" si="29"/>
        <v/>
      </c>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5"/>
      <c r="AL297" s="105"/>
      <c r="AM297" s="105"/>
      <c r="AN297" s="105"/>
      <c r="AO297" s="105"/>
      <c r="AP297" s="105"/>
      <c r="AQ297" s="105"/>
      <c r="AR297" s="105"/>
      <c r="AS297" s="105"/>
      <c r="AT297" s="105"/>
      <c r="AU297" s="105"/>
      <c r="AV297" s="105"/>
      <c r="AW297" s="105"/>
      <c r="AX297" s="105"/>
      <c r="AY297" s="105"/>
      <c r="AZ297" s="105"/>
      <c r="BA297" s="105"/>
      <c r="BB297" s="105"/>
      <c r="BC297" s="105"/>
      <c r="BD297" s="105"/>
    </row>
    <row r="298" spans="1:56" x14ac:dyDescent="0.35">
      <c r="A298" s="105"/>
      <c r="B298" s="105"/>
      <c r="C298" s="105"/>
      <c r="D298" s="139"/>
      <c r="E298" s="105"/>
      <c r="F298" s="105"/>
      <c r="G298" s="105"/>
      <c r="H298" s="105" t="str">
        <f t="shared" si="28"/>
        <v/>
      </c>
      <c r="I298" s="105"/>
      <c r="J298" s="105"/>
      <c r="K298" s="105" t="str">
        <f t="shared" si="29"/>
        <v/>
      </c>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5"/>
      <c r="AL298" s="105"/>
      <c r="AM298" s="105"/>
      <c r="AN298" s="105"/>
      <c r="AO298" s="105"/>
      <c r="AP298" s="105"/>
      <c r="AQ298" s="105"/>
      <c r="AR298" s="105"/>
      <c r="AS298" s="105"/>
      <c r="AT298" s="105"/>
      <c r="AU298" s="105"/>
      <c r="AV298" s="105"/>
      <c r="AW298" s="105"/>
      <c r="AX298" s="105"/>
      <c r="AY298" s="105"/>
      <c r="AZ298" s="105"/>
      <c r="BA298" s="105"/>
      <c r="BB298" s="105"/>
      <c r="BC298" s="105"/>
      <c r="BD298" s="105"/>
    </row>
    <row r="299" spans="1:56" x14ac:dyDescent="0.35">
      <c r="A299" s="105"/>
      <c r="B299" s="105"/>
      <c r="C299" s="105"/>
      <c r="D299" s="139"/>
      <c r="E299" s="105"/>
      <c r="F299" s="105"/>
      <c r="G299" s="105"/>
      <c r="H299" s="105" t="str">
        <f t="shared" si="28"/>
        <v/>
      </c>
      <c r="I299" s="105"/>
      <c r="J299" s="105"/>
      <c r="K299" s="105" t="str">
        <f t="shared" si="29"/>
        <v/>
      </c>
      <c r="L299" s="105"/>
      <c r="M299" s="105"/>
      <c r="N299" s="105"/>
      <c r="O299" s="105"/>
      <c r="P299" s="105"/>
      <c r="Q299" s="105"/>
      <c r="R299" s="105"/>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c r="AY299" s="105"/>
      <c r="AZ299" s="105"/>
      <c r="BA299" s="105"/>
      <c r="BB299" s="105"/>
      <c r="BC299" s="105"/>
      <c r="BD299" s="105"/>
    </row>
    <row r="300" spans="1:56" x14ac:dyDescent="0.35">
      <c r="A300" s="105"/>
      <c r="B300" s="105"/>
      <c r="C300" s="105"/>
      <c r="D300" s="139"/>
      <c r="E300" s="105"/>
      <c r="F300" s="105"/>
      <c r="G300" s="105"/>
      <c r="H300" s="105" t="str">
        <f t="shared" si="28"/>
        <v/>
      </c>
      <c r="I300" s="105"/>
      <c r="J300" s="105"/>
      <c r="K300" s="105" t="str">
        <f t="shared" si="29"/>
        <v/>
      </c>
      <c r="L300" s="105"/>
      <c r="M300" s="105"/>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c r="AN300" s="105"/>
      <c r="AO300" s="105"/>
      <c r="AP300" s="105"/>
      <c r="AQ300" s="105"/>
      <c r="AR300" s="105"/>
      <c r="AS300" s="105"/>
      <c r="AT300" s="105"/>
      <c r="AU300" s="105"/>
      <c r="AV300" s="105"/>
      <c r="AW300" s="105"/>
      <c r="AX300" s="105"/>
      <c r="AY300" s="105"/>
      <c r="AZ300" s="105"/>
      <c r="BA300" s="105"/>
      <c r="BB300" s="105"/>
      <c r="BC300" s="105"/>
      <c r="BD300" s="105"/>
    </row>
    <row r="301" spans="1:56" x14ac:dyDescent="0.35">
      <c r="A301" s="105"/>
      <c r="B301" s="105"/>
      <c r="C301" s="105"/>
      <c r="D301" s="139"/>
      <c r="E301" s="105"/>
      <c r="F301" s="105"/>
      <c r="G301" s="105"/>
      <c r="H301" s="105" t="str">
        <f t="shared" si="28"/>
        <v/>
      </c>
      <c r="I301" s="105"/>
      <c r="J301" s="105"/>
      <c r="K301" s="105" t="str">
        <f t="shared" si="29"/>
        <v/>
      </c>
      <c r="L301" s="105"/>
      <c r="M301" s="105"/>
      <c r="N301" s="105"/>
      <c r="O301" s="105"/>
      <c r="P301" s="105"/>
      <c r="Q301" s="105"/>
      <c r="R301" s="105"/>
      <c r="S301" s="105"/>
      <c r="T301" s="105"/>
      <c r="U301" s="105"/>
      <c r="V301" s="105"/>
      <c r="W301" s="105"/>
      <c r="X301" s="105"/>
      <c r="Y301" s="105"/>
      <c r="Z301" s="105"/>
      <c r="AA301" s="105"/>
      <c r="AB301" s="105"/>
      <c r="AC301" s="105"/>
      <c r="AD301" s="105"/>
      <c r="AE301" s="105"/>
      <c r="AF301" s="105"/>
      <c r="AG301" s="105"/>
      <c r="AH301" s="105"/>
      <c r="AI301" s="105"/>
      <c r="AJ301" s="105"/>
      <c r="AK301" s="105"/>
      <c r="AL301" s="105"/>
      <c r="AM301" s="105"/>
      <c r="AN301" s="105"/>
      <c r="AO301" s="105"/>
      <c r="AP301" s="105"/>
      <c r="AQ301" s="105"/>
      <c r="AR301" s="105"/>
      <c r="AS301" s="105"/>
      <c r="AT301" s="105"/>
      <c r="AU301" s="105"/>
      <c r="AV301" s="105"/>
      <c r="AW301" s="105"/>
      <c r="AX301" s="105"/>
      <c r="AY301" s="105"/>
      <c r="AZ301" s="105"/>
      <c r="BA301" s="105"/>
      <c r="BB301" s="105"/>
      <c r="BC301" s="105"/>
      <c r="BD301" s="105"/>
    </row>
    <row r="302" spans="1:56" x14ac:dyDescent="0.35">
      <c r="A302" s="105"/>
      <c r="B302" s="105"/>
      <c r="C302" s="105"/>
      <c r="D302" s="139"/>
      <c r="E302" s="105"/>
      <c r="F302" s="105"/>
      <c r="G302" s="105"/>
      <c r="H302" s="105" t="str">
        <f t="shared" si="28"/>
        <v/>
      </c>
      <c r="I302" s="105"/>
      <c r="J302" s="105"/>
      <c r="K302" s="105" t="str">
        <f t="shared" si="29"/>
        <v/>
      </c>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5"/>
      <c r="AL302" s="105"/>
      <c r="AM302" s="105"/>
      <c r="AN302" s="105"/>
      <c r="AO302" s="105"/>
      <c r="AP302" s="105"/>
      <c r="AQ302" s="105"/>
      <c r="AR302" s="105"/>
      <c r="AS302" s="105"/>
      <c r="AT302" s="105"/>
      <c r="AU302" s="105"/>
      <c r="AV302" s="105"/>
      <c r="AW302" s="105"/>
      <c r="AX302" s="105"/>
      <c r="AY302" s="105"/>
      <c r="AZ302" s="105"/>
      <c r="BA302" s="105"/>
      <c r="BB302" s="105"/>
      <c r="BC302" s="105"/>
      <c r="BD302" s="105"/>
    </row>
    <row r="303" spans="1:56" x14ac:dyDescent="0.35">
      <c r="A303" s="105"/>
      <c r="B303" s="105"/>
      <c r="C303" s="105"/>
      <c r="D303" s="139"/>
      <c r="E303" s="105"/>
      <c r="F303" s="105"/>
      <c r="G303" s="105"/>
      <c r="H303" s="105" t="str">
        <f t="shared" si="28"/>
        <v/>
      </c>
      <c r="I303" s="105"/>
      <c r="J303" s="105"/>
      <c r="K303" s="105" t="str">
        <f t="shared" si="29"/>
        <v/>
      </c>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5"/>
      <c r="AL303" s="105"/>
      <c r="AM303" s="105"/>
      <c r="AN303" s="105"/>
      <c r="AO303" s="105"/>
      <c r="AP303" s="105"/>
      <c r="AQ303" s="105"/>
      <c r="AR303" s="105"/>
      <c r="AS303" s="105"/>
      <c r="AT303" s="105"/>
      <c r="AU303" s="105"/>
      <c r="AV303" s="105"/>
      <c r="AW303" s="105"/>
      <c r="AX303" s="105"/>
      <c r="AY303" s="105"/>
      <c r="AZ303" s="105"/>
      <c r="BA303" s="105"/>
      <c r="BB303" s="105"/>
      <c r="BC303" s="105"/>
      <c r="BD303" s="105"/>
    </row>
    <row r="304" spans="1:56" x14ac:dyDescent="0.35">
      <c r="A304" s="105"/>
      <c r="B304" s="105"/>
      <c r="C304" s="105"/>
      <c r="D304" s="139"/>
      <c r="E304" s="105"/>
      <c r="F304" s="105"/>
      <c r="G304" s="105"/>
      <c r="H304" s="105" t="str">
        <f t="shared" si="28"/>
        <v/>
      </c>
      <c r="I304" s="105"/>
      <c r="J304" s="105"/>
      <c r="K304" s="105" t="str">
        <f t="shared" si="29"/>
        <v/>
      </c>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5"/>
      <c r="AL304" s="105"/>
      <c r="AM304" s="105"/>
      <c r="AN304" s="105"/>
      <c r="AO304" s="105"/>
      <c r="AP304" s="105"/>
      <c r="AQ304" s="105"/>
      <c r="AR304" s="105"/>
      <c r="AS304" s="105"/>
      <c r="AT304" s="105"/>
      <c r="AU304" s="105"/>
      <c r="AV304" s="105"/>
      <c r="AW304" s="105"/>
      <c r="AX304" s="105"/>
      <c r="AY304" s="105"/>
      <c r="AZ304" s="105"/>
      <c r="BA304" s="105"/>
      <c r="BB304" s="105"/>
      <c r="BC304" s="105"/>
      <c r="BD304" s="105"/>
    </row>
    <row r="305" spans="1:56" x14ac:dyDescent="0.35">
      <c r="A305" s="105"/>
      <c r="B305" s="105"/>
      <c r="C305" s="105"/>
      <c r="D305" s="139"/>
      <c r="E305" s="105"/>
      <c r="F305" s="105"/>
      <c r="G305" s="105"/>
      <c r="H305" s="105" t="str">
        <f t="shared" si="28"/>
        <v/>
      </c>
      <c r="I305" s="105"/>
      <c r="J305" s="105"/>
      <c r="K305" s="105" t="str">
        <f t="shared" si="29"/>
        <v/>
      </c>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5"/>
      <c r="AL305" s="105"/>
      <c r="AM305" s="105"/>
      <c r="AN305" s="105"/>
      <c r="AO305" s="105"/>
      <c r="AP305" s="105"/>
      <c r="AQ305" s="105"/>
      <c r="AR305" s="105"/>
      <c r="AS305" s="105"/>
      <c r="AT305" s="105"/>
      <c r="AU305" s="105"/>
      <c r="AV305" s="105"/>
      <c r="AW305" s="105"/>
      <c r="AX305" s="105"/>
      <c r="AY305" s="105"/>
      <c r="AZ305" s="105"/>
      <c r="BA305" s="105"/>
      <c r="BB305" s="105"/>
      <c r="BC305" s="105"/>
      <c r="BD305" s="105"/>
    </row>
    <row r="306" spans="1:56" x14ac:dyDescent="0.35">
      <c r="A306" s="105"/>
      <c r="B306" s="105"/>
      <c r="C306" s="105"/>
      <c r="D306" s="139"/>
      <c r="E306" s="105"/>
      <c r="F306" s="105"/>
      <c r="G306" s="105"/>
      <c r="H306" s="105" t="str">
        <f t="shared" si="28"/>
        <v/>
      </c>
      <c r="I306" s="105"/>
      <c r="J306" s="105"/>
      <c r="K306" s="105" t="str">
        <f t="shared" si="29"/>
        <v/>
      </c>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5"/>
      <c r="AL306" s="105"/>
      <c r="AM306" s="105"/>
      <c r="AN306" s="105"/>
      <c r="AO306" s="105"/>
      <c r="AP306" s="105"/>
      <c r="AQ306" s="105"/>
      <c r="AR306" s="105"/>
      <c r="AS306" s="105"/>
      <c r="AT306" s="105"/>
      <c r="AU306" s="105"/>
      <c r="AV306" s="105"/>
      <c r="AW306" s="105"/>
      <c r="AX306" s="105"/>
      <c r="AY306" s="105"/>
      <c r="AZ306" s="105"/>
      <c r="BA306" s="105"/>
      <c r="BB306" s="105"/>
      <c r="BC306" s="105"/>
      <c r="BD306" s="105"/>
    </row>
    <row r="307" spans="1:56" x14ac:dyDescent="0.35">
      <c r="A307" s="105"/>
      <c r="B307" s="105"/>
      <c r="C307" s="105"/>
      <c r="D307" s="139"/>
      <c r="E307" s="105"/>
      <c r="F307" s="105"/>
      <c r="G307" s="105"/>
      <c r="H307" s="105" t="str">
        <f t="shared" si="28"/>
        <v/>
      </c>
      <c r="I307" s="105"/>
      <c r="J307" s="105"/>
      <c r="K307" s="105" t="str">
        <f t="shared" si="29"/>
        <v/>
      </c>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5"/>
      <c r="AL307" s="105"/>
      <c r="AM307" s="105"/>
      <c r="AN307" s="105"/>
      <c r="AO307" s="105"/>
      <c r="AP307" s="105"/>
      <c r="AQ307" s="105"/>
      <c r="AR307" s="105"/>
      <c r="AS307" s="105"/>
      <c r="AT307" s="105"/>
      <c r="AU307" s="105"/>
      <c r="AV307" s="105"/>
      <c r="AW307" s="105"/>
      <c r="AX307" s="105"/>
      <c r="AY307" s="105"/>
      <c r="AZ307" s="105"/>
      <c r="BA307" s="105"/>
      <c r="BB307" s="105"/>
      <c r="BC307" s="105"/>
      <c r="BD307" s="105"/>
    </row>
    <row r="308" spans="1:56" x14ac:dyDescent="0.35">
      <c r="A308" s="105"/>
      <c r="B308" s="105"/>
      <c r="C308" s="105"/>
      <c r="D308" s="139"/>
      <c r="E308" s="105"/>
      <c r="F308" s="105"/>
      <c r="G308" s="105"/>
      <c r="H308" s="105" t="str">
        <f t="shared" si="28"/>
        <v/>
      </c>
      <c r="I308" s="105"/>
      <c r="J308" s="105"/>
      <c r="K308" s="105" t="str">
        <f t="shared" si="29"/>
        <v/>
      </c>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5"/>
      <c r="AL308" s="105"/>
      <c r="AM308" s="105"/>
      <c r="AN308" s="105"/>
      <c r="AO308" s="105"/>
      <c r="AP308" s="105"/>
      <c r="AQ308" s="105"/>
      <c r="AR308" s="105"/>
      <c r="AS308" s="105"/>
      <c r="AT308" s="105"/>
      <c r="AU308" s="105"/>
      <c r="AV308" s="105"/>
      <c r="AW308" s="105"/>
      <c r="AX308" s="105"/>
      <c r="AY308" s="105"/>
      <c r="AZ308" s="105"/>
      <c r="BA308" s="105"/>
      <c r="BB308" s="105"/>
      <c r="BC308" s="105"/>
      <c r="BD308" s="105"/>
    </row>
    <row r="309" spans="1:56" x14ac:dyDescent="0.35">
      <c r="A309" s="105"/>
      <c r="B309" s="105"/>
      <c r="C309" s="105"/>
      <c r="D309" s="139"/>
      <c r="E309" s="105"/>
      <c r="F309" s="105"/>
      <c r="G309" s="105"/>
      <c r="H309" s="105" t="str">
        <f t="shared" si="28"/>
        <v/>
      </c>
      <c r="I309" s="105"/>
      <c r="J309" s="105"/>
      <c r="K309" s="105" t="str">
        <f t="shared" si="29"/>
        <v/>
      </c>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5"/>
      <c r="AL309" s="105"/>
      <c r="AM309" s="105"/>
      <c r="AN309" s="105"/>
      <c r="AO309" s="105"/>
      <c r="AP309" s="105"/>
      <c r="AQ309" s="105"/>
      <c r="AR309" s="105"/>
      <c r="AS309" s="105"/>
      <c r="AT309" s="105"/>
      <c r="AU309" s="105"/>
      <c r="AV309" s="105"/>
      <c r="AW309" s="105"/>
      <c r="AX309" s="105"/>
      <c r="AY309" s="105"/>
      <c r="AZ309" s="105"/>
      <c r="BA309" s="105"/>
      <c r="BB309" s="105"/>
      <c r="BC309" s="105"/>
      <c r="BD309" s="105"/>
    </row>
    <row r="310" spans="1:56" x14ac:dyDescent="0.35">
      <c r="A310" s="105"/>
      <c r="B310" s="105"/>
      <c r="C310" s="105"/>
      <c r="D310" s="139"/>
      <c r="E310" s="105"/>
      <c r="F310" s="105"/>
      <c r="G310" s="105"/>
      <c r="H310" s="105" t="str">
        <f t="shared" si="28"/>
        <v/>
      </c>
      <c r="I310" s="105"/>
      <c r="J310" s="105"/>
      <c r="K310" s="105" t="str">
        <f t="shared" si="29"/>
        <v/>
      </c>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5"/>
      <c r="AL310" s="105"/>
      <c r="AM310" s="105"/>
      <c r="AN310" s="105"/>
      <c r="AO310" s="105"/>
      <c r="AP310" s="105"/>
      <c r="AQ310" s="105"/>
      <c r="AR310" s="105"/>
      <c r="AS310" s="105"/>
      <c r="AT310" s="105"/>
      <c r="AU310" s="105"/>
      <c r="AV310" s="105"/>
      <c r="AW310" s="105"/>
      <c r="AX310" s="105"/>
      <c r="AY310" s="105"/>
      <c r="AZ310" s="105"/>
      <c r="BA310" s="105"/>
      <c r="BB310" s="105"/>
      <c r="BC310" s="105"/>
      <c r="BD310" s="105"/>
    </row>
    <row r="311" spans="1:56" x14ac:dyDescent="0.35">
      <c r="A311" s="105"/>
      <c r="B311" s="105"/>
      <c r="C311" s="105"/>
      <c r="D311" s="139"/>
      <c r="E311" s="105"/>
      <c r="F311" s="105"/>
      <c r="G311" s="105"/>
      <c r="H311" s="105" t="str">
        <f t="shared" si="28"/>
        <v/>
      </c>
      <c r="I311" s="105"/>
      <c r="J311" s="105"/>
      <c r="K311" s="105" t="str">
        <f t="shared" si="29"/>
        <v/>
      </c>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5"/>
      <c r="AL311" s="105"/>
      <c r="AM311" s="105"/>
      <c r="AN311" s="105"/>
      <c r="AO311" s="105"/>
      <c r="AP311" s="105"/>
      <c r="AQ311" s="105"/>
      <c r="AR311" s="105"/>
      <c r="AS311" s="105"/>
      <c r="AT311" s="105"/>
      <c r="AU311" s="105"/>
      <c r="AV311" s="105"/>
      <c r="AW311" s="105"/>
      <c r="AX311" s="105"/>
      <c r="AY311" s="105"/>
      <c r="AZ311" s="105"/>
      <c r="BA311" s="105"/>
      <c r="BB311" s="105"/>
      <c r="BC311" s="105"/>
      <c r="BD311" s="105"/>
    </row>
    <row r="312" spans="1:56" x14ac:dyDescent="0.35">
      <c r="A312" s="105"/>
      <c r="B312" s="105"/>
      <c r="C312" s="105"/>
      <c r="D312" s="139"/>
      <c r="E312" s="105"/>
      <c r="F312" s="105"/>
      <c r="G312" s="105"/>
      <c r="H312" s="105" t="str">
        <f t="shared" si="28"/>
        <v/>
      </c>
      <c r="I312" s="105"/>
      <c r="J312" s="105"/>
      <c r="K312" s="105" t="str">
        <f t="shared" si="29"/>
        <v/>
      </c>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5"/>
      <c r="AL312" s="105"/>
      <c r="AM312" s="105"/>
      <c r="AN312" s="105"/>
      <c r="AO312" s="105"/>
      <c r="AP312" s="105"/>
      <c r="AQ312" s="105"/>
      <c r="AR312" s="105"/>
      <c r="AS312" s="105"/>
      <c r="AT312" s="105"/>
      <c r="AU312" s="105"/>
      <c r="AV312" s="105"/>
      <c r="AW312" s="105"/>
      <c r="AX312" s="105"/>
      <c r="AY312" s="105"/>
      <c r="AZ312" s="105"/>
      <c r="BA312" s="105"/>
      <c r="BB312" s="105"/>
      <c r="BC312" s="105"/>
      <c r="BD312" s="105"/>
    </row>
    <row r="313" spans="1:56" x14ac:dyDescent="0.35">
      <c r="A313" s="105"/>
      <c r="B313" s="105"/>
      <c r="C313" s="105"/>
      <c r="D313" s="139"/>
      <c r="E313" s="105"/>
      <c r="F313" s="105"/>
      <c r="G313" s="105"/>
      <c r="H313" s="105" t="str">
        <f t="shared" si="28"/>
        <v/>
      </c>
      <c r="I313" s="105"/>
      <c r="J313" s="105"/>
      <c r="K313" s="105" t="str">
        <f t="shared" si="29"/>
        <v/>
      </c>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c r="AN313" s="105"/>
      <c r="AO313" s="105"/>
      <c r="AP313" s="105"/>
      <c r="AQ313" s="105"/>
      <c r="AR313" s="105"/>
      <c r="AS313" s="105"/>
      <c r="AT313" s="105"/>
      <c r="AU313" s="105"/>
      <c r="AV313" s="105"/>
      <c r="AW313" s="105"/>
      <c r="AX313" s="105"/>
      <c r="AY313" s="105"/>
      <c r="AZ313" s="105"/>
      <c r="BA313" s="105"/>
      <c r="BB313" s="105"/>
      <c r="BC313" s="105"/>
      <c r="BD313" s="105"/>
    </row>
    <row r="314" spans="1:56" x14ac:dyDescent="0.35">
      <c r="A314" s="105"/>
      <c r="B314" s="105"/>
      <c r="C314" s="105"/>
      <c r="D314" s="139"/>
      <c r="E314" s="105"/>
      <c r="F314" s="105"/>
      <c r="G314" s="105"/>
      <c r="H314" s="105" t="str">
        <f t="shared" si="28"/>
        <v/>
      </c>
      <c r="I314" s="105"/>
      <c r="J314" s="105"/>
      <c r="K314" s="105" t="str">
        <f t="shared" si="29"/>
        <v/>
      </c>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5"/>
      <c r="AL314" s="105"/>
      <c r="AM314" s="105"/>
      <c r="AN314" s="105"/>
      <c r="AO314" s="105"/>
      <c r="AP314" s="105"/>
      <c r="AQ314" s="105"/>
      <c r="AR314" s="105"/>
      <c r="AS314" s="105"/>
      <c r="AT314" s="105"/>
      <c r="AU314" s="105"/>
      <c r="AV314" s="105"/>
      <c r="AW314" s="105"/>
      <c r="AX314" s="105"/>
      <c r="AY314" s="105"/>
      <c r="AZ314" s="105"/>
      <c r="BA314" s="105"/>
      <c r="BB314" s="105"/>
      <c r="BC314" s="105"/>
      <c r="BD314" s="105"/>
    </row>
    <row r="315" spans="1:56" x14ac:dyDescent="0.35">
      <c r="A315" s="105"/>
      <c r="B315" s="105"/>
      <c r="C315" s="105"/>
      <c r="D315" s="139"/>
      <c r="E315" s="105"/>
      <c r="F315" s="105"/>
      <c r="G315" s="105"/>
      <c r="H315" s="105" t="str">
        <f t="shared" si="28"/>
        <v/>
      </c>
      <c r="I315" s="105"/>
      <c r="J315" s="105"/>
      <c r="K315" s="105" t="str">
        <f t="shared" si="29"/>
        <v/>
      </c>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5"/>
      <c r="AL315" s="105"/>
      <c r="AM315" s="105"/>
      <c r="AN315" s="105"/>
      <c r="AO315" s="105"/>
      <c r="AP315" s="105"/>
      <c r="AQ315" s="105"/>
      <c r="AR315" s="105"/>
      <c r="AS315" s="105"/>
      <c r="AT315" s="105"/>
      <c r="AU315" s="105"/>
      <c r="AV315" s="105"/>
      <c r="AW315" s="105"/>
      <c r="AX315" s="105"/>
      <c r="AY315" s="105"/>
      <c r="AZ315" s="105"/>
      <c r="BA315" s="105"/>
      <c r="BB315" s="105"/>
      <c r="BC315" s="105"/>
      <c r="BD315" s="105"/>
    </row>
    <row r="316" spans="1:56" x14ac:dyDescent="0.35">
      <c r="A316" s="105"/>
      <c r="B316" s="105"/>
      <c r="C316" s="105"/>
      <c r="D316" s="139"/>
      <c r="E316" s="105"/>
      <c r="F316" s="105"/>
      <c r="G316" s="105"/>
      <c r="H316" s="105" t="str">
        <f t="shared" si="28"/>
        <v/>
      </c>
      <c r="I316" s="105"/>
      <c r="J316" s="105"/>
      <c r="K316" s="105" t="str">
        <f t="shared" si="29"/>
        <v/>
      </c>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5"/>
      <c r="AL316" s="105"/>
      <c r="AM316" s="105"/>
      <c r="AN316" s="105"/>
      <c r="AO316" s="105"/>
      <c r="AP316" s="105"/>
      <c r="AQ316" s="105"/>
      <c r="AR316" s="105"/>
      <c r="AS316" s="105"/>
      <c r="AT316" s="105"/>
      <c r="AU316" s="105"/>
      <c r="AV316" s="105"/>
      <c r="AW316" s="105"/>
      <c r="AX316" s="105"/>
      <c r="AY316" s="105"/>
      <c r="AZ316" s="105"/>
      <c r="BA316" s="105"/>
      <c r="BB316" s="105"/>
      <c r="BC316" s="105"/>
      <c r="BD316" s="105"/>
    </row>
    <row r="317" spans="1:56" x14ac:dyDescent="0.35">
      <c r="A317" s="105"/>
      <c r="B317" s="105"/>
      <c r="C317" s="105"/>
      <c r="D317" s="139"/>
      <c r="E317" s="105"/>
      <c r="F317" s="105"/>
      <c r="G317" s="105"/>
      <c r="H317" s="105" t="str">
        <f t="shared" si="28"/>
        <v/>
      </c>
      <c r="I317" s="105"/>
      <c r="J317" s="105"/>
      <c r="K317" s="105" t="str">
        <f t="shared" si="29"/>
        <v/>
      </c>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5"/>
      <c r="AL317" s="105"/>
      <c r="AM317" s="105"/>
      <c r="AN317" s="105"/>
      <c r="AO317" s="105"/>
      <c r="AP317" s="105"/>
      <c r="AQ317" s="105"/>
      <c r="AR317" s="105"/>
      <c r="AS317" s="105"/>
      <c r="AT317" s="105"/>
      <c r="AU317" s="105"/>
      <c r="AV317" s="105"/>
      <c r="AW317" s="105"/>
      <c r="AX317" s="105"/>
      <c r="AY317" s="105"/>
      <c r="AZ317" s="105"/>
      <c r="BA317" s="105"/>
      <c r="BB317" s="105"/>
      <c r="BC317" s="105"/>
      <c r="BD317" s="105"/>
    </row>
    <row r="318" spans="1:56" x14ac:dyDescent="0.35">
      <c r="A318" s="105"/>
      <c r="B318" s="105"/>
      <c r="C318" s="105"/>
      <c r="D318" s="139"/>
      <c r="E318" s="105"/>
      <c r="F318" s="105"/>
      <c r="G318" s="105"/>
      <c r="H318" s="105" t="str">
        <f t="shared" si="28"/>
        <v/>
      </c>
      <c r="I318" s="105"/>
      <c r="J318" s="105"/>
      <c r="K318" s="105" t="str">
        <f t="shared" si="29"/>
        <v/>
      </c>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5"/>
      <c r="AL318" s="105"/>
      <c r="AM318" s="105"/>
      <c r="AN318" s="105"/>
      <c r="AO318" s="105"/>
      <c r="AP318" s="105"/>
      <c r="AQ318" s="105"/>
      <c r="AR318" s="105"/>
      <c r="AS318" s="105"/>
      <c r="AT318" s="105"/>
      <c r="AU318" s="105"/>
      <c r="AV318" s="105"/>
      <c r="AW318" s="105"/>
      <c r="AX318" s="105"/>
      <c r="AY318" s="105"/>
      <c r="AZ318" s="105"/>
      <c r="BA318" s="105"/>
      <c r="BB318" s="105"/>
      <c r="BC318" s="105"/>
      <c r="BD318" s="105"/>
    </row>
    <row r="319" spans="1:56" x14ac:dyDescent="0.35">
      <c r="A319" s="105"/>
      <c r="B319" s="105"/>
      <c r="C319" s="105"/>
      <c r="D319" s="139"/>
      <c r="E319" s="105"/>
      <c r="F319" s="105"/>
      <c r="G319" s="105"/>
      <c r="H319" s="105" t="str">
        <f t="shared" si="28"/>
        <v/>
      </c>
      <c r="I319" s="105"/>
      <c r="J319" s="105"/>
      <c r="K319" s="105" t="str">
        <f t="shared" si="29"/>
        <v/>
      </c>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5"/>
      <c r="AL319" s="105"/>
      <c r="AM319" s="105"/>
      <c r="AN319" s="105"/>
      <c r="AO319" s="105"/>
      <c r="AP319" s="105"/>
      <c r="AQ319" s="105"/>
      <c r="AR319" s="105"/>
      <c r="AS319" s="105"/>
      <c r="AT319" s="105"/>
      <c r="AU319" s="105"/>
      <c r="AV319" s="105"/>
      <c r="AW319" s="105"/>
      <c r="AX319" s="105"/>
      <c r="AY319" s="105"/>
      <c r="AZ319" s="105"/>
      <c r="BA319" s="105"/>
      <c r="BB319" s="105"/>
      <c r="BC319" s="105"/>
      <c r="BD319" s="105"/>
    </row>
    <row r="320" spans="1:56" x14ac:dyDescent="0.35">
      <c r="A320" s="105"/>
      <c r="B320" s="105"/>
      <c r="C320" s="105"/>
      <c r="D320" s="139"/>
      <c r="E320" s="105"/>
      <c r="F320" s="105"/>
      <c r="G320" s="105"/>
      <c r="H320" s="105" t="str">
        <f t="shared" si="28"/>
        <v/>
      </c>
      <c r="I320" s="105"/>
      <c r="J320" s="105"/>
      <c r="K320" s="105" t="str">
        <f t="shared" si="29"/>
        <v/>
      </c>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5"/>
      <c r="AL320" s="105"/>
      <c r="AM320" s="105"/>
      <c r="AN320" s="105"/>
      <c r="AO320" s="105"/>
      <c r="AP320" s="105"/>
      <c r="AQ320" s="105"/>
      <c r="AR320" s="105"/>
      <c r="AS320" s="105"/>
      <c r="AT320" s="105"/>
      <c r="AU320" s="105"/>
      <c r="AV320" s="105"/>
      <c r="AW320" s="105"/>
      <c r="AX320" s="105"/>
      <c r="AY320" s="105"/>
      <c r="AZ320" s="105"/>
      <c r="BA320" s="105"/>
      <c r="BB320" s="105"/>
      <c r="BC320" s="105"/>
      <c r="BD320" s="105"/>
    </row>
    <row r="321" spans="1:56" x14ac:dyDescent="0.35">
      <c r="A321" s="105"/>
      <c r="B321" s="105"/>
      <c r="C321" s="105"/>
      <c r="D321" s="139"/>
      <c r="E321" s="105"/>
      <c r="F321" s="105"/>
      <c r="G321" s="105"/>
      <c r="H321" s="105" t="str">
        <f t="shared" si="28"/>
        <v/>
      </c>
      <c r="I321" s="105"/>
      <c r="J321" s="105"/>
      <c r="K321" s="105" t="str">
        <f t="shared" si="29"/>
        <v/>
      </c>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c r="AN321" s="105"/>
      <c r="AO321" s="105"/>
      <c r="AP321" s="105"/>
      <c r="AQ321" s="105"/>
      <c r="AR321" s="105"/>
      <c r="AS321" s="105"/>
      <c r="AT321" s="105"/>
      <c r="AU321" s="105"/>
      <c r="AV321" s="105"/>
      <c r="AW321" s="105"/>
      <c r="AX321" s="105"/>
      <c r="AY321" s="105"/>
      <c r="AZ321" s="105"/>
      <c r="BA321" s="105"/>
      <c r="BB321" s="105"/>
      <c r="BC321" s="105"/>
      <c r="BD321" s="105"/>
    </row>
    <row r="322" spans="1:56" x14ac:dyDescent="0.35">
      <c r="A322" s="105"/>
      <c r="B322" s="105"/>
      <c r="C322" s="105"/>
      <c r="D322" s="139"/>
      <c r="E322" s="105"/>
      <c r="F322" s="105"/>
      <c r="G322" s="105"/>
      <c r="H322" s="105" t="str">
        <f t="shared" si="28"/>
        <v/>
      </c>
      <c r="I322" s="105"/>
      <c r="J322" s="105"/>
      <c r="K322" s="105" t="str">
        <f t="shared" si="29"/>
        <v/>
      </c>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5"/>
      <c r="AL322" s="105"/>
      <c r="AM322" s="105"/>
      <c r="AN322" s="105"/>
      <c r="AO322" s="105"/>
      <c r="AP322" s="105"/>
      <c r="AQ322" s="105"/>
      <c r="AR322" s="105"/>
      <c r="AS322" s="105"/>
      <c r="AT322" s="105"/>
      <c r="AU322" s="105"/>
      <c r="AV322" s="105"/>
      <c r="AW322" s="105"/>
      <c r="AX322" s="105"/>
      <c r="AY322" s="105"/>
      <c r="AZ322" s="105"/>
      <c r="BA322" s="105"/>
      <c r="BB322" s="105"/>
      <c r="BC322" s="105"/>
      <c r="BD322" s="105"/>
    </row>
    <row r="323" spans="1:56" x14ac:dyDescent="0.35">
      <c r="A323" s="105"/>
      <c r="B323" s="105"/>
      <c r="C323" s="105"/>
      <c r="D323" s="139"/>
      <c r="E323" s="105"/>
      <c r="F323" s="105"/>
      <c r="G323" s="105"/>
      <c r="H323" s="105" t="str">
        <f t="shared" si="28"/>
        <v/>
      </c>
      <c r="I323" s="105"/>
      <c r="J323" s="105"/>
      <c r="K323" s="105" t="str">
        <f t="shared" si="29"/>
        <v/>
      </c>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5"/>
      <c r="AL323" s="105"/>
      <c r="AM323" s="105"/>
      <c r="AN323" s="105"/>
      <c r="AO323" s="105"/>
      <c r="AP323" s="105"/>
      <c r="AQ323" s="105"/>
      <c r="AR323" s="105"/>
      <c r="AS323" s="105"/>
      <c r="AT323" s="105"/>
      <c r="AU323" s="105"/>
      <c r="AV323" s="105"/>
      <c r="AW323" s="105"/>
      <c r="AX323" s="105"/>
      <c r="AY323" s="105"/>
      <c r="AZ323" s="105"/>
      <c r="BA323" s="105"/>
      <c r="BB323" s="105"/>
      <c r="BC323" s="105"/>
      <c r="BD323" s="105"/>
    </row>
    <row r="324" spans="1:56" x14ac:dyDescent="0.35">
      <c r="A324" s="105"/>
      <c r="B324" s="105"/>
      <c r="C324" s="105"/>
      <c r="D324" s="139"/>
      <c r="E324" s="105"/>
      <c r="F324" s="105"/>
      <c r="G324" s="105"/>
      <c r="H324" s="105" t="str">
        <f t="shared" si="28"/>
        <v/>
      </c>
      <c r="I324" s="105"/>
      <c r="J324" s="105"/>
      <c r="K324" s="105" t="str">
        <f t="shared" si="29"/>
        <v/>
      </c>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5"/>
      <c r="AL324" s="105"/>
      <c r="AM324" s="105"/>
      <c r="AN324" s="105"/>
      <c r="AO324" s="105"/>
      <c r="AP324" s="105"/>
      <c r="AQ324" s="105"/>
      <c r="AR324" s="105"/>
      <c r="AS324" s="105"/>
      <c r="AT324" s="105"/>
      <c r="AU324" s="105"/>
      <c r="AV324" s="105"/>
      <c r="AW324" s="105"/>
      <c r="AX324" s="105"/>
      <c r="AY324" s="105"/>
      <c r="AZ324" s="105"/>
      <c r="BA324" s="105"/>
      <c r="BB324" s="105"/>
      <c r="BC324" s="105"/>
      <c r="BD324" s="105"/>
    </row>
    <row r="325" spans="1:56" x14ac:dyDescent="0.35">
      <c r="A325" s="105"/>
      <c r="B325" s="105"/>
      <c r="C325" s="105"/>
      <c r="D325" s="139"/>
      <c r="E325" s="105"/>
      <c r="F325" s="105"/>
      <c r="G325" s="105"/>
      <c r="H325" s="105" t="str">
        <f t="shared" si="28"/>
        <v/>
      </c>
      <c r="I325" s="105"/>
      <c r="J325" s="105"/>
      <c r="K325" s="105" t="str">
        <f t="shared" si="29"/>
        <v/>
      </c>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5"/>
      <c r="AL325" s="105"/>
      <c r="AM325" s="105"/>
      <c r="AN325" s="105"/>
      <c r="AO325" s="105"/>
      <c r="AP325" s="105"/>
      <c r="AQ325" s="105"/>
      <c r="AR325" s="105"/>
      <c r="AS325" s="105"/>
      <c r="AT325" s="105"/>
      <c r="AU325" s="105"/>
      <c r="AV325" s="105"/>
      <c r="AW325" s="105"/>
      <c r="AX325" s="105"/>
      <c r="AY325" s="105"/>
      <c r="AZ325" s="105"/>
      <c r="BA325" s="105"/>
      <c r="BB325" s="105"/>
      <c r="BC325" s="105"/>
      <c r="BD325" s="105"/>
    </row>
    <row r="326" spans="1:56" x14ac:dyDescent="0.35">
      <c r="A326" s="105"/>
      <c r="B326" s="105"/>
      <c r="C326" s="105"/>
      <c r="D326" s="139"/>
      <c r="E326" s="105"/>
      <c r="F326" s="105"/>
      <c r="G326" s="105"/>
      <c r="H326" s="105" t="str">
        <f t="shared" si="28"/>
        <v/>
      </c>
      <c r="I326" s="105"/>
      <c r="J326" s="105"/>
      <c r="K326" s="105" t="str">
        <f t="shared" si="29"/>
        <v/>
      </c>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5"/>
      <c r="AL326" s="105"/>
      <c r="AM326" s="105"/>
      <c r="AN326" s="105"/>
      <c r="AO326" s="105"/>
      <c r="AP326" s="105"/>
      <c r="AQ326" s="105"/>
      <c r="AR326" s="105"/>
      <c r="AS326" s="105"/>
      <c r="AT326" s="105"/>
      <c r="AU326" s="105"/>
      <c r="AV326" s="105"/>
      <c r="AW326" s="105"/>
      <c r="AX326" s="105"/>
      <c r="AY326" s="105"/>
      <c r="AZ326" s="105"/>
      <c r="BA326" s="105"/>
      <c r="BB326" s="105"/>
      <c r="BC326" s="105"/>
      <c r="BD326" s="105"/>
    </row>
    <row r="327" spans="1:56" x14ac:dyDescent="0.35">
      <c r="A327" s="105"/>
      <c r="B327" s="105"/>
      <c r="C327" s="105"/>
      <c r="D327" s="139"/>
      <c r="E327" s="105"/>
      <c r="F327" s="105"/>
      <c r="G327" s="105"/>
      <c r="H327" s="105" t="str">
        <f t="shared" si="28"/>
        <v/>
      </c>
      <c r="I327" s="105"/>
      <c r="J327" s="105"/>
      <c r="K327" s="105" t="str">
        <f t="shared" si="29"/>
        <v/>
      </c>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5"/>
      <c r="AL327" s="105"/>
      <c r="AM327" s="105"/>
      <c r="AN327" s="105"/>
      <c r="AO327" s="105"/>
      <c r="AP327" s="105"/>
      <c r="AQ327" s="105"/>
      <c r="AR327" s="105"/>
      <c r="AS327" s="105"/>
      <c r="AT327" s="105"/>
      <c r="AU327" s="105"/>
      <c r="AV327" s="105"/>
      <c r="AW327" s="105"/>
      <c r="AX327" s="105"/>
      <c r="AY327" s="105"/>
      <c r="AZ327" s="105"/>
      <c r="BA327" s="105"/>
      <c r="BB327" s="105"/>
      <c r="BC327" s="105"/>
      <c r="BD327" s="105"/>
    </row>
    <row r="328" spans="1:56" x14ac:dyDescent="0.35">
      <c r="A328" s="105"/>
      <c r="B328" s="105"/>
      <c r="C328" s="105"/>
      <c r="D328" s="139"/>
      <c r="E328" s="105"/>
      <c r="F328" s="105"/>
      <c r="G328" s="105"/>
      <c r="H328" s="105" t="str">
        <f t="shared" si="28"/>
        <v/>
      </c>
      <c r="I328" s="105"/>
      <c r="J328" s="105"/>
      <c r="K328" s="105" t="str">
        <f t="shared" si="29"/>
        <v/>
      </c>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5"/>
      <c r="AL328" s="105"/>
      <c r="AM328" s="105"/>
      <c r="AN328" s="105"/>
      <c r="AO328" s="105"/>
      <c r="AP328" s="105"/>
      <c r="AQ328" s="105"/>
      <c r="AR328" s="105"/>
      <c r="AS328" s="105"/>
      <c r="AT328" s="105"/>
      <c r="AU328" s="105"/>
      <c r="AV328" s="105"/>
      <c r="AW328" s="105"/>
      <c r="AX328" s="105"/>
      <c r="AY328" s="105"/>
      <c r="AZ328" s="105"/>
      <c r="BA328" s="105"/>
      <c r="BB328" s="105"/>
      <c r="BC328" s="105"/>
      <c r="BD328" s="105"/>
    </row>
    <row r="329" spans="1:56" x14ac:dyDescent="0.35">
      <c r="A329" s="105"/>
      <c r="B329" s="105"/>
      <c r="C329" s="105"/>
      <c r="D329" s="139"/>
      <c r="E329" s="105"/>
      <c r="F329" s="105"/>
      <c r="G329" s="105"/>
      <c r="H329" s="105" t="str">
        <f t="shared" si="28"/>
        <v/>
      </c>
      <c r="I329" s="105"/>
      <c r="J329" s="105"/>
      <c r="K329" s="105" t="str">
        <f t="shared" si="29"/>
        <v/>
      </c>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5"/>
      <c r="AL329" s="105"/>
      <c r="AM329" s="105"/>
      <c r="AN329" s="105"/>
      <c r="AO329" s="105"/>
      <c r="AP329" s="105"/>
      <c r="AQ329" s="105"/>
      <c r="AR329" s="105"/>
      <c r="AS329" s="105"/>
      <c r="AT329" s="105"/>
      <c r="AU329" s="105"/>
      <c r="AV329" s="105"/>
      <c r="AW329" s="105"/>
      <c r="AX329" s="105"/>
      <c r="AY329" s="105"/>
      <c r="AZ329" s="105"/>
      <c r="BA329" s="105"/>
      <c r="BB329" s="105"/>
      <c r="BC329" s="105"/>
      <c r="BD329" s="105"/>
    </row>
    <row r="330" spans="1:56" x14ac:dyDescent="0.35">
      <c r="A330" s="105"/>
      <c r="B330" s="105"/>
      <c r="C330" s="105"/>
      <c r="D330" s="139"/>
      <c r="E330" s="105"/>
      <c r="F330" s="105"/>
      <c r="G330" s="105"/>
      <c r="H330" s="105" t="str">
        <f t="shared" si="28"/>
        <v/>
      </c>
      <c r="I330" s="105"/>
      <c r="J330" s="105"/>
      <c r="K330" s="105" t="str">
        <f t="shared" si="29"/>
        <v/>
      </c>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5"/>
      <c r="AL330" s="105"/>
      <c r="AM330" s="105"/>
      <c r="AN330" s="105"/>
      <c r="AO330" s="105"/>
      <c r="AP330" s="105"/>
      <c r="AQ330" s="105"/>
      <c r="AR330" s="105"/>
      <c r="AS330" s="105"/>
      <c r="AT330" s="105"/>
      <c r="AU330" s="105"/>
      <c r="AV330" s="105"/>
      <c r="AW330" s="105"/>
      <c r="AX330" s="105"/>
      <c r="AY330" s="105"/>
      <c r="AZ330" s="105"/>
      <c r="BA330" s="105"/>
      <c r="BB330" s="105"/>
      <c r="BC330" s="105"/>
      <c r="BD330" s="105"/>
    </row>
    <row r="331" spans="1:56" x14ac:dyDescent="0.35">
      <c r="A331" s="105"/>
      <c r="B331" s="105"/>
      <c r="C331" s="105"/>
      <c r="D331" s="139"/>
      <c r="E331" s="105"/>
      <c r="F331" s="105"/>
      <c r="G331" s="105"/>
      <c r="H331" s="105" t="str">
        <f t="shared" si="28"/>
        <v/>
      </c>
      <c r="I331" s="105"/>
      <c r="J331" s="105"/>
      <c r="K331" s="105" t="str">
        <f t="shared" si="29"/>
        <v/>
      </c>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5"/>
      <c r="AL331" s="105"/>
      <c r="AM331" s="105"/>
      <c r="AN331" s="105"/>
      <c r="AO331" s="105"/>
      <c r="AP331" s="105"/>
      <c r="AQ331" s="105"/>
      <c r="AR331" s="105"/>
      <c r="AS331" s="105"/>
      <c r="AT331" s="105"/>
      <c r="AU331" s="105"/>
      <c r="AV331" s="105"/>
      <c r="AW331" s="105"/>
      <c r="AX331" s="105"/>
      <c r="AY331" s="105"/>
      <c r="AZ331" s="105"/>
      <c r="BA331" s="105"/>
      <c r="BB331" s="105"/>
      <c r="BC331" s="105"/>
      <c r="BD331" s="105"/>
    </row>
    <row r="332" spans="1:56" x14ac:dyDescent="0.35">
      <c r="A332" s="105"/>
      <c r="B332" s="105"/>
      <c r="C332" s="105"/>
      <c r="D332" s="139"/>
      <c r="E332" s="105"/>
      <c r="F332" s="105"/>
      <c r="G332" s="105"/>
      <c r="H332" s="105" t="str">
        <f t="shared" si="28"/>
        <v/>
      </c>
      <c r="I332" s="105"/>
      <c r="J332" s="105"/>
      <c r="K332" s="105" t="str">
        <f t="shared" si="29"/>
        <v/>
      </c>
      <c r="L332" s="105"/>
      <c r="M332" s="105"/>
      <c r="N332" s="105"/>
      <c r="O332" s="105"/>
      <c r="P332" s="105"/>
      <c r="Q332" s="105"/>
      <c r="R332" s="105"/>
      <c r="S332" s="105"/>
      <c r="T332" s="105"/>
      <c r="U332" s="105"/>
      <c r="V332" s="105"/>
      <c r="W332" s="105"/>
      <c r="X332" s="105"/>
      <c r="Y332" s="105"/>
      <c r="Z332" s="105"/>
      <c r="AA332" s="105"/>
      <c r="AB332" s="105"/>
      <c r="AC332" s="105"/>
      <c r="AD332" s="105"/>
      <c r="AE332" s="105"/>
      <c r="AF332" s="105"/>
      <c r="AG332" s="105"/>
      <c r="AH332" s="105"/>
      <c r="AI332" s="105"/>
      <c r="AJ332" s="105"/>
      <c r="AK332" s="105"/>
      <c r="AL332" s="105"/>
      <c r="AM332" s="105"/>
      <c r="AN332" s="105"/>
      <c r="AO332" s="105"/>
      <c r="AP332" s="105"/>
      <c r="AQ332" s="105"/>
      <c r="AR332" s="105"/>
      <c r="AS332" s="105"/>
      <c r="AT332" s="105"/>
      <c r="AU332" s="105"/>
      <c r="AV332" s="105"/>
      <c r="AW332" s="105"/>
      <c r="AX332" s="105"/>
      <c r="AY332" s="105"/>
      <c r="AZ332" s="105"/>
      <c r="BA332" s="105"/>
      <c r="BB332" s="105"/>
      <c r="BC332" s="105"/>
      <c r="BD332" s="105"/>
    </row>
    <row r="333" spans="1:56" x14ac:dyDescent="0.35">
      <c r="A333" s="105"/>
      <c r="B333" s="105"/>
      <c r="C333" s="105"/>
      <c r="D333" s="139"/>
      <c r="E333" s="105"/>
      <c r="F333" s="105"/>
      <c r="G333" s="105"/>
      <c r="H333" s="105" t="str">
        <f t="shared" si="28"/>
        <v/>
      </c>
      <c r="I333" s="105"/>
      <c r="J333" s="105"/>
      <c r="K333" s="105" t="str">
        <f t="shared" si="29"/>
        <v/>
      </c>
      <c r="L333" s="105"/>
      <c r="M333" s="105"/>
      <c r="N333" s="105"/>
      <c r="O333" s="105"/>
      <c r="P333" s="105"/>
      <c r="Q333" s="105"/>
      <c r="R333" s="105"/>
      <c r="S333" s="105"/>
      <c r="T333" s="105"/>
      <c r="U333" s="105"/>
      <c r="V333" s="105"/>
      <c r="W333" s="105"/>
      <c r="X333" s="105"/>
      <c r="Y333" s="105"/>
      <c r="Z333" s="105"/>
      <c r="AA333" s="105"/>
      <c r="AB333" s="105"/>
      <c r="AC333" s="105"/>
      <c r="AD333" s="105"/>
      <c r="AE333" s="105"/>
      <c r="AF333" s="105"/>
      <c r="AG333" s="105"/>
      <c r="AH333" s="105"/>
      <c r="AI333" s="105"/>
      <c r="AJ333" s="105"/>
      <c r="AK333" s="105"/>
      <c r="AL333" s="105"/>
      <c r="AM333" s="105"/>
      <c r="AN333" s="105"/>
      <c r="AO333" s="105"/>
      <c r="AP333" s="105"/>
      <c r="AQ333" s="105"/>
      <c r="AR333" s="105"/>
      <c r="AS333" s="105"/>
      <c r="AT333" s="105"/>
      <c r="AU333" s="105"/>
      <c r="AV333" s="105"/>
      <c r="AW333" s="105"/>
      <c r="AX333" s="105"/>
      <c r="AY333" s="105"/>
      <c r="AZ333" s="105"/>
      <c r="BA333" s="105"/>
      <c r="BB333" s="105"/>
      <c r="BC333" s="105"/>
      <c r="BD333" s="105"/>
    </row>
    <row r="334" spans="1:56" x14ac:dyDescent="0.35">
      <c r="A334" s="105"/>
      <c r="B334" s="105"/>
      <c r="C334" s="105"/>
      <c r="D334" s="139"/>
      <c r="E334" s="105"/>
      <c r="F334" s="105"/>
      <c r="G334" s="105"/>
      <c r="H334" s="105" t="str">
        <f t="shared" si="28"/>
        <v/>
      </c>
      <c r="I334" s="105"/>
      <c r="J334" s="105"/>
      <c r="K334" s="105" t="str">
        <f t="shared" si="29"/>
        <v/>
      </c>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5"/>
      <c r="AI334" s="105"/>
      <c r="AJ334" s="105"/>
      <c r="AK334" s="105"/>
      <c r="AL334" s="105"/>
      <c r="AM334" s="105"/>
      <c r="AN334" s="105"/>
      <c r="AO334" s="105"/>
      <c r="AP334" s="105"/>
      <c r="AQ334" s="105"/>
      <c r="AR334" s="105"/>
      <c r="AS334" s="105"/>
      <c r="AT334" s="105"/>
      <c r="AU334" s="105"/>
      <c r="AV334" s="105"/>
      <c r="AW334" s="105"/>
      <c r="AX334" s="105"/>
      <c r="AY334" s="105"/>
      <c r="AZ334" s="105"/>
      <c r="BA334" s="105"/>
      <c r="BB334" s="105"/>
      <c r="BC334" s="105"/>
      <c r="BD334" s="105"/>
    </row>
    <row r="335" spans="1:56" x14ac:dyDescent="0.35">
      <c r="A335" s="105"/>
      <c r="B335" s="105"/>
      <c r="C335" s="105"/>
      <c r="D335" s="139"/>
      <c r="E335" s="105"/>
      <c r="F335" s="105"/>
      <c r="G335" s="105"/>
      <c r="H335" s="105" t="str">
        <f t="shared" si="28"/>
        <v/>
      </c>
      <c r="I335" s="105"/>
      <c r="J335" s="105"/>
      <c r="K335" s="105" t="str">
        <f t="shared" si="29"/>
        <v/>
      </c>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5"/>
      <c r="AL335" s="105"/>
      <c r="AM335" s="105"/>
      <c r="AN335" s="105"/>
      <c r="AO335" s="105"/>
      <c r="AP335" s="105"/>
      <c r="AQ335" s="105"/>
      <c r="AR335" s="105"/>
      <c r="AS335" s="105"/>
      <c r="AT335" s="105"/>
      <c r="AU335" s="105"/>
      <c r="AV335" s="105"/>
      <c r="AW335" s="105"/>
      <c r="AX335" s="105"/>
      <c r="AY335" s="105"/>
      <c r="AZ335" s="105"/>
      <c r="BA335" s="105"/>
      <c r="BB335" s="105"/>
      <c r="BC335" s="105"/>
      <c r="BD335" s="105"/>
    </row>
    <row r="336" spans="1:56" x14ac:dyDescent="0.35">
      <c r="A336" s="105"/>
      <c r="B336" s="105"/>
      <c r="C336" s="105"/>
      <c r="D336" s="139"/>
      <c r="E336" s="105"/>
      <c r="F336" s="105"/>
      <c r="G336" s="105"/>
      <c r="H336" s="105" t="str">
        <f t="shared" si="28"/>
        <v/>
      </c>
      <c r="I336" s="105"/>
      <c r="J336" s="105"/>
      <c r="K336" s="105" t="str">
        <f t="shared" si="29"/>
        <v/>
      </c>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5"/>
      <c r="AL336" s="105"/>
      <c r="AM336" s="105"/>
      <c r="AN336" s="105"/>
      <c r="AO336" s="105"/>
      <c r="AP336" s="105"/>
      <c r="AQ336" s="105"/>
      <c r="AR336" s="105"/>
      <c r="AS336" s="105"/>
      <c r="AT336" s="105"/>
      <c r="AU336" s="105"/>
      <c r="AV336" s="105"/>
      <c r="AW336" s="105"/>
      <c r="AX336" s="105"/>
      <c r="AY336" s="105"/>
      <c r="AZ336" s="105"/>
      <c r="BA336" s="105"/>
      <c r="BB336" s="105"/>
      <c r="BC336" s="105"/>
      <c r="BD336" s="105"/>
    </row>
    <row r="337" spans="1:56" x14ac:dyDescent="0.35">
      <c r="A337" s="105"/>
      <c r="B337" s="105"/>
      <c r="C337" s="105"/>
      <c r="D337" s="139"/>
      <c r="E337" s="105"/>
      <c r="F337" s="105"/>
      <c r="G337" s="105"/>
      <c r="H337" s="105" t="str">
        <f t="shared" si="28"/>
        <v/>
      </c>
      <c r="I337" s="105"/>
      <c r="J337" s="105"/>
      <c r="K337" s="105" t="str">
        <f t="shared" si="29"/>
        <v/>
      </c>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5"/>
      <c r="AL337" s="105"/>
      <c r="AM337" s="105"/>
      <c r="AN337" s="105"/>
      <c r="AO337" s="105"/>
      <c r="AP337" s="105"/>
      <c r="AQ337" s="105"/>
      <c r="AR337" s="105"/>
      <c r="AS337" s="105"/>
      <c r="AT337" s="105"/>
      <c r="AU337" s="105"/>
      <c r="AV337" s="105"/>
      <c r="AW337" s="105"/>
      <c r="AX337" s="105"/>
      <c r="AY337" s="105"/>
      <c r="AZ337" s="105"/>
      <c r="BA337" s="105"/>
      <c r="BB337" s="105"/>
      <c r="BC337" s="105"/>
      <c r="BD337" s="105"/>
    </row>
    <row r="338" spans="1:56" x14ac:dyDescent="0.35">
      <c r="A338" s="105"/>
      <c r="B338" s="105"/>
      <c r="C338" s="105"/>
      <c r="D338" s="139"/>
      <c r="E338" s="105"/>
      <c r="F338" s="105"/>
      <c r="G338" s="105"/>
      <c r="H338" s="105" t="str">
        <f t="shared" si="28"/>
        <v/>
      </c>
      <c r="I338" s="105"/>
      <c r="J338" s="105"/>
      <c r="K338" s="105" t="str">
        <f t="shared" si="29"/>
        <v/>
      </c>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5"/>
      <c r="AL338" s="105"/>
      <c r="AM338" s="105"/>
      <c r="AN338" s="105"/>
      <c r="AO338" s="105"/>
      <c r="AP338" s="105"/>
      <c r="AQ338" s="105"/>
      <c r="AR338" s="105"/>
      <c r="AS338" s="105"/>
      <c r="AT338" s="105"/>
      <c r="AU338" s="105"/>
      <c r="AV338" s="105"/>
      <c r="AW338" s="105"/>
      <c r="AX338" s="105"/>
      <c r="AY338" s="105"/>
      <c r="AZ338" s="105"/>
      <c r="BA338" s="105"/>
      <c r="BB338" s="105"/>
      <c r="BC338" s="105"/>
      <c r="BD338" s="105"/>
    </row>
    <row r="339" spans="1:56" x14ac:dyDescent="0.35">
      <c r="A339" s="105"/>
      <c r="B339" s="105"/>
      <c r="C339" s="105"/>
      <c r="D339" s="139"/>
      <c r="E339" s="105"/>
      <c r="F339" s="105"/>
      <c r="G339" s="105"/>
      <c r="H339" s="105" t="str">
        <f t="shared" si="28"/>
        <v/>
      </c>
      <c r="I339" s="105"/>
      <c r="J339" s="105"/>
      <c r="K339" s="105" t="str">
        <f t="shared" si="29"/>
        <v/>
      </c>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5"/>
      <c r="AL339" s="105"/>
      <c r="AM339" s="105"/>
      <c r="AN339" s="105"/>
      <c r="AO339" s="105"/>
      <c r="AP339" s="105"/>
      <c r="AQ339" s="105"/>
      <c r="AR339" s="105"/>
      <c r="AS339" s="105"/>
      <c r="AT339" s="105"/>
      <c r="AU339" s="105"/>
      <c r="AV339" s="105"/>
      <c r="AW339" s="105"/>
      <c r="AX339" s="105"/>
      <c r="AY339" s="105"/>
      <c r="AZ339" s="105"/>
      <c r="BA339" s="105"/>
      <c r="BB339" s="105"/>
      <c r="BC339" s="105"/>
      <c r="BD339" s="105"/>
    </row>
    <row r="340" spans="1:56" x14ac:dyDescent="0.35">
      <c r="A340" s="105"/>
      <c r="B340" s="105"/>
      <c r="C340" s="105"/>
      <c r="D340" s="139"/>
      <c r="E340" s="105"/>
      <c r="F340" s="105"/>
      <c r="G340" s="105"/>
      <c r="H340" s="105" t="str">
        <f t="shared" si="28"/>
        <v/>
      </c>
      <c r="I340" s="105"/>
      <c r="J340" s="105"/>
      <c r="K340" s="105" t="str">
        <f t="shared" si="29"/>
        <v/>
      </c>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5"/>
      <c r="AL340" s="105"/>
      <c r="AM340" s="105"/>
      <c r="AN340" s="105"/>
      <c r="AO340" s="105"/>
      <c r="AP340" s="105"/>
      <c r="AQ340" s="105"/>
      <c r="AR340" s="105"/>
      <c r="AS340" s="105"/>
      <c r="AT340" s="105"/>
      <c r="AU340" s="105"/>
      <c r="AV340" s="105"/>
      <c r="AW340" s="105"/>
      <c r="AX340" s="105"/>
      <c r="AY340" s="105"/>
      <c r="AZ340" s="105"/>
      <c r="BA340" s="105"/>
      <c r="BB340" s="105"/>
      <c r="BC340" s="105"/>
      <c r="BD340" s="105"/>
    </row>
    <row r="341" spans="1:56" x14ac:dyDescent="0.35">
      <c r="A341" s="105"/>
      <c r="B341" s="105"/>
      <c r="C341" s="105"/>
      <c r="D341" s="139"/>
      <c r="E341" s="105"/>
      <c r="F341" s="105"/>
      <c r="G341" s="105"/>
      <c r="H341" s="105" t="str">
        <f t="shared" si="28"/>
        <v/>
      </c>
      <c r="I341" s="105"/>
      <c r="J341" s="105"/>
      <c r="K341" s="105" t="str">
        <f t="shared" si="29"/>
        <v/>
      </c>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5"/>
      <c r="AL341" s="105"/>
      <c r="AM341" s="105"/>
      <c r="AN341" s="105"/>
      <c r="AO341" s="105"/>
      <c r="AP341" s="105"/>
      <c r="AQ341" s="105"/>
      <c r="AR341" s="105"/>
      <c r="AS341" s="105"/>
      <c r="AT341" s="105"/>
      <c r="AU341" s="105"/>
      <c r="AV341" s="105"/>
      <c r="AW341" s="105"/>
      <c r="AX341" s="105"/>
      <c r="AY341" s="105"/>
      <c r="AZ341" s="105"/>
      <c r="BA341" s="105"/>
      <c r="BB341" s="105"/>
      <c r="BC341" s="105"/>
      <c r="BD341" s="105"/>
    </row>
    <row r="342" spans="1:56" x14ac:dyDescent="0.35">
      <c r="A342" s="105"/>
      <c r="B342" s="105"/>
      <c r="C342" s="105"/>
      <c r="D342" s="139"/>
      <c r="E342" s="105"/>
      <c r="F342" s="105"/>
      <c r="G342" s="105"/>
      <c r="H342" s="105" t="str">
        <f t="shared" si="28"/>
        <v/>
      </c>
      <c r="I342" s="105"/>
      <c r="J342" s="105"/>
      <c r="K342" s="105" t="str">
        <f t="shared" si="29"/>
        <v/>
      </c>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5"/>
      <c r="AL342" s="105"/>
      <c r="AM342" s="105"/>
      <c r="AN342" s="105"/>
      <c r="AO342" s="105"/>
      <c r="AP342" s="105"/>
      <c r="AQ342" s="105"/>
      <c r="AR342" s="105"/>
      <c r="AS342" s="105"/>
      <c r="AT342" s="105"/>
      <c r="AU342" s="105"/>
      <c r="AV342" s="105"/>
      <c r="AW342" s="105"/>
      <c r="AX342" s="105"/>
      <c r="AY342" s="105"/>
      <c r="AZ342" s="105"/>
      <c r="BA342" s="105"/>
      <c r="BB342" s="105"/>
      <c r="BC342" s="105"/>
      <c r="BD342" s="105"/>
    </row>
    <row r="343" spans="1:56" x14ac:dyDescent="0.35">
      <c r="A343" s="105"/>
      <c r="B343" s="105"/>
      <c r="C343" s="105"/>
      <c r="D343" s="139"/>
      <c r="E343" s="105"/>
      <c r="F343" s="105"/>
      <c r="G343" s="105"/>
      <c r="H343" s="105" t="str">
        <f t="shared" si="28"/>
        <v/>
      </c>
      <c r="I343" s="105"/>
      <c r="J343" s="105"/>
      <c r="K343" s="105" t="str">
        <f t="shared" si="29"/>
        <v/>
      </c>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5"/>
      <c r="AL343" s="105"/>
      <c r="AM343" s="105"/>
      <c r="AN343" s="105"/>
      <c r="AO343" s="105"/>
      <c r="AP343" s="105"/>
      <c r="AQ343" s="105"/>
      <c r="AR343" s="105"/>
      <c r="AS343" s="105"/>
      <c r="AT343" s="105"/>
      <c r="AU343" s="105"/>
      <c r="AV343" s="105"/>
      <c r="AW343" s="105"/>
      <c r="AX343" s="105"/>
      <c r="AY343" s="105"/>
      <c r="AZ343" s="105"/>
      <c r="BA343" s="105"/>
      <c r="BB343" s="105"/>
      <c r="BC343" s="105"/>
      <c r="BD343" s="105"/>
    </row>
    <row r="344" spans="1:56" x14ac:dyDescent="0.35">
      <c r="A344" s="105"/>
      <c r="B344" s="105"/>
      <c r="C344" s="105"/>
      <c r="D344" s="139"/>
      <c r="E344" s="105"/>
      <c r="F344" s="105"/>
      <c r="G344" s="105"/>
      <c r="H344" s="105" t="str">
        <f t="shared" si="28"/>
        <v/>
      </c>
      <c r="I344" s="105"/>
      <c r="J344" s="105"/>
      <c r="K344" s="105" t="str">
        <f t="shared" si="29"/>
        <v/>
      </c>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5"/>
      <c r="AL344" s="105"/>
      <c r="AM344" s="105"/>
      <c r="AN344" s="105"/>
      <c r="AO344" s="105"/>
      <c r="AP344" s="105"/>
      <c r="AQ344" s="105"/>
      <c r="AR344" s="105"/>
      <c r="AS344" s="105"/>
      <c r="AT344" s="105"/>
      <c r="AU344" s="105"/>
      <c r="AV344" s="105"/>
      <c r="AW344" s="105"/>
      <c r="AX344" s="105"/>
      <c r="AY344" s="105"/>
      <c r="AZ344" s="105"/>
      <c r="BA344" s="105"/>
      <c r="BB344" s="105"/>
      <c r="BC344" s="105"/>
      <c r="BD344" s="105"/>
    </row>
    <row r="345" spans="1:56" x14ac:dyDescent="0.35">
      <c r="A345" s="105"/>
      <c r="B345" s="105"/>
      <c r="C345" s="105"/>
      <c r="D345" s="139"/>
      <c r="E345" s="105"/>
      <c r="F345" s="105"/>
      <c r="G345" s="105"/>
      <c r="H345" s="105" t="str">
        <f t="shared" si="28"/>
        <v/>
      </c>
      <c r="I345" s="105"/>
      <c r="J345" s="105"/>
      <c r="K345" s="105" t="str">
        <f t="shared" si="29"/>
        <v/>
      </c>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5"/>
      <c r="AL345" s="105"/>
      <c r="AM345" s="105"/>
      <c r="AN345" s="105"/>
      <c r="AO345" s="105"/>
      <c r="AP345" s="105"/>
      <c r="AQ345" s="105"/>
      <c r="AR345" s="105"/>
      <c r="AS345" s="105"/>
      <c r="AT345" s="105"/>
      <c r="AU345" s="105"/>
      <c r="AV345" s="105"/>
      <c r="AW345" s="105"/>
      <c r="AX345" s="105"/>
      <c r="AY345" s="105"/>
      <c r="AZ345" s="105"/>
      <c r="BA345" s="105"/>
      <c r="BB345" s="105"/>
      <c r="BC345" s="105"/>
      <c r="BD345" s="105"/>
    </row>
    <row r="346" spans="1:56" x14ac:dyDescent="0.35">
      <c r="A346" s="105"/>
      <c r="B346" s="105"/>
      <c r="C346" s="105"/>
      <c r="D346" s="139"/>
      <c r="E346" s="105"/>
      <c r="F346" s="105"/>
      <c r="G346" s="105"/>
      <c r="H346" s="105" t="str">
        <f t="shared" si="28"/>
        <v/>
      </c>
      <c r="I346" s="105"/>
      <c r="J346" s="105"/>
      <c r="K346" s="105" t="str">
        <f t="shared" si="29"/>
        <v/>
      </c>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5"/>
      <c r="AL346" s="105"/>
      <c r="AM346" s="105"/>
      <c r="AN346" s="105"/>
      <c r="AO346" s="105"/>
      <c r="AP346" s="105"/>
      <c r="AQ346" s="105"/>
      <c r="AR346" s="105"/>
      <c r="AS346" s="105"/>
      <c r="AT346" s="105"/>
      <c r="AU346" s="105"/>
      <c r="AV346" s="105"/>
      <c r="AW346" s="105"/>
      <c r="AX346" s="105"/>
      <c r="AY346" s="105"/>
      <c r="AZ346" s="105"/>
      <c r="BA346" s="105"/>
      <c r="BB346" s="105"/>
      <c r="BC346" s="105"/>
      <c r="BD346" s="105"/>
    </row>
    <row r="347" spans="1:56" x14ac:dyDescent="0.35">
      <c r="A347" s="105"/>
      <c r="B347" s="105"/>
      <c r="C347" s="105"/>
      <c r="D347" s="139"/>
      <c r="E347" s="105"/>
      <c r="F347" s="105"/>
      <c r="G347" s="105"/>
      <c r="H347" s="105" t="str">
        <f t="shared" si="28"/>
        <v/>
      </c>
      <c r="I347" s="105"/>
      <c r="J347" s="105"/>
      <c r="K347" s="105" t="str">
        <f t="shared" si="29"/>
        <v/>
      </c>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5"/>
      <c r="AL347" s="105"/>
      <c r="AM347" s="105"/>
      <c r="AN347" s="105"/>
      <c r="AO347" s="105"/>
      <c r="AP347" s="105"/>
      <c r="AQ347" s="105"/>
      <c r="AR347" s="105"/>
      <c r="AS347" s="105"/>
      <c r="AT347" s="105"/>
      <c r="AU347" s="105"/>
      <c r="AV347" s="105"/>
      <c r="AW347" s="105"/>
      <c r="AX347" s="105"/>
      <c r="AY347" s="105"/>
      <c r="AZ347" s="105"/>
      <c r="BA347" s="105"/>
      <c r="BB347" s="105"/>
      <c r="BC347" s="105"/>
      <c r="BD347" s="105"/>
    </row>
    <row r="348" spans="1:56" x14ac:dyDescent="0.35">
      <c r="A348" s="105"/>
      <c r="B348" s="105"/>
      <c r="C348" s="105"/>
      <c r="D348" s="139"/>
      <c r="E348" s="105"/>
      <c r="F348" s="105"/>
      <c r="G348" s="105"/>
      <c r="H348" s="105" t="str">
        <f t="shared" si="28"/>
        <v/>
      </c>
      <c r="I348" s="105"/>
      <c r="J348" s="105"/>
      <c r="K348" s="105" t="str">
        <f t="shared" si="29"/>
        <v/>
      </c>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5"/>
      <c r="AL348" s="105"/>
      <c r="AM348" s="105"/>
      <c r="AN348" s="105"/>
      <c r="AO348" s="105"/>
      <c r="AP348" s="105"/>
      <c r="AQ348" s="105"/>
      <c r="AR348" s="105"/>
      <c r="AS348" s="105"/>
      <c r="AT348" s="105"/>
      <c r="AU348" s="105"/>
      <c r="AV348" s="105"/>
      <c r="AW348" s="105"/>
      <c r="AX348" s="105"/>
      <c r="AY348" s="105"/>
      <c r="AZ348" s="105"/>
      <c r="BA348" s="105"/>
      <c r="BB348" s="105"/>
      <c r="BC348" s="105"/>
      <c r="BD348" s="105"/>
    </row>
    <row r="349" spans="1:56" x14ac:dyDescent="0.35">
      <c r="A349" s="105"/>
      <c r="B349" s="105"/>
      <c r="C349" s="105"/>
      <c r="D349" s="139"/>
      <c r="E349" s="105"/>
      <c r="F349" s="105"/>
      <c r="G349" s="105"/>
      <c r="H349" s="105" t="str">
        <f t="shared" si="28"/>
        <v/>
      </c>
      <c r="I349" s="105"/>
      <c r="J349" s="105"/>
      <c r="K349" s="105" t="str">
        <f t="shared" si="29"/>
        <v/>
      </c>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5"/>
      <c r="AL349" s="105"/>
      <c r="AM349" s="105"/>
      <c r="AN349" s="105"/>
      <c r="AO349" s="105"/>
      <c r="AP349" s="105"/>
      <c r="AQ349" s="105"/>
      <c r="AR349" s="105"/>
      <c r="AS349" s="105"/>
      <c r="AT349" s="105"/>
      <c r="AU349" s="105"/>
      <c r="AV349" s="105"/>
      <c r="AW349" s="105"/>
      <c r="AX349" s="105"/>
      <c r="AY349" s="105"/>
      <c r="AZ349" s="105"/>
      <c r="BA349" s="105"/>
      <c r="BB349" s="105"/>
      <c r="BC349" s="105"/>
      <c r="BD349" s="105"/>
    </row>
    <row r="350" spans="1:56" x14ac:dyDescent="0.35">
      <c r="A350" s="105"/>
      <c r="B350" s="105"/>
      <c r="C350" s="105"/>
      <c r="D350" s="139"/>
      <c r="E350" s="105"/>
      <c r="F350" s="105"/>
      <c r="G350" s="105"/>
      <c r="H350" s="105" t="str">
        <f t="shared" si="28"/>
        <v/>
      </c>
      <c r="I350" s="105"/>
      <c r="J350" s="105"/>
      <c r="K350" s="105" t="str">
        <f t="shared" si="29"/>
        <v/>
      </c>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5"/>
      <c r="AL350" s="105"/>
      <c r="AM350" s="105"/>
      <c r="AN350" s="105"/>
      <c r="AO350" s="105"/>
      <c r="AP350" s="105"/>
      <c r="AQ350" s="105"/>
      <c r="AR350" s="105"/>
      <c r="AS350" s="105"/>
      <c r="AT350" s="105"/>
      <c r="AU350" s="105"/>
      <c r="AV350" s="105"/>
      <c r="AW350" s="105"/>
      <c r="AX350" s="105"/>
      <c r="AY350" s="105"/>
      <c r="AZ350" s="105"/>
      <c r="BA350" s="105"/>
      <c r="BB350" s="105"/>
      <c r="BC350" s="105"/>
      <c r="BD350" s="105"/>
    </row>
    <row r="351" spans="1:56" x14ac:dyDescent="0.35">
      <c r="A351" s="105"/>
      <c r="B351" s="105"/>
      <c r="C351" s="105"/>
      <c r="D351" s="139"/>
      <c r="E351" s="105"/>
      <c r="F351" s="105"/>
      <c r="G351" s="105"/>
      <c r="H351" s="105" t="str">
        <f t="shared" si="28"/>
        <v/>
      </c>
      <c r="I351" s="105"/>
      <c r="J351" s="105"/>
      <c r="K351" s="105" t="str">
        <f t="shared" si="29"/>
        <v/>
      </c>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5"/>
      <c r="AL351" s="105"/>
      <c r="AM351" s="105"/>
      <c r="AN351" s="105"/>
      <c r="AO351" s="105"/>
      <c r="AP351" s="105"/>
      <c r="AQ351" s="105"/>
      <c r="AR351" s="105"/>
      <c r="AS351" s="105"/>
      <c r="AT351" s="105"/>
      <c r="AU351" s="105"/>
      <c r="AV351" s="105"/>
      <c r="AW351" s="105"/>
      <c r="AX351" s="105"/>
      <c r="AY351" s="105"/>
      <c r="AZ351" s="105"/>
      <c r="BA351" s="105"/>
      <c r="BB351" s="105"/>
      <c r="BC351" s="105"/>
      <c r="BD351" s="105"/>
    </row>
    <row r="352" spans="1:56" x14ac:dyDescent="0.35">
      <c r="A352" s="105"/>
      <c r="B352" s="105"/>
      <c r="C352" s="105"/>
      <c r="D352" s="139"/>
      <c r="E352" s="105"/>
      <c r="F352" s="105"/>
      <c r="G352" s="105"/>
      <c r="H352" s="105" t="str">
        <f t="shared" si="28"/>
        <v/>
      </c>
      <c r="I352" s="105"/>
      <c r="J352" s="105"/>
      <c r="K352" s="105" t="str">
        <f t="shared" si="29"/>
        <v/>
      </c>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5"/>
      <c r="AL352" s="105"/>
      <c r="AM352" s="105"/>
      <c r="AN352" s="105"/>
      <c r="AO352" s="105"/>
      <c r="AP352" s="105"/>
      <c r="AQ352" s="105"/>
      <c r="AR352" s="105"/>
      <c r="AS352" s="105"/>
      <c r="AT352" s="105"/>
      <c r="AU352" s="105"/>
      <c r="AV352" s="105"/>
      <c r="AW352" s="105"/>
      <c r="AX352" s="105"/>
      <c r="AY352" s="105"/>
      <c r="AZ352" s="105"/>
      <c r="BA352" s="105"/>
      <c r="BB352" s="105"/>
      <c r="BC352" s="105"/>
      <c r="BD352" s="105"/>
    </row>
    <row r="353" spans="1:56" x14ac:dyDescent="0.35">
      <c r="A353" s="105"/>
      <c r="B353" s="105"/>
      <c r="C353" s="105"/>
      <c r="D353" s="139"/>
      <c r="E353" s="105"/>
      <c r="F353" s="105"/>
      <c r="G353" s="105"/>
      <c r="H353" s="105" t="str">
        <f t="shared" si="28"/>
        <v/>
      </c>
      <c r="I353" s="105"/>
      <c r="J353" s="105"/>
      <c r="K353" s="105" t="str">
        <f t="shared" si="29"/>
        <v/>
      </c>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5"/>
      <c r="AL353" s="105"/>
      <c r="AM353" s="105"/>
      <c r="AN353" s="105"/>
      <c r="AO353" s="105"/>
      <c r="AP353" s="105"/>
      <c r="AQ353" s="105"/>
      <c r="AR353" s="105"/>
      <c r="AS353" s="105"/>
      <c r="AT353" s="105"/>
      <c r="AU353" s="105"/>
      <c r="AV353" s="105"/>
      <c r="AW353" s="105"/>
      <c r="AX353" s="105"/>
      <c r="AY353" s="105"/>
      <c r="AZ353" s="105"/>
      <c r="BA353" s="105"/>
      <c r="BB353" s="105"/>
      <c r="BC353" s="105"/>
      <c r="BD353" s="105"/>
    </row>
    <row r="354" spans="1:56" x14ac:dyDescent="0.35">
      <c r="A354" s="105"/>
      <c r="B354" s="105"/>
      <c r="C354" s="105"/>
      <c r="D354" s="139"/>
      <c r="E354" s="105"/>
      <c r="F354" s="105"/>
      <c r="G354" s="105"/>
      <c r="H354" s="105" t="str">
        <f t="shared" si="28"/>
        <v/>
      </c>
      <c r="I354" s="105"/>
      <c r="J354" s="105"/>
      <c r="K354" s="105" t="str">
        <f t="shared" si="29"/>
        <v/>
      </c>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5"/>
      <c r="AL354" s="105"/>
      <c r="AM354" s="105"/>
      <c r="AN354" s="105"/>
      <c r="AO354" s="105"/>
      <c r="AP354" s="105"/>
      <c r="AQ354" s="105"/>
      <c r="AR354" s="105"/>
      <c r="AS354" s="105"/>
      <c r="AT354" s="105"/>
      <c r="AU354" s="105"/>
      <c r="AV354" s="105"/>
      <c r="AW354" s="105"/>
      <c r="AX354" s="105"/>
      <c r="AY354" s="105"/>
      <c r="AZ354" s="105"/>
      <c r="BA354" s="105"/>
      <c r="BB354" s="105"/>
      <c r="BC354" s="105"/>
      <c r="BD354" s="105"/>
    </row>
    <row r="355" spans="1:56" x14ac:dyDescent="0.35">
      <c r="A355" s="105"/>
      <c r="B355" s="105"/>
      <c r="C355" s="105"/>
      <c r="D355" s="139"/>
      <c r="E355" s="105"/>
      <c r="F355" s="105"/>
      <c r="G355" s="105"/>
      <c r="H355" s="105" t="str">
        <f t="shared" si="28"/>
        <v/>
      </c>
      <c r="I355" s="105"/>
      <c r="J355" s="105"/>
      <c r="K355" s="105" t="str">
        <f t="shared" si="29"/>
        <v/>
      </c>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5"/>
      <c r="AL355" s="105"/>
      <c r="AM355" s="105"/>
      <c r="AN355" s="105"/>
      <c r="AO355" s="105"/>
      <c r="AP355" s="105"/>
      <c r="AQ355" s="105"/>
      <c r="AR355" s="105"/>
      <c r="AS355" s="105"/>
      <c r="AT355" s="105"/>
      <c r="AU355" s="105"/>
      <c r="AV355" s="105"/>
      <c r="AW355" s="105"/>
      <c r="AX355" s="105"/>
      <c r="AY355" s="105"/>
      <c r="AZ355" s="105"/>
      <c r="BA355" s="105"/>
      <c r="BB355" s="105"/>
      <c r="BC355" s="105"/>
      <c r="BD355" s="105"/>
    </row>
    <row r="356" spans="1:56" x14ac:dyDescent="0.35">
      <c r="A356" s="105"/>
      <c r="B356" s="105"/>
      <c r="C356" s="105"/>
      <c r="D356" s="139"/>
      <c r="E356" s="105"/>
      <c r="F356" s="105"/>
      <c r="G356" s="105"/>
      <c r="H356" s="105" t="str">
        <f t="shared" si="28"/>
        <v/>
      </c>
      <c r="I356" s="105"/>
      <c r="J356" s="105"/>
      <c r="K356" s="105" t="str">
        <f t="shared" si="29"/>
        <v/>
      </c>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5"/>
      <c r="AL356" s="105"/>
      <c r="AM356" s="105"/>
      <c r="AN356" s="105"/>
      <c r="AO356" s="105"/>
      <c r="AP356" s="105"/>
      <c r="AQ356" s="105"/>
      <c r="AR356" s="105"/>
      <c r="AS356" s="105"/>
      <c r="AT356" s="105"/>
      <c r="AU356" s="105"/>
      <c r="AV356" s="105"/>
      <c r="AW356" s="105"/>
      <c r="AX356" s="105"/>
      <c r="AY356" s="105"/>
      <c r="AZ356" s="105"/>
      <c r="BA356" s="105"/>
      <c r="BB356" s="105"/>
      <c r="BC356" s="105"/>
      <c r="BD356" s="105"/>
    </row>
    <row r="357" spans="1:56" x14ac:dyDescent="0.35">
      <c r="A357" s="105"/>
      <c r="B357" s="105"/>
      <c r="C357" s="105"/>
      <c r="D357" s="139"/>
      <c r="E357" s="105"/>
      <c r="F357" s="105"/>
      <c r="G357" s="105"/>
      <c r="H357" s="105" t="str">
        <f t="shared" ref="H357:H420" si="30">IFERROR(VLOOKUP($G357,FacI,2,0),"")</f>
        <v/>
      </c>
      <c r="I357" s="105"/>
      <c r="J357" s="105"/>
      <c r="K357" s="105" t="str">
        <f t="shared" si="29"/>
        <v/>
      </c>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5"/>
      <c r="AL357" s="105"/>
      <c r="AM357" s="105"/>
      <c r="AN357" s="105"/>
      <c r="AO357" s="105"/>
      <c r="AP357" s="105"/>
      <c r="AQ357" s="105"/>
      <c r="AR357" s="105"/>
      <c r="AS357" s="105"/>
      <c r="AT357" s="105"/>
      <c r="AU357" s="105"/>
      <c r="AV357" s="105"/>
      <c r="AW357" s="105"/>
      <c r="AX357" s="105"/>
      <c r="AY357" s="105"/>
      <c r="AZ357" s="105"/>
      <c r="BA357" s="105"/>
      <c r="BB357" s="105"/>
      <c r="BC357" s="105"/>
      <c r="BD357" s="105"/>
    </row>
    <row r="358" spans="1:56" x14ac:dyDescent="0.35">
      <c r="A358" s="105"/>
      <c r="B358" s="105"/>
      <c r="C358" s="105"/>
      <c r="D358" s="139"/>
      <c r="E358" s="105"/>
      <c r="F358" s="105"/>
      <c r="G358" s="105"/>
      <c r="H358" s="105" t="str">
        <f t="shared" si="30"/>
        <v/>
      </c>
      <c r="I358" s="105"/>
      <c r="J358" s="105"/>
      <c r="K358" s="105" t="str">
        <f t="shared" si="29"/>
        <v/>
      </c>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5"/>
      <c r="AL358" s="105"/>
      <c r="AM358" s="105"/>
      <c r="AN358" s="105"/>
      <c r="AO358" s="105"/>
      <c r="AP358" s="105"/>
      <c r="AQ358" s="105"/>
      <c r="AR358" s="105"/>
      <c r="AS358" s="105"/>
      <c r="AT358" s="105"/>
      <c r="AU358" s="105"/>
      <c r="AV358" s="105"/>
      <c r="AW358" s="105"/>
      <c r="AX358" s="105"/>
      <c r="AY358" s="105"/>
      <c r="AZ358" s="105"/>
      <c r="BA358" s="105"/>
      <c r="BB358" s="105"/>
      <c r="BC358" s="105"/>
      <c r="BD358" s="105"/>
    </row>
    <row r="359" spans="1:56" x14ac:dyDescent="0.35">
      <c r="A359" s="105"/>
      <c r="B359" s="105"/>
      <c r="C359" s="105"/>
      <c r="D359" s="139"/>
      <c r="E359" s="105"/>
      <c r="F359" s="105"/>
      <c r="G359" s="105"/>
      <c r="H359" s="105" t="str">
        <f t="shared" si="30"/>
        <v/>
      </c>
      <c r="I359" s="105"/>
      <c r="J359" s="105"/>
      <c r="K359" s="105" t="str">
        <f t="shared" ref="K359:K422" si="31">IFERROR(VLOOKUP($J358,Facin,2,0),"")</f>
        <v/>
      </c>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5"/>
      <c r="AL359" s="105"/>
      <c r="AM359" s="105"/>
      <c r="AN359" s="105"/>
      <c r="AO359" s="105"/>
      <c r="AP359" s="105"/>
      <c r="AQ359" s="105"/>
      <c r="AR359" s="105"/>
      <c r="AS359" s="105"/>
      <c r="AT359" s="105"/>
      <c r="AU359" s="105"/>
      <c r="AV359" s="105"/>
      <c r="AW359" s="105"/>
      <c r="AX359" s="105"/>
      <c r="AY359" s="105"/>
      <c r="AZ359" s="105"/>
      <c r="BA359" s="105"/>
      <c r="BB359" s="105"/>
      <c r="BC359" s="105"/>
      <c r="BD359" s="105"/>
    </row>
    <row r="360" spans="1:56" x14ac:dyDescent="0.35">
      <c r="A360" s="105"/>
      <c r="B360" s="105"/>
      <c r="C360" s="105"/>
      <c r="D360" s="139"/>
      <c r="E360" s="105"/>
      <c r="F360" s="105"/>
      <c r="G360" s="105"/>
      <c r="H360" s="105" t="str">
        <f t="shared" si="30"/>
        <v/>
      </c>
      <c r="I360" s="105"/>
      <c r="J360" s="105"/>
      <c r="K360" s="105" t="str">
        <f t="shared" si="31"/>
        <v/>
      </c>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5"/>
      <c r="AL360" s="105"/>
      <c r="AM360" s="105"/>
      <c r="AN360" s="105"/>
      <c r="AO360" s="105"/>
      <c r="AP360" s="105"/>
      <c r="AQ360" s="105"/>
      <c r="AR360" s="105"/>
      <c r="AS360" s="105"/>
      <c r="AT360" s="105"/>
      <c r="AU360" s="105"/>
      <c r="AV360" s="105"/>
      <c r="AW360" s="105"/>
      <c r="AX360" s="105"/>
      <c r="AY360" s="105"/>
      <c r="AZ360" s="105"/>
      <c r="BA360" s="105"/>
      <c r="BB360" s="105"/>
      <c r="BC360" s="105"/>
      <c r="BD360" s="105"/>
    </row>
    <row r="361" spans="1:56" x14ac:dyDescent="0.35">
      <c r="A361" s="105"/>
      <c r="B361" s="105"/>
      <c r="C361" s="105"/>
      <c r="D361" s="139"/>
      <c r="E361" s="105"/>
      <c r="F361" s="105"/>
      <c r="G361" s="105"/>
      <c r="H361" s="105" t="str">
        <f t="shared" si="30"/>
        <v/>
      </c>
      <c r="I361" s="105"/>
      <c r="J361" s="105"/>
      <c r="K361" s="105" t="str">
        <f t="shared" si="31"/>
        <v/>
      </c>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5"/>
      <c r="AL361" s="105"/>
      <c r="AM361" s="105"/>
      <c r="AN361" s="105"/>
      <c r="AO361" s="105"/>
      <c r="AP361" s="105"/>
      <c r="AQ361" s="105"/>
      <c r="AR361" s="105"/>
      <c r="AS361" s="105"/>
      <c r="AT361" s="105"/>
      <c r="AU361" s="105"/>
      <c r="AV361" s="105"/>
      <c r="AW361" s="105"/>
      <c r="AX361" s="105"/>
      <c r="AY361" s="105"/>
      <c r="AZ361" s="105"/>
      <c r="BA361" s="105"/>
      <c r="BB361" s="105"/>
      <c r="BC361" s="105"/>
      <c r="BD361" s="105"/>
    </row>
    <row r="362" spans="1:56" x14ac:dyDescent="0.35">
      <c r="A362" s="105"/>
      <c r="B362" s="105"/>
      <c r="C362" s="105"/>
      <c r="D362" s="139"/>
      <c r="E362" s="105"/>
      <c r="F362" s="105"/>
      <c r="G362" s="105"/>
      <c r="H362" s="105" t="str">
        <f t="shared" si="30"/>
        <v/>
      </c>
      <c r="I362" s="105"/>
      <c r="J362" s="105"/>
      <c r="K362" s="105" t="str">
        <f t="shared" si="31"/>
        <v/>
      </c>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5"/>
      <c r="AL362" s="105"/>
      <c r="AM362" s="105"/>
      <c r="AN362" s="105"/>
      <c r="AO362" s="105"/>
      <c r="AP362" s="105"/>
      <c r="AQ362" s="105"/>
      <c r="AR362" s="105"/>
      <c r="AS362" s="105"/>
      <c r="AT362" s="105"/>
      <c r="AU362" s="105"/>
      <c r="AV362" s="105"/>
      <c r="AW362" s="105"/>
      <c r="AX362" s="105"/>
      <c r="AY362" s="105"/>
      <c r="AZ362" s="105"/>
      <c r="BA362" s="105"/>
      <c r="BB362" s="105"/>
      <c r="BC362" s="105"/>
      <c r="BD362" s="105"/>
    </row>
    <row r="363" spans="1:56" x14ac:dyDescent="0.35">
      <c r="A363" s="105"/>
      <c r="B363" s="105"/>
      <c r="C363" s="105"/>
      <c r="D363" s="139"/>
      <c r="E363" s="105"/>
      <c r="F363" s="105"/>
      <c r="G363" s="105"/>
      <c r="H363" s="105" t="str">
        <f t="shared" si="30"/>
        <v/>
      </c>
      <c r="I363" s="105"/>
      <c r="J363" s="105"/>
      <c r="K363" s="105" t="str">
        <f t="shared" si="31"/>
        <v/>
      </c>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5"/>
      <c r="AL363" s="105"/>
      <c r="AM363" s="105"/>
      <c r="AN363" s="105"/>
      <c r="AO363" s="105"/>
      <c r="AP363" s="105"/>
      <c r="AQ363" s="105"/>
      <c r="AR363" s="105"/>
      <c r="AS363" s="105"/>
      <c r="AT363" s="105"/>
      <c r="AU363" s="105"/>
      <c r="AV363" s="105"/>
      <c r="AW363" s="105"/>
      <c r="AX363" s="105"/>
      <c r="AY363" s="105"/>
      <c r="AZ363" s="105"/>
      <c r="BA363" s="105"/>
      <c r="BB363" s="105"/>
      <c r="BC363" s="105"/>
      <c r="BD363" s="105"/>
    </row>
    <row r="364" spans="1:56" x14ac:dyDescent="0.35">
      <c r="A364" s="105"/>
      <c r="B364" s="105"/>
      <c r="C364" s="105"/>
      <c r="D364" s="139"/>
      <c r="E364" s="105"/>
      <c r="F364" s="105"/>
      <c r="G364" s="105"/>
      <c r="H364" s="105" t="str">
        <f t="shared" si="30"/>
        <v/>
      </c>
      <c r="I364" s="105"/>
      <c r="J364" s="105"/>
      <c r="K364" s="105" t="str">
        <f t="shared" si="31"/>
        <v/>
      </c>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5"/>
      <c r="AL364" s="105"/>
      <c r="AM364" s="105"/>
      <c r="AN364" s="105"/>
      <c r="AO364" s="105"/>
      <c r="AP364" s="105"/>
      <c r="AQ364" s="105"/>
      <c r="AR364" s="105"/>
      <c r="AS364" s="105"/>
      <c r="AT364" s="105"/>
      <c r="AU364" s="105"/>
      <c r="AV364" s="105"/>
      <c r="AW364" s="105"/>
      <c r="AX364" s="105"/>
      <c r="AY364" s="105"/>
      <c r="AZ364" s="105"/>
      <c r="BA364" s="105"/>
      <c r="BB364" s="105"/>
      <c r="BC364" s="105"/>
      <c r="BD364" s="105"/>
    </row>
    <row r="365" spans="1:56" x14ac:dyDescent="0.35">
      <c r="A365" s="105"/>
      <c r="B365" s="105"/>
      <c r="C365" s="105"/>
      <c r="D365" s="139"/>
      <c r="E365" s="105"/>
      <c r="F365" s="105"/>
      <c r="G365" s="105"/>
      <c r="H365" s="105" t="str">
        <f t="shared" si="30"/>
        <v/>
      </c>
      <c r="I365" s="105"/>
      <c r="J365" s="105"/>
      <c r="K365" s="105" t="str">
        <f t="shared" si="31"/>
        <v/>
      </c>
      <c r="L365" s="105"/>
      <c r="M365" s="105"/>
      <c r="N365" s="105"/>
      <c r="O365" s="105"/>
      <c r="P365" s="105"/>
      <c r="Q365" s="105"/>
      <c r="R365" s="105"/>
      <c r="S365" s="105"/>
      <c r="T365" s="105"/>
      <c r="U365" s="105"/>
      <c r="V365" s="105"/>
      <c r="W365" s="105"/>
      <c r="X365" s="105"/>
      <c r="Y365" s="105"/>
      <c r="Z365" s="105"/>
      <c r="AA365" s="105"/>
      <c r="AB365" s="105"/>
      <c r="AC365" s="105"/>
      <c r="AD365" s="105"/>
      <c r="AE365" s="105"/>
      <c r="AF365" s="105"/>
      <c r="AG365" s="105"/>
      <c r="AH365" s="105"/>
      <c r="AI365" s="105"/>
      <c r="AJ365" s="105"/>
      <c r="AK365" s="105"/>
      <c r="AL365" s="105"/>
      <c r="AM365" s="105"/>
      <c r="AN365" s="105"/>
      <c r="AO365" s="105"/>
      <c r="AP365" s="105"/>
      <c r="AQ365" s="105"/>
      <c r="AR365" s="105"/>
      <c r="AS365" s="105"/>
      <c r="AT365" s="105"/>
      <c r="AU365" s="105"/>
      <c r="AV365" s="105"/>
      <c r="AW365" s="105"/>
      <c r="AX365" s="105"/>
      <c r="AY365" s="105"/>
      <c r="AZ365" s="105"/>
      <c r="BA365" s="105"/>
      <c r="BB365" s="105"/>
      <c r="BC365" s="105"/>
      <c r="BD365" s="105"/>
    </row>
    <row r="366" spans="1:56" x14ac:dyDescent="0.35">
      <c r="A366" s="105"/>
      <c r="B366" s="105"/>
      <c r="C366" s="105"/>
      <c r="D366" s="139"/>
      <c r="E366" s="105"/>
      <c r="F366" s="105"/>
      <c r="G366" s="105"/>
      <c r="H366" s="105" t="str">
        <f t="shared" si="30"/>
        <v/>
      </c>
      <c r="I366" s="105"/>
      <c r="J366" s="105"/>
      <c r="K366" s="105" t="str">
        <f t="shared" si="31"/>
        <v/>
      </c>
      <c r="L366" s="105"/>
      <c r="M366" s="105"/>
      <c r="N366" s="105"/>
      <c r="O366" s="105"/>
      <c r="P366" s="105"/>
      <c r="Q366" s="105"/>
      <c r="R366" s="105"/>
      <c r="S366" s="105"/>
      <c r="T366" s="105"/>
      <c r="U366" s="105"/>
      <c r="V366" s="105"/>
      <c r="W366" s="105"/>
      <c r="X366" s="105"/>
      <c r="Y366" s="105"/>
      <c r="Z366" s="105"/>
      <c r="AA366" s="105"/>
      <c r="AB366" s="105"/>
      <c r="AC366" s="105"/>
      <c r="AD366" s="105"/>
      <c r="AE366" s="105"/>
      <c r="AF366" s="105"/>
      <c r="AG366" s="105"/>
      <c r="AH366" s="105"/>
      <c r="AI366" s="105"/>
      <c r="AJ366" s="105"/>
      <c r="AK366" s="105"/>
      <c r="AL366" s="105"/>
      <c r="AM366" s="105"/>
      <c r="AN366" s="105"/>
      <c r="AO366" s="105"/>
      <c r="AP366" s="105"/>
      <c r="AQ366" s="105"/>
      <c r="AR366" s="105"/>
      <c r="AS366" s="105"/>
      <c r="AT366" s="105"/>
      <c r="AU366" s="105"/>
      <c r="AV366" s="105"/>
      <c r="AW366" s="105"/>
      <c r="AX366" s="105"/>
      <c r="AY366" s="105"/>
      <c r="AZ366" s="105"/>
      <c r="BA366" s="105"/>
      <c r="BB366" s="105"/>
      <c r="BC366" s="105"/>
      <c r="BD366" s="105"/>
    </row>
    <row r="367" spans="1:56" x14ac:dyDescent="0.35">
      <c r="A367" s="105"/>
      <c r="B367" s="105"/>
      <c r="C367" s="105"/>
      <c r="D367" s="139"/>
      <c r="E367" s="105"/>
      <c r="F367" s="105"/>
      <c r="G367" s="105"/>
      <c r="H367" s="105" t="str">
        <f t="shared" si="30"/>
        <v/>
      </c>
      <c r="I367" s="105"/>
      <c r="J367" s="105"/>
      <c r="K367" s="105" t="str">
        <f t="shared" si="31"/>
        <v/>
      </c>
      <c r="L367" s="105"/>
      <c r="M367" s="105"/>
      <c r="N367" s="105"/>
      <c r="O367" s="105"/>
      <c r="P367" s="105"/>
      <c r="Q367" s="105"/>
      <c r="R367" s="105"/>
      <c r="S367" s="105"/>
      <c r="T367" s="105"/>
      <c r="U367" s="105"/>
      <c r="V367" s="105"/>
      <c r="W367" s="105"/>
      <c r="X367" s="105"/>
      <c r="Y367" s="105"/>
      <c r="Z367" s="105"/>
      <c r="AA367" s="105"/>
      <c r="AB367" s="105"/>
      <c r="AC367" s="105"/>
      <c r="AD367" s="105"/>
      <c r="AE367" s="105"/>
      <c r="AF367" s="105"/>
      <c r="AG367" s="105"/>
      <c r="AH367" s="105"/>
      <c r="AI367" s="105"/>
      <c r="AJ367" s="105"/>
      <c r="AK367" s="105"/>
      <c r="AL367" s="105"/>
      <c r="AM367" s="105"/>
      <c r="AN367" s="105"/>
      <c r="AO367" s="105"/>
      <c r="AP367" s="105"/>
      <c r="AQ367" s="105"/>
      <c r="AR367" s="105"/>
      <c r="AS367" s="105"/>
      <c r="AT367" s="105"/>
      <c r="AU367" s="105"/>
      <c r="AV367" s="105"/>
      <c r="AW367" s="105"/>
      <c r="AX367" s="105"/>
      <c r="AY367" s="105"/>
      <c r="AZ367" s="105"/>
      <c r="BA367" s="105"/>
      <c r="BB367" s="105"/>
      <c r="BC367" s="105"/>
      <c r="BD367" s="105"/>
    </row>
    <row r="368" spans="1:56" x14ac:dyDescent="0.35">
      <c r="A368" s="105"/>
      <c r="B368" s="105"/>
      <c r="C368" s="105"/>
      <c r="D368" s="139"/>
      <c r="E368" s="105"/>
      <c r="F368" s="105"/>
      <c r="G368" s="105"/>
      <c r="H368" s="105" t="str">
        <f t="shared" si="30"/>
        <v/>
      </c>
      <c r="I368" s="105"/>
      <c r="J368" s="105"/>
      <c r="K368" s="105" t="str">
        <f t="shared" si="31"/>
        <v/>
      </c>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5"/>
      <c r="AL368" s="105"/>
      <c r="AM368" s="105"/>
      <c r="AN368" s="105"/>
      <c r="AO368" s="105"/>
      <c r="AP368" s="105"/>
      <c r="AQ368" s="105"/>
      <c r="AR368" s="105"/>
      <c r="AS368" s="105"/>
      <c r="AT368" s="105"/>
      <c r="AU368" s="105"/>
      <c r="AV368" s="105"/>
      <c r="AW368" s="105"/>
      <c r="AX368" s="105"/>
      <c r="AY368" s="105"/>
      <c r="AZ368" s="105"/>
      <c r="BA368" s="105"/>
      <c r="BB368" s="105"/>
      <c r="BC368" s="105"/>
      <c r="BD368" s="105"/>
    </row>
    <row r="369" spans="1:56" x14ac:dyDescent="0.35">
      <c r="A369" s="105"/>
      <c r="B369" s="105"/>
      <c r="C369" s="105"/>
      <c r="D369" s="139"/>
      <c r="E369" s="105"/>
      <c r="F369" s="105"/>
      <c r="G369" s="105"/>
      <c r="H369" s="105" t="str">
        <f t="shared" si="30"/>
        <v/>
      </c>
      <c r="I369" s="105"/>
      <c r="J369" s="105"/>
      <c r="K369" s="105" t="str">
        <f t="shared" si="31"/>
        <v/>
      </c>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5"/>
      <c r="AL369" s="105"/>
      <c r="AM369" s="105"/>
      <c r="AN369" s="105"/>
      <c r="AO369" s="105"/>
      <c r="AP369" s="105"/>
      <c r="AQ369" s="105"/>
      <c r="AR369" s="105"/>
      <c r="AS369" s="105"/>
      <c r="AT369" s="105"/>
      <c r="AU369" s="105"/>
      <c r="AV369" s="105"/>
      <c r="AW369" s="105"/>
      <c r="AX369" s="105"/>
      <c r="AY369" s="105"/>
      <c r="AZ369" s="105"/>
      <c r="BA369" s="105"/>
      <c r="BB369" s="105"/>
      <c r="BC369" s="105"/>
      <c r="BD369" s="105"/>
    </row>
    <row r="370" spans="1:56" x14ac:dyDescent="0.35">
      <c r="A370" s="105"/>
      <c r="B370" s="105"/>
      <c r="C370" s="105"/>
      <c r="D370" s="139"/>
      <c r="E370" s="105"/>
      <c r="F370" s="105"/>
      <c r="G370" s="105"/>
      <c r="H370" s="105" t="str">
        <f t="shared" si="30"/>
        <v/>
      </c>
      <c r="I370" s="105"/>
      <c r="J370" s="105"/>
      <c r="K370" s="105" t="str">
        <f t="shared" si="31"/>
        <v/>
      </c>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5"/>
      <c r="AL370" s="105"/>
      <c r="AM370" s="105"/>
      <c r="AN370" s="105"/>
      <c r="AO370" s="105"/>
      <c r="AP370" s="105"/>
      <c r="AQ370" s="105"/>
      <c r="AR370" s="105"/>
      <c r="AS370" s="105"/>
      <c r="AT370" s="105"/>
      <c r="AU370" s="105"/>
      <c r="AV370" s="105"/>
      <c r="AW370" s="105"/>
      <c r="AX370" s="105"/>
      <c r="AY370" s="105"/>
      <c r="AZ370" s="105"/>
      <c r="BA370" s="105"/>
      <c r="BB370" s="105"/>
      <c r="BC370" s="105"/>
      <c r="BD370" s="105"/>
    </row>
    <row r="371" spans="1:56" x14ac:dyDescent="0.35">
      <c r="A371" s="105"/>
      <c r="B371" s="105"/>
      <c r="C371" s="105"/>
      <c r="D371" s="139"/>
      <c r="E371" s="105"/>
      <c r="F371" s="105"/>
      <c r="G371" s="105"/>
      <c r="H371" s="105" t="str">
        <f t="shared" si="30"/>
        <v/>
      </c>
      <c r="I371" s="105"/>
      <c r="J371" s="105"/>
      <c r="K371" s="105" t="str">
        <f t="shared" si="31"/>
        <v/>
      </c>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5"/>
      <c r="AL371" s="105"/>
      <c r="AM371" s="105"/>
      <c r="AN371" s="105"/>
      <c r="AO371" s="105"/>
      <c r="AP371" s="105"/>
      <c r="AQ371" s="105"/>
      <c r="AR371" s="105"/>
      <c r="AS371" s="105"/>
      <c r="AT371" s="105"/>
      <c r="AU371" s="105"/>
      <c r="AV371" s="105"/>
      <c r="AW371" s="105"/>
      <c r="AX371" s="105"/>
      <c r="AY371" s="105"/>
      <c r="AZ371" s="105"/>
      <c r="BA371" s="105"/>
      <c r="BB371" s="105"/>
      <c r="BC371" s="105"/>
      <c r="BD371" s="105"/>
    </row>
    <row r="372" spans="1:56" x14ac:dyDescent="0.35">
      <c r="A372" s="105"/>
      <c r="B372" s="105"/>
      <c r="C372" s="105"/>
      <c r="D372" s="139"/>
      <c r="E372" s="105"/>
      <c r="F372" s="105"/>
      <c r="G372" s="105"/>
      <c r="H372" s="105" t="str">
        <f t="shared" si="30"/>
        <v/>
      </c>
      <c r="I372" s="105"/>
      <c r="J372" s="105"/>
      <c r="K372" s="105" t="str">
        <f t="shared" si="31"/>
        <v/>
      </c>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5"/>
      <c r="AL372" s="105"/>
      <c r="AM372" s="105"/>
      <c r="AN372" s="105"/>
      <c r="AO372" s="105"/>
      <c r="AP372" s="105"/>
      <c r="AQ372" s="105"/>
      <c r="AR372" s="105"/>
      <c r="AS372" s="105"/>
      <c r="AT372" s="105"/>
      <c r="AU372" s="105"/>
      <c r="AV372" s="105"/>
      <c r="AW372" s="105"/>
      <c r="AX372" s="105"/>
      <c r="AY372" s="105"/>
      <c r="AZ372" s="105"/>
      <c r="BA372" s="105"/>
      <c r="BB372" s="105"/>
      <c r="BC372" s="105"/>
      <c r="BD372" s="105"/>
    </row>
    <row r="373" spans="1:56" x14ac:dyDescent="0.35">
      <c r="A373" s="105"/>
      <c r="B373" s="105"/>
      <c r="C373" s="105"/>
      <c r="D373" s="139"/>
      <c r="E373" s="105"/>
      <c r="F373" s="105"/>
      <c r="G373" s="105"/>
      <c r="H373" s="105" t="str">
        <f t="shared" si="30"/>
        <v/>
      </c>
      <c r="I373" s="105"/>
      <c r="J373" s="105"/>
      <c r="K373" s="105" t="str">
        <f t="shared" si="31"/>
        <v/>
      </c>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5"/>
      <c r="AL373" s="105"/>
      <c r="AM373" s="105"/>
      <c r="AN373" s="105"/>
      <c r="AO373" s="105"/>
      <c r="AP373" s="105"/>
      <c r="AQ373" s="105"/>
      <c r="AR373" s="105"/>
      <c r="AS373" s="105"/>
      <c r="AT373" s="105"/>
      <c r="AU373" s="105"/>
      <c r="AV373" s="105"/>
      <c r="AW373" s="105"/>
      <c r="AX373" s="105"/>
      <c r="AY373" s="105"/>
      <c r="AZ373" s="105"/>
      <c r="BA373" s="105"/>
      <c r="BB373" s="105"/>
      <c r="BC373" s="105"/>
      <c r="BD373" s="105"/>
    </row>
    <row r="374" spans="1:56" x14ac:dyDescent="0.35">
      <c r="A374" s="105"/>
      <c r="B374" s="105"/>
      <c r="C374" s="105"/>
      <c r="D374" s="139"/>
      <c r="E374" s="105"/>
      <c r="F374" s="105"/>
      <c r="G374" s="105"/>
      <c r="H374" s="105" t="str">
        <f t="shared" si="30"/>
        <v/>
      </c>
      <c r="I374" s="105"/>
      <c r="J374" s="105"/>
      <c r="K374" s="105" t="str">
        <f t="shared" si="31"/>
        <v/>
      </c>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5"/>
      <c r="AL374" s="105"/>
      <c r="AM374" s="105"/>
      <c r="AN374" s="105"/>
      <c r="AO374" s="105"/>
      <c r="AP374" s="105"/>
      <c r="AQ374" s="105"/>
      <c r="AR374" s="105"/>
      <c r="AS374" s="105"/>
      <c r="AT374" s="105"/>
      <c r="AU374" s="105"/>
      <c r="AV374" s="105"/>
      <c r="AW374" s="105"/>
      <c r="AX374" s="105"/>
      <c r="AY374" s="105"/>
      <c r="AZ374" s="105"/>
      <c r="BA374" s="105"/>
      <c r="BB374" s="105"/>
      <c r="BC374" s="105"/>
      <c r="BD374" s="105"/>
    </row>
    <row r="375" spans="1:56" x14ac:dyDescent="0.35">
      <c r="A375" s="105"/>
      <c r="B375" s="105"/>
      <c r="C375" s="105"/>
      <c r="D375" s="139"/>
      <c r="E375" s="105"/>
      <c r="F375" s="105"/>
      <c r="G375" s="105"/>
      <c r="H375" s="105" t="str">
        <f t="shared" si="30"/>
        <v/>
      </c>
      <c r="I375" s="105"/>
      <c r="J375" s="105"/>
      <c r="K375" s="105" t="str">
        <f t="shared" si="31"/>
        <v/>
      </c>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5"/>
      <c r="AL375" s="105"/>
      <c r="AM375" s="105"/>
      <c r="AN375" s="105"/>
      <c r="AO375" s="105"/>
      <c r="AP375" s="105"/>
      <c r="AQ375" s="105"/>
      <c r="AR375" s="105"/>
      <c r="AS375" s="105"/>
      <c r="AT375" s="105"/>
      <c r="AU375" s="105"/>
      <c r="AV375" s="105"/>
      <c r="AW375" s="105"/>
      <c r="AX375" s="105"/>
      <c r="AY375" s="105"/>
      <c r="AZ375" s="105"/>
      <c r="BA375" s="105"/>
      <c r="BB375" s="105"/>
      <c r="BC375" s="105"/>
      <c r="BD375" s="105"/>
    </row>
    <row r="376" spans="1:56" x14ac:dyDescent="0.35">
      <c r="A376" s="105"/>
      <c r="B376" s="105"/>
      <c r="C376" s="105"/>
      <c r="D376" s="139"/>
      <c r="E376" s="105"/>
      <c r="F376" s="105"/>
      <c r="G376" s="105"/>
      <c r="H376" s="105" t="str">
        <f t="shared" si="30"/>
        <v/>
      </c>
      <c r="I376" s="105"/>
      <c r="J376" s="105"/>
      <c r="K376" s="105" t="str">
        <f t="shared" si="31"/>
        <v/>
      </c>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5"/>
      <c r="AL376" s="105"/>
      <c r="AM376" s="105"/>
      <c r="AN376" s="105"/>
      <c r="AO376" s="105"/>
      <c r="AP376" s="105"/>
      <c r="AQ376" s="105"/>
      <c r="AR376" s="105"/>
      <c r="AS376" s="105"/>
      <c r="AT376" s="105"/>
      <c r="AU376" s="105"/>
      <c r="AV376" s="105"/>
      <c r="AW376" s="105"/>
      <c r="AX376" s="105"/>
      <c r="AY376" s="105"/>
      <c r="AZ376" s="105"/>
      <c r="BA376" s="105"/>
      <c r="BB376" s="105"/>
      <c r="BC376" s="105"/>
      <c r="BD376" s="105"/>
    </row>
    <row r="377" spans="1:56" x14ac:dyDescent="0.35">
      <c r="A377" s="105"/>
      <c r="B377" s="105"/>
      <c r="C377" s="105"/>
      <c r="D377" s="139"/>
      <c r="E377" s="105"/>
      <c r="F377" s="105"/>
      <c r="G377" s="105"/>
      <c r="H377" s="105" t="str">
        <f t="shared" si="30"/>
        <v/>
      </c>
      <c r="I377" s="105"/>
      <c r="J377" s="105"/>
      <c r="K377" s="105" t="str">
        <f t="shared" si="31"/>
        <v/>
      </c>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5"/>
      <c r="AL377" s="105"/>
      <c r="AM377" s="105"/>
      <c r="AN377" s="105"/>
      <c r="AO377" s="105"/>
      <c r="AP377" s="105"/>
      <c r="AQ377" s="105"/>
      <c r="AR377" s="105"/>
      <c r="AS377" s="105"/>
      <c r="AT377" s="105"/>
      <c r="AU377" s="105"/>
      <c r="AV377" s="105"/>
      <c r="AW377" s="105"/>
      <c r="AX377" s="105"/>
      <c r="AY377" s="105"/>
      <c r="AZ377" s="105"/>
      <c r="BA377" s="105"/>
      <c r="BB377" s="105"/>
      <c r="BC377" s="105"/>
      <c r="BD377" s="105"/>
    </row>
    <row r="378" spans="1:56" x14ac:dyDescent="0.35">
      <c r="A378" s="105"/>
      <c r="B378" s="105"/>
      <c r="C378" s="105"/>
      <c r="D378" s="139"/>
      <c r="E378" s="105"/>
      <c r="F378" s="105"/>
      <c r="G378" s="105"/>
      <c r="H378" s="105" t="str">
        <f t="shared" si="30"/>
        <v/>
      </c>
      <c r="I378" s="105"/>
      <c r="J378" s="105"/>
      <c r="K378" s="105" t="str">
        <f t="shared" si="31"/>
        <v/>
      </c>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5"/>
      <c r="AL378" s="105"/>
      <c r="AM378" s="105"/>
      <c r="AN378" s="105"/>
      <c r="AO378" s="105"/>
      <c r="AP378" s="105"/>
      <c r="AQ378" s="105"/>
      <c r="AR378" s="105"/>
      <c r="AS378" s="105"/>
      <c r="AT378" s="105"/>
      <c r="AU378" s="105"/>
      <c r="AV378" s="105"/>
      <c r="AW378" s="105"/>
      <c r="AX378" s="105"/>
      <c r="AY378" s="105"/>
      <c r="AZ378" s="105"/>
      <c r="BA378" s="105"/>
      <c r="BB378" s="105"/>
      <c r="BC378" s="105"/>
      <c r="BD378" s="105"/>
    </row>
    <row r="379" spans="1:56" x14ac:dyDescent="0.35">
      <c r="A379" s="105"/>
      <c r="B379" s="105"/>
      <c r="C379" s="105"/>
      <c r="D379" s="139"/>
      <c r="E379" s="105"/>
      <c r="F379" s="105"/>
      <c r="G379" s="105"/>
      <c r="H379" s="105" t="str">
        <f t="shared" si="30"/>
        <v/>
      </c>
      <c r="I379" s="105"/>
      <c r="J379" s="105"/>
      <c r="K379" s="105" t="str">
        <f t="shared" si="31"/>
        <v/>
      </c>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5"/>
      <c r="AL379" s="105"/>
      <c r="AM379" s="105"/>
      <c r="AN379" s="105"/>
      <c r="AO379" s="105"/>
      <c r="AP379" s="105"/>
      <c r="AQ379" s="105"/>
      <c r="AR379" s="105"/>
      <c r="AS379" s="105"/>
      <c r="AT379" s="105"/>
      <c r="AU379" s="105"/>
      <c r="AV379" s="105"/>
      <c r="AW379" s="105"/>
      <c r="AX379" s="105"/>
      <c r="AY379" s="105"/>
      <c r="AZ379" s="105"/>
      <c r="BA379" s="105"/>
      <c r="BB379" s="105"/>
      <c r="BC379" s="105"/>
      <c r="BD379" s="105"/>
    </row>
    <row r="380" spans="1:56" x14ac:dyDescent="0.35">
      <c r="A380" s="105"/>
      <c r="B380" s="105"/>
      <c r="C380" s="105"/>
      <c r="D380" s="139"/>
      <c r="E380" s="105"/>
      <c r="F380" s="105"/>
      <c r="G380" s="105"/>
      <c r="H380" s="105" t="str">
        <f t="shared" si="30"/>
        <v/>
      </c>
      <c r="I380" s="105"/>
      <c r="J380" s="105"/>
      <c r="K380" s="105" t="str">
        <f t="shared" si="31"/>
        <v/>
      </c>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5"/>
      <c r="AL380" s="105"/>
      <c r="AM380" s="105"/>
      <c r="AN380" s="105"/>
      <c r="AO380" s="105"/>
      <c r="AP380" s="105"/>
      <c r="AQ380" s="105"/>
      <c r="AR380" s="105"/>
      <c r="AS380" s="105"/>
      <c r="AT380" s="105"/>
      <c r="AU380" s="105"/>
      <c r="AV380" s="105"/>
      <c r="AW380" s="105"/>
      <c r="AX380" s="105"/>
      <c r="AY380" s="105"/>
      <c r="AZ380" s="105"/>
      <c r="BA380" s="105"/>
      <c r="BB380" s="105"/>
      <c r="BC380" s="105"/>
      <c r="BD380" s="105"/>
    </row>
    <row r="381" spans="1:56" x14ac:dyDescent="0.35">
      <c r="A381" s="105"/>
      <c r="B381" s="105"/>
      <c r="C381" s="105"/>
      <c r="D381" s="139"/>
      <c r="E381" s="105"/>
      <c r="F381" s="105"/>
      <c r="G381" s="105"/>
      <c r="H381" s="105" t="str">
        <f t="shared" si="30"/>
        <v/>
      </c>
      <c r="I381" s="105"/>
      <c r="J381" s="105"/>
      <c r="K381" s="105" t="str">
        <f t="shared" si="31"/>
        <v/>
      </c>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5"/>
      <c r="AL381" s="105"/>
      <c r="AM381" s="105"/>
      <c r="AN381" s="105"/>
      <c r="AO381" s="105"/>
      <c r="AP381" s="105"/>
      <c r="AQ381" s="105"/>
      <c r="AR381" s="105"/>
      <c r="AS381" s="105"/>
      <c r="AT381" s="105"/>
      <c r="AU381" s="105"/>
      <c r="AV381" s="105"/>
      <c r="AW381" s="105"/>
      <c r="AX381" s="105"/>
      <c r="AY381" s="105"/>
      <c r="AZ381" s="105"/>
      <c r="BA381" s="105"/>
      <c r="BB381" s="105"/>
      <c r="BC381" s="105"/>
      <c r="BD381" s="105"/>
    </row>
    <row r="382" spans="1:56" x14ac:dyDescent="0.35">
      <c r="A382" s="105"/>
      <c r="B382" s="105"/>
      <c r="C382" s="105"/>
      <c r="D382" s="139"/>
      <c r="E382" s="105"/>
      <c r="F382" s="105"/>
      <c r="G382" s="105"/>
      <c r="H382" s="105" t="str">
        <f t="shared" si="30"/>
        <v/>
      </c>
      <c r="I382" s="105"/>
      <c r="J382" s="105"/>
      <c r="K382" s="105" t="str">
        <f t="shared" si="31"/>
        <v/>
      </c>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5"/>
      <c r="AL382" s="105"/>
      <c r="AM382" s="105"/>
      <c r="AN382" s="105"/>
      <c r="AO382" s="105"/>
      <c r="AP382" s="105"/>
      <c r="AQ382" s="105"/>
      <c r="AR382" s="105"/>
      <c r="AS382" s="105"/>
      <c r="AT382" s="105"/>
      <c r="AU382" s="105"/>
      <c r="AV382" s="105"/>
      <c r="AW382" s="105"/>
      <c r="AX382" s="105"/>
      <c r="AY382" s="105"/>
      <c r="AZ382" s="105"/>
      <c r="BA382" s="105"/>
      <c r="BB382" s="105"/>
      <c r="BC382" s="105"/>
      <c r="BD382" s="105"/>
    </row>
    <row r="383" spans="1:56" x14ac:dyDescent="0.35">
      <c r="A383" s="105"/>
      <c r="B383" s="105"/>
      <c r="C383" s="105"/>
      <c r="D383" s="139"/>
      <c r="E383" s="105"/>
      <c r="F383" s="105"/>
      <c r="G383" s="105"/>
      <c r="H383" s="105" t="str">
        <f t="shared" si="30"/>
        <v/>
      </c>
      <c r="I383" s="105"/>
      <c r="J383" s="105"/>
      <c r="K383" s="105" t="str">
        <f t="shared" si="31"/>
        <v/>
      </c>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5"/>
      <c r="AL383" s="105"/>
      <c r="AM383" s="105"/>
      <c r="AN383" s="105"/>
      <c r="AO383" s="105"/>
      <c r="AP383" s="105"/>
      <c r="AQ383" s="105"/>
      <c r="AR383" s="105"/>
      <c r="AS383" s="105"/>
      <c r="AT383" s="105"/>
      <c r="AU383" s="105"/>
      <c r="AV383" s="105"/>
      <c r="AW383" s="105"/>
      <c r="AX383" s="105"/>
      <c r="AY383" s="105"/>
      <c r="AZ383" s="105"/>
      <c r="BA383" s="105"/>
      <c r="BB383" s="105"/>
      <c r="BC383" s="105"/>
      <c r="BD383" s="105"/>
    </row>
    <row r="384" spans="1:56" x14ac:dyDescent="0.35">
      <c r="A384" s="105"/>
      <c r="B384" s="105"/>
      <c r="C384" s="105"/>
      <c r="D384" s="139"/>
      <c r="E384" s="105"/>
      <c r="F384" s="105"/>
      <c r="G384" s="105"/>
      <c r="H384" s="105" t="str">
        <f t="shared" si="30"/>
        <v/>
      </c>
      <c r="I384" s="105"/>
      <c r="J384" s="105"/>
      <c r="K384" s="105" t="str">
        <f t="shared" si="31"/>
        <v/>
      </c>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5"/>
      <c r="AL384" s="105"/>
      <c r="AM384" s="105"/>
      <c r="AN384" s="105"/>
      <c r="AO384" s="105"/>
      <c r="AP384" s="105"/>
      <c r="AQ384" s="105"/>
      <c r="AR384" s="105"/>
      <c r="AS384" s="105"/>
      <c r="AT384" s="105"/>
      <c r="AU384" s="105"/>
      <c r="AV384" s="105"/>
      <c r="AW384" s="105"/>
      <c r="AX384" s="105"/>
      <c r="AY384" s="105"/>
      <c r="AZ384" s="105"/>
      <c r="BA384" s="105"/>
      <c r="BB384" s="105"/>
      <c r="BC384" s="105"/>
      <c r="BD384" s="105"/>
    </row>
    <row r="385" spans="1:56" x14ac:dyDescent="0.35">
      <c r="A385" s="105"/>
      <c r="B385" s="105"/>
      <c r="C385" s="105"/>
      <c r="D385" s="139"/>
      <c r="E385" s="105"/>
      <c r="F385" s="105"/>
      <c r="G385" s="105"/>
      <c r="H385" s="105" t="str">
        <f t="shared" si="30"/>
        <v/>
      </c>
      <c r="I385" s="105"/>
      <c r="J385" s="105"/>
      <c r="K385" s="105" t="str">
        <f t="shared" si="31"/>
        <v/>
      </c>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5"/>
      <c r="AL385" s="105"/>
      <c r="AM385" s="105"/>
      <c r="AN385" s="105"/>
      <c r="AO385" s="105"/>
      <c r="AP385" s="105"/>
      <c r="AQ385" s="105"/>
      <c r="AR385" s="105"/>
      <c r="AS385" s="105"/>
      <c r="AT385" s="105"/>
      <c r="AU385" s="105"/>
      <c r="AV385" s="105"/>
      <c r="AW385" s="105"/>
      <c r="AX385" s="105"/>
      <c r="AY385" s="105"/>
      <c r="AZ385" s="105"/>
      <c r="BA385" s="105"/>
      <c r="BB385" s="105"/>
      <c r="BC385" s="105"/>
      <c r="BD385" s="105"/>
    </row>
    <row r="386" spans="1:56" x14ac:dyDescent="0.35">
      <c r="A386" s="105"/>
      <c r="B386" s="105"/>
      <c r="C386" s="105"/>
      <c r="D386" s="139"/>
      <c r="E386" s="105"/>
      <c r="F386" s="105"/>
      <c r="G386" s="105"/>
      <c r="H386" s="105" t="str">
        <f t="shared" si="30"/>
        <v/>
      </c>
      <c r="I386" s="105"/>
      <c r="J386" s="105"/>
      <c r="K386" s="105" t="str">
        <f t="shared" si="31"/>
        <v/>
      </c>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5"/>
      <c r="AL386" s="105"/>
      <c r="AM386" s="105"/>
      <c r="AN386" s="105"/>
      <c r="AO386" s="105"/>
      <c r="AP386" s="105"/>
      <c r="AQ386" s="105"/>
      <c r="AR386" s="105"/>
      <c r="AS386" s="105"/>
      <c r="AT386" s="105"/>
      <c r="AU386" s="105"/>
      <c r="AV386" s="105"/>
      <c r="AW386" s="105"/>
      <c r="AX386" s="105"/>
      <c r="AY386" s="105"/>
      <c r="AZ386" s="105"/>
      <c r="BA386" s="105"/>
      <c r="BB386" s="105"/>
      <c r="BC386" s="105"/>
      <c r="BD386" s="105"/>
    </row>
    <row r="387" spans="1:56" x14ac:dyDescent="0.35">
      <c r="A387" s="105"/>
      <c r="B387" s="105"/>
      <c r="C387" s="105"/>
      <c r="D387" s="139"/>
      <c r="E387" s="105"/>
      <c r="F387" s="105"/>
      <c r="G387" s="105"/>
      <c r="H387" s="105" t="str">
        <f t="shared" si="30"/>
        <v/>
      </c>
      <c r="I387" s="105"/>
      <c r="J387" s="105"/>
      <c r="K387" s="105" t="str">
        <f t="shared" si="31"/>
        <v/>
      </c>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5"/>
      <c r="AL387" s="105"/>
      <c r="AM387" s="105"/>
      <c r="AN387" s="105"/>
      <c r="AO387" s="105"/>
      <c r="AP387" s="105"/>
      <c r="AQ387" s="105"/>
      <c r="AR387" s="105"/>
      <c r="AS387" s="105"/>
      <c r="AT387" s="105"/>
      <c r="AU387" s="105"/>
      <c r="AV387" s="105"/>
      <c r="AW387" s="105"/>
      <c r="AX387" s="105"/>
      <c r="AY387" s="105"/>
      <c r="AZ387" s="105"/>
      <c r="BA387" s="105"/>
      <c r="BB387" s="105"/>
      <c r="BC387" s="105"/>
      <c r="BD387" s="105"/>
    </row>
    <row r="388" spans="1:56" x14ac:dyDescent="0.35">
      <c r="A388" s="105"/>
      <c r="B388" s="105"/>
      <c r="C388" s="105"/>
      <c r="D388" s="139"/>
      <c r="E388" s="105"/>
      <c r="F388" s="105"/>
      <c r="G388" s="105"/>
      <c r="H388" s="105" t="str">
        <f t="shared" si="30"/>
        <v/>
      </c>
      <c r="I388" s="105"/>
      <c r="J388" s="105"/>
      <c r="K388" s="105" t="str">
        <f t="shared" si="31"/>
        <v/>
      </c>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5"/>
      <c r="AL388" s="105"/>
      <c r="AM388" s="105"/>
      <c r="AN388" s="105"/>
      <c r="AO388" s="105"/>
      <c r="AP388" s="105"/>
      <c r="AQ388" s="105"/>
      <c r="AR388" s="105"/>
      <c r="AS388" s="105"/>
      <c r="AT388" s="105"/>
      <c r="AU388" s="105"/>
      <c r="AV388" s="105"/>
      <c r="AW388" s="105"/>
      <c r="AX388" s="105"/>
      <c r="AY388" s="105"/>
      <c r="AZ388" s="105"/>
      <c r="BA388" s="105"/>
      <c r="BB388" s="105"/>
      <c r="BC388" s="105"/>
      <c r="BD388" s="105"/>
    </row>
    <row r="389" spans="1:56" x14ac:dyDescent="0.35">
      <c r="A389" s="105"/>
      <c r="B389" s="105"/>
      <c r="C389" s="105"/>
      <c r="D389" s="139"/>
      <c r="E389" s="105"/>
      <c r="F389" s="105"/>
      <c r="G389" s="105"/>
      <c r="H389" s="105" t="str">
        <f t="shared" si="30"/>
        <v/>
      </c>
      <c r="I389" s="105"/>
      <c r="J389" s="105"/>
      <c r="K389" s="105" t="str">
        <f t="shared" si="31"/>
        <v/>
      </c>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5"/>
      <c r="AL389" s="105"/>
      <c r="AM389" s="105"/>
      <c r="AN389" s="105"/>
      <c r="AO389" s="105"/>
      <c r="AP389" s="105"/>
      <c r="AQ389" s="105"/>
      <c r="AR389" s="105"/>
      <c r="AS389" s="105"/>
      <c r="AT389" s="105"/>
      <c r="AU389" s="105"/>
      <c r="AV389" s="105"/>
      <c r="AW389" s="105"/>
      <c r="AX389" s="105"/>
      <c r="AY389" s="105"/>
      <c r="AZ389" s="105"/>
      <c r="BA389" s="105"/>
      <c r="BB389" s="105"/>
      <c r="BC389" s="105"/>
      <c r="BD389" s="105"/>
    </row>
    <row r="390" spans="1:56" x14ac:dyDescent="0.35">
      <c r="A390" s="105"/>
      <c r="B390" s="105"/>
      <c r="C390" s="105"/>
      <c r="D390" s="139"/>
      <c r="E390" s="105"/>
      <c r="F390" s="105"/>
      <c r="G390" s="105"/>
      <c r="H390" s="105" t="str">
        <f t="shared" si="30"/>
        <v/>
      </c>
      <c r="I390" s="105"/>
      <c r="J390" s="105"/>
      <c r="K390" s="105" t="str">
        <f t="shared" si="31"/>
        <v/>
      </c>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5"/>
      <c r="AL390" s="105"/>
      <c r="AM390" s="105"/>
      <c r="AN390" s="105"/>
      <c r="AO390" s="105"/>
      <c r="AP390" s="105"/>
      <c r="AQ390" s="105"/>
      <c r="AR390" s="105"/>
      <c r="AS390" s="105"/>
      <c r="AT390" s="105"/>
      <c r="AU390" s="105"/>
      <c r="AV390" s="105"/>
      <c r="AW390" s="105"/>
      <c r="AX390" s="105"/>
      <c r="AY390" s="105"/>
      <c r="AZ390" s="105"/>
      <c r="BA390" s="105"/>
      <c r="BB390" s="105"/>
      <c r="BC390" s="105"/>
      <c r="BD390" s="105"/>
    </row>
    <row r="391" spans="1:56" x14ac:dyDescent="0.35">
      <c r="A391" s="105"/>
      <c r="B391" s="105"/>
      <c r="C391" s="105"/>
      <c r="D391" s="139"/>
      <c r="E391" s="105"/>
      <c r="F391" s="105"/>
      <c r="G391" s="105"/>
      <c r="H391" s="105" t="str">
        <f t="shared" si="30"/>
        <v/>
      </c>
      <c r="I391" s="105"/>
      <c r="J391" s="105"/>
      <c r="K391" s="105" t="str">
        <f t="shared" si="31"/>
        <v/>
      </c>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5"/>
      <c r="AL391" s="105"/>
      <c r="AM391" s="105"/>
      <c r="AN391" s="105"/>
      <c r="AO391" s="105"/>
      <c r="AP391" s="105"/>
      <c r="AQ391" s="105"/>
      <c r="AR391" s="105"/>
      <c r="AS391" s="105"/>
      <c r="AT391" s="105"/>
      <c r="AU391" s="105"/>
      <c r="AV391" s="105"/>
      <c r="AW391" s="105"/>
      <c r="AX391" s="105"/>
      <c r="AY391" s="105"/>
      <c r="AZ391" s="105"/>
      <c r="BA391" s="105"/>
      <c r="BB391" s="105"/>
      <c r="BC391" s="105"/>
      <c r="BD391" s="105"/>
    </row>
    <row r="392" spans="1:56" x14ac:dyDescent="0.35">
      <c r="A392" s="105"/>
      <c r="B392" s="105"/>
      <c r="C392" s="105"/>
      <c r="D392" s="139"/>
      <c r="E392" s="105"/>
      <c r="F392" s="105"/>
      <c r="G392" s="105"/>
      <c r="H392" s="105" t="str">
        <f t="shared" si="30"/>
        <v/>
      </c>
      <c r="I392" s="105"/>
      <c r="J392" s="105"/>
      <c r="K392" s="105" t="str">
        <f t="shared" si="31"/>
        <v/>
      </c>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5"/>
      <c r="AL392" s="105"/>
      <c r="AM392" s="105"/>
      <c r="AN392" s="105"/>
      <c r="AO392" s="105"/>
      <c r="AP392" s="105"/>
      <c r="AQ392" s="105"/>
      <c r="AR392" s="105"/>
      <c r="AS392" s="105"/>
      <c r="AT392" s="105"/>
      <c r="AU392" s="105"/>
      <c r="AV392" s="105"/>
      <c r="AW392" s="105"/>
      <c r="AX392" s="105"/>
      <c r="AY392" s="105"/>
      <c r="AZ392" s="105"/>
      <c r="BA392" s="105"/>
      <c r="BB392" s="105"/>
      <c r="BC392" s="105"/>
      <c r="BD392" s="105"/>
    </row>
    <row r="393" spans="1:56" x14ac:dyDescent="0.35">
      <c r="A393" s="105"/>
      <c r="B393" s="105"/>
      <c r="C393" s="105"/>
      <c r="D393" s="139"/>
      <c r="E393" s="105"/>
      <c r="F393" s="105"/>
      <c r="G393" s="105"/>
      <c r="H393" s="105" t="str">
        <f t="shared" si="30"/>
        <v/>
      </c>
      <c r="I393" s="105"/>
      <c r="J393" s="105"/>
      <c r="K393" s="105" t="str">
        <f t="shared" si="31"/>
        <v/>
      </c>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5"/>
      <c r="AL393" s="105"/>
      <c r="AM393" s="105"/>
      <c r="AN393" s="105"/>
      <c r="AO393" s="105"/>
      <c r="AP393" s="105"/>
      <c r="AQ393" s="105"/>
      <c r="AR393" s="105"/>
      <c r="AS393" s="105"/>
      <c r="AT393" s="105"/>
      <c r="AU393" s="105"/>
      <c r="AV393" s="105"/>
      <c r="AW393" s="105"/>
      <c r="AX393" s="105"/>
      <c r="AY393" s="105"/>
      <c r="AZ393" s="105"/>
      <c r="BA393" s="105"/>
      <c r="BB393" s="105"/>
      <c r="BC393" s="105"/>
      <c r="BD393" s="105"/>
    </row>
    <row r="394" spans="1:56" x14ac:dyDescent="0.35">
      <c r="A394" s="105"/>
      <c r="B394" s="105"/>
      <c r="C394" s="105"/>
      <c r="D394" s="139"/>
      <c r="E394" s="105"/>
      <c r="F394" s="105"/>
      <c r="G394" s="105"/>
      <c r="H394" s="105" t="str">
        <f t="shared" si="30"/>
        <v/>
      </c>
      <c r="I394" s="105"/>
      <c r="J394" s="105"/>
      <c r="K394" s="105" t="str">
        <f t="shared" si="31"/>
        <v/>
      </c>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5"/>
      <c r="AL394" s="105"/>
      <c r="AM394" s="105"/>
      <c r="AN394" s="105"/>
      <c r="AO394" s="105"/>
      <c r="AP394" s="105"/>
      <c r="AQ394" s="105"/>
      <c r="AR394" s="105"/>
      <c r="AS394" s="105"/>
      <c r="AT394" s="105"/>
      <c r="AU394" s="105"/>
      <c r="AV394" s="105"/>
      <c r="AW394" s="105"/>
      <c r="AX394" s="105"/>
      <c r="AY394" s="105"/>
      <c r="AZ394" s="105"/>
      <c r="BA394" s="105"/>
      <c r="BB394" s="105"/>
      <c r="BC394" s="105"/>
      <c r="BD394" s="105"/>
    </row>
    <row r="395" spans="1:56" x14ac:dyDescent="0.35">
      <c r="A395" s="105"/>
      <c r="B395" s="105"/>
      <c r="C395" s="105"/>
      <c r="D395" s="139"/>
      <c r="E395" s="105"/>
      <c r="F395" s="105"/>
      <c r="G395" s="105"/>
      <c r="H395" s="105" t="str">
        <f t="shared" si="30"/>
        <v/>
      </c>
      <c r="I395" s="105"/>
      <c r="J395" s="105"/>
      <c r="K395" s="105" t="str">
        <f t="shared" si="31"/>
        <v/>
      </c>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5"/>
      <c r="AL395" s="105"/>
      <c r="AM395" s="105"/>
      <c r="AN395" s="105"/>
      <c r="AO395" s="105"/>
      <c r="AP395" s="105"/>
      <c r="AQ395" s="105"/>
      <c r="AR395" s="105"/>
      <c r="AS395" s="105"/>
      <c r="AT395" s="105"/>
      <c r="AU395" s="105"/>
      <c r="AV395" s="105"/>
      <c r="AW395" s="105"/>
      <c r="AX395" s="105"/>
      <c r="AY395" s="105"/>
      <c r="AZ395" s="105"/>
      <c r="BA395" s="105"/>
      <c r="BB395" s="105"/>
      <c r="BC395" s="105"/>
      <c r="BD395" s="105"/>
    </row>
    <row r="396" spans="1:56" x14ac:dyDescent="0.35">
      <c r="A396" s="105"/>
      <c r="B396" s="105"/>
      <c r="C396" s="105"/>
      <c r="D396" s="139"/>
      <c r="E396" s="105"/>
      <c r="F396" s="105"/>
      <c r="G396" s="105"/>
      <c r="H396" s="105" t="str">
        <f t="shared" si="30"/>
        <v/>
      </c>
      <c r="I396" s="105"/>
      <c r="J396" s="105"/>
      <c r="K396" s="105" t="str">
        <f t="shared" si="31"/>
        <v/>
      </c>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5"/>
      <c r="AL396" s="105"/>
      <c r="AM396" s="105"/>
      <c r="AN396" s="105"/>
      <c r="AO396" s="105"/>
      <c r="AP396" s="105"/>
      <c r="AQ396" s="105"/>
      <c r="AR396" s="105"/>
      <c r="AS396" s="105"/>
      <c r="AT396" s="105"/>
      <c r="AU396" s="105"/>
      <c r="AV396" s="105"/>
      <c r="AW396" s="105"/>
      <c r="AX396" s="105"/>
      <c r="AY396" s="105"/>
      <c r="AZ396" s="105"/>
      <c r="BA396" s="105"/>
      <c r="BB396" s="105"/>
      <c r="BC396" s="105"/>
      <c r="BD396" s="105"/>
    </row>
    <row r="397" spans="1:56" x14ac:dyDescent="0.35">
      <c r="A397" s="105"/>
      <c r="B397" s="105"/>
      <c r="C397" s="105"/>
      <c r="D397" s="139"/>
      <c r="E397" s="105"/>
      <c r="F397" s="105"/>
      <c r="G397" s="105"/>
      <c r="H397" s="105" t="str">
        <f t="shared" si="30"/>
        <v/>
      </c>
      <c r="I397" s="105"/>
      <c r="J397" s="105"/>
      <c r="K397" s="105" t="str">
        <f t="shared" si="31"/>
        <v/>
      </c>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5"/>
      <c r="AL397" s="105"/>
      <c r="AM397" s="105"/>
      <c r="AN397" s="105"/>
      <c r="AO397" s="105"/>
      <c r="AP397" s="105"/>
      <c r="AQ397" s="105"/>
      <c r="AR397" s="105"/>
      <c r="AS397" s="105"/>
      <c r="AT397" s="105"/>
      <c r="AU397" s="105"/>
      <c r="AV397" s="105"/>
      <c r="AW397" s="105"/>
      <c r="AX397" s="105"/>
      <c r="AY397" s="105"/>
      <c r="AZ397" s="105"/>
      <c r="BA397" s="105"/>
      <c r="BB397" s="105"/>
      <c r="BC397" s="105"/>
      <c r="BD397" s="105"/>
    </row>
    <row r="398" spans="1:56" x14ac:dyDescent="0.35">
      <c r="A398" s="105"/>
      <c r="B398" s="105"/>
      <c r="C398" s="105"/>
      <c r="D398" s="139"/>
      <c r="E398" s="105"/>
      <c r="F398" s="105"/>
      <c r="G398" s="105"/>
      <c r="H398" s="105" t="str">
        <f t="shared" si="30"/>
        <v/>
      </c>
      <c r="I398" s="105"/>
      <c r="J398" s="105"/>
      <c r="K398" s="105" t="str">
        <f t="shared" si="31"/>
        <v/>
      </c>
      <c r="L398" s="105"/>
      <c r="M398" s="105"/>
      <c r="N398" s="105"/>
      <c r="O398" s="105"/>
      <c r="P398" s="105"/>
      <c r="Q398" s="105"/>
      <c r="R398" s="105"/>
      <c r="S398" s="105"/>
      <c r="T398" s="105"/>
      <c r="U398" s="105"/>
      <c r="V398" s="105"/>
      <c r="W398" s="105"/>
      <c r="X398" s="105"/>
      <c r="Y398" s="105"/>
      <c r="Z398" s="105"/>
      <c r="AA398" s="105"/>
      <c r="AB398" s="105"/>
      <c r="AC398" s="105"/>
      <c r="AD398" s="105"/>
      <c r="AE398" s="105"/>
      <c r="AF398" s="105"/>
      <c r="AG398" s="105"/>
      <c r="AH398" s="105"/>
      <c r="AI398" s="105"/>
      <c r="AJ398" s="105"/>
      <c r="AK398" s="105"/>
      <c r="AL398" s="105"/>
      <c r="AM398" s="105"/>
      <c r="AN398" s="105"/>
      <c r="AO398" s="105"/>
      <c r="AP398" s="105"/>
      <c r="AQ398" s="105"/>
      <c r="AR398" s="105"/>
      <c r="AS398" s="105"/>
      <c r="AT398" s="105"/>
      <c r="AU398" s="105"/>
      <c r="AV398" s="105"/>
      <c r="AW398" s="105"/>
      <c r="AX398" s="105"/>
      <c r="AY398" s="105"/>
      <c r="AZ398" s="105"/>
      <c r="BA398" s="105"/>
      <c r="BB398" s="105"/>
      <c r="BC398" s="105"/>
      <c r="BD398" s="105"/>
    </row>
    <row r="399" spans="1:56" x14ac:dyDescent="0.35">
      <c r="A399" s="105"/>
      <c r="B399" s="105"/>
      <c r="C399" s="105"/>
      <c r="D399" s="139"/>
      <c r="E399" s="105"/>
      <c r="F399" s="105"/>
      <c r="G399" s="105"/>
      <c r="H399" s="105" t="str">
        <f t="shared" si="30"/>
        <v/>
      </c>
      <c r="I399" s="105"/>
      <c r="J399" s="105"/>
      <c r="K399" s="105" t="str">
        <f t="shared" si="31"/>
        <v/>
      </c>
      <c r="L399" s="105"/>
      <c r="M399" s="105"/>
      <c r="N399" s="105"/>
      <c r="O399" s="105"/>
      <c r="P399" s="105"/>
      <c r="Q399" s="105"/>
      <c r="R399" s="105"/>
      <c r="S399" s="105"/>
      <c r="T399" s="105"/>
      <c r="U399" s="105"/>
      <c r="V399" s="105"/>
      <c r="W399" s="105"/>
      <c r="X399" s="105"/>
      <c r="Y399" s="105"/>
      <c r="Z399" s="105"/>
      <c r="AA399" s="105"/>
      <c r="AB399" s="105"/>
      <c r="AC399" s="105"/>
      <c r="AD399" s="105"/>
      <c r="AE399" s="105"/>
      <c r="AF399" s="105"/>
      <c r="AG399" s="105"/>
      <c r="AH399" s="105"/>
      <c r="AI399" s="105"/>
      <c r="AJ399" s="105"/>
      <c r="AK399" s="105"/>
      <c r="AL399" s="105"/>
      <c r="AM399" s="105"/>
      <c r="AN399" s="105"/>
      <c r="AO399" s="105"/>
      <c r="AP399" s="105"/>
      <c r="AQ399" s="105"/>
      <c r="AR399" s="105"/>
      <c r="AS399" s="105"/>
      <c r="AT399" s="105"/>
      <c r="AU399" s="105"/>
      <c r="AV399" s="105"/>
      <c r="AW399" s="105"/>
      <c r="AX399" s="105"/>
      <c r="AY399" s="105"/>
      <c r="AZ399" s="105"/>
      <c r="BA399" s="105"/>
      <c r="BB399" s="105"/>
      <c r="BC399" s="105"/>
      <c r="BD399" s="105"/>
    </row>
    <row r="400" spans="1:56" x14ac:dyDescent="0.35">
      <c r="A400" s="105"/>
      <c r="B400" s="105"/>
      <c r="C400" s="105"/>
      <c r="D400" s="139"/>
      <c r="E400" s="105"/>
      <c r="F400" s="105"/>
      <c r="G400" s="105"/>
      <c r="H400" s="105" t="str">
        <f t="shared" si="30"/>
        <v/>
      </c>
      <c r="I400" s="105"/>
      <c r="J400" s="105"/>
      <c r="K400" s="105" t="str">
        <f t="shared" si="31"/>
        <v/>
      </c>
      <c r="L400" s="105"/>
      <c r="M400" s="105"/>
      <c r="N400" s="105"/>
      <c r="O400" s="105"/>
      <c r="P400" s="105"/>
      <c r="Q400" s="105"/>
      <c r="R400" s="105"/>
      <c r="S400" s="105"/>
      <c r="T400" s="105"/>
      <c r="U400" s="105"/>
      <c r="V400" s="105"/>
      <c r="W400" s="105"/>
      <c r="X400" s="105"/>
      <c r="Y400" s="105"/>
      <c r="Z400" s="105"/>
      <c r="AA400" s="105"/>
      <c r="AB400" s="105"/>
      <c r="AC400" s="105"/>
      <c r="AD400" s="105"/>
      <c r="AE400" s="105"/>
      <c r="AF400" s="105"/>
      <c r="AG400" s="105"/>
      <c r="AH400" s="105"/>
      <c r="AI400" s="105"/>
      <c r="AJ400" s="105"/>
      <c r="AK400" s="105"/>
      <c r="AL400" s="105"/>
      <c r="AM400" s="105"/>
      <c r="AN400" s="105"/>
      <c r="AO400" s="105"/>
      <c r="AP400" s="105"/>
      <c r="AQ400" s="105"/>
      <c r="AR400" s="105"/>
      <c r="AS400" s="105"/>
      <c r="AT400" s="105"/>
      <c r="AU400" s="105"/>
      <c r="AV400" s="105"/>
      <c r="AW400" s="105"/>
      <c r="AX400" s="105"/>
      <c r="AY400" s="105"/>
      <c r="AZ400" s="105"/>
      <c r="BA400" s="105"/>
      <c r="BB400" s="105"/>
      <c r="BC400" s="105"/>
      <c r="BD400" s="105"/>
    </row>
    <row r="401" spans="1:56" x14ac:dyDescent="0.35">
      <c r="A401" s="105"/>
      <c r="B401" s="105"/>
      <c r="C401" s="105"/>
      <c r="D401" s="139"/>
      <c r="E401" s="105"/>
      <c r="F401" s="105"/>
      <c r="G401" s="105"/>
      <c r="H401" s="105" t="str">
        <f t="shared" si="30"/>
        <v/>
      </c>
      <c r="I401" s="105"/>
      <c r="J401" s="105"/>
      <c r="K401" s="105" t="str">
        <f t="shared" si="31"/>
        <v/>
      </c>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5"/>
      <c r="AL401" s="105"/>
      <c r="AM401" s="105"/>
      <c r="AN401" s="105"/>
      <c r="AO401" s="105"/>
      <c r="AP401" s="105"/>
      <c r="AQ401" s="105"/>
      <c r="AR401" s="105"/>
      <c r="AS401" s="105"/>
      <c r="AT401" s="105"/>
      <c r="AU401" s="105"/>
      <c r="AV401" s="105"/>
      <c r="AW401" s="105"/>
      <c r="AX401" s="105"/>
      <c r="AY401" s="105"/>
      <c r="AZ401" s="105"/>
      <c r="BA401" s="105"/>
      <c r="BB401" s="105"/>
      <c r="BC401" s="105"/>
      <c r="BD401" s="105"/>
    </row>
    <row r="402" spans="1:56" x14ac:dyDescent="0.35">
      <c r="A402" s="105"/>
      <c r="B402" s="105"/>
      <c r="C402" s="105"/>
      <c r="D402" s="139"/>
      <c r="E402" s="105"/>
      <c r="F402" s="105"/>
      <c r="G402" s="105"/>
      <c r="H402" s="105" t="str">
        <f t="shared" si="30"/>
        <v/>
      </c>
      <c r="I402" s="105"/>
      <c r="J402" s="105"/>
      <c r="K402" s="105" t="str">
        <f t="shared" si="31"/>
        <v/>
      </c>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5"/>
      <c r="AL402" s="105"/>
      <c r="AM402" s="105"/>
      <c r="AN402" s="105"/>
      <c r="AO402" s="105"/>
      <c r="AP402" s="105"/>
      <c r="AQ402" s="105"/>
      <c r="AR402" s="105"/>
      <c r="AS402" s="105"/>
      <c r="AT402" s="105"/>
      <c r="AU402" s="105"/>
      <c r="AV402" s="105"/>
      <c r="AW402" s="105"/>
      <c r="AX402" s="105"/>
      <c r="AY402" s="105"/>
      <c r="AZ402" s="105"/>
      <c r="BA402" s="105"/>
      <c r="BB402" s="105"/>
      <c r="BC402" s="105"/>
      <c r="BD402" s="105"/>
    </row>
    <row r="403" spans="1:56" x14ac:dyDescent="0.35">
      <c r="A403" s="105"/>
      <c r="B403" s="105"/>
      <c r="C403" s="105"/>
      <c r="D403" s="139"/>
      <c r="E403" s="105"/>
      <c r="F403" s="105"/>
      <c r="G403" s="105"/>
      <c r="H403" s="105" t="str">
        <f t="shared" si="30"/>
        <v/>
      </c>
      <c r="I403" s="105"/>
      <c r="J403" s="105"/>
      <c r="K403" s="105" t="str">
        <f t="shared" si="31"/>
        <v/>
      </c>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5"/>
      <c r="AL403" s="105"/>
      <c r="AM403" s="105"/>
      <c r="AN403" s="105"/>
      <c r="AO403" s="105"/>
      <c r="AP403" s="105"/>
      <c r="AQ403" s="105"/>
      <c r="AR403" s="105"/>
      <c r="AS403" s="105"/>
      <c r="AT403" s="105"/>
      <c r="AU403" s="105"/>
      <c r="AV403" s="105"/>
      <c r="AW403" s="105"/>
      <c r="AX403" s="105"/>
      <c r="AY403" s="105"/>
      <c r="AZ403" s="105"/>
      <c r="BA403" s="105"/>
      <c r="BB403" s="105"/>
      <c r="BC403" s="105"/>
      <c r="BD403" s="105"/>
    </row>
    <row r="404" spans="1:56" x14ac:dyDescent="0.35">
      <c r="A404" s="105"/>
      <c r="B404" s="105"/>
      <c r="C404" s="105"/>
      <c r="D404" s="139"/>
      <c r="E404" s="105"/>
      <c r="F404" s="105"/>
      <c r="G404" s="105"/>
      <c r="H404" s="105" t="str">
        <f t="shared" si="30"/>
        <v/>
      </c>
      <c r="I404" s="105"/>
      <c r="J404" s="105"/>
      <c r="K404" s="105" t="str">
        <f t="shared" si="31"/>
        <v/>
      </c>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5"/>
      <c r="AL404" s="105"/>
      <c r="AM404" s="105"/>
      <c r="AN404" s="105"/>
      <c r="AO404" s="105"/>
      <c r="AP404" s="105"/>
      <c r="AQ404" s="105"/>
      <c r="AR404" s="105"/>
      <c r="AS404" s="105"/>
      <c r="AT404" s="105"/>
      <c r="AU404" s="105"/>
      <c r="AV404" s="105"/>
      <c r="AW404" s="105"/>
      <c r="AX404" s="105"/>
      <c r="AY404" s="105"/>
      <c r="AZ404" s="105"/>
      <c r="BA404" s="105"/>
      <c r="BB404" s="105"/>
      <c r="BC404" s="105"/>
      <c r="BD404" s="105"/>
    </row>
    <row r="405" spans="1:56" x14ac:dyDescent="0.35">
      <c r="A405" s="105"/>
      <c r="B405" s="105"/>
      <c r="C405" s="105"/>
      <c r="D405" s="139"/>
      <c r="E405" s="105"/>
      <c r="F405" s="105"/>
      <c r="G405" s="105"/>
      <c r="H405" s="105" t="str">
        <f t="shared" si="30"/>
        <v/>
      </c>
      <c r="I405" s="105"/>
      <c r="J405" s="105"/>
      <c r="K405" s="105" t="str">
        <f t="shared" si="31"/>
        <v/>
      </c>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5"/>
      <c r="AL405" s="105"/>
      <c r="AM405" s="105"/>
      <c r="AN405" s="105"/>
      <c r="AO405" s="105"/>
      <c r="AP405" s="105"/>
      <c r="AQ405" s="105"/>
      <c r="AR405" s="105"/>
      <c r="AS405" s="105"/>
      <c r="AT405" s="105"/>
      <c r="AU405" s="105"/>
      <c r="AV405" s="105"/>
      <c r="AW405" s="105"/>
      <c r="AX405" s="105"/>
      <c r="AY405" s="105"/>
      <c r="AZ405" s="105"/>
      <c r="BA405" s="105"/>
      <c r="BB405" s="105"/>
      <c r="BC405" s="105"/>
      <c r="BD405" s="105"/>
    </row>
    <row r="406" spans="1:56" x14ac:dyDescent="0.35">
      <c r="A406" s="105"/>
      <c r="B406" s="105"/>
      <c r="C406" s="105"/>
      <c r="D406" s="139"/>
      <c r="E406" s="105"/>
      <c r="F406" s="105"/>
      <c r="G406" s="105"/>
      <c r="H406" s="105" t="str">
        <f t="shared" si="30"/>
        <v/>
      </c>
      <c r="I406" s="105"/>
      <c r="J406" s="105"/>
      <c r="K406" s="105" t="str">
        <f t="shared" si="31"/>
        <v/>
      </c>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5"/>
      <c r="AL406" s="105"/>
      <c r="AM406" s="105"/>
      <c r="AN406" s="105"/>
      <c r="AO406" s="105"/>
      <c r="AP406" s="105"/>
      <c r="AQ406" s="105"/>
      <c r="AR406" s="105"/>
      <c r="AS406" s="105"/>
      <c r="AT406" s="105"/>
      <c r="AU406" s="105"/>
      <c r="AV406" s="105"/>
      <c r="AW406" s="105"/>
      <c r="AX406" s="105"/>
      <c r="AY406" s="105"/>
      <c r="AZ406" s="105"/>
      <c r="BA406" s="105"/>
      <c r="BB406" s="105"/>
      <c r="BC406" s="105"/>
      <c r="BD406" s="105"/>
    </row>
    <row r="407" spans="1:56" x14ac:dyDescent="0.35">
      <c r="A407" s="105"/>
      <c r="B407" s="105"/>
      <c r="C407" s="105"/>
      <c r="D407" s="139"/>
      <c r="E407" s="105"/>
      <c r="F407" s="105"/>
      <c r="G407" s="105"/>
      <c r="H407" s="105" t="str">
        <f t="shared" si="30"/>
        <v/>
      </c>
      <c r="I407" s="105"/>
      <c r="J407" s="105"/>
      <c r="K407" s="105" t="str">
        <f t="shared" si="31"/>
        <v/>
      </c>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5"/>
      <c r="AL407" s="105"/>
      <c r="AM407" s="105"/>
      <c r="AN407" s="105"/>
      <c r="AO407" s="105"/>
      <c r="AP407" s="105"/>
      <c r="AQ407" s="105"/>
      <c r="AR407" s="105"/>
      <c r="AS407" s="105"/>
      <c r="AT407" s="105"/>
      <c r="AU407" s="105"/>
      <c r="AV407" s="105"/>
      <c r="AW407" s="105"/>
      <c r="AX407" s="105"/>
      <c r="AY407" s="105"/>
      <c r="AZ407" s="105"/>
      <c r="BA407" s="105"/>
      <c r="BB407" s="105"/>
      <c r="BC407" s="105"/>
      <c r="BD407" s="105"/>
    </row>
    <row r="408" spans="1:56" x14ac:dyDescent="0.35">
      <c r="A408" s="105"/>
      <c r="B408" s="105"/>
      <c r="C408" s="105"/>
      <c r="D408" s="139"/>
      <c r="E408" s="105"/>
      <c r="F408" s="105"/>
      <c r="G408" s="105"/>
      <c r="H408" s="105" t="str">
        <f t="shared" si="30"/>
        <v/>
      </c>
      <c r="I408" s="105"/>
      <c r="J408" s="105"/>
      <c r="K408" s="105" t="str">
        <f t="shared" si="31"/>
        <v/>
      </c>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5"/>
      <c r="AL408" s="105"/>
      <c r="AM408" s="105"/>
      <c r="AN408" s="105"/>
      <c r="AO408" s="105"/>
      <c r="AP408" s="105"/>
      <c r="AQ408" s="105"/>
      <c r="AR408" s="105"/>
      <c r="AS408" s="105"/>
      <c r="AT408" s="105"/>
      <c r="AU408" s="105"/>
      <c r="AV408" s="105"/>
      <c r="AW408" s="105"/>
      <c r="AX408" s="105"/>
      <c r="AY408" s="105"/>
      <c r="AZ408" s="105"/>
      <c r="BA408" s="105"/>
      <c r="BB408" s="105"/>
      <c r="BC408" s="105"/>
      <c r="BD408" s="105"/>
    </row>
    <row r="409" spans="1:56" x14ac:dyDescent="0.35">
      <c r="A409" s="105"/>
      <c r="B409" s="105"/>
      <c r="C409" s="105"/>
      <c r="D409" s="139"/>
      <c r="E409" s="105"/>
      <c r="F409" s="105"/>
      <c r="G409" s="105"/>
      <c r="H409" s="105" t="str">
        <f t="shared" si="30"/>
        <v/>
      </c>
      <c r="I409" s="105"/>
      <c r="J409" s="105"/>
      <c r="K409" s="105" t="str">
        <f t="shared" si="31"/>
        <v/>
      </c>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5"/>
      <c r="AL409" s="105"/>
      <c r="AM409" s="105"/>
      <c r="AN409" s="105"/>
      <c r="AO409" s="105"/>
      <c r="AP409" s="105"/>
      <c r="AQ409" s="105"/>
      <c r="AR409" s="105"/>
      <c r="AS409" s="105"/>
      <c r="AT409" s="105"/>
      <c r="AU409" s="105"/>
      <c r="AV409" s="105"/>
      <c r="AW409" s="105"/>
      <c r="AX409" s="105"/>
      <c r="AY409" s="105"/>
      <c r="AZ409" s="105"/>
      <c r="BA409" s="105"/>
      <c r="BB409" s="105"/>
      <c r="BC409" s="105"/>
      <c r="BD409" s="105"/>
    </row>
    <row r="410" spans="1:56" x14ac:dyDescent="0.35">
      <c r="A410" s="105"/>
      <c r="B410" s="105"/>
      <c r="C410" s="105"/>
      <c r="D410" s="139"/>
      <c r="E410" s="105"/>
      <c r="F410" s="105"/>
      <c r="G410" s="105"/>
      <c r="H410" s="105" t="str">
        <f t="shared" si="30"/>
        <v/>
      </c>
      <c r="I410" s="105"/>
      <c r="J410" s="105"/>
      <c r="K410" s="105" t="str">
        <f t="shared" si="31"/>
        <v/>
      </c>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5"/>
      <c r="AL410" s="105"/>
      <c r="AM410" s="105"/>
      <c r="AN410" s="105"/>
      <c r="AO410" s="105"/>
      <c r="AP410" s="105"/>
      <c r="AQ410" s="105"/>
      <c r="AR410" s="105"/>
      <c r="AS410" s="105"/>
      <c r="AT410" s="105"/>
      <c r="AU410" s="105"/>
      <c r="AV410" s="105"/>
      <c r="AW410" s="105"/>
      <c r="AX410" s="105"/>
      <c r="AY410" s="105"/>
      <c r="AZ410" s="105"/>
      <c r="BA410" s="105"/>
      <c r="BB410" s="105"/>
      <c r="BC410" s="105"/>
      <c r="BD410" s="105"/>
    </row>
    <row r="411" spans="1:56" x14ac:dyDescent="0.35">
      <c r="A411" s="105"/>
      <c r="B411" s="105"/>
      <c r="C411" s="105"/>
      <c r="D411" s="139"/>
      <c r="E411" s="105"/>
      <c r="F411" s="105"/>
      <c r="G411" s="105"/>
      <c r="H411" s="105" t="str">
        <f t="shared" si="30"/>
        <v/>
      </c>
      <c r="I411" s="105"/>
      <c r="J411" s="105"/>
      <c r="K411" s="105" t="str">
        <f t="shared" si="31"/>
        <v/>
      </c>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5"/>
      <c r="AL411" s="105"/>
      <c r="AM411" s="105"/>
      <c r="AN411" s="105"/>
      <c r="AO411" s="105"/>
      <c r="AP411" s="105"/>
      <c r="AQ411" s="105"/>
      <c r="AR411" s="105"/>
      <c r="AS411" s="105"/>
      <c r="AT411" s="105"/>
      <c r="AU411" s="105"/>
      <c r="AV411" s="105"/>
      <c r="AW411" s="105"/>
      <c r="AX411" s="105"/>
      <c r="AY411" s="105"/>
      <c r="AZ411" s="105"/>
      <c r="BA411" s="105"/>
      <c r="BB411" s="105"/>
      <c r="BC411" s="105"/>
      <c r="BD411" s="105"/>
    </row>
    <row r="412" spans="1:56" x14ac:dyDescent="0.35">
      <c r="A412" s="105"/>
      <c r="B412" s="105"/>
      <c r="C412" s="105"/>
      <c r="D412" s="139"/>
      <c r="E412" s="105"/>
      <c r="F412" s="105"/>
      <c r="G412" s="105"/>
      <c r="H412" s="105" t="str">
        <f t="shared" si="30"/>
        <v/>
      </c>
      <c r="I412" s="105"/>
      <c r="J412" s="105"/>
      <c r="K412" s="105" t="str">
        <f t="shared" si="31"/>
        <v/>
      </c>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5"/>
      <c r="AL412" s="105"/>
      <c r="AM412" s="105"/>
      <c r="AN412" s="105"/>
      <c r="AO412" s="105"/>
      <c r="AP412" s="105"/>
      <c r="AQ412" s="105"/>
      <c r="AR412" s="105"/>
      <c r="AS412" s="105"/>
      <c r="AT412" s="105"/>
      <c r="AU412" s="105"/>
      <c r="AV412" s="105"/>
      <c r="AW412" s="105"/>
      <c r="AX412" s="105"/>
      <c r="AY412" s="105"/>
      <c r="AZ412" s="105"/>
      <c r="BA412" s="105"/>
      <c r="BB412" s="105"/>
      <c r="BC412" s="105"/>
      <c r="BD412" s="105"/>
    </row>
    <row r="413" spans="1:56" x14ac:dyDescent="0.35">
      <c r="A413" s="105"/>
      <c r="B413" s="105"/>
      <c r="C413" s="105"/>
      <c r="D413" s="139"/>
      <c r="E413" s="105"/>
      <c r="F413" s="105"/>
      <c r="G413" s="105"/>
      <c r="H413" s="105" t="str">
        <f t="shared" si="30"/>
        <v/>
      </c>
      <c r="I413" s="105"/>
      <c r="J413" s="105"/>
      <c r="K413" s="105" t="str">
        <f t="shared" si="31"/>
        <v/>
      </c>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5"/>
      <c r="AL413" s="105"/>
      <c r="AM413" s="105"/>
      <c r="AN413" s="105"/>
      <c r="AO413" s="105"/>
      <c r="AP413" s="105"/>
      <c r="AQ413" s="105"/>
      <c r="AR413" s="105"/>
      <c r="AS413" s="105"/>
      <c r="AT413" s="105"/>
      <c r="AU413" s="105"/>
      <c r="AV413" s="105"/>
      <c r="AW413" s="105"/>
      <c r="AX413" s="105"/>
      <c r="AY413" s="105"/>
      <c r="AZ413" s="105"/>
      <c r="BA413" s="105"/>
      <c r="BB413" s="105"/>
      <c r="BC413" s="105"/>
      <c r="BD413" s="105"/>
    </row>
    <row r="414" spans="1:56" x14ac:dyDescent="0.35">
      <c r="A414" s="105"/>
      <c r="B414" s="105"/>
      <c r="C414" s="105"/>
      <c r="D414" s="139"/>
      <c r="E414" s="105"/>
      <c r="F414" s="105"/>
      <c r="G414" s="105"/>
      <c r="H414" s="105" t="str">
        <f t="shared" si="30"/>
        <v/>
      </c>
      <c r="I414" s="105"/>
      <c r="J414" s="105"/>
      <c r="K414" s="105" t="str">
        <f t="shared" si="31"/>
        <v/>
      </c>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5"/>
      <c r="AL414" s="105"/>
      <c r="AM414" s="105"/>
      <c r="AN414" s="105"/>
      <c r="AO414" s="105"/>
      <c r="AP414" s="105"/>
      <c r="AQ414" s="105"/>
      <c r="AR414" s="105"/>
      <c r="AS414" s="105"/>
      <c r="AT414" s="105"/>
      <c r="AU414" s="105"/>
      <c r="AV414" s="105"/>
      <c r="AW414" s="105"/>
      <c r="AX414" s="105"/>
      <c r="AY414" s="105"/>
      <c r="AZ414" s="105"/>
      <c r="BA414" s="105"/>
      <c r="BB414" s="105"/>
      <c r="BC414" s="105"/>
      <c r="BD414" s="105"/>
    </row>
    <row r="415" spans="1:56" x14ac:dyDescent="0.35">
      <c r="A415" s="105"/>
      <c r="B415" s="105"/>
      <c r="C415" s="105"/>
      <c r="D415" s="139"/>
      <c r="E415" s="105"/>
      <c r="F415" s="105"/>
      <c r="G415" s="105"/>
      <c r="H415" s="105" t="str">
        <f t="shared" si="30"/>
        <v/>
      </c>
      <c r="I415" s="105"/>
      <c r="J415" s="105"/>
      <c r="K415" s="105" t="str">
        <f t="shared" si="31"/>
        <v/>
      </c>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5"/>
      <c r="AL415" s="105"/>
      <c r="AM415" s="105"/>
      <c r="AN415" s="105"/>
      <c r="AO415" s="105"/>
      <c r="AP415" s="105"/>
      <c r="AQ415" s="105"/>
      <c r="AR415" s="105"/>
      <c r="AS415" s="105"/>
      <c r="AT415" s="105"/>
      <c r="AU415" s="105"/>
      <c r="AV415" s="105"/>
      <c r="AW415" s="105"/>
      <c r="AX415" s="105"/>
      <c r="AY415" s="105"/>
      <c r="AZ415" s="105"/>
      <c r="BA415" s="105"/>
      <c r="BB415" s="105"/>
      <c r="BC415" s="105"/>
      <c r="BD415" s="105"/>
    </row>
    <row r="416" spans="1:56" x14ac:dyDescent="0.35">
      <c r="A416" s="105"/>
      <c r="B416" s="105"/>
      <c r="C416" s="105"/>
      <c r="D416" s="139"/>
      <c r="E416" s="105"/>
      <c r="F416" s="105"/>
      <c r="G416" s="105"/>
      <c r="H416" s="105" t="str">
        <f t="shared" si="30"/>
        <v/>
      </c>
      <c r="I416" s="105"/>
      <c r="J416" s="105"/>
      <c r="K416" s="105" t="str">
        <f t="shared" si="31"/>
        <v/>
      </c>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5"/>
      <c r="AL416" s="105"/>
      <c r="AM416" s="105"/>
      <c r="AN416" s="105"/>
      <c r="AO416" s="105"/>
      <c r="AP416" s="105"/>
      <c r="AQ416" s="105"/>
      <c r="AR416" s="105"/>
      <c r="AS416" s="105"/>
      <c r="AT416" s="105"/>
      <c r="AU416" s="105"/>
      <c r="AV416" s="105"/>
      <c r="AW416" s="105"/>
      <c r="AX416" s="105"/>
      <c r="AY416" s="105"/>
      <c r="AZ416" s="105"/>
      <c r="BA416" s="105"/>
      <c r="BB416" s="105"/>
      <c r="BC416" s="105"/>
      <c r="BD416" s="105"/>
    </row>
    <row r="417" spans="1:56" x14ac:dyDescent="0.35">
      <c r="A417" s="105"/>
      <c r="B417" s="105"/>
      <c r="C417" s="105"/>
      <c r="D417" s="139"/>
      <c r="E417" s="105"/>
      <c r="F417" s="105"/>
      <c r="G417" s="105"/>
      <c r="H417" s="105" t="str">
        <f t="shared" si="30"/>
        <v/>
      </c>
      <c r="I417" s="105"/>
      <c r="J417" s="105"/>
      <c r="K417" s="105" t="str">
        <f t="shared" si="31"/>
        <v/>
      </c>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5"/>
      <c r="AL417" s="105"/>
      <c r="AM417" s="105"/>
      <c r="AN417" s="105"/>
      <c r="AO417" s="105"/>
      <c r="AP417" s="105"/>
      <c r="AQ417" s="105"/>
      <c r="AR417" s="105"/>
      <c r="AS417" s="105"/>
      <c r="AT417" s="105"/>
      <c r="AU417" s="105"/>
      <c r="AV417" s="105"/>
      <c r="AW417" s="105"/>
      <c r="AX417" s="105"/>
      <c r="AY417" s="105"/>
      <c r="AZ417" s="105"/>
      <c r="BA417" s="105"/>
      <c r="BB417" s="105"/>
      <c r="BC417" s="105"/>
      <c r="BD417" s="105"/>
    </row>
    <row r="418" spans="1:56" x14ac:dyDescent="0.35">
      <c r="A418" s="105"/>
      <c r="B418" s="105"/>
      <c r="C418" s="105"/>
      <c r="D418" s="139"/>
      <c r="E418" s="105"/>
      <c r="F418" s="105"/>
      <c r="G418" s="105"/>
      <c r="H418" s="105" t="str">
        <f t="shared" si="30"/>
        <v/>
      </c>
      <c r="I418" s="105"/>
      <c r="J418" s="105"/>
      <c r="K418" s="105" t="str">
        <f t="shared" si="31"/>
        <v/>
      </c>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5"/>
      <c r="AL418" s="105"/>
      <c r="AM418" s="105"/>
      <c r="AN418" s="105"/>
      <c r="AO418" s="105"/>
      <c r="AP418" s="105"/>
      <c r="AQ418" s="105"/>
      <c r="AR418" s="105"/>
      <c r="AS418" s="105"/>
      <c r="AT418" s="105"/>
      <c r="AU418" s="105"/>
      <c r="AV418" s="105"/>
      <c r="AW418" s="105"/>
      <c r="AX418" s="105"/>
      <c r="AY418" s="105"/>
      <c r="AZ418" s="105"/>
      <c r="BA418" s="105"/>
      <c r="BB418" s="105"/>
      <c r="BC418" s="105"/>
      <c r="BD418" s="105"/>
    </row>
    <row r="419" spans="1:56" x14ac:dyDescent="0.35">
      <c r="A419" s="105"/>
      <c r="B419" s="105"/>
      <c r="C419" s="105"/>
      <c r="D419" s="139"/>
      <c r="E419" s="105"/>
      <c r="F419" s="105"/>
      <c r="G419" s="105"/>
      <c r="H419" s="105" t="str">
        <f t="shared" si="30"/>
        <v/>
      </c>
      <c r="I419" s="105"/>
      <c r="J419" s="105"/>
      <c r="K419" s="105" t="str">
        <f t="shared" si="31"/>
        <v/>
      </c>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5"/>
      <c r="AL419" s="105"/>
      <c r="AM419" s="105"/>
      <c r="AN419" s="105"/>
      <c r="AO419" s="105"/>
      <c r="AP419" s="105"/>
      <c r="AQ419" s="105"/>
      <c r="AR419" s="105"/>
      <c r="AS419" s="105"/>
      <c r="AT419" s="105"/>
      <c r="AU419" s="105"/>
      <c r="AV419" s="105"/>
      <c r="AW419" s="105"/>
      <c r="AX419" s="105"/>
      <c r="AY419" s="105"/>
      <c r="AZ419" s="105"/>
      <c r="BA419" s="105"/>
      <c r="BB419" s="105"/>
      <c r="BC419" s="105"/>
      <c r="BD419" s="105"/>
    </row>
    <row r="420" spans="1:56" x14ac:dyDescent="0.35">
      <c r="A420" s="105"/>
      <c r="B420" s="105"/>
      <c r="C420" s="105"/>
      <c r="D420" s="139"/>
      <c r="E420" s="105"/>
      <c r="F420" s="105"/>
      <c r="G420" s="105"/>
      <c r="H420" s="105" t="str">
        <f t="shared" si="30"/>
        <v/>
      </c>
      <c r="I420" s="105"/>
      <c r="J420" s="105"/>
      <c r="K420" s="105" t="str">
        <f t="shared" si="31"/>
        <v/>
      </c>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5"/>
      <c r="AL420" s="105"/>
      <c r="AM420" s="105"/>
      <c r="AN420" s="105"/>
      <c r="AO420" s="105"/>
      <c r="AP420" s="105"/>
      <c r="AQ420" s="105"/>
      <c r="AR420" s="105"/>
      <c r="AS420" s="105"/>
      <c r="AT420" s="105"/>
      <c r="AU420" s="105"/>
      <c r="AV420" s="105"/>
      <c r="AW420" s="105"/>
      <c r="AX420" s="105"/>
      <c r="AY420" s="105"/>
      <c r="AZ420" s="105"/>
      <c r="BA420" s="105"/>
      <c r="BB420" s="105"/>
      <c r="BC420" s="105"/>
      <c r="BD420" s="105"/>
    </row>
    <row r="421" spans="1:56" x14ac:dyDescent="0.35">
      <c r="A421" s="105"/>
      <c r="B421" s="105"/>
      <c r="C421" s="105"/>
      <c r="D421" s="139"/>
      <c r="E421" s="105"/>
      <c r="F421" s="105"/>
      <c r="G421" s="105"/>
      <c r="H421" s="105" t="str">
        <f t="shared" ref="H421:H484" si="32">IFERROR(VLOOKUP($G421,FacI,2,0),"")</f>
        <v/>
      </c>
      <c r="I421" s="105"/>
      <c r="J421" s="105"/>
      <c r="K421" s="105" t="str">
        <f t="shared" si="31"/>
        <v/>
      </c>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5"/>
      <c r="AL421" s="105"/>
      <c r="AM421" s="105"/>
      <c r="AN421" s="105"/>
      <c r="AO421" s="105"/>
      <c r="AP421" s="105"/>
      <c r="AQ421" s="105"/>
      <c r="AR421" s="105"/>
      <c r="AS421" s="105"/>
      <c r="AT421" s="105"/>
      <c r="AU421" s="105"/>
      <c r="AV421" s="105"/>
      <c r="AW421" s="105"/>
      <c r="AX421" s="105"/>
      <c r="AY421" s="105"/>
      <c r="AZ421" s="105"/>
      <c r="BA421" s="105"/>
      <c r="BB421" s="105"/>
      <c r="BC421" s="105"/>
      <c r="BD421" s="105"/>
    </row>
    <row r="422" spans="1:56" x14ac:dyDescent="0.35">
      <c r="A422" s="105"/>
      <c r="B422" s="105"/>
      <c r="C422" s="105"/>
      <c r="D422" s="139"/>
      <c r="E422" s="105"/>
      <c r="F422" s="105"/>
      <c r="G422" s="105"/>
      <c r="H422" s="105" t="str">
        <f t="shared" si="32"/>
        <v/>
      </c>
      <c r="I422" s="105"/>
      <c r="J422" s="105"/>
      <c r="K422" s="105" t="str">
        <f t="shared" si="31"/>
        <v/>
      </c>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5"/>
      <c r="AL422" s="105"/>
      <c r="AM422" s="105"/>
      <c r="AN422" s="105"/>
      <c r="AO422" s="105"/>
      <c r="AP422" s="105"/>
      <c r="AQ422" s="105"/>
      <c r="AR422" s="105"/>
      <c r="AS422" s="105"/>
      <c r="AT422" s="105"/>
      <c r="AU422" s="105"/>
      <c r="AV422" s="105"/>
      <c r="AW422" s="105"/>
      <c r="AX422" s="105"/>
      <c r="AY422" s="105"/>
      <c r="AZ422" s="105"/>
      <c r="BA422" s="105"/>
      <c r="BB422" s="105"/>
      <c r="BC422" s="105"/>
      <c r="BD422" s="105"/>
    </row>
    <row r="423" spans="1:56" x14ac:dyDescent="0.35">
      <c r="A423" s="105"/>
      <c r="B423" s="105"/>
      <c r="C423" s="105"/>
      <c r="D423" s="139"/>
      <c r="E423" s="105"/>
      <c r="F423" s="105"/>
      <c r="G423" s="105"/>
      <c r="H423" s="105" t="str">
        <f t="shared" si="32"/>
        <v/>
      </c>
      <c r="I423" s="105"/>
      <c r="J423" s="105"/>
      <c r="K423" s="105" t="str">
        <f t="shared" ref="K423:K486" si="33">IFERROR(VLOOKUP($J422,Facin,2,0),"")</f>
        <v/>
      </c>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5"/>
      <c r="AL423" s="105"/>
      <c r="AM423" s="105"/>
      <c r="AN423" s="105"/>
      <c r="AO423" s="105"/>
      <c r="AP423" s="105"/>
      <c r="AQ423" s="105"/>
      <c r="AR423" s="105"/>
      <c r="AS423" s="105"/>
      <c r="AT423" s="105"/>
      <c r="AU423" s="105"/>
      <c r="AV423" s="105"/>
      <c r="AW423" s="105"/>
      <c r="AX423" s="105"/>
      <c r="AY423" s="105"/>
      <c r="AZ423" s="105"/>
      <c r="BA423" s="105"/>
      <c r="BB423" s="105"/>
      <c r="BC423" s="105"/>
      <c r="BD423" s="105"/>
    </row>
    <row r="424" spans="1:56" x14ac:dyDescent="0.35">
      <c r="A424" s="105"/>
      <c r="B424" s="105"/>
      <c r="C424" s="105"/>
      <c r="D424" s="139"/>
      <c r="E424" s="105"/>
      <c r="F424" s="105"/>
      <c r="G424" s="105"/>
      <c r="H424" s="105" t="str">
        <f t="shared" si="32"/>
        <v/>
      </c>
      <c r="I424" s="105"/>
      <c r="J424" s="105"/>
      <c r="K424" s="105" t="str">
        <f t="shared" si="33"/>
        <v/>
      </c>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5"/>
      <c r="AL424" s="105"/>
      <c r="AM424" s="105"/>
      <c r="AN424" s="105"/>
      <c r="AO424" s="105"/>
      <c r="AP424" s="105"/>
      <c r="AQ424" s="105"/>
      <c r="AR424" s="105"/>
      <c r="AS424" s="105"/>
      <c r="AT424" s="105"/>
      <c r="AU424" s="105"/>
      <c r="AV424" s="105"/>
      <c r="AW424" s="105"/>
      <c r="AX424" s="105"/>
      <c r="AY424" s="105"/>
      <c r="AZ424" s="105"/>
      <c r="BA424" s="105"/>
      <c r="BB424" s="105"/>
      <c r="BC424" s="105"/>
      <c r="BD424" s="105"/>
    </row>
    <row r="425" spans="1:56" x14ac:dyDescent="0.35">
      <c r="A425" s="105"/>
      <c r="B425" s="105"/>
      <c r="C425" s="105"/>
      <c r="D425" s="139"/>
      <c r="E425" s="105"/>
      <c r="F425" s="105"/>
      <c r="G425" s="105"/>
      <c r="H425" s="105" t="str">
        <f t="shared" si="32"/>
        <v/>
      </c>
      <c r="I425" s="105"/>
      <c r="J425" s="105"/>
      <c r="K425" s="105" t="str">
        <f t="shared" si="33"/>
        <v/>
      </c>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5"/>
      <c r="AL425" s="105"/>
      <c r="AM425" s="105"/>
      <c r="AN425" s="105"/>
      <c r="AO425" s="105"/>
      <c r="AP425" s="105"/>
      <c r="AQ425" s="105"/>
      <c r="AR425" s="105"/>
      <c r="AS425" s="105"/>
      <c r="AT425" s="105"/>
      <c r="AU425" s="105"/>
      <c r="AV425" s="105"/>
      <c r="AW425" s="105"/>
      <c r="AX425" s="105"/>
      <c r="AY425" s="105"/>
      <c r="AZ425" s="105"/>
      <c r="BA425" s="105"/>
      <c r="BB425" s="105"/>
      <c r="BC425" s="105"/>
      <c r="BD425" s="105"/>
    </row>
    <row r="426" spans="1:56" x14ac:dyDescent="0.35">
      <c r="A426" s="105"/>
      <c r="B426" s="105"/>
      <c r="C426" s="105"/>
      <c r="D426" s="139"/>
      <c r="E426" s="105"/>
      <c r="F426" s="105"/>
      <c r="G426" s="105"/>
      <c r="H426" s="105" t="str">
        <f t="shared" si="32"/>
        <v/>
      </c>
      <c r="I426" s="105"/>
      <c r="J426" s="105"/>
      <c r="K426" s="105" t="str">
        <f t="shared" si="33"/>
        <v/>
      </c>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5"/>
      <c r="AL426" s="105"/>
      <c r="AM426" s="105"/>
      <c r="AN426" s="105"/>
      <c r="AO426" s="105"/>
      <c r="AP426" s="105"/>
      <c r="AQ426" s="105"/>
      <c r="AR426" s="105"/>
      <c r="AS426" s="105"/>
      <c r="AT426" s="105"/>
      <c r="AU426" s="105"/>
      <c r="AV426" s="105"/>
      <c r="AW426" s="105"/>
      <c r="AX426" s="105"/>
      <c r="AY426" s="105"/>
      <c r="AZ426" s="105"/>
      <c r="BA426" s="105"/>
      <c r="BB426" s="105"/>
      <c r="BC426" s="105"/>
      <c r="BD426" s="105"/>
    </row>
    <row r="427" spans="1:56" x14ac:dyDescent="0.35">
      <c r="A427" s="105"/>
      <c r="B427" s="105"/>
      <c r="C427" s="105"/>
      <c r="D427" s="139"/>
      <c r="E427" s="105"/>
      <c r="F427" s="105"/>
      <c r="G427" s="105"/>
      <c r="H427" s="105" t="str">
        <f t="shared" si="32"/>
        <v/>
      </c>
      <c r="I427" s="105"/>
      <c r="J427" s="105"/>
      <c r="K427" s="105" t="str">
        <f t="shared" si="33"/>
        <v/>
      </c>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5"/>
      <c r="AL427" s="105"/>
      <c r="AM427" s="105"/>
      <c r="AN427" s="105"/>
      <c r="AO427" s="105"/>
      <c r="AP427" s="105"/>
      <c r="AQ427" s="105"/>
      <c r="AR427" s="105"/>
      <c r="AS427" s="105"/>
      <c r="AT427" s="105"/>
      <c r="AU427" s="105"/>
      <c r="AV427" s="105"/>
      <c r="AW427" s="105"/>
      <c r="AX427" s="105"/>
      <c r="AY427" s="105"/>
      <c r="AZ427" s="105"/>
      <c r="BA427" s="105"/>
      <c r="BB427" s="105"/>
      <c r="BC427" s="105"/>
      <c r="BD427" s="105"/>
    </row>
    <row r="428" spans="1:56" x14ac:dyDescent="0.35">
      <c r="A428" s="105"/>
      <c r="B428" s="105"/>
      <c r="C428" s="105"/>
      <c r="D428" s="139"/>
      <c r="E428" s="105"/>
      <c r="F428" s="105"/>
      <c r="G428" s="105"/>
      <c r="H428" s="105" t="str">
        <f t="shared" si="32"/>
        <v/>
      </c>
      <c r="I428" s="105"/>
      <c r="J428" s="105"/>
      <c r="K428" s="105" t="str">
        <f t="shared" si="33"/>
        <v/>
      </c>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5"/>
      <c r="AL428" s="105"/>
      <c r="AM428" s="105"/>
      <c r="AN428" s="105"/>
      <c r="AO428" s="105"/>
      <c r="AP428" s="105"/>
      <c r="AQ428" s="105"/>
      <c r="AR428" s="105"/>
      <c r="AS428" s="105"/>
      <c r="AT428" s="105"/>
      <c r="AU428" s="105"/>
      <c r="AV428" s="105"/>
      <c r="AW428" s="105"/>
      <c r="AX428" s="105"/>
      <c r="AY428" s="105"/>
      <c r="AZ428" s="105"/>
      <c r="BA428" s="105"/>
      <c r="BB428" s="105"/>
      <c r="BC428" s="105"/>
      <c r="BD428" s="105"/>
    </row>
    <row r="429" spans="1:56" x14ac:dyDescent="0.35">
      <c r="A429" s="105"/>
      <c r="B429" s="105"/>
      <c r="C429" s="105"/>
      <c r="D429" s="139"/>
      <c r="E429" s="105"/>
      <c r="F429" s="105"/>
      <c r="G429" s="105"/>
      <c r="H429" s="105" t="str">
        <f t="shared" si="32"/>
        <v/>
      </c>
      <c r="I429" s="105"/>
      <c r="J429" s="105"/>
      <c r="K429" s="105" t="str">
        <f t="shared" si="33"/>
        <v/>
      </c>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5"/>
      <c r="AL429" s="105"/>
      <c r="AM429" s="105"/>
      <c r="AN429" s="105"/>
      <c r="AO429" s="105"/>
      <c r="AP429" s="105"/>
      <c r="AQ429" s="105"/>
      <c r="AR429" s="105"/>
      <c r="AS429" s="105"/>
      <c r="AT429" s="105"/>
      <c r="AU429" s="105"/>
      <c r="AV429" s="105"/>
      <c r="AW429" s="105"/>
      <c r="AX429" s="105"/>
      <c r="AY429" s="105"/>
      <c r="AZ429" s="105"/>
      <c r="BA429" s="105"/>
      <c r="BB429" s="105"/>
      <c r="BC429" s="105"/>
      <c r="BD429" s="105"/>
    </row>
    <row r="430" spans="1:56" x14ac:dyDescent="0.35">
      <c r="A430" s="105"/>
      <c r="B430" s="105"/>
      <c r="C430" s="105"/>
      <c r="D430" s="139"/>
      <c r="E430" s="105"/>
      <c r="F430" s="105"/>
      <c r="G430" s="105"/>
      <c r="H430" s="105" t="str">
        <f t="shared" si="32"/>
        <v/>
      </c>
      <c r="I430" s="105"/>
      <c r="J430" s="105"/>
      <c r="K430" s="105" t="str">
        <f t="shared" si="33"/>
        <v/>
      </c>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5"/>
      <c r="AL430" s="105"/>
      <c r="AM430" s="105"/>
      <c r="AN430" s="105"/>
      <c r="AO430" s="105"/>
      <c r="AP430" s="105"/>
      <c r="AQ430" s="105"/>
      <c r="AR430" s="105"/>
      <c r="AS430" s="105"/>
      <c r="AT430" s="105"/>
      <c r="AU430" s="105"/>
      <c r="AV430" s="105"/>
      <c r="AW430" s="105"/>
      <c r="AX430" s="105"/>
      <c r="AY430" s="105"/>
      <c r="AZ430" s="105"/>
      <c r="BA430" s="105"/>
      <c r="BB430" s="105"/>
      <c r="BC430" s="105"/>
      <c r="BD430" s="105"/>
    </row>
    <row r="431" spans="1:56" x14ac:dyDescent="0.35">
      <c r="A431" s="105"/>
      <c r="B431" s="105"/>
      <c r="C431" s="105"/>
      <c r="D431" s="139"/>
      <c r="E431" s="105"/>
      <c r="F431" s="105"/>
      <c r="G431" s="105"/>
      <c r="H431" s="105" t="str">
        <f t="shared" si="32"/>
        <v/>
      </c>
      <c r="I431" s="105"/>
      <c r="J431" s="105"/>
      <c r="K431" s="105" t="str">
        <f t="shared" si="33"/>
        <v/>
      </c>
      <c r="L431" s="105"/>
      <c r="M431" s="105"/>
      <c r="N431" s="105"/>
      <c r="O431" s="105"/>
      <c r="P431" s="105"/>
      <c r="Q431" s="105"/>
      <c r="R431" s="105"/>
      <c r="S431" s="105"/>
      <c r="T431" s="105"/>
      <c r="U431" s="105"/>
      <c r="V431" s="105"/>
      <c r="W431" s="105"/>
      <c r="X431" s="105"/>
      <c r="Y431" s="105"/>
      <c r="Z431" s="105"/>
      <c r="AA431" s="105"/>
      <c r="AB431" s="105"/>
      <c r="AC431" s="105"/>
      <c r="AD431" s="105"/>
      <c r="AE431" s="105"/>
      <c r="AF431" s="105"/>
      <c r="AG431" s="105"/>
      <c r="AH431" s="105"/>
      <c r="AI431" s="105"/>
      <c r="AJ431" s="105"/>
      <c r="AK431" s="105"/>
      <c r="AL431" s="105"/>
      <c r="AM431" s="105"/>
      <c r="AN431" s="105"/>
      <c r="AO431" s="105"/>
      <c r="AP431" s="105"/>
      <c r="AQ431" s="105"/>
      <c r="AR431" s="105"/>
      <c r="AS431" s="105"/>
      <c r="AT431" s="105"/>
      <c r="AU431" s="105"/>
      <c r="AV431" s="105"/>
      <c r="AW431" s="105"/>
      <c r="AX431" s="105"/>
      <c r="AY431" s="105"/>
      <c r="AZ431" s="105"/>
      <c r="BA431" s="105"/>
      <c r="BB431" s="105"/>
      <c r="BC431" s="105"/>
      <c r="BD431" s="105"/>
    </row>
    <row r="432" spans="1:56" x14ac:dyDescent="0.35">
      <c r="A432" s="105"/>
      <c r="B432" s="105"/>
      <c r="C432" s="105"/>
      <c r="D432" s="139"/>
      <c r="E432" s="105"/>
      <c r="F432" s="105"/>
      <c r="G432" s="105"/>
      <c r="H432" s="105" t="str">
        <f t="shared" si="32"/>
        <v/>
      </c>
      <c r="I432" s="105"/>
      <c r="J432" s="105"/>
      <c r="K432" s="105" t="str">
        <f t="shared" si="33"/>
        <v/>
      </c>
      <c r="L432" s="105"/>
      <c r="M432" s="105"/>
      <c r="N432" s="105"/>
      <c r="O432" s="105"/>
      <c r="P432" s="105"/>
      <c r="Q432" s="105"/>
      <c r="R432" s="105"/>
      <c r="S432" s="105"/>
      <c r="T432" s="105"/>
      <c r="U432" s="105"/>
      <c r="V432" s="105"/>
      <c r="W432" s="105"/>
      <c r="X432" s="105"/>
      <c r="Y432" s="105"/>
      <c r="Z432" s="105"/>
      <c r="AA432" s="105"/>
      <c r="AB432" s="105"/>
      <c r="AC432" s="105"/>
      <c r="AD432" s="105"/>
      <c r="AE432" s="105"/>
      <c r="AF432" s="105"/>
      <c r="AG432" s="105"/>
      <c r="AH432" s="105"/>
      <c r="AI432" s="105"/>
      <c r="AJ432" s="105"/>
      <c r="AK432" s="105"/>
      <c r="AL432" s="105"/>
      <c r="AM432" s="105"/>
      <c r="AN432" s="105"/>
      <c r="AO432" s="105"/>
      <c r="AP432" s="105"/>
      <c r="AQ432" s="105"/>
      <c r="AR432" s="105"/>
      <c r="AS432" s="105"/>
      <c r="AT432" s="105"/>
      <c r="AU432" s="105"/>
      <c r="AV432" s="105"/>
      <c r="AW432" s="105"/>
      <c r="AX432" s="105"/>
      <c r="AY432" s="105"/>
      <c r="AZ432" s="105"/>
      <c r="BA432" s="105"/>
      <c r="BB432" s="105"/>
      <c r="BC432" s="105"/>
      <c r="BD432" s="105"/>
    </row>
    <row r="433" spans="1:56" x14ac:dyDescent="0.35">
      <c r="A433" s="105"/>
      <c r="B433" s="105"/>
      <c r="C433" s="105"/>
      <c r="D433" s="139"/>
      <c r="E433" s="105"/>
      <c r="F433" s="105"/>
      <c r="G433" s="105"/>
      <c r="H433" s="105" t="str">
        <f t="shared" si="32"/>
        <v/>
      </c>
      <c r="I433" s="105"/>
      <c r="J433" s="105"/>
      <c r="K433" s="105" t="str">
        <f t="shared" si="33"/>
        <v/>
      </c>
      <c r="L433" s="105"/>
      <c r="M433" s="105"/>
      <c r="N433" s="105"/>
      <c r="O433" s="105"/>
      <c r="P433" s="105"/>
      <c r="Q433" s="105"/>
      <c r="R433" s="105"/>
      <c r="S433" s="105"/>
      <c r="T433" s="105"/>
      <c r="U433" s="105"/>
      <c r="V433" s="105"/>
      <c r="W433" s="105"/>
      <c r="X433" s="105"/>
      <c r="Y433" s="105"/>
      <c r="Z433" s="105"/>
      <c r="AA433" s="105"/>
      <c r="AB433" s="105"/>
      <c r="AC433" s="105"/>
      <c r="AD433" s="105"/>
      <c r="AE433" s="105"/>
      <c r="AF433" s="105"/>
      <c r="AG433" s="105"/>
      <c r="AH433" s="105"/>
      <c r="AI433" s="105"/>
      <c r="AJ433" s="105"/>
      <c r="AK433" s="105"/>
      <c r="AL433" s="105"/>
      <c r="AM433" s="105"/>
      <c r="AN433" s="105"/>
      <c r="AO433" s="105"/>
      <c r="AP433" s="105"/>
      <c r="AQ433" s="105"/>
      <c r="AR433" s="105"/>
      <c r="AS433" s="105"/>
      <c r="AT433" s="105"/>
      <c r="AU433" s="105"/>
      <c r="AV433" s="105"/>
      <c r="AW433" s="105"/>
      <c r="AX433" s="105"/>
      <c r="AY433" s="105"/>
      <c r="AZ433" s="105"/>
      <c r="BA433" s="105"/>
      <c r="BB433" s="105"/>
      <c r="BC433" s="105"/>
      <c r="BD433" s="105"/>
    </row>
    <row r="434" spans="1:56" x14ac:dyDescent="0.35">
      <c r="A434" s="105"/>
      <c r="B434" s="105"/>
      <c r="C434" s="105"/>
      <c r="D434" s="139"/>
      <c r="E434" s="105"/>
      <c r="F434" s="105"/>
      <c r="G434" s="105"/>
      <c r="H434" s="105" t="str">
        <f t="shared" si="32"/>
        <v/>
      </c>
      <c r="I434" s="105"/>
      <c r="J434" s="105"/>
      <c r="K434" s="105" t="str">
        <f t="shared" si="33"/>
        <v/>
      </c>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5"/>
      <c r="AL434" s="105"/>
      <c r="AM434" s="105"/>
      <c r="AN434" s="105"/>
      <c r="AO434" s="105"/>
      <c r="AP434" s="105"/>
      <c r="AQ434" s="105"/>
      <c r="AR434" s="105"/>
      <c r="AS434" s="105"/>
      <c r="AT434" s="105"/>
      <c r="AU434" s="105"/>
      <c r="AV434" s="105"/>
      <c r="AW434" s="105"/>
      <c r="AX434" s="105"/>
      <c r="AY434" s="105"/>
      <c r="AZ434" s="105"/>
      <c r="BA434" s="105"/>
      <c r="BB434" s="105"/>
      <c r="BC434" s="105"/>
      <c r="BD434" s="105"/>
    </row>
    <row r="435" spans="1:56" x14ac:dyDescent="0.35">
      <c r="A435" s="105"/>
      <c r="B435" s="105"/>
      <c r="C435" s="105"/>
      <c r="D435" s="139"/>
      <c r="E435" s="105"/>
      <c r="F435" s="105"/>
      <c r="G435" s="105"/>
      <c r="H435" s="105" t="str">
        <f t="shared" si="32"/>
        <v/>
      </c>
      <c r="I435" s="105"/>
      <c r="J435" s="105"/>
      <c r="K435" s="105" t="str">
        <f t="shared" si="33"/>
        <v/>
      </c>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5"/>
      <c r="AL435" s="105"/>
      <c r="AM435" s="105"/>
      <c r="AN435" s="105"/>
      <c r="AO435" s="105"/>
      <c r="AP435" s="105"/>
      <c r="AQ435" s="105"/>
      <c r="AR435" s="105"/>
      <c r="AS435" s="105"/>
      <c r="AT435" s="105"/>
      <c r="AU435" s="105"/>
      <c r="AV435" s="105"/>
      <c r="AW435" s="105"/>
      <c r="AX435" s="105"/>
      <c r="AY435" s="105"/>
      <c r="AZ435" s="105"/>
      <c r="BA435" s="105"/>
      <c r="BB435" s="105"/>
      <c r="BC435" s="105"/>
      <c r="BD435" s="105"/>
    </row>
    <row r="436" spans="1:56" x14ac:dyDescent="0.35">
      <c r="A436" s="105"/>
      <c r="B436" s="105"/>
      <c r="C436" s="105"/>
      <c r="D436" s="139"/>
      <c r="E436" s="105"/>
      <c r="F436" s="105"/>
      <c r="G436" s="105"/>
      <c r="H436" s="105" t="str">
        <f t="shared" si="32"/>
        <v/>
      </c>
      <c r="I436" s="105"/>
      <c r="J436" s="105"/>
      <c r="K436" s="105" t="str">
        <f t="shared" si="33"/>
        <v/>
      </c>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5"/>
      <c r="AL436" s="105"/>
      <c r="AM436" s="105"/>
      <c r="AN436" s="105"/>
      <c r="AO436" s="105"/>
      <c r="AP436" s="105"/>
      <c r="AQ436" s="105"/>
      <c r="AR436" s="105"/>
      <c r="AS436" s="105"/>
      <c r="AT436" s="105"/>
      <c r="AU436" s="105"/>
      <c r="AV436" s="105"/>
      <c r="AW436" s="105"/>
      <c r="AX436" s="105"/>
      <c r="AY436" s="105"/>
      <c r="AZ436" s="105"/>
      <c r="BA436" s="105"/>
      <c r="BB436" s="105"/>
      <c r="BC436" s="105"/>
      <c r="BD436" s="105"/>
    </row>
    <row r="437" spans="1:56" x14ac:dyDescent="0.35">
      <c r="A437" s="105"/>
      <c r="B437" s="105"/>
      <c r="C437" s="105"/>
      <c r="D437" s="139"/>
      <c r="E437" s="105"/>
      <c r="F437" s="105"/>
      <c r="G437" s="105"/>
      <c r="H437" s="105" t="str">
        <f t="shared" si="32"/>
        <v/>
      </c>
      <c r="I437" s="105"/>
      <c r="J437" s="105"/>
      <c r="K437" s="105" t="str">
        <f t="shared" si="33"/>
        <v/>
      </c>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5"/>
      <c r="AL437" s="105"/>
      <c r="AM437" s="105"/>
      <c r="AN437" s="105"/>
      <c r="AO437" s="105"/>
      <c r="AP437" s="105"/>
      <c r="AQ437" s="105"/>
      <c r="AR437" s="105"/>
      <c r="AS437" s="105"/>
      <c r="AT437" s="105"/>
      <c r="AU437" s="105"/>
      <c r="AV437" s="105"/>
      <c r="AW437" s="105"/>
      <c r="AX437" s="105"/>
      <c r="AY437" s="105"/>
      <c r="AZ437" s="105"/>
      <c r="BA437" s="105"/>
      <c r="BB437" s="105"/>
      <c r="BC437" s="105"/>
      <c r="BD437" s="105"/>
    </row>
    <row r="438" spans="1:56" x14ac:dyDescent="0.35">
      <c r="A438" s="105"/>
      <c r="B438" s="105"/>
      <c r="C438" s="105"/>
      <c r="D438" s="139"/>
      <c r="E438" s="105"/>
      <c r="F438" s="105"/>
      <c r="G438" s="105"/>
      <c r="H438" s="105" t="str">
        <f t="shared" si="32"/>
        <v/>
      </c>
      <c r="I438" s="105"/>
      <c r="J438" s="105"/>
      <c r="K438" s="105" t="str">
        <f t="shared" si="33"/>
        <v/>
      </c>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5"/>
      <c r="AL438" s="105"/>
      <c r="AM438" s="105"/>
      <c r="AN438" s="105"/>
      <c r="AO438" s="105"/>
      <c r="AP438" s="105"/>
      <c r="AQ438" s="105"/>
      <c r="AR438" s="105"/>
      <c r="AS438" s="105"/>
      <c r="AT438" s="105"/>
      <c r="AU438" s="105"/>
      <c r="AV438" s="105"/>
      <c r="AW438" s="105"/>
      <c r="AX438" s="105"/>
      <c r="AY438" s="105"/>
      <c r="AZ438" s="105"/>
      <c r="BA438" s="105"/>
      <c r="BB438" s="105"/>
      <c r="BC438" s="105"/>
      <c r="BD438" s="105"/>
    </row>
    <row r="439" spans="1:56" x14ac:dyDescent="0.35">
      <c r="A439" s="105"/>
      <c r="B439" s="105"/>
      <c r="C439" s="105"/>
      <c r="D439" s="139"/>
      <c r="E439" s="105"/>
      <c r="F439" s="105"/>
      <c r="G439" s="105"/>
      <c r="H439" s="105" t="str">
        <f t="shared" si="32"/>
        <v/>
      </c>
      <c r="I439" s="105"/>
      <c r="J439" s="105"/>
      <c r="K439" s="105" t="str">
        <f t="shared" si="33"/>
        <v/>
      </c>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5"/>
      <c r="AL439" s="105"/>
      <c r="AM439" s="105"/>
      <c r="AN439" s="105"/>
      <c r="AO439" s="105"/>
      <c r="AP439" s="105"/>
      <c r="AQ439" s="105"/>
      <c r="AR439" s="105"/>
      <c r="AS439" s="105"/>
      <c r="AT439" s="105"/>
      <c r="AU439" s="105"/>
      <c r="AV439" s="105"/>
      <c r="AW439" s="105"/>
      <c r="AX439" s="105"/>
      <c r="AY439" s="105"/>
      <c r="AZ439" s="105"/>
      <c r="BA439" s="105"/>
      <c r="BB439" s="105"/>
      <c r="BC439" s="105"/>
      <c r="BD439" s="105"/>
    </row>
    <row r="440" spans="1:56" x14ac:dyDescent="0.35">
      <c r="A440" s="105"/>
      <c r="B440" s="105"/>
      <c r="C440" s="105"/>
      <c r="D440" s="139"/>
      <c r="E440" s="105"/>
      <c r="F440" s="105"/>
      <c r="G440" s="105"/>
      <c r="H440" s="105" t="str">
        <f t="shared" si="32"/>
        <v/>
      </c>
      <c r="I440" s="105"/>
      <c r="J440" s="105"/>
      <c r="K440" s="105" t="str">
        <f t="shared" si="33"/>
        <v/>
      </c>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5"/>
      <c r="AL440" s="105"/>
      <c r="AM440" s="105"/>
      <c r="AN440" s="105"/>
      <c r="AO440" s="105"/>
      <c r="AP440" s="105"/>
      <c r="AQ440" s="105"/>
      <c r="AR440" s="105"/>
      <c r="AS440" s="105"/>
      <c r="AT440" s="105"/>
      <c r="AU440" s="105"/>
      <c r="AV440" s="105"/>
      <c r="AW440" s="105"/>
      <c r="AX440" s="105"/>
      <c r="AY440" s="105"/>
      <c r="AZ440" s="105"/>
      <c r="BA440" s="105"/>
      <c r="BB440" s="105"/>
      <c r="BC440" s="105"/>
      <c r="BD440" s="105"/>
    </row>
    <row r="441" spans="1:56" x14ac:dyDescent="0.35">
      <c r="A441" s="105"/>
      <c r="B441" s="105"/>
      <c r="C441" s="105"/>
      <c r="D441" s="139"/>
      <c r="E441" s="105"/>
      <c r="F441" s="105"/>
      <c r="G441" s="105"/>
      <c r="H441" s="105" t="str">
        <f t="shared" si="32"/>
        <v/>
      </c>
      <c r="I441" s="105"/>
      <c r="J441" s="105"/>
      <c r="K441" s="105" t="str">
        <f t="shared" si="33"/>
        <v/>
      </c>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5"/>
      <c r="AL441" s="105"/>
      <c r="AM441" s="105"/>
      <c r="AN441" s="105"/>
      <c r="AO441" s="105"/>
      <c r="AP441" s="105"/>
      <c r="AQ441" s="105"/>
      <c r="AR441" s="105"/>
      <c r="AS441" s="105"/>
      <c r="AT441" s="105"/>
      <c r="AU441" s="105"/>
      <c r="AV441" s="105"/>
      <c r="AW441" s="105"/>
      <c r="AX441" s="105"/>
      <c r="AY441" s="105"/>
      <c r="AZ441" s="105"/>
      <c r="BA441" s="105"/>
      <c r="BB441" s="105"/>
      <c r="BC441" s="105"/>
      <c r="BD441" s="105"/>
    </row>
    <row r="442" spans="1:56" x14ac:dyDescent="0.35">
      <c r="A442" s="105"/>
      <c r="B442" s="105"/>
      <c r="C442" s="105"/>
      <c r="D442" s="139"/>
      <c r="E442" s="105"/>
      <c r="F442" s="105"/>
      <c r="G442" s="105"/>
      <c r="H442" s="105" t="str">
        <f t="shared" si="32"/>
        <v/>
      </c>
      <c r="I442" s="105"/>
      <c r="J442" s="105"/>
      <c r="K442" s="105" t="str">
        <f t="shared" si="33"/>
        <v/>
      </c>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5"/>
      <c r="AL442" s="105"/>
      <c r="AM442" s="105"/>
      <c r="AN442" s="105"/>
      <c r="AO442" s="105"/>
      <c r="AP442" s="105"/>
      <c r="AQ442" s="105"/>
      <c r="AR442" s="105"/>
      <c r="AS442" s="105"/>
      <c r="AT442" s="105"/>
      <c r="AU442" s="105"/>
      <c r="AV442" s="105"/>
      <c r="AW442" s="105"/>
      <c r="AX442" s="105"/>
      <c r="AY442" s="105"/>
      <c r="AZ442" s="105"/>
      <c r="BA442" s="105"/>
      <c r="BB442" s="105"/>
      <c r="BC442" s="105"/>
      <c r="BD442" s="105"/>
    </row>
    <row r="443" spans="1:56" x14ac:dyDescent="0.35">
      <c r="A443" s="105"/>
      <c r="B443" s="105"/>
      <c r="C443" s="105"/>
      <c r="D443" s="139"/>
      <c r="E443" s="105"/>
      <c r="F443" s="105"/>
      <c r="G443" s="105"/>
      <c r="H443" s="105" t="str">
        <f t="shared" si="32"/>
        <v/>
      </c>
      <c r="I443" s="105"/>
      <c r="J443" s="105"/>
      <c r="K443" s="105" t="str">
        <f t="shared" si="33"/>
        <v/>
      </c>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5"/>
      <c r="AL443" s="105"/>
      <c r="AM443" s="105"/>
      <c r="AN443" s="105"/>
      <c r="AO443" s="105"/>
      <c r="AP443" s="105"/>
      <c r="AQ443" s="105"/>
      <c r="AR443" s="105"/>
      <c r="AS443" s="105"/>
      <c r="AT443" s="105"/>
      <c r="AU443" s="105"/>
      <c r="AV443" s="105"/>
      <c r="AW443" s="105"/>
      <c r="AX443" s="105"/>
      <c r="AY443" s="105"/>
      <c r="AZ443" s="105"/>
      <c r="BA443" s="105"/>
      <c r="BB443" s="105"/>
      <c r="BC443" s="105"/>
      <c r="BD443" s="105"/>
    </row>
    <row r="444" spans="1:56" x14ac:dyDescent="0.35">
      <c r="A444" s="105"/>
      <c r="B444" s="105"/>
      <c r="C444" s="105"/>
      <c r="D444" s="139"/>
      <c r="E444" s="105"/>
      <c r="F444" s="105"/>
      <c r="G444" s="105"/>
      <c r="H444" s="105" t="str">
        <f t="shared" si="32"/>
        <v/>
      </c>
      <c r="I444" s="105"/>
      <c r="J444" s="105"/>
      <c r="K444" s="105" t="str">
        <f t="shared" si="33"/>
        <v/>
      </c>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5"/>
      <c r="AL444" s="105"/>
      <c r="AM444" s="105"/>
      <c r="AN444" s="105"/>
      <c r="AO444" s="105"/>
      <c r="AP444" s="105"/>
      <c r="AQ444" s="105"/>
      <c r="AR444" s="105"/>
      <c r="AS444" s="105"/>
      <c r="AT444" s="105"/>
      <c r="AU444" s="105"/>
      <c r="AV444" s="105"/>
      <c r="AW444" s="105"/>
      <c r="AX444" s="105"/>
      <c r="AY444" s="105"/>
      <c r="AZ444" s="105"/>
      <c r="BA444" s="105"/>
      <c r="BB444" s="105"/>
      <c r="BC444" s="105"/>
      <c r="BD444" s="105"/>
    </row>
    <row r="445" spans="1:56" x14ac:dyDescent="0.35">
      <c r="A445" s="105"/>
      <c r="B445" s="105"/>
      <c r="C445" s="105"/>
      <c r="D445" s="139"/>
      <c r="E445" s="105"/>
      <c r="F445" s="105"/>
      <c r="G445" s="105"/>
      <c r="H445" s="105" t="str">
        <f t="shared" si="32"/>
        <v/>
      </c>
      <c r="I445" s="105"/>
      <c r="J445" s="105"/>
      <c r="K445" s="105" t="str">
        <f t="shared" si="33"/>
        <v/>
      </c>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5"/>
      <c r="AL445" s="105"/>
      <c r="AM445" s="105"/>
      <c r="AN445" s="105"/>
      <c r="AO445" s="105"/>
      <c r="AP445" s="105"/>
      <c r="AQ445" s="105"/>
      <c r="AR445" s="105"/>
      <c r="AS445" s="105"/>
      <c r="AT445" s="105"/>
      <c r="AU445" s="105"/>
      <c r="AV445" s="105"/>
      <c r="AW445" s="105"/>
      <c r="AX445" s="105"/>
      <c r="AY445" s="105"/>
      <c r="AZ445" s="105"/>
      <c r="BA445" s="105"/>
      <c r="BB445" s="105"/>
      <c r="BC445" s="105"/>
      <c r="BD445" s="105"/>
    </row>
    <row r="446" spans="1:56" x14ac:dyDescent="0.35">
      <c r="A446" s="105"/>
      <c r="B446" s="105"/>
      <c r="C446" s="105"/>
      <c r="D446" s="139"/>
      <c r="E446" s="105"/>
      <c r="F446" s="105"/>
      <c r="G446" s="105"/>
      <c r="H446" s="105" t="str">
        <f t="shared" si="32"/>
        <v/>
      </c>
      <c r="I446" s="105"/>
      <c r="J446" s="105"/>
      <c r="K446" s="105" t="str">
        <f t="shared" si="33"/>
        <v/>
      </c>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5"/>
      <c r="AL446" s="105"/>
      <c r="AM446" s="105"/>
      <c r="AN446" s="105"/>
      <c r="AO446" s="105"/>
      <c r="AP446" s="105"/>
      <c r="AQ446" s="105"/>
      <c r="AR446" s="105"/>
      <c r="AS446" s="105"/>
      <c r="AT446" s="105"/>
      <c r="AU446" s="105"/>
      <c r="AV446" s="105"/>
      <c r="AW446" s="105"/>
      <c r="AX446" s="105"/>
      <c r="AY446" s="105"/>
      <c r="AZ446" s="105"/>
      <c r="BA446" s="105"/>
      <c r="BB446" s="105"/>
      <c r="BC446" s="105"/>
      <c r="BD446" s="105"/>
    </row>
    <row r="447" spans="1:56" x14ac:dyDescent="0.35">
      <c r="A447" s="105"/>
      <c r="B447" s="105"/>
      <c r="C447" s="105"/>
      <c r="D447" s="139"/>
      <c r="E447" s="105"/>
      <c r="F447" s="105"/>
      <c r="G447" s="105"/>
      <c r="H447" s="105" t="str">
        <f t="shared" si="32"/>
        <v/>
      </c>
      <c r="I447" s="105"/>
      <c r="J447" s="105"/>
      <c r="K447" s="105" t="str">
        <f t="shared" si="33"/>
        <v/>
      </c>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5"/>
      <c r="AL447" s="105"/>
      <c r="AM447" s="105"/>
      <c r="AN447" s="105"/>
      <c r="AO447" s="105"/>
      <c r="AP447" s="105"/>
      <c r="AQ447" s="105"/>
      <c r="AR447" s="105"/>
      <c r="AS447" s="105"/>
      <c r="AT447" s="105"/>
      <c r="AU447" s="105"/>
      <c r="AV447" s="105"/>
      <c r="AW447" s="105"/>
      <c r="AX447" s="105"/>
      <c r="AY447" s="105"/>
      <c r="AZ447" s="105"/>
      <c r="BA447" s="105"/>
      <c r="BB447" s="105"/>
      <c r="BC447" s="105"/>
      <c r="BD447" s="105"/>
    </row>
    <row r="448" spans="1:56" x14ac:dyDescent="0.35">
      <c r="A448" s="105"/>
      <c r="B448" s="105"/>
      <c r="C448" s="105"/>
      <c r="D448" s="139"/>
      <c r="E448" s="105"/>
      <c r="F448" s="105"/>
      <c r="G448" s="105"/>
      <c r="H448" s="105" t="str">
        <f t="shared" si="32"/>
        <v/>
      </c>
      <c r="I448" s="105"/>
      <c r="J448" s="105"/>
      <c r="K448" s="105" t="str">
        <f t="shared" si="33"/>
        <v/>
      </c>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5"/>
      <c r="AL448" s="105"/>
      <c r="AM448" s="105"/>
      <c r="AN448" s="105"/>
      <c r="AO448" s="105"/>
      <c r="AP448" s="105"/>
      <c r="AQ448" s="105"/>
      <c r="AR448" s="105"/>
      <c r="AS448" s="105"/>
      <c r="AT448" s="105"/>
      <c r="AU448" s="105"/>
      <c r="AV448" s="105"/>
      <c r="AW448" s="105"/>
      <c r="AX448" s="105"/>
      <c r="AY448" s="105"/>
      <c r="AZ448" s="105"/>
      <c r="BA448" s="105"/>
      <c r="BB448" s="105"/>
      <c r="BC448" s="105"/>
      <c r="BD448" s="105"/>
    </row>
    <row r="449" spans="1:56" x14ac:dyDescent="0.35">
      <c r="A449" s="105"/>
      <c r="B449" s="105"/>
      <c r="C449" s="105"/>
      <c r="D449" s="139"/>
      <c r="E449" s="105"/>
      <c r="F449" s="105"/>
      <c r="G449" s="105"/>
      <c r="H449" s="105" t="str">
        <f t="shared" si="32"/>
        <v/>
      </c>
      <c r="I449" s="105"/>
      <c r="J449" s="105"/>
      <c r="K449" s="105" t="str">
        <f t="shared" si="33"/>
        <v/>
      </c>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5"/>
      <c r="AL449" s="105"/>
      <c r="AM449" s="105"/>
      <c r="AN449" s="105"/>
      <c r="AO449" s="105"/>
      <c r="AP449" s="105"/>
      <c r="AQ449" s="105"/>
      <c r="AR449" s="105"/>
      <c r="AS449" s="105"/>
      <c r="AT449" s="105"/>
      <c r="AU449" s="105"/>
      <c r="AV449" s="105"/>
      <c r="AW449" s="105"/>
      <c r="AX449" s="105"/>
      <c r="AY449" s="105"/>
      <c r="AZ449" s="105"/>
      <c r="BA449" s="105"/>
      <c r="BB449" s="105"/>
      <c r="BC449" s="105"/>
      <c r="BD449" s="105"/>
    </row>
    <row r="450" spans="1:56" x14ac:dyDescent="0.35">
      <c r="A450" s="105"/>
      <c r="B450" s="105"/>
      <c r="C450" s="105"/>
      <c r="D450" s="139"/>
      <c r="E450" s="105"/>
      <c r="F450" s="105"/>
      <c r="G450" s="105"/>
      <c r="H450" s="105" t="str">
        <f t="shared" si="32"/>
        <v/>
      </c>
      <c r="I450" s="105"/>
      <c r="J450" s="105"/>
      <c r="K450" s="105" t="str">
        <f t="shared" si="33"/>
        <v/>
      </c>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5"/>
      <c r="AL450" s="105"/>
      <c r="AM450" s="105"/>
      <c r="AN450" s="105"/>
      <c r="AO450" s="105"/>
      <c r="AP450" s="105"/>
      <c r="AQ450" s="105"/>
      <c r="AR450" s="105"/>
      <c r="AS450" s="105"/>
      <c r="AT450" s="105"/>
      <c r="AU450" s="105"/>
      <c r="AV450" s="105"/>
      <c r="AW450" s="105"/>
      <c r="AX450" s="105"/>
      <c r="AY450" s="105"/>
      <c r="AZ450" s="105"/>
      <c r="BA450" s="105"/>
      <c r="BB450" s="105"/>
      <c r="BC450" s="105"/>
      <c r="BD450" s="105"/>
    </row>
    <row r="451" spans="1:56" x14ac:dyDescent="0.35">
      <c r="A451" s="105"/>
      <c r="B451" s="105"/>
      <c r="C451" s="105"/>
      <c r="D451" s="139"/>
      <c r="E451" s="105"/>
      <c r="F451" s="105"/>
      <c r="G451" s="105"/>
      <c r="H451" s="105" t="str">
        <f t="shared" si="32"/>
        <v/>
      </c>
      <c r="I451" s="105"/>
      <c r="J451" s="105"/>
      <c r="K451" s="105" t="str">
        <f t="shared" si="33"/>
        <v/>
      </c>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5"/>
      <c r="AL451" s="105"/>
      <c r="AM451" s="105"/>
      <c r="AN451" s="105"/>
      <c r="AO451" s="105"/>
      <c r="AP451" s="105"/>
      <c r="AQ451" s="105"/>
      <c r="AR451" s="105"/>
      <c r="AS451" s="105"/>
      <c r="AT451" s="105"/>
      <c r="AU451" s="105"/>
      <c r="AV451" s="105"/>
      <c r="AW451" s="105"/>
      <c r="AX451" s="105"/>
      <c r="AY451" s="105"/>
      <c r="AZ451" s="105"/>
      <c r="BA451" s="105"/>
      <c r="BB451" s="105"/>
      <c r="BC451" s="105"/>
      <c r="BD451" s="105"/>
    </row>
    <row r="452" spans="1:56" x14ac:dyDescent="0.35">
      <c r="A452" s="105"/>
      <c r="B452" s="105"/>
      <c r="C452" s="105"/>
      <c r="D452" s="139"/>
      <c r="E452" s="105"/>
      <c r="F452" s="105"/>
      <c r="G452" s="105"/>
      <c r="H452" s="105" t="str">
        <f t="shared" si="32"/>
        <v/>
      </c>
      <c r="I452" s="105"/>
      <c r="J452" s="105"/>
      <c r="K452" s="105" t="str">
        <f t="shared" si="33"/>
        <v/>
      </c>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5"/>
      <c r="AL452" s="105"/>
      <c r="AM452" s="105"/>
      <c r="AN452" s="105"/>
      <c r="AO452" s="105"/>
      <c r="AP452" s="105"/>
      <c r="AQ452" s="105"/>
      <c r="AR452" s="105"/>
      <c r="AS452" s="105"/>
      <c r="AT452" s="105"/>
      <c r="AU452" s="105"/>
      <c r="AV452" s="105"/>
      <c r="AW452" s="105"/>
      <c r="AX452" s="105"/>
      <c r="AY452" s="105"/>
      <c r="AZ452" s="105"/>
      <c r="BA452" s="105"/>
      <c r="BB452" s="105"/>
      <c r="BC452" s="105"/>
      <c r="BD452" s="105"/>
    </row>
    <row r="453" spans="1:56" x14ac:dyDescent="0.35">
      <c r="A453" s="105"/>
      <c r="B453" s="105"/>
      <c r="C453" s="105"/>
      <c r="D453" s="139"/>
      <c r="E453" s="105"/>
      <c r="F453" s="105"/>
      <c r="G453" s="105"/>
      <c r="H453" s="105" t="str">
        <f t="shared" si="32"/>
        <v/>
      </c>
      <c r="I453" s="105"/>
      <c r="J453" s="105"/>
      <c r="K453" s="105" t="str">
        <f t="shared" si="33"/>
        <v/>
      </c>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5"/>
      <c r="AL453" s="105"/>
      <c r="AM453" s="105"/>
      <c r="AN453" s="105"/>
      <c r="AO453" s="105"/>
      <c r="AP453" s="105"/>
      <c r="AQ453" s="105"/>
      <c r="AR453" s="105"/>
      <c r="AS453" s="105"/>
      <c r="AT453" s="105"/>
      <c r="AU453" s="105"/>
      <c r="AV453" s="105"/>
      <c r="AW453" s="105"/>
      <c r="AX453" s="105"/>
      <c r="AY453" s="105"/>
      <c r="AZ453" s="105"/>
      <c r="BA453" s="105"/>
      <c r="BB453" s="105"/>
      <c r="BC453" s="105"/>
      <c r="BD453" s="105"/>
    </row>
    <row r="454" spans="1:56" x14ac:dyDescent="0.35">
      <c r="A454" s="105"/>
      <c r="B454" s="105"/>
      <c r="C454" s="105"/>
      <c r="D454" s="139"/>
      <c r="E454" s="105"/>
      <c r="F454" s="105"/>
      <c r="G454" s="105"/>
      <c r="H454" s="105" t="str">
        <f t="shared" si="32"/>
        <v/>
      </c>
      <c r="I454" s="105"/>
      <c r="J454" s="105"/>
      <c r="K454" s="105" t="str">
        <f t="shared" si="33"/>
        <v/>
      </c>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5"/>
      <c r="AL454" s="105"/>
      <c r="AM454" s="105"/>
      <c r="AN454" s="105"/>
      <c r="AO454" s="105"/>
      <c r="AP454" s="105"/>
      <c r="AQ454" s="105"/>
      <c r="AR454" s="105"/>
      <c r="AS454" s="105"/>
      <c r="AT454" s="105"/>
      <c r="AU454" s="105"/>
      <c r="AV454" s="105"/>
      <c r="AW454" s="105"/>
      <c r="AX454" s="105"/>
      <c r="AY454" s="105"/>
      <c r="AZ454" s="105"/>
      <c r="BA454" s="105"/>
      <c r="BB454" s="105"/>
      <c r="BC454" s="105"/>
      <c r="BD454" s="105"/>
    </row>
    <row r="455" spans="1:56" x14ac:dyDescent="0.35">
      <c r="A455" s="105"/>
      <c r="B455" s="105"/>
      <c r="C455" s="105"/>
      <c r="D455" s="139"/>
      <c r="E455" s="105"/>
      <c r="F455" s="105"/>
      <c r="G455" s="105"/>
      <c r="H455" s="105" t="str">
        <f t="shared" si="32"/>
        <v/>
      </c>
      <c r="I455" s="105"/>
      <c r="J455" s="105"/>
      <c r="K455" s="105" t="str">
        <f t="shared" si="33"/>
        <v/>
      </c>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5"/>
      <c r="AL455" s="105"/>
      <c r="AM455" s="105"/>
      <c r="AN455" s="105"/>
      <c r="AO455" s="105"/>
      <c r="AP455" s="105"/>
      <c r="AQ455" s="105"/>
      <c r="AR455" s="105"/>
      <c r="AS455" s="105"/>
      <c r="AT455" s="105"/>
      <c r="AU455" s="105"/>
      <c r="AV455" s="105"/>
      <c r="AW455" s="105"/>
      <c r="AX455" s="105"/>
      <c r="AY455" s="105"/>
      <c r="AZ455" s="105"/>
      <c r="BA455" s="105"/>
      <c r="BB455" s="105"/>
      <c r="BC455" s="105"/>
      <c r="BD455" s="105"/>
    </row>
    <row r="456" spans="1:56" x14ac:dyDescent="0.35">
      <c r="A456" s="105"/>
      <c r="B456" s="105"/>
      <c r="C456" s="105"/>
      <c r="D456" s="139"/>
      <c r="E456" s="105"/>
      <c r="F456" s="105"/>
      <c r="G456" s="105"/>
      <c r="H456" s="105" t="str">
        <f t="shared" si="32"/>
        <v/>
      </c>
      <c r="I456" s="105"/>
      <c r="J456" s="105"/>
      <c r="K456" s="105" t="str">
        <f t="shared" si="33"/>
        <v/>
      </c>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5"/>
      <c r="AL456" s="105"/>
      <c r="AM456" s="105"/>
      <c r="AN456" s="105"/>
      <c r="AO456" s="105"/>
      <c r="AP456" s="105"/>
      <c r="AQ456" s="105"/>
      <c r="AR456" s="105"/>
      <c r="AS456" s="105"/>
      <c r="AT456" s="105"/>
      <c r="AU456" s="105"/>
      <c r="AV456" s="105"/>
      <c r="AW456" s="105"/>
      <c r="AX456" s="105"/>
      <c r="AY456" s="105"/>
      <c r="AZ456" s="105"/>
      <c r="BA456" s="105"/>
      <c r="BB456" s="105"/>
      <c r="BC456" s="105"/>
      <c r="BD456" s="105"/>
    </row>
    <row r="457" spans="1:56" x14ac:dyDescent="0.35">
      <c r="A457" s="105"/>
      <c r="B457" s="105"/>
      <c r="C457" s="105"/>
      <c r="D457" s="139"/>
      <c r="E457" s="105"/>
      <c r="F457" s="105"/>
      <c r="G457" s="105"/>
      <c r="H457" s="105" t="str">
        <f t="shared" si="32"/>
        <v/>
      </c>
      <c r="I457" s="105"/>
      <c r="J457" s="105"/>
      <c r="K457" s="105" t="str">
        <f t="shared" si="33"/>
        <v/>
      </c>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5"/>
      <c r="AL457" s="105"/>
      <c r="AM457" s="105"/>
      <c r="AN457" s="105"/>
      <c r="AO457" s="105"/>
      <c r="AP457" s="105"/>
      <c r="AQ457" s="105"/>
      <c r="AR457" s="105"/>
      <c r="AS457" s="105"/>
      <c r="AT457" s="105"/>
      <c r="AU457" s="105"/>
      <c r="AV457" s="105"/>
      <c r="AW457" s="105"/>
      <c r="AX457" s="105"/>
      <c r="AY457" s="105"/>
      <c r="AZ457" s="105"/>
      <c r="BA457" s="105"/>
      <c r="BB457" s="105"/>
      <c r="BC457" s="105"/>
      <c r="BD457" s="105"/>
    </row>
    <row r="458" spans="1:56" x14ac:dyDescent="0.35">
      <c r="A458" s="105"/>
      <c r="B458" s="105"/>
      <c r="C458" s="105"/>
      <c r="D458" s="139"/>
      <c r="E458" s="105"/>
      <c r="F458" s="105"/>
      <c r="G458" s="105"/>
      <c r="H458" s="105" t="str">
        <f t="shared" si="32"/>
        <v/>
      </c>
      <c r="I458" s="105"/>
      <c r="J458" s="105"/>
      <c r="K458" s="105" t="str">
        <f t="shared" si="33"/>
        <v/>
      </c>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5"/>
      <c r="AL458" s="105"/>
      <c r="AM458" s="105"/>
      <c r="AN458" s="105"/>
      <c r="AO458" s="105"/>
      <c r="AP458" s="105"/>
      <c r="AQ458" s="105"/>
      <c r="AR458" s="105"/>
      <c r="AS458" s="105"/>
      <c r="AT458" s="105"/>
      <c r="AU458" s="105"/>
      <c r="AV458" s="105"/>
      <c r="AW458" s="105"/>
      <c r="AX458" s="105"/>
      <c r="AY458" s="105"/>
      <c r="AZ458" s="105"/>
      <c r="BA458" s="105"/>
      <c r="BB458" s="105"/>
      <c r="BC458" s="105"/>
      <c r="BD458" s="105"/>
    </row>
    <row r="459" spans="1:56" x14ac:dyDescent="0.35">
      <c r="A459" s="105"/>
      <c r="B459" s="105"/>
      <c r="C459" s="105"/>
      <c r="D459" s="139"/>
      <c r="E459" s="105"/>
      <c r="F459" s="105"/>
      <c r="G459" s="105"/>
      <c r="H459" s="105" t="str">
        <f t="shared" si="32"/>
        <v/>
      </c>
      <c r="I459" s="105"/>
      <c r="J459" s="105"/>
      <c r="K459" s="105" t="str">
        <f t="shared" si="33"/>
        <v/>
      </c>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5"/>
      <c r="AL459" s="105"/>
      <c r="AM459" s="105"/>
      <c r="AN459" s="105"/>
      <c r="AO459" s="105"/>
      <c r="AP459" s="105"/>
      <c r="AQ459" s="105"/>
      <c r="AR459" s="105"/>
      <c r="AS459" s="105"/>
      <c r="AT459" s="105"/>
      <c r="AU459" s="105"/>
      <c r="AV459" s="105"/>
      <c r="AW459" s="105"/>
      <c r="AX459" s="105"/>
      <c r="AY459" s="105"/>
      <c r="AZ459" s="105"/>
      <c r="BA459" s="105"/>
      <c r="BB459" s="105"/>
      <c r="BC459" s="105"/>
      <c r="BD459" s="105"/>
    </row>
    <row r="460" spans="1:56" x14ac:dyDescent="0.35">
      <c r="A460" s="105"/>
      <c r="B460" s="105"/>
      <c r="C460" s="105"/>
      <c r="D460" s="139"/>
      <c r="E460" s="105"/>
      <c r="F460" s="105"/>
      <c r="G460" s="105"/>
      <c r="H460" s="105" t="str">
        <f t="shared" si="32"/>
        <v/>
      </c>
      <c r="I460" s="105"/>
      <c r="J460" s="105"/>
      <c r="K460" s="105" t="str">
        <f t="shared" si="33"/>
        <v/>
      </c>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5"/>
      <c r="AL460" s="105"/>
      <c r="AM460" s="105"/>
      <c r="AN460" s="105"/>
      <c r="AO460" s="105"/>
      <c r="AP460" s="105"/>
      <c r="AQ460" s="105"/>
      <c r="AR460" s="105"/>
      <c r="AS460" s="105"/>
      <c r="AT460" s="105"/>
      <c r="AU460" s="105"/>
      <c r="AV460" s="105"/>
      <c r="AW460" s="105"/>
      <c r="AX460" s="105"/>
      <c r="AY460" s="105"/>
      <c r="AZ460" s="105"/>
      <c r="BA460" s="105"/>
      <c r="BB460" s="105"/>
      <c r="BC460" s="105"/>
      <c r="BD460" s="105"/>
    </row>
    <row r="461" spans="1:56" x14ac:dyDescent="0.35">
      <c r="A461" s="105"/>
      <c r="B461" s="105"/>
      <c r="C461" s="105"/>
      <c r="D461" s="139"/>
      <c r="E461" s="105"/>
      <c r="F461" s="105"/>
      <c r="G461" s="105"/>
      <c r="H461" s="105" t="str">
        <f t="shared" si="32"/>
        <v/>
      </c>
      <c r="I461" s="105"/>
      <c r="J461" s="105"/>
      <c r="K461" s="105" t="str">
        <f t="shared" si="33"/>
        <v/>
      </c>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5"/>
      <c r="AL461" s="105"/>
      <c r="AM461" s="105"/>
      <c r="AN461" s="105"/>
      <c r="AO461" s="105"/>
      <c r="AP461" s="105"/>
      <c r="AQ461" s="105"/>
      <c r="AR461" s="105"/>
      <c r="AS461" s="105"/>
      <c r="AT461" s="105"/>
      <c r="AU461" s="105"/>
      <c r="AV461" s="105"/>
      <c r="AW461" s="105"/>
      <c r="AX461" s="105"/>
      <c r="AY461" s="105"/>
      <c r="AZ461" s="105"/>
      <c r="BA461" s="105"/>
      <c r="BB461" s="105"/>
      <c r="BC461" s="105"/>
      <c r="BD461" s="105"/>
    </row>
    <row r="462" spans="1:56" x14ac:dyDescent="0.35">
      <c r="A462" s="105"/>
      <c r="B462" s="105"/>
      <c r="C462" s="105"/>
      <c r="D462" s="139"/>
      <c r="E462" s="105"/>
      <c r="F462" s="105"/>
      <c r="G462" s="105"/>
      <c r="H462" s="105" t="str">
        <f t="shared" si="32"/>
        <v/>
      </c>
      <c r="I462" s="105"/>
      <c r="J462" s="105"/>
      <c r="K462" s="105" t="str">
        <f t="shared" si="33"/>
        <v/>
      </c>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5"/>
      <c r="AL462" s="105"/>
      <c r="AM462" s="105"/>
      <c r="AN462" s="105"/>
      <c r="AO462" s="105"/>
      <c r="AP462" s="105"/>
      <c r="AQ462" s="105"/>
      <c r="AR462" s="105"/>
      <c r="AS462" s="105"/>
      <c r="AT462" s="105"/>
      <c r="AU462" s="105"/>
      <c r="AV462" s="105"/>
      <c r="AW462" s="105"/>
      <c r="AX462" s="105"/>
      <c r="AY462" s="105"/>
      <c r="AZ462" s="105"/>
      <c r="BA462" s="105"/>
      <c r="BB462" s="105"/>
      <c r="BC462" s="105"/>
      <c r="BD462" s="105"/>
    </row>
    <row r="463" spans="1:56" x14ac:dyDescent="0.35">
      <c r="A463" s="105"/>
      <c r="B463" s="105"/>
      <c r="C463" s="105"/>
      <c r="D463" s="139"/>
      <c r="E463" s="105"/>
      <c r="F463" s="105"/>
      <c r="G463" s="105"/>
      <c r="H463" s="105" t="str">
        <f t="shared" si="32"/>
        <v/>
      </c>
      <c r="I463" s="105"/>
      <c r="J463" s="105"/>
      <c r="K463" s="105" t="str">
        <f t="shared" si="33"/>
        <v/>
      </c>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5"/>
      <c r="AL463" s="105"/>
      <c r="AM463" s="105"/>
      <c r="AN463" s="105"/>
      <c r="AO463" s="105"/>
      <c r="AP463" s="105"/>
      <c r="AQ463" s="105"/>
      <c r="AR463" s="105"/>
      <c r="AS463" s="105"/>
      <c r="AT463" s="105"/>
      <c r="AU463" s="105"/>
      <c r="AV463" s="105"/>
      <c r="AW463" s="105"/>
      <c r="AX463" s="105"/>
      <c r="AY463" s="105"/>
      <c r="AZ463" s="105"/>
      <c r="BA463" s="105"/>
      <c r="BB463" s="105"/>
      <c r="BC463" s="105"/>
      <c r="BD463" s="105"/>
    </row>
    <row r="464" spans="1:56" x14ac:dyDescent="0.35">
      <c r="A464" s="105"/>
      <c r="B464" s="105"/>
      <c r="C464" s="105"/>
      <c r="D464" s="139"/>
      <c r="E464" s="105"/>
      <c r="F464" s="105"/>
      <c r="G464" s="105"/>
      <c r="H464" s="105" t="str">
        <f t="shared" si="32"/>
        <v/>
      </c>
      <c r="I464" s="105"/>
      <c r="J464" s="105"/>
      <c r="K464" s="105" t="str">
        <f t="shared" si="33"/>
        <v/>
      </c>
      <c r="L464" s="105"/>
      <c r="M464" s="105"/>
      <c r="N464" s="105"/>
      <c r="O464" s="105"/>
      <c r="P464" s="105"/>
      <c r="Q464" s="105"/>
      <c r="R464" s="105"/>
      <c r="S464" s="105"/>
      <c r="T464" s="105"/>
      <c r="U464" s="105"/>
      <c r="V464" s="105"/>
      <c r="W464" s="105"/>
      <c r="X464" s="105"/>
      <c r="Y464" s="105"/>
      <c r="Z464" s="105"/>
      <c r="AA464" s="105"/>
      <c r="AB464" s="105"/>
      <c r="AC464" s="105"/>
      <c r="AD464" s="105"/>
      <c r="AE464" s="105"/>
      <c r="AF464" s="105"/>
      <c r="AG464" s="105"/>
      <c r="AH464" s="105"/>
      <c r="AI464" s="105"/>
      <c r="AJ464" s="105"/>
      <c r="AK464" s="105"/>
      <c r="AL464" s="105"/>
      <c r="AM464" s="105"/>
      <c r="AN464" s="105"/>
      <c r="AO464" s="105"/>
      <c r="AP464" s="105"/>
      <c r="AQ464" s="105"/>
      <c r="AR464" s="105"/>
      <c r="AS464" s="105"/>
      <c r="AT464" s="105"/>
      <c r="AU464" s="105"/>
      <c r="AV464" s="105"/>
      <c r="AW464" s="105"/>
      <c r="AX464" s="105"/>
      <c r="AY464" s="105"/>
      <c r="AZ464" s="105"/>
      <c r="BA464" s="105"/>
      <c r="BB464" s="105"/>
      <c r="BC464" s="105"/>
      <c r="BD464" s="105"/>
    </row>
    <row r="465" spans="1:56" x14ac:dyDescent="0.35">
      <c r="A465" s="105"/>
      <c r="B465" s="105"/>
      <c r="C465" s="105"/>
      <c r="D465" s="139"/>
      <c r="E465" s="105"/>
      <c r="F465" s="105"/>
      <c r="G465" s="105"/>
      <c r="H465" s="105" t="str">
        <f t="shared" si="32"/>
        <v/>
      </c>
      <c r="I465" s="105"/>
      <c r="J465" s="105"/>
      <c r="K465" s="105" t="str">
        <f t="shared" si="33"/>
        <v/>
      </c>
      <c r="L465" s="105"/>
      <c r="M465" s="105"/>
      <c r="N465" s="105"/>
      <c r="O465" s="105"/>
      <c r="P465" s="105"/>
      <c r="Q465" s="105"/>
      <c r="R465" s="105"/>
      <c r="S465" s="105"/>
      <c r="T465" s="105"/>
      <c r="U465" s="105"/>
      <c r="V465" s="105"/>
      <c r="W465" s="105"/>
      <c r="X465" s="105"/>
      <c r="Y465" s="105"/>
      <c r="Z465" s="105"/>
      <c r="AA465" s="105"/>
      <c r="AB465" s="105"/>
      <c r="AC465" s="105"/>
      <c r="AD465" s="105"/>
      <c r="AE465" s="105"/>
      <c r="AF465" s="105"/>
      <c r="AG465" s="105"/>
      <c r="AH465" s="105"/>
      <c r="AI465" s="105"/>
      <c r="AJ465" s="105"/>
      <c r="AK465" s="105"/>
      <c r="AL465" s="105"/>
      <c r="AM465" s="105"/>
      <c r="AN465" s="105"/>
      <c r="AO465" s="105"/>
      <c r="AP465" s="105"/>
      <c r="AQ465" s="105"/>
      <c r="AR465" s="105"/>
      <c r="AS465" s="105"/>
      <c r="AT465" s="105"/>
      <c r="AU465" s="105"/>
      <c r="AV465" s="105"/>
      <c r="AW465" s="105"/>
      <c r="AX465" s="105"/>
      <c r="AY465" s="105"/>
      <c r="AZ465" s="105"/>
      <c r="BA465" s="105"/>
      <c r="BB465" s="105"/>
      <c r="BC465" s="105"/>
      <c r="BD465" s="105"/>
    </row>
    <row r="466" spans="1:56" x14ac:dyDescent="0.35">
      <c r="A466" s="105"/>
      <c r="B466" s="105"/>
      <c r="C466" s="105"/>
      <c r="D466" s="139"/>
      <c r="E466" s="105"/>
      <c r="F466" s="105"/>
      <c r="G466" s="105"/>
      <c r="H466" s="105" t="str">
        <f t="shared" si="32"/>
        <v/>
      </c>
      <c r="I466" s="105"/>
      <c r="J466" s="105"/>
      <c r="K466" s="105" t="str">
        <f t="shared" si="33"/>
        <v/>
      </c>
      <c r="L466" s="105"/>
      <c r="M466" s="105"/>
      <c r="N466" s="105"/>
      <c r="O466" s="105"/>
      <c r="P466" s="105"/>
      <c r="Q466" s="105"/>
      <c r="R466" s="105"/>
      <c r="S466" s="105"/>
      <c r="T466" s="105"/>
      <c r="U466" s="105"/>
      <c r="V466" s="105"/>
      <c r="W466" s="105"/>
      <c r="X466" s="105"/>
      <c r="Y466" s="105"/>
      <c r="Z466" s="105"/>
      <c r="AA466" s="105"/>
      <c r="AB466" s="105"/>
      <c r="AC466" s="105"/>
      <c r="AD466" s="105"/>
      <c r="AE466" s="105"/>
      <c r="AF466" s="105"/>
      <c r="AG466" s="105"/>
      <c r="AH466" s="105"/>
      <c r="AI466" s="105"/>
      <c r="AJ466" s="105"/>
      <c r="AK466" s="105"/>
      <c r="AL466" s="105"/>
      <c r="AM466" s="105"/>
      <c r="AN466" s="105"/>
      <c r="AO466" s="105"/>
      <c r="AP466" s="105"/>
      <c r="AQ466" s="105"/>
      <c r="AR466" s="105"/>
      <c r="AS466" s="105"/>
      <c r="AT466" s="105"/>
      <c r="AU466" s="105"/>
      <c r="AV466" s="105"/>
      <c r="AW466" s="105"/>
      <c r="AX466" s="105"/>
      <c r="AY466" s="105"/>
      <c r="AZ466" s="105"/>
      <c r="BA466" s="105"/>
      <c r="BB466" s="105"/>
      <c r="BC466" s="105"/>
      <c r="BD466" s="105"/>
    </row>
    <row r="467" spans="1:56" x14ac:dyDescent="0.35">
      <c r="A467" s="105"/>
      <c r="B467" s="105"/>
      <c r="C467" s="105"/>
      <c r="D467" s="139"/>
      <c r="E467" s="105"/>
      <c r="F467" s="105"/>
      <c r="G467" s="105"/>
      <c r="H467" s="105" t="str">
        <f t="shared" si="32"/>
        <v/>
      </c>
      <c r="I467" s="105"/>
      <c r="J467" s="105"/>
      <c r="K467" s="105" t="str">
        <f t="shared" si="33"/>
        <v/>
      </c>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5"/>
      <c r="AL467" s="105"/>
      <c r="AM467" s="105"/>
      <c r="AN467" s="105"/>
      <c r="AO467" s="105"/>
      <c r="AP467" s="105"/>
      <c r="AQ467" s="105"/>
      <c r="AR467" s="105"/>
      <c r="AS467" s="105"/>
      <c r="AT467" s="105"/>
      <c r="AU467" s="105"/>
      <c r="AV467" s="105"/>
      <c r="AW467" s="105"/>
      <c r="AX467" s="105"/>
      <c r="AY467" s="105"/>
      <c r="AZ467" s="105"/>
      <c r="BA467" s="105"/>
      <c r="BB467" s="105"/>
      <c r="BC467" s="105"/>
      <c r="BD467" s="105"/>
    </row>
    <row r="468" spans="1:56" x14ac:dyDescent="0.35">
      <c r="A468" s="105"/>
      <c r="B468" s="105"/>
      <c r="C468" s="105"/>
      <c r="D468" s="139"/>
      <c r="E468" s="105"/>
      <c r="F468" s="105"/>
      <c r="G468" s="105"/>
      <c r="H468" s="105" t="str">
        <f t="shared" si="32"/>
        <v/>
      </c>
      <c r="I468" s="105"/>
      <c r="J468" s="105"/>
      <c r="K468" s="105" t="str">
        <f t="shared" si="33"/>
        <v/>
      </c>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5"/>
      <c r="AL468" s="105"/>
      <c r="AM468" s="105"/>
      <c r="AN468" s="105"/>
      <c r="AO468" s="105"/>
      <c r="AP468" s="105"/>
      <c r="AQ468" s="105"/>
      <c r="AR468" s="105"/>
      <c r="AS468" s="105"/>
      <c r="AT468" s="105"/>
      <c r="AU468" s="105"/>
      <c r="AV468" s="105"/>
      <c r="AW468" s="105"/>
      <c r="AX468" s="105"/>
      <c r="AY468" s="105"/>
      <c r="AZ468" s="105"/>
      <c r="BA468" s="105"/>
      <c r="BB468" s="105"/>
      <c r="BC468" s="105"/>
      <c r="BD468" s="105"/>
    </row>
    <row r="469" spans="1:56" x14ac:dyDescent="0.35">
      <c r="A469" s="105"/>
      <c r="B469" s="105"/>
      <c r="C469" s="105"/>
      <c r="D469" s="139"/>
      <c r="E469" s="105"/>
      <c r="F469" s="105"/>
      <c r="G469" s="105"/>
      <c r="H469" s="105" t="str">
        <f t="shared" si="32"/>
        <v/>
      </c>
      <c r="I469" s="105"/>
      <c r="J469" s="105"/>
      <c r="K469" s="105" t="str">
        <f t="shared" si="33"/>
        <v/>
      </c>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5"/>
      <c r="AL469" s="105"/>
      <c r="AM469" s="105"/>
      <c r="AN469" s="105"/>
      <c r="AO469" s="105"/>
      <c r="AP469" s="105"/>
      <c r="AQ469" s="105"/>
      <c r="AR469" s="105"/>
      <c r="AS469" s="105"/>
      <c r="AT469" s="105"/>
      <c r="AU469" s="105"/>
      <c r="AV469" s="105"/>
      <c r="AW469" s="105"/>
      <c r="AX469" s="105"/>
      <c r="AY469" s="105"/>
      <c r="AZ469" s="105"/>
      <c r="BA469" s="105"/>
      <c r="BB469" s="105"/>
      <c r="BC469" s="105"/>
      <c r="BD469" s="105"/>
    </row>
    <row r="470" spans="1:56" x14ac:dyDescent="0.35">
      <c r="A470" s="105"/>
      <c r="B470" s="105"/>
      <c r="C470" s="105"/>
      <c r="D470" s="139"/>
      <c r="E470" s="105"/>
      <c r="F470" s="105"/>
      <c r="G470" s="105"/>
      <c r="H470" s="105" t="str">
        <f t="shared" si="32"/>
        <v/>
      </c>
      <c r="I470" s="105"/>
      <c r="J470" s="105"/>
      <c r="K470" s="105" t="str">
        <f t="shared" si="33"/>
        <v/>
      </c>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5"/>
      <c r="AL470" s="105"/>
      <c r="AM470" s="105"/>
      <c r="AN470" s="105"/>
      <c r="AO470" s="105"/>
      <c r="AP470" s="105"/>
      <c r="AQ470" s="105"/>
      <c r="AR470" s="105"/>
      <c r="AS470" s="105"/>
      <c r="AT470" s="105"/>
      <c r="AU470" s="105"/>
      <c r="AV470" s="105"/>
      <c r="AW470" s="105"/>
      <c r="AX470" s="105"/>
      <c r="AY470" s="105"/>
      <c r="AZ470" s="105"/>
      <c r="BA470" s="105"/>
      <c r="BB470" s="105"/>
      <c r="BC470" s="105"/>
      <c r="BD470" s="105"/>
    </row>
    <row r="471" spans="1:56" x14ac:dyDescent="0.35">
      <c r="A471" s="105"/>
      <c r="B471" s="105"/>
      <c r="C471" s="105"/>
      <c r="D471" s="139"/>
      <c r="E471" s="105"/>
      <c r="F471" s="105"/>
      <c r="G471" s="105"/>
      <c r="H471" s="105" t="str">
        <f t="shared" si="32"/>
        <v/>
      </c>
      <c r="I471" s="105"/>
      <c r="J471" s="105"/>
      <c r="K471" s="105" t="str">
        <f t="shared" si="33"/>
        <v/>
      </c>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5"/>
      <c r="AL471" s="105"/>
      <c r="AM471" s="105"/>
      <c r="AN471" s="105"/>
      <c r="AO471" s="105"/>
      <c r="AP471" s="105"/>
      <c r="AQ471" s="105"/>
      <c r="AR471" s="105"/>
      <c r="AS471" s="105"/>
      <c r="AT471" s="105"/>
      <c r="AU471" s="105"/>
      <c r="AV471" s="105"/>
      <c r="AW471" s="105"/>
      <c r="AX471" s="105"/>
      <c r="AY471" s="105"/>
      <c r="AZ471" s="105"/>
      <c r="BA471" s="105"/>
      <c r="BB471" s="105"/>
      <c r="BC471" s="105"/>
      <c r="BD471" s="105"/>
    </row>
    <row r="472" spans="1:56" x14ac:dyDescent="0.35">
      <c r="A472" s="105"/>
      <c r="B472" s="105"/>
      <c r="C472" s="105"/>
      <c r="D472" s="139"/>
      <c r="E472" s="105"/>
      <c r="F472" s="105"/>
      <c r="G472" s="105"/>
      <c r="H472" s="105" t="str">
        <f t="shared" si="32"/>
        <v/>
      </c>
      <c r="I472" s="105"/>
      <c r="J472" s="105"/>
      <c r="K472" s="105" t="str">
        <f t="shared" si="33"/>
        <v/>
      </c>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5"/>
      <c r="AL472" s="105"/>
      <c r="AM472" s="105"/>
      <c r="AN472" s="105"/>
      <c r="AO472" s="105"/>
      <c r="AP472" s="105"/>
      <c r="AQ472" s="105"/>
      <c r="AR472" s="105"/>
      <c r="AS472" s="105"/>
      <c r="AT472" s="105"/>
      <c r="AU472" s="105"/>
      <c r="AV472" s="105"/>
      <c r="AW472" s="105"/>
      <c r="AX472" s="105"/>
      <c r="AY472" s="105"/>
      <c r="AZ472" s="105"/>
      <c r="BA472" s="105"/>
      <c r="BB472" s="105"/>
      <c r="BC472" s="105"/>
      <c r="BD472" s="105"/>
    </row>
    <row r="473" spans="1:56" x14ac:dyDescent="0.35">
      <c r="A473" s="105"/>
      <c r="B473" s="105"/>
      <c r="C473" s="105"/>
      <c r="D473" s="139"/>
      <c r="E473" s="105"/>
      <c r="F473" s="105"/>
      <c r="G473" s="105"/>
      <c r="H473" s="105" t="str">
        <f t="shared" si="32"/>
        <v/>
      </c>
      <c r="I473" s="105"/>
      <c r="J473" s="105"/>
      <c r="K473" s="105" t="str">
        <f t="shared" si="33"/>
        <v/>
      </c>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5"/>
      <c r="AL473" s="105"/>
      <c r="AM473" s="105"/>
      <c r="AN473" s="105"/>
      <c r="AO473" s="105"/>
      <c r="AP473" s="105"/>
      <c r="AQ473" s="105"/>
      <c r="AR473" s="105"/>
      <c r="AS473" s="105"/>
      <c r="AT473" s="105"/>
      <c r="AU473" s="105"/>
      <c r="AV473" s="105"/>
      <c r="AW473" s="105"/>
      <c r="AX473" s="105"/>
      <c r="AY473" s="105"/>
      <c r="AZ473" s="105"/>
      <c r="BA473" s="105"/>
      <c r="BB473" s="105"/>
      <c r="BC473" s="105"/>
      <c r="BD473" s="105"/>
    </row>
    <row r="474" spans="1:56" x14ac:dyDescent="0.35">
      <c r="A474" s="105"/>
      <c r="B474" s="105"/>
      <c r="C474" s="105"/>
      <c r="D474" s="139"/>
      <c r="E474" s="105"/>
      <c r="F474" s="105"/>
      <c r="G474" s="105"/>
      <c r="H474" s="105" t="str">
        <f t="shared" si="32"/>
        <v/>
      </c>
      <c r="I474" s="105"/>
      <c r="J474" s="105"/>
      <c r="K474" s="105" t="str">
        <f t="shared" si="33"/>
        <v/>
      </c>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5"/>
      <c r="AL474" s="105"/>
      <c r="AM474" s="105"/>
      <c r="AN474" s="105"/>
      <c r="AO474" s="105"/>
      <c r="AP474" s="105"/>
      <c r="AQ474" s="105"/>
      <c r="AR474" s="105"/>
      <c r="AS474" s="105"/>
      <c r="AT474" s="105"/>
      <c r="AU474" s="105"/>
      <c r="AV474" s="105"/>
      <c r="AW474" s="105"/>
      <c r="AX474" s="105"/>
      <c r="AY474" s="105"/>
      <c r="AZ474" s="105"/>
      <c r="BA474" s="105"/>
      <c r="BB474" s="105"/>
      <c r="BC474" s="105"/>
      <c r="BD474" s="105"/>
    </row>
    <row r="475" spans="1:56" x14ac:dyDescent="0.35">
      <c r="A475" s="105"/>
      <c r="B475" s="105"/>
      <c r="C475" s="105"/>
      <c r="D475" s="139"/>
      <c r="E475" s="105"/>
      <c r="F475" s="105"/>
      <c r="G475" s="105"/>
      <c r="H475" s="105" t="str">
        <f t="shared" si="32"/>
        <v/>
      </c>
      <c r="I475" s="105"/>
      <c r="J475" s="105"/>
      <c r="K475" s="105" t="str">
        <f t="shared" si="33"/>
        <v/>
      </c>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5"/>
      <c r="AL475" s="105"/>
      <c r="AM475" s="105"/>
      <c r="AN475" s="105"/>
      <c r="AO475" s="105"/>
      <c r="AP475" s="105"/>
      <c r="AQ475" s="105"/>
      <c r="AR475" s="105"/>
      <c r="AS475" s="105"/>
      <c r="AT475" s="105"/>
      <c r="AU475" s="105"/>
      <c r="AV475" s="105"/>
      <c r="AW475" s="105"/>
      <c r="AX475" s="105"/>
      <c r="AY475" s="105"/>
      <c r="AZ475" s="105"/>
      <c r="BA475" s="105"/>
      <c r="BB475" s="105"/>
      <c r="BC475" s="105"/>
      <c r="BD475" s="105"/>
    </row>
    <row r="476" spans="1:56" x14ac:dyDescent="0.35">
      <c r="A476" s="105"/>
      <c r="B476" s="105"/>
      <c r="C476" s="105"/>
      <c r="D476" s="139"/>
      <c r="E476" s="105"/>
      <c r="F476" s="105"/>
      <c r="G476" s="105"/>
      <c r="H476" s="105" t="str">
        <f t="shared" si="32"/>
        <v/>
      </c>
      <c r="I476" s="105"/>
      <c r="J476" s="105"/>
      <c r="K476" s="105" t="str">
        <f t="shared" si="33"/>
        <v/>
      </c>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5"/>
      <c r="AL476" s="105"/>
      <c r="AM476" s="105"/>
      <c r="AN476" s="105"/>
      <c r="AO476" s="105"/>
      <c r="AP476" s="105"/>
      <c r="AQ476" s="105"/>
      <c r="AR476" s="105"/>
      <c r="AS476" s="105"/>
      <c r="AT476" s="105"/>
      <c r="AU476" s="105"/>
      <c r="AV476" s="105"/>
      <c r="AW476" s="105"/>
      <c r="AX476" s="105"/>
      <c r="AY476" s="105"/>
      <c r="AZ476" s="105"/>
      <c r="BA476" s="105"/>
      <c r="BB476" s="105"/>
      <c r="BC476" s="105"/>
      <c r="BD476" s="105"/>
    </row>
    <row r="477" spans="1:56" x14ac:dyDescent="0.35">
      <c r="A477" s="105"/>
      <c r="B477" s="105"/>
      <c r="C477" s="105"/>
      <c r="D477" s="139"/>
      <c r="E477" s="105"/>
      <c r="F477" s="105"/>
      <c r="G477" s="105"/>
      <c r="H477" s="105" t="str">
        <f t="shared" si="32"/>
        <v/>
      </c>
      <c r="I477" s="105"/>
      <c r="J477" s="105"/>
      <c r="K477" s="105" t="str">
        <f t="shared" si="33"/>
        <v/>
      </c>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5"/>
      <c r="AL477" s="105"/>
      <c r="AM477" s="105"/>
      <c r="AN477" s="105"/>
      <c r="AO477" s="105"/>
      <c r="AP477" s="105"/>
      <c r="AQ477" s="105"/>
      <c r="AR477" s="105"/>
      <c r="AS477" s="105"/>
      <c r="AT477" s="105"/>
      <c r="AU477" s="105"/>
      <c r="AV477" s="105"/>
      <c r="AW477" s="105"/>
      <c r="AX477" s="105"/>
      <c r="AY477" s="105"/>
      <c r="AZ477" s="105"/>
      <c r="BA477" s="105"/>
      <c r="BB477" s="105"/>
      <c r="BC477" s="105"/>
      <c r="BD477" s="105"/>
    </row>
    <row r="478" spans="1:56" x14ac:dyDescent="0.35">
      <c r="A478" s="105"/>
      <c r="B478" s="105"/>
      <c r="C478" s="105"/>
      <c r="D478" s="139"/>
      <c r="E478" s="105"/>
      <c r="F478" s="105"/>
      <c r="G478" s="105"/>
      <c r="H478" s="105" t="str">
        <f t="shared" si="32"/>
        <v/>
      </c>
      <c r="I478" s="105"/>
      <c r="J478" s="105"/>
      <c r="K478" s="105" t="str">
        <f t="shared" si="33"/>
        <v/>
      </c>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5"/>
      <c r="AL478" s="105"/>
      <c r="AM478" s="105"/>
      <c r="AN478" s="105"/>
      <c r="AO478" s="105"/>
      <c r="AP478" s="105"/>
      <c r="AQ478" s="105"/>
      <c r="AR478" s="105"/>
      <c r="AS478" s="105"/>
      <c r="AT478" s="105"/>
      <c r="AU478" s="105"/>
      <c r="AV478" s="105"/>
      <c r="AW478" s="105"/>
      <c r="AX478" s="105"/>
      <c r="AY478" s="105"/>
      <c r="AZ478" s="105"/>
      <c r="BA478" s="105"/>
      <c r="BB478" s="105"/>
      <c r="BC478" s="105"/>
      <c r="BD478" s="105"/>
    </row>
    <row r="479" spans="1:56" x14ac:dyDescent="0.35">
      <c r="A479" s="105"/>
      <c r="B479" s="105"/>
      <c r="C479" s="105"/>
      <c r="D479" s="139"/>
      <c r="E479" s="105"/>
      <c r="F479" s="105"/>
      <c r="G479" s="105"/>
      <c r="H479" s="105" t="str">
        <f t="shared" si="32"/>
        <v/>
      </c>
      <c r="I479" s="105"/>
      <c r="J479" s="105"/>
      <c r="K479" s="105" t="str">
        <f t="shared" si="33"/>
        <v/>
      </c>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5"/>
      <c r="AL479" s="105"/>
      <c r="AM479" s="105"/>
      <c r="AN479" s="105"/>
      <c r="AO479" s="105"/>
      <c r="AP479" s="105"/>
      <c r="AQ479" s="105"/>
      <c r="AR479" s="105"/>
      <c r="AS479" s="105"/>
      <c r="AT479" s="105"/>
      <c r="AU479" s="105"/>
      <c r="AV479" s="105"/>
      <c r="AW479" s="105"/>
      <c r="AX479" s="105"/>
      <c r="AY479" s="105"/>
      <c r="AZ479" s="105"/>
      <c r="BA479" s="105"/>
      <c r="BB479" s="105"/>
      <c r="BC479" s="105"/>
      <c r="BD479" s="105"/>
    </row>
    <row r="480" spans="1:56" x14ac:dyDescent="0.35">
      <c r="A480" s="105"/>
      <c r="B480" s="105"/>
      <c r="C480" s="105"/>
      <c r="D480" s="139"/>
      <c r="E480" s="105"/>
      <c r="F480" s="105"/>
      <c r="G480" s="105"/>
      <c r="H480" s="105" t="str">
        <f t="shared" si="32"/>
        <v/>
      </c>
      <c r="I480" s="105"/>
      <c r="J480" s="105"/>
      <c r="K480" s="105" t="str">
        <f t="shared" si="33"/>
        <v/>
      </c>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5"/>
      <c r="AL480" s="105"/>
      <c r="AM480" s="105"/>
      <c r="AN480" s="105"/>
      <c r="AO480" s="105"/>
      <c r="AP480" s="105"/>
      <c r="AQ480" s="105"/>
      <c r="AR480" s="105"/>
      <c r="AS480" s="105"/>
      <c r="AT480" s="105"/>
      <c r="AU480" s="105"/>
      <c r="AV480" s="105"/>
      <c r="AW480" s="105"/>
      <c r="AX480" s="105"/>
      <c r="AY480" s="105"/>
      <c r="AZ480" s="105"/>
      <c r="BA480" s="105"/>
      <c r="BB480" s="105"/>
      <c r="BC480" s="105"/>
      <c r="BD480" s="105"/>
    </row>
    <row r="481" spans="1:56" x14ac:dyDescent="0.35">
      <c r="A481" s="105"/>
      <c r="B481" s="105"/>
      <c r="C481" s="105"/>
      <c r="D481" s="139"/>
      <c r="E481" s="105"/>
      <c r="F481" s="105"/>
      <c r="G481" s="105"/>
      <c r="H481" s="105" t="str">
        <f t="shared" si="32"/>
        <v/>
      </c>
      <c r="I481" s="105"/>
      <c r="J481" s="105"/>
      <c r="K481" s="105" t="str">
        <f t="shared" si="33"/>
        <v/>
      </c>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5"/>
      <c r="AL481" s="105"/>
      <c r="AM481" s="105"/>
      <c r="AN481" s="105"/>
      <c r="AO481" s="105"/>
      <c r="AP481" s="105"/>
      <c r="AQ481" s="105"/>
      <c r="AR481" s="105"/>
      <c r="AS481" s="105"/>
      <c r="AT481" s="105"/>
      <c r="AU481" s="105"/>
      <c r="AV481" s="105"/>
      <c r="AW481" s="105"/>
      <c r="AX481" s="105"/>
      <c r="AY481" s="105"/>
      <c r="AZ481" s="105"/>
      <c r="BA481" s="105"/>
      <c r="BB481" s="105"/>
      <c r="BC481" s="105"/>
      <c r="BD481" s="105"/>
    </row>
    <row r="482" spans="1:56" x14ac:dyDescent="0.35">
      <c r="A482" s="105"/>
      <c r="B482" s="105"/>
      <c r="C482" s="105"/>
      <c r="D482" s="139"/>
      <c r="E482" s="105"/>
      <c r="F482" s="105"/>
      <c r="G482" s="105"/>
      <c r="H482" s="105" t="str">
        <f t="shared" si="32"/>
        <v/>
      </c>
      <c r="I482" s="105"/>
      <c r="J482" s="105"/>
      <c r="K482" s="105" t="str">
        <f t="shared" si="33"/>
        <v/>
      </c>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5"/>
      <c r="AL482" s="105"/>
      <c r="AM482" s="105"/>
      <c r="AN482" s="105"/>
      <c r="AO482" s="105"/>
      <c r="AP482" s="105"/>
      <c r="AQ482" s="105"/>
      <c r="AR482" s="105"/>
      <c r="AS482" s="105"/>
      <c r="AT482" s="105"/>
      <c r="AU482" s="105"/>
      <c r="AV482" s="105"/>
      <c r="AW482" s="105"/>
      <c r="AX482" s="105"/>
      <c r="AY482" s="105"/>
      <c r="AZ482" s="105"/>
      <c r="BA482" s="105"/>
      <c r="BB482" s="105"/>
      <c r="BC482" s="105"/>
      <c r="BD482" s="105"/>
    </row>
    <row r="483" spans="1:56" x14ac:dyDescent="0.35">
      <c r="A483" s="105"/>
      <c r="B483" s="105"/>
      <c r="C483" s="105"/>
      <c r="D483" s="139"/>
      <c r="E483" s="105"/>
      <c r="F483" s="105"/>
      <c r="G483" s="105"/>
      <c r="H483" s="105" t="str">
        <f t="shared" si="32"/>
        <v/>
      </c>
      <c r="I483" s="105"/>
      <c r="J483" s="105"/>
      <c r="K483" s="105" t="str">
        <f t="shared" si="33"/>
        <v/>
      </c>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5"/>
      <c r="AL483" s="105"/>
      <c r="AM483" s="105"/>
      <c r="AN483" s="105"/>
      <c r="AO483" s="105"/>
      <c r="AP483" s="105"/>
      <c r="AQ483" s="105"/>
      <c r="AR483" s="105"/>
      <c r="AS483" s="105"/>
      <c r="AT483" s="105"/>
      <c r="AU483" s="105"/>
      <c r="AV483" s="105"/>
      <c r="AW483" s="105"/>
      <c r="AX483" s="105"/>
      <c r="AY483" s="105"/>
      <c r="AZ483" s="105"/>
      <c r="BA483" s="105"/>
      <c r="BB483" s="105"/>
      <c r="BC483" s="105"/>
      <c r="BD483" s="105"/>
    </row>
    <row r="484" spans="1:56" x14ac:dyDescent="0.35">
      <c r="A484" s="105"/>
      <c r="B484" s="105"/>
      <c r="C484" s="105"/>
      <c r="D484" s="139"/>
      <c r="E484" s="105"/>
      <c r="F484" s="105"/>
      <c r="G484" s="105"/>
      <c r="H484" s="105" t="str">
        <f t="shared" si="32"/>
        <v/>
      </c>
      <c r="I484" s="105"/>
      <c r="J484" s="105"/>
      <c r="K484" s="105" t="str">
        <f t="shared" si="33"/>
        <v/>
      </c>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5"/>
      <c r="AL484" s="105"/>
      <c r="AM484" s="105"/>
      <c r="AN484" s="105"/>
      <c r="AO484" s="105"/>
      <c r="AP484" s="105"/>
      <c r="AQ484" s="105"/>
      <c r="AR484" s="105"/>
      <c r="AS484" s="105"/>
      <c r="AT484" s="105"/>
      <c r="AU484" s="105"/>
      <c r="AV484" s="105"/>
      <c r="AW484" s="105"/>
      <c r="AX484" s="105"/>
      <c r="AY484" s="105"/>
      <c r="AZ484" s="105"/>
      <c r="BA484" s="105"/>
      <c r="BB484" s="105"/>
      <c r="BC484" s="105"/>
      <c r="BD484" s="105"/>
    </row>
    <row r="485" spans="1:56" x14ac:dyDescent="0.35">
      <c r="A485" s="105"/>
      <c r="B485" s="105"/>
      <c r="C485" s="105"/>
      <c r="D485" s="139"/>
      <c r="E485" s="105"/>
      <c r="F485" s="105"/>
      <c r="G485" s="105"/>
      <c r="H485" s="105" t="str">
        <f t="shared" ref="H485:H548" si="34">IFERROR(VLOOKUP($G485,FacI,2,0),"")</f>
        <v/>
      </c>
      <c r="I485" s="105"/>
      <c r="J485" s="105"/>
      <c r="K485" s="105" t="str">
        <f t="shared" si="33"/>
        <v/>
      </c>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5"/>
      <c r="AL485" s="105"/>
      <c r="AM485" s="105"/>
      <c r="AN485" s="105"/>
      <c r="AO485" s="105"/>
      <c r="AP485" s="105"/>
      <c r="AQ485" s="105"/>
      <c r="AR485" s="105"/>
      <c r="AS485" s="105"/>
      <c r="AT485" s="105"/>
      <c r="AU485" s="105"/>
      <c r="AV485" s="105"/>
      <c r="AW485" s="105"/>
      <c r="AX485" s="105"/>
      <c r="AY485" s="105"/>
      <c r="AZ485" s="105"/>
      <c r="BA485" s="105"/>
      <c r="BB485" s="105"/>
      <c r="BC485" s="105"/>
      <c r="BD485" s="105"/>
    </row>
    <row r="486" spans="1:56" x14ac:dyDescent="0.35">
      <c r="A486" s="105"/>
      <c r="B486" s="105"/>
      <c r="C486" s="105"/>
      <c r="D486" s="139"/>
      <c r="E486" s="105"/>
      <c r="F486" s="105"/>
      <c r="G486" s="105"/>
      <c r="H486" s="105" t="str">
        <f t="shared" si="34"/>
        <v/>
      </c>
      <c r="I486" s="105"/>
      <c r="J486" s="105"/>
      <c r="K486" s="105" t="str">
        <f t="shared" si="33"/>
        <v/>
      </c>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5"/>
      <c r="AL486" s="105"/>
      <c r="AM486" s="105"/>
      <c r="AN486" s="105"/>
      <c r="AO486" s="105"/>
      <c r="AP486" s="105"/>
      <c r="AQ486" s="105"/>
      <c r="AR486" s="105"/>
      <c r="AS486" s="105"/>
      <c r="AT486" s="105"/>
      <c r="AU486" s="105"/>
      <c r="AV486" s="105"/>
      <c r="AW486" s="105"/>
      <c r="AX486" s="105"/>
      <c r="AY486" s="105"/>
      <c r="AZ486" s="105"/>
      <c r="BA486" s="105"/>
      <c r="BB486" s="105"/>
      <c r="BC486" s="105"/>
      <c r="BD486" s="105"/>
    </row>
    <row r="487" spans="1:56" x14ac:dyDescent="0.35">
      <c r="A487" s="105"/>
      <c r="B487" s="105"/>
      <c r="C487" s="105"/>
      <c r="D487" s="139"/>
      <c r="E487" s="105"/>
      <c r="F487" s="105"/>
      <c r="G487" s="105"/>
      <c r="H487" s="105" t="str">
        <f t="shared" si="34"/>
        <v/>
      </c>
      <c r="I487" s="105"/>
      <c r="J487" s="105"/>
      <c r="K487" s="105" t="str">
        <f t="shared" ref="K487:K550" si="35">IFERROR(VLOOKUP($J486,Facin,2,0),"")</f>
        <v/>
      </c>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5"/>
      <c r="AL487" s="105"/>
      <c r="AM487" s="105"/>
      <c r="AN487" s="105"/>
      <c r="AO487" s="105"/>
      <c r="AP487" s="105"/>
      <c r="AQ487" s="105"/>
      <c r="AR487" s="105"/>
      <c r="AS487" s="105"/>
      <c r="AT487" s="105"/>
      <c r="AU487" s="105"/>
      <c r="AV487" s="105"/>
      <c r="AW487" s="105"/>
      <c r="AX487" s="105"/>
      <c r="AY487" s="105"/>
      <c r="AZ487" s="105"/>
      <c r="BA487" s="105"/>
      <c r="BB487" s="105"/>
      <c r="BC487" s="105"/>
      <c r="BD487" s="105"/>
    </row>
    <row r="488" spans="1:56" x14ac:dyDescent="0.35">
      <c r="A488" s="105"/>
      <c r="B488" s="105"/>
      <c r="C488" s="105"/>
      <c r="D488" s="139"/>
      <c r="E488" s="105"/>
      <c r="F488" s="105"/>
      <c r="G488" s="105"/>
      <c r="H488" s="105" t="str">
        <f t="shared" si="34"/>
        <v/>
      </c>
      <c r="I488" s="105"/>
      <c r="J488" s="105"/>
      <c r="K488" s="105" t="str">
        <f t="shared" si="35"/>
        <v/>
      </c>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5"/>
      <c r="AL488" s="105"/>
      <c r="AM488" s="105"/>
      <c r="AN488" s="105"/>
      <c r="AO488" s="105"/>
      <c r="AP488" s="105"/>
      <c r="AQ488" s="105"/>
      <c r="AR488" s="105"/>
      <c r="AS488" s="105"/>
      <c r="AT488" s="105"/>
      <c r="AU488" s="105"/>
      <c r="AV488" s="105"/>
      <c r="AW488" s="105"/>
      <c r="AX488" s="105"/>
      <c r="AY488" s="105"/>
      <c r="AZ488" s="105"/>
      <c r="BA488" s="105"/>
      <c r="BB488" s="105"/>
      <c r="BC488" s="105"/>
      <c r="BD488" s="105"/>
    </row>
    <row r="489" spans="1:56" x14ac:dyDescent="0.35">
      <c r="A489" s="105"/>
      <c r="B489" s="105"/>
      <c r="C489" s="105"/>
      <c r="D489" s="139"/>
      <c r="E489" s="105"/>
      <c r="F489" s="105"/>
      <c r="G489" s="105"/>
      <c r="H489" s="105" t="str">
        <f t="shared" si="34"/>
        <v/>
      </c>
      <c r="I489" s="105"/>
      <c r="J489" s="105"/>
      <c r="K489" s="105" t="str">
        <f t="shared" si="35"/>
        <v/>
      </c>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5"/>
      <c r="AL489" s="105"/>
      <c r="AM489" s="105"/>
      <c r="AN489" s="105"/>
      <c r="AO489" s="105"/>
      <c r="AP489" s="105"/>
      <c r="AQ489" s="105"/>
      <c r="AR489" s="105"/>
      <c r="AS489" s="105"/>
      <c r="AT489" s="105"/>
      <c r="AU489" s="105"/>
      <c r="AV489" s="105"/>
      <c r="AW489" s="105"/>
      <c r="AX489" s="105"/>
      <c r="AY489" s="105"/>
      <c r="AZ489" s="105"/>
      <c r="BA489" s="105"/>
      <c r="BB489" s="105"/>
      <c r="BC489" s="105"/>
      <c r="BD489" s="105"/>
    </row>
    <row r="490" spans="1:56" x14ac:dyDescent="0.35">
      <c r="A490" s="105"/>
      <c r="B490" s="105"/>
      <c r="C490" s="105"/>
      <c r="D490" s="139"/>
      <c r="E490" s="105"/>
      <c r="F490" s="105"/>
      <c r="G490" s="105"/>
      <c r="H490" s="105" t="str">
        <f t="shared" si="34"/>
        <v/>
      </c>
      <c r="I490" s="105"/>
      <c r="J490" s="105"/>
      <c r="K490" s="105" t="str">
        <f t="shared" si="35"/>
        <v/>
      </c>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5"/>
      <c r="AL490" s="105"/>
      <c r="AM490" s="105"/>
      <c r="AN490" s="105"/>
      <c r="AO490" s="105"/>
      <c r="AP490" s="105"/>
      <c r="AQ490" s="105"/>
      <c r="AR490" s="105"/>
      <c r="AS490" s="105"/>
      <c r="AT490" s="105"/>
      <c r="AU490" s="105"/>
      <c r="AV490" s="105"/>
      <c r="AW490" s="105"/>
      <c r="AX490" s="105"/>
      <c r="AY490" s="105"/>
      <c r="AZ490" s="105"/>
      <c r="BA490" s="105"/>
      <c r="BB490" s="105"/>
      <c r="BC490" s="105"/>
      <c r="BD490" s="105"/>
    </row>
    <row r="491" spans="1:56" x14ac:dyDescent="0.35">
      <c r="A491" s="105"/>
      <c r="B491" s="105"/>
      <c r="C491" s="105"/>
      <c r="D491" s="139"/>
      <c r="E491" s="105"/>
      <c r="F491" s="105"/>
      <c r="G491" s="105"/>
      <c r="H491" s="105" t="str">
        <f t="shared" si="34"/>
        <v/>
      </c>
      <c r="I491" s="105"/>
      <c r="J491" s="105"/>
      <c r="K491" s="105" t="str">
        <f t="shared" si="35"/>
        <v/>
      </c>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5"/>
      <c r="AL491" s="105"/>
      <c r="AM491" s="105"/>
      <c r="AN491" s="105"/>
      <c r="AO491" s="105"/>
      <c r="AP491" s="105"/>
      <c r="AQ491" s="105"/>
      <c r="AR491" s="105"/>
      <c r="AS491" s="105"/>
      <c r="AT491" s="105"/>
      <c r="AU491" s="105"/>
      <c r="AV491" s="105"/>
      <c r="AW491" s="105"/>
      <c r="AX491" s="105"/>
      <c r="AY491" s="105"/>
      <c r="AZ491" s="105"/>
      <c r="BA491" s="105"/>
      <c r="BB491" s="105"/>
      <c r="BC491" s="105"/>
      <c r="BD491" s="105"/>
    </row>
    <row r="492" spans="1:56" x14ac:dyDescent="0.35">
      <c r="A492" s="105"/>
      <c r="B492" s="105"/>
      <c r="C492" s="105"/>
      <c r="D492" s="139"/>
      <c r="E492" s="105"/>
      <c r="F492" s="105"/>
      <c r="G492" s="105"/>
      <c r="H492" s="105" t="str">
        <f t="shared" si="34"/>
        <v/>
      </c>
      <c r="I492" s="105"/>
      <c r="J492" s="105"/>
      <c r="K492" s="105" t="str">
        <f t="shared" si="35"/>
        <v/>
      </c>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5"/>
      <c r="AL492" s="105"/>
      <c r="AM492" s="105"/>
      <c r="AN492" s="105"/>
      <c r="AO492" s="105"/>
      <c r="AP492" s="105"/>
      <c r="AQ492" s="105"/>
      <c r="AR492" s="105"/>
      <c r="AS492" s="105"/>
      <c r="AT492" s="105"/>
      <c r="AU492" s="105"/>
      <c r="AV492" s="105"/>
      <c r="AW492" s="105"/>
      <c r="AX492" s="105"/>
      <c r="AY492" s="105"/>
      <c r="AZ492" s="105"/>
      <c r="BA492" s="105"/>
      <c r="BB492" s="105"/>
      <c r="BC492" s="105"/>
      <c r="BD492" s="105"/>
    </row>
    <row r="493" spans="1:56" x14ac:dyDescent="0.35">
      <c r="A493" s="105"/>
      <c r="B493" s="105"/>
      <c r="C493" s="105"/>
      <c r="D493" s="139"/>
      <c r="E493" s="105"/>
      <c r="F493" s="105"/>
      <c r="G493" s="105"/>
      <c r="H493" s="105" t="str">
        <f t="shared" si="34"/>
        <v/>
      </c>
      <c r="I493" s="105"/>
      <c r="J493" s="105"/>
      <c r="K493" s="105" t="str">
        <f t="shared" si="35"/>
        <v/>
      </c>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5"/>
      <c r="AL493" s="105"/>
      <c r="AM493" s="105"/>
      <c r="AN493" s="105"/>
      <c r="AO493" s="105"/>
      <c r="AP493" s="105"/>
      <c r="AQ493" s="105"/>
      <c r="AR493" s="105"/>
      <c r="AS493" s="105"/>
      <c r="AT493" s="105"/>
      <c r="AU493" s="105"/>
      <c r="AV493" s="105"/>
      <c r="AW493" s="105"/>
      <c r="AX493" s="105"/>
      <c r="AY493" s="105"/>
      <c r="AZ493" s="105"/>
      <c r="BA493" s="105"/>
      <c r="BB493" s="105"/>
      <c r="BC493" s="105"/>
      <c r="BD493" s="105"/>
    </row>
    <row r="494" spans="1:56" x14ac:dyDescent="0.35">
      <c r="A494" s="105"/>
      <c r="B494" s="105"/>
      <c r="C494" s="105"/>
      <c r="D494" s="139"/>
      <c r="E494" s="105"/>
      <c r="F494" s="105"/>
      <c r="G494" s="105"/>
      <c r="H494" s="105" t="str">
        <f t="shared" si="34"/>
        <v/>
      </c>
      <c r="I494" s="105"/>
      <c r="J494" s="105"/>
      <c r="K494" s="105" t="str">
        <f t="shared" si="35"/>
        <v/>
      </c>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5"/>
      <c r="AL494" s="105"/>
      <c r="AM494" s="105"/>
      <c r="AN494" s="105"/>
      <c r="AO494" s="105"/>
      <c r="AP494" s="105"/>
      <c r="AQ494" s="105"/>
      <c r="AR494" s="105"/>
      <c r="AS494" s="105"/>
      <c r="AT494" s="105"/>
      <c r="AU494" s="105"/>
      <c r="AV494" s="105"/>
      <c r="AW494" s="105"/>
      <c r="AX494" s="105"/>
      <c r="AY494" s="105"/>
      <c r="AZ494" s="105"/>
      <c r="BA494" s="105"/>
      <c r="BB494" s="105"/>
      <c r="BC494" s="105"/>
      <c r="BD494" s="105"/>
    </row>
    <row r="495" spans="1:56" x14ac:dyDescent="0.35">
      <c r="A495" s="105"/>
      <c r="B495" s="105"/>
      <c r="C495" s="105"/>
      <c r="D495" s="139"/>
      <c r="E495" s="105"/>
      <c r="F495" s="105"/>
      <c r="G495" s="105"/>
      <c r="H495" s="105" t="str">
        <f t="shared" si="34"/>
        <v/>
      </c>
      <c r="I495" s="105"/>
      <c r="J495" s="105"/>
      <c r="K495" s="105" t="str">
        <f t="shared" si="35"/>
        <v/>
      </c>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5"/>
      <c r="AL495" s="105"/>
      <c r="AM495" s="105"/>
      <c r="AN495" s="105"/>
      <c r="AO495" s="105"/>
      <c r="AP495" s="105"/>
      <c r="AQ495" s="105"/>
      <c r="AR495" s="105"/>
      <c r="AS495" s="105"/>
      <c r="AT495" s="105"/>
      <c r="AU495" s="105"/>
      <c r="AV495" s="105"/>
      <c r="AW495" s="105"/>
      <c r="AX495" s="105"/>
      <c r="AY495" s="105"/>
      <c r="AZ495" s="105"/>
      <c r="BA495" s="105"/>
      <c r="BB495" s="105"/>
      <c r="BC495" s="105"/>
      <c r="BD495" s="105"/>
    </row>
    <row r="496" spans="1:56" x14ac:dyDescent="0.35">
      <c r="A496" s="105"/>
      <c r="B496" s="105"/>
      <c r="C496" s="105"/>
      <c r="D496" s="139"/>
      <c r="E496" s="105"/>
      <c r="F496" s="105"/>
      <c r="G496" s="105"/>
      <c r="H496" s="105" t="str">
        <f t="shared" si="34"/>
        <v/>
      </c>
      <c r="I496" s="105"/>
      <c r="J496" s="105"/>
      <c r="K496" s="105" t="str">
        <f t="shared" si="35"/>
        <v/>
      </c>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5"/>
      <c r="AL496" s="105"/>
      <c r="AM496" s="105"/>
      <c r="AN496" s="105"/>
      <c r="AO496" s="105"/>
      <c r="AP496" s="105"/>
      <c r="AQ496" s="105"/>
      <c r="AR496" s="105"/>
      <c r="AS496" s="105"/>
      <c r="AT496" s="105"/>
      <c r="AU496" s="105"/>
      <c r="AV496" s="105"/>
      <c r="AW496" s="105"/>
      <c r="AX496" s="105"/>
      <c r="AY496" s="105"/>
      <c r="AZ496" s="105"/>
      <c r="BA496" s="105"/>
      <c r="BB496" s="105"/>
      <c r="BC496" s="105"/>
      <c r="BD496" s="105"/>
    </row>
    <row r="497" spans="1:56" x14ac:dyDescent="0.35">
      <c r="A497" s="105"/>
      <c r="B497" s="105"/>
      <c r="C497" s="105"/>
      <c r="D497" s="139"/>
      <c r="E497" s="105"/>
      <c r="F497" s="105"/>
      <c r="G497" s="105"/>
      <c r="H497" s="105" t="str">
        <f t="shared" si="34"/>
        <v/>
      </c>
      <c r="I497" s="105"/>
      <c r="J497" s="105"/>
      <c r="K497" s="105" t="str">
        <f t="shared" si="35"/>
        <v/>
      </c>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c r="AG497" s="105"/>
      <c r="AH497" s="105"/>
      <c r="AI497" s="105"/>
      <c r="AJ497" s="105"/>
      <c r="AK497" s="105"/>
      <c r="AL497" s="105"/>
      <c r="AM497" s="105"/>
      <c r="AN497" s="105"/>
      <c r="AO497" s="105"/>
      <c r="AP497" s="105"/>
      <c r="AQ497" s="105"/>
      <c r="AR497" s="105"/>
      <c r="AS497" s="105"/>
      <c r="AT497" s="105"/>
      <c r="AU497" s="105"/>
      <c r="AV497" s="105"/>
      <c r="AW497" s="105"/>
      <c r="AX497" s="105"/>
      <c r="AY497" s="105"/>
      <c r="AZ497" s="105"/>
      <c r="BA497" s="105"/>
      <c r="BB497" s="105"/>
      <c r="BC497" s="105"/>
      <c r="BD497" s="105"/>
    </row>
    <row r="498" spans="1:56" x14ac:dyDescent="0.35">
      <c r="A498" s="105"/>
      <c r="B498" s="105"/>
      <c r="C498" s="105"/>
      <c r="D498" s="139"/>
      <c r="E498" s="105"/>
      <c r="F498" s="105"/>
      <c r="G498" s="105"/>
      <c r="H498" s="105" t="str">
        <f t="shared" si="34"/>
        <v/>
      </c>
      <c r="I498" s="105"/>
      <c r="J498" s="105"/>
      <c r="K498" s="105" t="str">
        <f t="shared" si="35"/>
        <v/>
      </c>
      <c r="L498" s="105"/>
      <c r="M498" s="105"/>
      <c r="N498" s="105"/>
      <c r="O498" s="105"/>
      <c r="P498" s="105"/>
      <c r="Q498" s="105"/>
      <c r="R498" s="105"/>
      <c r="S498" s="105"/>
      <c r="T498" s="105"/>
      <c r="U498" s="105"/>
      <c r="V498" s="105"/>
      <c r="W498" s="105"/>
      <c r="X498" s="105"/>
      <c r="Y498" s="105"/>
      <c r="Z498" s="105"/>
      <c r="AA498" s="105"/>
      <c r="AB498" s="105"/>
      <c r="AC498" s="105"/>
      <c r="AD498" s="105"/>
      <c r="AE498" s="105"/>
      <c r="AF498" s="105"/>
      <c r="AG498" s="105"/>
      <c r="AH498" s="105"/>
      <c r="AI498" s="105"/>
      <c r="AJ498" s="105"/>
      <c r="AK498" s="105"/>
      <c r="AL498" s="105"/>
      <c r="AM498" s="105"/>
      <c r="AN498" s="105"/>
      <c r="AO498" s="105"/>
      <c r="AP498" s="105"/>
      <c r="AQ498" s="105"/>
      <c r="AR498" s="105"/>
      <c r="AS498" s="105"/>
      <c r="AT498" s="105"/>
      <c r="AU498" s="105"/>
      <c r="AV498" s="105"/>
      <c r="AW498" s="105"/>
      <c r="AX498" s="105"/>
      <c r="AY498" s="105"/>
      <c r="AZ498" s="105"/>
      <c r="BA498" s="105"/>
      <c r="BB498" s="105"/>
      <c r="BC498" s="105"/>
      <c r="BD498" s="105"/>
    </row>
    <row r="499" spans="1:56" x14ac:dyDescent="0.35">
      <c r="A499" s="105"/>
      <c r="B499" s="105"/>
      <c r="C499" s="105"/>
      <c r="D499" s="139"/>
      <c r="E499" s="105"/>
      <c r="F499" s="105"/>
      <c r="G499" s="105"/>
      <c r="H499" s="105" t="str">
        <f t="shared" si="34"/>
        <v/>
      </c>
      <c r="I499" s="105"/>
      <c r="J499" s="105"/>
      <c r="K499" s="105" t="str">
        <f t="shared" si="35"/>
        <v/>
      </c>
      <c r="L499" s="105"/>
      <c r="M499" s="105"/>
      <c r="N499" s="105"/>
      <c r="O499" s="105"/>
      <c r="P499" s="105"/>
      <c r="Q499" s="105"/>
      <c r="R499" s="105"/>
      <c r="S499" s="105"/>
      <c r="T499" s="105"/>
      <c r="U499" s="105"/>
      <c r="V499" s="105"/>
      <c r="W499" s="105"/>
      <c r="X499" s="105"/>
      <c r="Y499" s="105"/>
      <c r="Z499" s="105"/>
      <c r="AA499" s="105"/>
      <c r="AB499" s="105"/>
      <c r="AC499" s="105"/>
      <c r="AD499" s="105"/>
      <c r="AE499" s="105"/>
      <c r="AF499" s="105"/>
      <c r="AG499" s="105"/>
      <c r="AH499" s="105"/>
      <c r="AI499" s="105"/>
      <c r="AJ499" s="105"/>
      <c r="AK499" s="105"/>
      <c r="AL499" s="105"/>
      <c r="AM499" s="105"/>
      <c r="AN499" s="105"/>
      <c r="AO499" s="105"/>
      <c r="AP499" s="105"/>
      <c r="AQ499" s="105"/>
      <c r="AR499" s="105"/>
      <c r="AS499" s="105"/>
      <c r="AT499" s="105"/>
      <c r="AU499" s="105"/>
      <c r="AV499" s="105"/>
      <c r="AW499" s="105"/>
      <c r="AX499" s="105"/>
      <c r="AY499" s="105"/>
      <c r="AZ499" s="105"/>
      <c r="BA499" s="105"/>
      <c r="BB499" s="105"/>
      <c r="BC499" s="105"/>
      <c r="BD499" s="105"/>
    </row>
    <row r="500" spans="1:56" x14ac:dyDescent="0.35">
      <c r="A500" s="105"/>
      <c r="B500" s="105"/>
      <c r="C500" s="105"/>
      <c r="D500" s="139"/>
      <c r="E500" s="105"/>
      <c r="F500" s="105"/>
      <c r="G500" s="105"/>
      <c r="H500" s="105" t="str">
        <f t="shared" si="34"/>
        <v/>
      </c>
      <c r="I500" s="105"/>
      <c r="J500" s="105"/>
      <c r="K500" s="105" t="str">
        <f t="shared" si="35"/>
        <v/>
      </c>
      <c r="L500" s="105"/>
      <c r="M500" s="105"/>
      <c r="N500" s="105"/>
      <c r="O500" s="105"/>
      <c r="P500" s="105"/>
      <c r="Q500" s="105"/>
      <c r="R500" s="105"/>
      <c r="S500" s="105"/>
      <c r="T500" s="105"/>
      <c r="U500" s="105"/>
      <c r="V500" s="105"/>
      <c r="W500" s="105"/>
      <c r="X500" s="105"/>
      <c r="Y500" s="105"/>
      <c r="Z500" s="105"/>
      <c r="AA500" s="105"/>
      <c r="AB500" s="105"/>
      <c r="AC500" s="105"/>
      <c r="AD500" s="105"/>
      <c r="AE500" s="105"/>
      <c r="AF500" s="105"/>
      <c r="AG500" s="105"/>
      <c r="AH500" s="105"/>
      <c r="AI500" s="105"/>
      <c r="AJ500" s="105"/>
      <c r="AK500" s="105"/>
      <c r="AL500" s="105"/>
      <c r="AM500" s="105"/>
      <c r="AN500" s="105"/>
      <c r="AO500" s="105"/>
      <c r="AP500" s="105"/>
      <c r="AQ500" s="105"/>
      <c r="AR500" s="105"/>
      <c r="AS500" s="105"/>
      <c r="AT500" s="105"/>
      <c r="AU500" s="105"/>
      <c r="AV500" s="105"/>
      <c r="AW500" s="105"/>
      <c r="AX500" s="105"/>
      <c r="AY500" s="105"/>
      <c r="AZ500" s="105"/>
      <c r="BA500" s="105"/>
      <c r="BB500" s="105"/>
      <c r="BC500" s="105"/>
      <c r="BD500" s="105"/>
    </row>
    <row r="501" spans="1:56" x14ac:dyDescent="0.35">
      <c r="A501" s="105"/>
      <c r="B501" s="105"/>
      <c r="C501" s="105"/>
      <c r="D501" s="139"/>
      <c r="E501" s="105"/>
      <c r="F501" s="105"/>
      <c r="G501" s="105"/>
      <c r="H501" s="105" t="str">
        <f t="shared" si="34"/>
        <v/>
      </c>
      <c r="I501" s="105"/>
      <c r="J501" s="105"/>
      <c r="K501" s="105" t="str">
        <f t="shared" si="35"/>
        <v/>
      </c>
      <c r="L501" s="105"/>
      <c r="M501" s="105"/>
      <c r="N501" s="105"/>
      <c r="O501" s="105"/>
      <c r="P501" s="105"/>
      <c r="Q501" s="105"/>
      <c r="R501" s="105"/>
      <c r="S501" s="105"/>
      <c r="T501" s="105"/>
      <c r="U501" s="105"/>
      <c r="V501" s="105"/>
      <c r="W501" s="105"/>
      <c r="X501" s="105"/>
      <c r="Y501" s="105"/>
      <c r="Z501" s="105"/>
      <c r="AA501" s="105"/>
      <c r="AB501" s="105"/>
      <c r="AC501" s="105"/>
      <c r="AD501" s="105"/>
      <c r="AE501" s="105"/>
      <c r="AF501" s="105"/>
      <c r="AG501" s="105"/>
      <c r="AH501" s="105"/>
      <c r="AI501" s="105"/>
      <c r="AJ501" s="105"/>
      <c r="AK501" s="105"/>
      <c r="AL501" s="105"/>
      <c r="AM501" s="105"/>
      <c r="AN501" s="105"/>
      <c r="AO501" s="105"/>
      <c r="AP501" s="105"/>
      <c r="AQ501" s="105"/>
      <c r="AR501" s="105"/>
      <c r="AS501" s="105"/>
      <c r="AT501" s="105"/>
      <c r="AU501" s="105"/>
      <c r="AV501" s="105"/>
      <c r="AW501" s="105"/>
      <c r="AX501" s="105"/>
      <c r="AY501" s="105"/>
      <c r="AZ501" s="105"/>
      <c r="BA501" s="105"/>
      <c r="BB501" s="105"/>
      <c r="BC501" s="105"/>
      <c r="BD501" s="105"/>
    </row>
    <row r="502" spans="1:56" x14ac:dyDescent="0.35">
      <c r="A502" s="105"/>
      <c r="B502" s="105"/>
      <c r="C502" s="105"/>
      <c r="D502" s="139"/>
      <c r="E502" s="105"/>
      <c r="F502" s="105"/>
      <c r="G502" s="105"/>
      <c r="H502" s="105" t="str">
        <f t="shared" si="34"/>
        <v/>
      </c>
      <c r="I502" s="105"/>
      <c r="J502" s="105"/>
      <c r="K502" s="105" t="str">
        <f t="shared" si="35"/>
        <v/>
      </c>
      <c r="L502" s="105"/>
      <c r="M502" s="105"/>
      <c r="N502" s="105"/>
      <c r="O502" s="105"/>
      <c r="P502" s="105"/>
      <c r="Q502" s="105"/>
      <c r="R502" s="105"/>
      <c r="S502" s="105"/>
      <c r="T502" s="105"/>
      <c r="U502" s="105"/>
      <c r="V502" s="105"/>
      <c r="W502" s="105"/>
      <c r="X502" s="105"/>
      <c r="Y502" s="105"/>
      <c r="Z502" s="105"/>
      <c r="AA502" s="105"/>
      <c r="AB502" s="105"/>
      <c r="AC502" s="105"/>
      <c r="AD502" s="105"/>
      <c r="AE502" s="105"/>
      <c r="AF502" s="105"/>
      <c r="AG502" s="105"/>
      <c r="AH502" s="105"/>
      <c r="AI502" s="105"/>
      <c r="AJ502" s="105"/>
      <c r="AK502" s="105"/>
      <c r="AL502" s="105"/>
      <c r="AM502" s="105"/>
      <c r="AN502" s="105"/>
      <c r="AO502" s="105"/>
      <c r="AP502" s="105"/>
      <c r="AQ502" s="105"/>
      <c r="AR502" s="105"/>
      <c r="AS502" s="105"/>
      <c r="AT502" s="105"/>
      <c r="AU502" s="105"/>
      <c r="AV502" s="105"/>
      <c r="AW502" s="105"/>
      <c r="AX502" s="105"/>
      <c r="AY502" s="105"/>
      <c r="AZ502" s="105"/>
      <c r="BA502" s="105"/>
      <c r="BB502" s="105"/>
      <c r="BC502" s="105"/>
      <c r="BD502" s="105"/>
    </row>
    <row r="503" spans="1:56" x14ac:dyDescent="0.35">
      <c r="A503" s="105"/>
      <c r="B503" s="105"/>
      <c r="C503" s="105"/>
      <c r="D503" s="139"/>
      <c r="E503" s="105"/>
      <c r="F503" s="105"/>
      <c r="G503" s="105"/>
      <c r="H503" s="105" t="str">
        <f t="shared" si="34"/>
        <v/>
      </c>
      <c r="I503" s="105"/>
      <c r="J503" s="105"/>
      <c r="K503" s="105" t="str">
        <f t="shared" si="35"/>
        <v/>
      </c>
      <c r="L503" s="105"/>
      <c r="M503" s="105"/>
      <c r="N503" s="105"/>
      <c r="O503" s="105"/>
      <c r="P503" s="105"/>
      <c r="Q503" s="105"/>
      <c r="R503" s="105"/>
      <c r="S503" s="105"/>
      <c r="T503" s="105"/>
      <c r="U503" s="105"/>
      <c r="V503" s="105"/>
      <c r="W503" s="105"/>
      <c r="X503" s="105"/>
      <c r="Y503" s="105"/>
      <c r="Z503" s="105"/>
      <c r="AA503" s="105"/>
      <c r="AB503" s="105"/>
      <c r="AC503" s="105"/>
      <c r="AD503" s="105"/>
      <c r="AE503" s="105"/>
      <c r="AF503" s="105"/>
      <c r="AG503" s="105"/>
      <c r="AH503" s="105"/>
      <c r="AI503" s="105"/>
      <c r="AJ503" s="105"/>
      <c r="AK503" s="105"/>
      <c r="AL503" s="105"/>
      <c r="AM503" s="105"/>
      <c r="AN503" s="105"/>
      <c r="AO503" s="105"/>
      <c r="AP503" s="105"/>
      <c r="AQ503" s="105"/>
      <c r="AR503" s="105"/>
      <c r="AS503" s="105"/>
      <c r="AT503" s="105"/>
      <c r="AU503" s="105"/>
      <c r="AV503" s="105"/>
      <c r="AW503" s="105"/>
      <c r="AX503" s="105"/>
      <c r="AY503" s="105"/>
      <c r="AZ503" s="105"/>
      <c r="BA503" s="105"/>
      <c r="BB503" s="105"/>
      <c r="BC503" s="105"/>
      <c r="BD503" s="105"/>
    </row>
    <row r="504" spans="1:56" x14ac:dyDescent="0.35">
      <c r="A504" s="105"/>
      <c r="B504" s="105"/>
      <c r="C504" s="105"/>
      <c r="D504" s="139"/>
      <c r="E504" s="105"/>
      <c r="F504" s="105"/>
      <c r="G504" s="105"/>
      <c r="H504" s="105" t="str">
        <f t="shared" si="34"/>
        <v/>
      </c>
      <c r="I504" s="105"/>
      <c r="J504" s="105"/>
      <c r="K504" s="105" t="str">
        <f t="shared" si="35"/>
        <v/>
      </c>
      <c r="L504" s="105"/>
      <c r="M504" s="105"/>
      <c r="N504" s="105"/>
      <c r="O504" s="105"/>
      <c r="P504" s="105"/>
      <c r="Q504" s="105"/>
      <c r="R504" s="105"/>
      <c r="S504" s="105"/>
      <c r="T504" s="105"/>
      <c r="U504" s="105"/>
      <c r="V504" s="105"/>
      <c r="W504" s="105"/>
      <c r="X504" s="105"/>
      <c r="Y504" s="105"/>
      <c r="Z504" s="105"/>
      <c r="AA504" s="105"/>
      <c r="AB504" s="105"/>
      <c r="AC504" s="105"/>
      <c r="AD504" s="105"/>
      <c r="AE504" s="105"/>
      <c r="AF504" s="105"/>
      <c r="AG504" s="105"/>
      <c r="AH504" s="105"/>
      <c r="AI504" s="105"/>
      <c r="AJ504" s="105"/>
      <c r="AK504" s="105"/>
      <c r="AL504" s="105"/>
      <c r="AM504" s="105"/>
      <c r="AN504" s="105"/>
      <c r="AO504" s="105"/>
      <c r="AP504" s="105"/>
      <c r="AQ504" s="105"/>
      <c r="AR504" s="105"/>
      <c r="AS504" s="105"/>
      <c r="AT504" s="105"/>
      <c r="AU504" s="105"/>
      <c r="AV504" s="105"/>
      <c r="AW504" s="105"/>
      <c r="AX504" s="105"/>
      <c r="AY504" s="105"/>
      <c r="AZ504" s="105"/>
      <c r="BA504" s="105"/>
      <c r="BB504" s="105"/>
      <c r="BC504" s="105"/>
      <c r="BD504" s="105"/>
    </row>
    <row r="505" spans="1:56" x14ac:dyDescent="0.35">
      <c r="A505" s="105"/>
      <c r="B505" s="105"/>
      <c r="C505" s="105"/>
      <c r="D505" s="139"/>
      <c r="E505" s="105"/>
      <c r="F505" s="105"/>
      <c r="G505" s="105"/>
      <c r="H505" s="105" t="str">
        <f t="shared" si="34"/>
        <v/>
      </c>
      <c r="I505" s="105"/>
      <c r="J505" s="105"/>
      <c r="K505" s="105" t="str">
        <f t="shared" si="35"/>
        <v/>
      </c>
      <c r="L505" s="105"/>
      <c r="M505" s="105"/>
      <c r="N505" s="105"/>
      <c r="O505" s="105"/>
      <c r="P505" s="105"/>
      <c r="Q505" s="105"/>
      <c r="R505" s="105"/>
      <c r="S505" s="105"/>
      <c r="T505" s="105"/>
      <c r="U505" s="105"/>
      <c r="V505" s="105"/>
      <c r="W505" s="105"/>
      <c r="X505" s="105"/>
      <c r="Y505" s="105"/>
      <c r="Z505" s="105"/>
      <c r="AA505" s="105"/>
      <c r="AB505" s="105"/>
      <c r="AC505" s="105"/>
      <c r="AD505" s="105"/>
      <c r="AE505" s="105"/>
      <c r="AF505" s="105"/>
      <c r="AG505" s="105"/>
      <c r="AH505" s="105"/>
      <c r="AI505" s="105"/>
      <c r="AJ505" s="105"/>
      <c r="AK505" s="105"/>
      <c r="AL505" s="105"/>
      <c r="AM505" s="105"/>
      <c r="AN505" s="105"/>
      <c r="AO505" s="105"/>
      <c r="AP505" s="105"/>
      <c r="AQ505" s="105"/>
      <c r="AR505" s="105"/>
      <c r="AS505" s="105"/>
      <c r="AT505" s="105"/>
      <c r="AU505" s="105"/>
      <c r="AV505" s="105"/>
      <c r="AW505" s="105"/>
      <c r="AX505" s="105"/>
      <c r="AY505" s="105"/>
      <c r="AZ505" s="105"/>
      <c r="BA505" s="105"/>
      <c r="BB505" s="105"/>
      <c r="BC505" s="105"/>
      <c r="BD505" s="105"/>
    </row>
    <row r="506" spans="1:56" x14ac:dyDescent="0.35">
      <c r="A506" s="105"/>
      <c r="B506" s="105"/>
      <c r="C506" s="105"/>
      <c r="D506" s="139"/>
      <c r="E506" s="105"/>
      <c r="F506" s="105"/>
      <c r="G506" s="105"/>
      <c r="H506" s="105" t="str">
        <f t="shared" si="34"/>
        <v/>
      </c>
      <c r="I506" s="105"/>
      <c r="J506" s="105"/>
      <c r="K506" s="105" t="str">
        <f t="shared" si="35"/>
        <v/>
      </c>
      <c r="L506" s="105"/>
      <c r="M506" s="105"/>
      <c r="N506" s="105"/>
      <c r="O506" s="105"/>
      <c r="P506" s="105"/>
      <c r="Q506" s="105"/>
      <c r="R506" s="105"/>
      <c r="S506" s="105"/>
      <c r="T506" s="105"/>
      <c r="U506" s="105"/>
      <c r="V506" s="105"/>
      <c r="W506" s="105"/>
      <c r="X506" s="105"/>
      <c r="Y506" s="105"/>
      <c r="Z506" s="105"/>
      <c r="AA506" s="105"/>
      <c r="AB506" s="105"/>
      <c r="AC506" s="105"/>
      <c r="AD506" s="105"/>
      <c r="AE506" s="105"/>
      <c r="AF506" s="105"/>
      <c r="AG506" s="105"/>
      <c r="AH506" s="105"/>
      <c r="AI506" s="105"/>
      <c r="AJ506" s="105"/>
      <c r="AK506" s="105"/>
      <c r="AL506" s="105"/>
      <c r="AM506" s="105"/>
      <c r="AN506" s="105"/>
      <c r="AO506" s="105"/>
      <c r="AP506" s="105"/>
      <c r="AQ506" s="105"/>
      <c r="AR506" s="105"/>
      <c r="AS506" s="105"/>
      <c r="AT506" s="105"/>
      <c r="AU506" s="105"/>
      <c r="AV506" s="105"/>
      <c r="AW506" s="105"/>
      <c r="AX506" s="105"/>
      <c r="AY506" s="105"/>
      <c r="AZ506" s="105"/>
      <c r="BA506" s="105"/>
      <c r="BB506" s="105"/>
      <c r="BC506" s="105"/>
      <c r="BD506" s="105"/>
    </row>
    <row r="507" spans="1:56" x14ac:dyDescent="0.35">
      <c r="A507" s="105"/>
      <c r="B507" s="105"/>
      <c r="C507" s="105"/>
      <c r="D507" s="139"/>
      <c r="E507" s="105"/>
      <c r="F507" s="105"/>
      <c r="G507" s="105"/>
      <c r="H507" s="105" t="str">
        <f t="shared" si="34"/>
        <v/>
      </c>
      <c r="I507" s="105"/>
      <c r="J507" s="105"/>
      <c r="K507" s="105" t="str">
        <f t="shared" si="35"/>
        <v/>
      </c>
      <c r="L507" s="105"/>
      <c r="M507" s="105"/>
      <c r="N507" s="105"/>
      <c r="O507" s="105"/>
      <c r="P507" s="105"/>
      <c r="Q507" s="105"/>
      <c r="R507" s="105"/>
      <c r="S507" s="105"/>
      <c r="T507" s="105"/>
      <c r="U507" s="105"/>
      <c r="V507" s="105"/>
      <c r="W507" s="105"/>
      <c r="X507" s="105"/>
      <c r="Y507" s="105"/>
      <c r="Z507" s="105"/>
      <c r="AA507" s="105"/>
      <c r="AB507" s="105"/>
      <c r="AC507" s="105"/>
      <c r="AD507" s="105"/>
      <c r="AE507" s="105"/>
      <c r="AF507" s="105"/>
      <c r="AG507" s="105"/>
      <c r="AH507" s="105"/>
      <c r="AI507" s="105"/>
      <c r="AJ507" s="105"/>
      <c r="AK507" s="105"/>
      <c r="AL507" s="105"/>
      <c r="AM507" s="105"/>
      <c r="AN507" s="105"/>
      <c r="AO507" s="105"/>
      <c r="AP507" s="105"/>
      <c r="AQ507" s="105"/>
      <c r="AR507" s="105"/>
      <c r="AS507" s="105"/>
      <c r="AT507" s="105"/>
      <c r="AU507" s="105"/>
      <c r="AV507" s="105"/>
      <c r="AW507" s="105"/>
      <c r="AX507" s="105"/>
      <c r="AY507" s="105"/>
      <c r="AZ507" s="105"/>
      <c r="BA507" s="105"/>
      <c r="BB507" s="105"/>
      <c r="BC507" s="105"/>
      <c r="BD507" s="105"/>
    </row>
    <row r="508" spans="1:56" x14ac:dyDescent="0.35">
      <c r="A508" s="105"/>
      <c r="B508" s="105"/>
      <c r="C508" s="105"/>
      <c r="D508" s="139"/>
      <c r="E508" s="105"/>
      <c r="F508" s="105"/>
      <c r="G508" s="105"/>
      <c r="H508" s="105" t="str">
        <f t="shared" si="34"/>
        <v/>
      </c>
      <c r="I508" s="105"/>
      <c r="J508" s="105"/>
      <c r="K508" s="105" t="str">
        <f t="shared" si="35"/>
        <v/>
      </c>
      <c r="L508" s="105"/>
      <c r="M508" s="105"/>
      <c r="N508" s="105"/>
      <c r="O508" s="105"/>
      <c r="P508" s="105"/>
      <c r="Q508" s="105"/>
      <c r="R508" s="105"/>
      <c r="S508" s="105"/>
      <c r="T508" s="105"/>
      <c r="U508" s="105"/>
      <c r="V508" s="105"/>
      <c r="W508" s="105"/>
      <c r="X508" s="105"/>
      <c r="Y508" s="105"/>
      <c r="Z508" s="105"/>
      <c r="AA508" s="105"/>
      <c r="AB508" s="105"/>
      <c r="AC508" s="105"/>
      <c r="AD508" s="105"/>
      <c r="AE508" s="105"/>
      <c r="AF508" s="105"/>
      <c r="AG508" s="105"/>
      <c r="AH508" s="105"/>
      <c r="AI508" s="105"/>
      <c r="AJ508" s="105"/>
      <c r="AK508" s="105"/>
      <c r="AL508" s="105"/>
      <c r="AM508" s="105"/>
      <c r="AN508" s="105"/>
      <c r="AO508" s="105"/>
      <c r="AP508" s="105"/>
      <c r="AQ508" s="105"/>
      <c r="AR508" s="105"/>
      <c r="AS508" s="105"/>
      <c r="AT508" s="105"/>
      <c r="AU508" s="105"/>
      <c r="AV508" s="105"/>
      <c r="AW508" s="105"/>
      <c r="AX508" s="105"/>
      <c r="AY508" s="105"/>
      <c r="AZ508" s="105"/>
      <c r="BA508" s="105"/>
      <c r="BB508" s="105"/>
      <c r="BC508" s="105"/>
      <c r="BD508" s="105"/>
    </row>
    <row r="509" spans="1:56" x14ac:dyDescent="0.35">
      <c r="A509" s="105"/>
      <c r="B509" s="105"/>
      <c r="C509" s="105"/>
      <c r="D509" s="139"/>
      <c r="E509" s="105"/>
      <c r="F509" s="105"/>
      <c r="G509" s="105"/>
      <c r="H509" s="105" t="str">
        <f t="shared" si="34"/>
        <v/>
      </c>
      <c r="I509" s="105"/>
      <c r="J509" s="105"/>
      <c r="K509" s="105" t="str">
        <f t="shared" si="35"/>
        <v/>
      </c>
      <c r="L509" s="105"/>
      <c r="M509" s="105"/>
      <c r="N509" s="105"/>
      <c r="O509" s="105"/>
      <c r="P509" s="105"/>
      <c r="Q509" s="105"/>
      <c r="R509" s="105"/>
      <c r="S509" s="105"/>
      <c r="T509" s="105"/>
      <c r="U509" s="105"/>
      <c r="V509" s="105"/>
      <c r="W509" s="105"/>
      <c r="X509" s="105"/>
      <c r="Y509" s="105"/>
      <c r="Z509" s="105"/>
      <c r="AA509" s="105"/>
      <c r="AB509" s="105"/>
      <c r="AC509" s="105"/>
      <c r="AD509" s="105"/>
      <c r="AE509" s="105"/>
      <c r="AF509" s="105"/>
      <c r="AG509" s="105"/>
      <c r="AH509" s="105"/>
      <c r="AI509" s="105"/>
      <c r="AJ509" s="105"/>
      <c r="AK509" s="105"/>
      <c r="AL509" s="105"/>
      <c r="AM509" s="105"/>
      <c r="AN509" s="105"/>
      <c r="AO509" s="105"/>
      <c r="AP509" s="105"/>
      <c r="AQ509" s="105"/>
      <c r="AR509" s="105"/>
      <c r="AS509" s="105"/>
      <c r="AT509" s="105"/>
      <c r="AU509" s="105"/>
      <c r="AV509" s="105"/>
      <c r="AW509" s="105"/>
      <c r="AX509" s="105"/>
      <c r="AY509" s="105"/>
      <c r="AZ509" s="105"/>
      <c r="BA509" s="105"/>
      <c r="BB509" s="105"/>
      <c r="BC509" s="105"/>
      <c r="BD509" s="105"/>
    </row>
    <row r="510" spans="1:56" x14ac:dyDescent="0.35">
      <c r="A510" s="105"/>
      <c r="B510" s="105"/>
      <c r="C510" s="105"/>
      <c r="D510" s="139"/>
      <c r="E510" s="105"/>
      <c r="F510" s="105"/>
      <c r="G510" s="105"/>
      <c r="H510" s="105" t="str">
        <f t="shared" si="34"/>
        <v/>
      </c>
      <c r="I510" s="105"/>
      <c r="J510" s="105"/>
      <c r="K510" s="105" t="str">
        <f t="shared" si="35"/>
        <v/>
      </c>
      <c r="L510" s="105"/>
      <c r="M510" s="105"/>
      <c r="N510" s="105"/>
      <c r="O510" s="105"/>
      <c r="P510" s="105"/>
      <c r="Q510" s="105"/>
      <c r="R510" s="105"/>
      <c r="S510" s="105"/>
      <c r="T510" s="105"/>
      <c r="U510" s="105"/>
      <c r="V510" s="105"/>
      <c r="W510" s="105"/>
      <c r="X510" s="105"/>
      <c r="Y510" s="105"/>
      <c r="Z510" s="105"/>
      <c r="AA510" s="105"/>
      <c r="AB510" s="105"/>
      <c r="AC510" s="105"/>
      <c r="AD510" s="105"/>
      <c r="AE510" s="105"/>
      <c r="AF510" s="105"/>
      <c r="AG510" s="105"/>
      <c r="AH510" s="105"/>
      <c r="AI510" s="105"/>
      <c r="AJ510" s="105"/>
      <c r="AK510" s="105"/>
      <c r="AL510" s="105"/>
      <c r="AM510" s="105"/>
      <c r="AN510" s="105"/>
      <c r="AO510" s="105"/>
      <c r="AP510" s="105"/>
      <c r="AQ510" s="105"/>
      <c r="AR510" s="105"/>
      <c r="AS510" s="105"/>
      <c r="AT510" s="105"/>
      <c r="AU510" s="105"/>
      <c r="AV510" s="105"/>
      <c r="AW510" s="105"/>
      <c r="AX510" s="105"/>
      <c r="AY510" s="105"/>
      <c r="AZ510" s="105"/>
      <c r="BA510" s="105"/>
      <c r="BB510" s="105"/>
      <c r="BC510" s="105"/>
      <c r="BD510" s="105"/>
    </row>
    <row r="511" spans="1:56" x14ac:dyDescent="0.35">
      <c r="A511" s="105"/>
      <c r="B511" s="105"/>
      <c r="C511" s="105"/>
      <c r="D511" s="139"/>
      <c r="E511" s="105"/>
      <c r="F511" s="105"/>
      <c r="G511" s="105"/>
      <c r="H511" s="105" t="str">
        <f t="shared" si="34"/>
        <v/>
      </c>
      <c r="I511" s="105"/>
      <c r="J511" s="105"/>
      <c r="K511" s="105" t="str">
        <f t="shared" si="35"/>
        <v/>
      </c>
      <c r="L511" s="105"/>
      <c r="M511" s="105"/>
      <c r="N511" s="105"/>
      <c r="O511" s="105"/>
      <c r="P511" s="105"/>
      <c r="Q511" s="105"/>
      <c r="R511" s="105"/>
      <c r="S511" s="105"/>
      <c r="T511" s="105"/>
      <c r="U511" s="105"/>
      <c r="V511" s="105"/>
      <c r="W511" s="105"/>
      <c r="X511" s="105"/>
      <c r="Y511" s="105"/>
      <c r="Z511" s="105"/>
      <c r="AA511" s="105"/>
      <c r="AB511" s="105"/>
      <c r="AC511" s="105"/>
      <c r="AD511" s="105"/>
      <c r="AE511" s="105"/>
      <c r="AF511" s="105"/>
      <c r="AG511" s="105"/>
      <c r="AH511" s="105"/>
      <c r="AI511" s="105"/>
      <c r="AJ511" s="105"/>
      <c r="AK511" s="105"/>
      <c r="AL511" s="105"/>
      <c r="AM511" s="105"/>
      <c r="AN511" s="105"/>
      <c r="AO511" s="105"/>
      <c r="AP511" s="105"/>
      <c r="AQ511" s="105"/>
      <c r="AR511" s="105"/>
      <c r="AS511" s="105"/>
      <c r="AT511" s="105"/>
      <c r="AU511" s="105"/>
      <c r="AV511" s="105"/>
      <c r="AW511" s="105"/>
      <c r="AX511" s="105"/>
      <c r="AY511" s="105"/>
      <c r="AZ511" s="105"/>
      <c r="BA511" s="105"/>
      <c r="BB511" s="105"/>
      <c r="BC511" s="105"/>
      <c r="BD511" s="105"/>
    </row>
    <row r="512" spans="1:56" x14ac:dyDescent="0.35">
      <c r="A512" s="105"/>
      <c r="B512" s="105"/>
      <c r="C512" s="105"/>
      <c r="D512" s="139"/>
      <c r="E512" s="105"/>
      <c r="F512" s="105"/>
      <c r="G512" s="105"/>
      <c r="H512" s="105" t="str">
        <f t="shared" si="34"/>
        <v/>
      </c>
      <c r="I512" s="105"/>
      <c r="J512" s="105"/>
      <c r="K512" s="105" t="str">
        <f t="shared" si="35"/>
        <v/>
      </c>
      <c r="L512" s="105"/>
      <c r="M512" s="105"/>
      <c r="N512" s="105"/>
      <c r="O512" s="105"/>
      <c r="P512" s="105"/>
      <c r="Q512" s="105"/>
      <c r="R512" s="105"/>
      <c r="S512" s="105"/>
      <c r="T512" s="105"/>
      <c r="U512" s="105"/>
      <c r="V512" s="105"/>
      <c r="W512" s="105"/>
      <c r="X512" s="105"/>
      <c r="Y512" s="105"/>
      <c r="Z512" s="105"/>
      <c r="AA512" s="105"/>
      <c r="AB512" s="105"/>
      <c r="AC512" s="105"/>
      <c r="AD512" s="105"/>
      <c r="AE512" s="105"/>
      <c r="AF512" s="105"/>
      <c r="AG512" s="105"/>
      <c r="AH512" s="105"/>
      <c r="AI512" s="105"/>
      <c r="AJ512" s="105"/>
      <c r="AK512" s="105"/>
      <c r="AL512" s="105"/>
      <c r="AM512" s="105"/>
      <c r="AN512" s="105"/>
      <c r="AO512" s="105"/>
      <c r="AP512" s="105"/>
      <c r="AQ512" s="105"/>
      <c r="AR512" s="105"/>
      <c r="AS512" s="105"/>
      <c r="AT512" s="105"/>
      <c r="AU512" s="105"/>
      <c r="AV512" s="105"/>
      <c r="AW512" s="105"/>
      <c r="AX512" s="105"/>
      <c r="AY512" s="105"/>
      <c r="AZ512" s="105"/>
      <c r="BA512" s="105"/>
      <c r="BB512" s="105"/>
      <c r="BC512" s="105"/>
      <c r="BD512" s="105"/>
    </row>
    <row r="513" spans="1:56" x14ac:dyDescent="0.35">
      <c r="A513" s="105"/>
      <c r="B513" s="105"/>
      <c r="C513" s="105"/>
      <c r="D513" s="139"/>
      <c r="E513" s="105"/>
      <c r="F513" s="105"/>
      <c r="G513" s="105"/>
      <c r="H513" s="105" t="str">
        <f t="shared" si="34"/>
        <v/>
      </c>
      <c r="I513" s="105"/>
      <c r="J513" s="105"/>
      <c r="K513" s="105" t="str">
        <f t="shared" si="35"/>
        <v/>
      </c>
      <c r="L513" s="105"/>
      <c r="M513" s="105"/>
      <c r="N513" s="105"/>
      <c r="O513" s="105"/>
      <c r="P513" s="105"/>
      <c r="Q513" s="105"/>
      <c r="R513" s="105"/>
      <c r="S513" s="105"/>
      <c r="T513" s="105"/>
      <c r="U513" s="105"/>
      <c r="V513" s="105"/>
      <c r="W513" s="105"/>
      <c r="X513" s="105"/>
      <c r="Y513" s="105"/>
      <c r="Z513" s="105"/>
      <c r="AA513" s="105"/>
      <c r="AB513" s="105"/>
      <c r="AC513" s="105"/>
      <c r="AD513" s="105"/>
      <c r="AE513" s="105"/>
      <c r="AF513" s="105"/>
      <c r="AG513" s="105"/>
      <c r="AH513" s="105"/>
      <c r="AI513" s="105"/>
      <c r="AJ513" s="105"/>
      <c r="AK513" s="105"/>
      <c r="AL513" s="105"/>
      <c r="AM513" s="105"/>
      <c r="AN513" s="105"/>
      <c r="AO513" s="105"/>
      <c r="AP513" s="105"/>
      <c r="AQ513" s="105"/>
      <c r="AR513" s="105"/>
      <c r="AS513" s="105"/>
      <c r="AT513" s="105"/>
      <c r="AU513" s="105"/>
      <c r="AV513" s="105"/>
      <c r="AW513" s="105"/>
      <c r="AX513" s="105"/>
      <c r="AY513" s="105"/>
      <c r="AZ513" s="105"/>
      <c r="BA513" s="105"/>
      <c r="BB513" s="105"/>
      <c r="BC513" s="105"/>
      <c r="BD513" s="105"/>
    </row>
    <row r="514" spans="1:56" x14ac:dyDescent="0.35">
      <c r="A514" s="105"/>
      <c r="B514" s="105"/>
      <c r="C514" s="105"/>
      <c r="D514" s="139"/>
      <c r="E514" s="105"/>
      <c r="F514" s="105"/>
      <c r="G514" s="105"/>
      <c r="H514" s="105" t="str">
        <f t="shared" si="34"/>
        <v/>
      </c>
      <c r="I514" s="105"/>
      <c r="J514" s="105"/>
      <c r="K514" s="105" t="str">
        <f t="shared" si="35"/>
        <v/>
      </c>
      <c r="L514" s="105"/>
      <c r="M514" s="105"/>
      <c r="N514" s="105"/>
      <c r="O514" s="105"/>
      <c r="P514" s="105"/>
      <c r="Q514" s="105"/>
      <c r="R514" s="105"/>
      <c r="S514" s="105"/>
      <c r="T514" s="105"/>
      <c r="U514" s="105"/>
      <c r="V514" s="105"/>
      <c r="W514" s="105"/>
      <c r="X514" s="105"/>
      <c r="Y514" s="105"/>
      <c r="Z514" s="105"/>
      <c r="AA514" s="105"/>
      <c r="AB514" s="105"/>
      <c r="AC514" s="105"/>
      <c r="AD514" s="105"/>
      <c r="AE514" s="105"/>
      <c r="AF514" s="105"/>
      <c r="AG514" s="105"/>
      <c r="AH514" s="105"/>
      <c r="AI514" s="105"/>
      <c r="AJ514" s="105"/>
      <c r="AK514" s="105"/>
      <c r="AL514" s="105"/>
      <c r="AM514" s="105"/>
      <c r="AN514" s="105"/>
      <c r="AO514" s="105"/>
      <c r="AP514" s="105"/>
      <c r="AQ514" s="105"/>
      <c r="AR514" s="105"/>
      <c r="AS514" s="105"/>
      <c r="AT514" s="105"/>
      <c r="AU514" s="105"/>
      <c r="AV514" s="105"/>
      <c r="AW514" s="105"/>
      <c r="AX514" s="105"/>
      <c r="AY514" s="105"/>
      <c r="AZ514" s="105"/>
      <c r="BA514" s="105"/>
      <c r="BB514" s="105"/>
      <c r="BC514" s="105"/>
      <c r="BD514" s="105"/>
    </row>
    <row r="515" spans="1:56" x14ac:dyDescent="0.35">
      <c r="A515" s="105"/>
      <c r="B515" s="105"/>
      <c r="C515" s="105"/>
      <c r="D515" s="139"/>
      <c r="E515" s="105"/>
      <c r="F515" s="105"/>
      <c r="G515" s="105"/>
      <c r="H515" s="105" t="str">
        <f t="shared" si="34"/>
        <v/>
      </c>
      <c r="I515" s="105"/>
      <c r="J515" s="105"/>
      <c r="K515" s="105" t="str">
        <f t="shared" si="35"/>
        <v/>
      </c>
      <c r="L515" s="105"/>
      <c r="M515" s="105"/>
      <c r="N515" s="105"/>
      <c r="O515" s="105"/>
      <c r="P515" s="105"/>
      <c r="Q515" s="105"/>
      <c r="R515" s="105"/>
      <c r="S515" s="105"/>
      <c r="T515" s="105"/>
      <c r="U515" s="105"/>
      <c r="V515" s="105"/>
      <c r="W515" s="105"/>
      <c r="X515" s="105"/>
      <c r="Y515" s="105"/>
      <c r="Z515" s="105"/>
      <c r="AA515" s="105"/>
      <c r="AB515" s="105"/>
      <c r="AC515" s="105"/>
      <c r="AD515" s="105"/>
      <c r="AE515" s="105"/>
      <c r="AF515" s="105"/>
      <c r="AG515" s="105"/>
      <c r="AH515" s="105"/>
      <c r="AI515" s="105"/>
      <c r="AJ515" s="105"/>
      <c r="AK515" s="105"/>
      <c r="AL515" s="105"/>
      <c r="AM515" s="105"/>
      <c r="AN515" s="105"/>
      <c r="AO515" s="105"/>
      <c r="AP515" s="105"/>
      <c r="AQ515" s="105"/>
      <c r="AR515" s="105"/>
      <c r="AS515" s="105"/>
      <c r="AT515" s="105"/>
      <c r="AU515" s="105"/>
      <c r="AV515" s="105"/>
      <c r="AW515" s="105"/>
      <c r="AX515" s="105"/>
      <c r="AY515" s="105"/>
      <c r="AZ515" s="105"/>
      <c r="BA515" s="105"/>
      <c r="BB515" s="105"/>
      <c r="BC515" s="105"/>
      <c r="BD515" s="105"/>
    </row>
    <row r="516" spans="1:56" x14ac:dyDescent="0.35">
      <c r="A516" s="105"/>
      <c r="B516" s="105"/>
      <c r="C516" s="105"/>
      <c r="D516" s="139"/>
      <c r="E516" s="105"/>
      <c r="F516" s="105"/>
      <c r="G516" s="105"/>
      <c r="H516" s="105" t="str">
        <f t="shared" si="34"/>
        <v/>
      </c>
      <c r="I516" s="105"/>
      <c r="J516" s="105"/>
      <c r="K516" s="105" t="str">
        <f t="shared" si="35"/>
        <v/>
      </c>
      <c r="L516" s="105"/>
      <c r="M516" s="105"/>
      <c r="N516" s="105"/>
      <c r="O516" s="105"/>
      <c r="P516" s="105"/>
      <c r="Q516" s="105"/>
      <c r="R516" s="105"/>
      <c r="S516" s="105"/>
      <c r="T516" s="105"/>
      <c r="U516" s="105"/>
      <c r="V516" s="105"/>
      <c r="W516" s="105"/>
      <c r="X516" s="105"/>
      <c r="Y516" s="105"/>
      <c r="Z516" s="105"/>
      <c r="AA516" s="105"/>
      <c r="AB516" s="105"/>
      <c r="AC516" s="105"/>
      <c r="AD516" s="105"/>
      <c r="AE516" s="105"/>
      <c r="AF516" s="105"/>
      <c r="AG516" s="105"/>
      <c r="AH516" s="105"/>
      <c r="AI516" s="105"/>
      <c r="AJ516" s="105"/>
      <c r="AK516" s="105"/>
      <c r="AL516" s="105"/>
      <c r="AM516" s="105"/>
      <c r="AN516" s="105"/>
      <c r="AO516" s="105"/>
      <c r="AP516" s="105"/>
      <c r="AQ516" s="105"/>
      <c r="AR516" s="105"/>
      <c r="AS516" s="105"/>
      <c r="AT516" s="105"/>
      <c r="AU516" s="105"/>
      <c r="AV516" s="105"/>
      <c r="AW516" s="105"/>
      <c r="AX516" s="105"/>
      <c r="AY516" s="105"/>
      <c r="AZ516" s="105"/>
      <c r="BA516" s="105"/>
      <c r="BB516" s="105"/>
      <c r="BC516" s="105"/>
      <c r="BD516" s="105"/>
    </row>
    <row r="517" spans="1:56" x14ac:dyDescent="0.35">
      <c r="A517" s="105"/>
      <c r="B517" s="105"/>
      <c r="C517" s="105"/>
      <c r="D517" s="139"/>
      <c r="E517" s="105"/>
      <c r="F517" s="105"/>
      <c r="G517" s="105"/>
      <c r="H517" s="105" t="str">
        <f t="shared" si="34"/>
        <v/>
      </c>
      <c r="I517" s="105"/>
      <c r="J517" s="105"/>
      <c r="K517" s="105" t="str">
        <f t="shared" si="35"/>
        <v/>
      </c>
      <c r="L517" s="105"/>
      <c r="M517" s="105"/>
      <c r="N517" s="105"/>
      <c r="O517" s="105"/>
      <c r="P517" s="105"/>
      <c r="Q517" s="105"/>
      <c r="R517" s="105"/>
      <c r="S517" s="105"/>
      <c r="T517" s="105"/>
      <c r="U517" s="105"/>
      <c r="V517" s="105"/>
      <c r="W517" s="105"/>
      <c r="X517" s="105"/>
      <c r="Y517" s="105"/>
      <c r="Z517" s="105"/>
      <c r="AA517" s="105"/>
      <c r="AB517" s="105"/>
      <c r="AC517" s="105"/>
      <c r="AD517" s="105"/>
      <c r="AE517" s="105"/>
      <c r="AF517" s="105"/>
      <c r="AG517" s="105"/>
      <c r="AH517" s="105"/>
      <c r="AI517" s="105"/>
      <c r="AJ517" s="105"/>
      <c r="AK517" s="105"/>
      <c r="AL517" s="105"/>
      <c r="AM517" s="105"/>
      <c r="AN517" s="105"/>
      <c r="AO517" s="105"/>
      <c r="AP517" s="105"/>
      <c r="AQ517" s="105"/>
      <c r="AR517" s="105"/>
      <c r="AS517" s="105"/>
      <c r="AT517" s="105"/>
      <c r="AU517" s="105"/>
      <c r="AV517" s="105"/>
      <c r="AW517" s="105"/>
      <c r="AX517" s="105"/>
      <c r="AY517" s="105"/>
      <c r="AZ517" s="105"/>
      <c r="BA517" s="105"/>
      <c r="BB517" s="105"/>
      <c r="BC517" s="105"/>
      <c r="BD517" s="105"/>
    </row>
    <row r="518" spans="1:56" x14ac:dyDescent="0.35">
      <c r="A518" s="105"/>
      <c r="B518" s="105"/>
      <c r="C518" s="105"/>
      <c r="D518" s="139"/>
      <c r="E518" s="105"/>
      <c r="F518" s="105"/>
      <c r="G518" s="105"/>
      <c r="H518" s="105" t="str">
        <f t="shared" si="34"/>
        <v/>
      </c>
      <c r="I518" s="105"/>
      <c r="J518" s="105"/>
      <c r="K518" s="105" t="str">
        <f t="shared" si="35"/>
        <v/>
      </c>
      <c r="L518" s="105"/>
      <c r="M518" s="105"/>
      <c r="N518" s="105"/>
      <c r="O518" s="105"/>
      <c r="P518" s="105"/>
      <c r="Q518" s="105"/>
      <c r="R518" s="105"/>
      <c r="S518" s="105"/>
      <c r="T518" s="105"/>
      <c r="U518" s="105"/>
      <c r="V518" s="105"/>
      <c r="W518" s="105"/>
      <c r="X518" s="105"/>
      <c r="Y518" s="105"/>
      <c r="Z518" s="105"/>
      <c r="AA518" s="105"/>
      <c r="AB518" s="105"/>
      <c r="AC518" s="105"/>
      <c r="AD518" s="105"/>
      <c r="AE518" s="105"/>
      <c r="AF518" s="105"/>
      <c r="AG518" s="105"/>
      <c r="AH518" s="105"/>
      <c r="AI518" s="105"/>
      <c r="AJ518" s="105"/>
      <c r="AK518" s="105"/>
      <c r="AL518" s="105"/>
      <c r="AM518" s="105"/>
      <c r="AN518" s="105"/>
      <c r="AO518" s="105"/>
      <c r="AP518" s="105"/>
      <c r="AQ518" s="105"/>
      <c r="AR518" s="105"/>
      <c r="AS518" s="105"/>
      <c r="AT518" s="105"/>
      <c r="AU518" s="105"/>
      <c r="AV518" s="105"/>
      <c r="AW518" s="105"/>
      <c r="AX518" s="105"/>
      <c r="AY518" s="105"/>
      <c r="AZ518" s="105"/>
      <c r="BA518" s="105"/>
      <c r="BB518" s="105"/>
      <c r="BC518" s="105"/>
      <c r="BD518" s="105"/>
    </row>
    <row r="519" spans="1:56" x14ac:dyDescent="0.35">
      <c r="A519" s="105"/>
      <c r="B519" s="105"/>
      <c r="C519" s="105"/>
      <c r="D519" s="139"/>
      <c r="E519" s="105"/>
      <c r="F519" s="105"/>
      <c r="G519" s="105"/>
      <c r="H519" s="105" t="str">
        <f t="shared" si="34"/>
        <v/>
      </c>
      <c r="I519" s="105"/>
      <c r="J519" s="105"/>
      <c r="K519" s="105" t="str">
        <f t="shared" si="35"/>
        <v/>
      </c>
      <c r="L519" s="105"/>
      <c r="M519" s="105"/>
      <c r="N519" s="105"/>
      <c r="O519" s="105"/>
      <c r="P519" s="105"/>
      <c r="Q519" s="105"/>
      <c r="R519" s="105"/>
      <c r="S519" s="105"/>
      <c r="T519" s="105"/>
      <c r="U519" s="105"/>
      <c r="V519" s="105"/>
      <c r="W519" s="105"/>
      <c r="X519" s="105"/>
      <c r="Y519" s="105"/>
      <c r="Z519" s="105"/>
      <c r="AA519" s="105"/>
      <c r="AB519" s="105"/>
      <c r="AC519" s="105"/>
      <c r="AD519" s="105"/>
      <c r="AE519" s="105"/>
      <c r="AF519" s="105"/>
      <c r="AG519" s="105"/>
      <c r="AH519" s="105"/>
      <c r="AI519" s="105"/>
      <c r="AJ519" s="105"/>
      <c r="AK519" s="105"/>
      <c r="AL519" s="105"/>
      <c r="AM519" s="105"/>
      <c r="AN519" s="105"/>
      <c r="AO519" s="105"/>
      <c r="AP519" s="105"/>
      <c r="AQ519" s="105"/>
      <c r="AR519" s="105"/>
      <c r="AS519" s="105"/>
      <c r="AT519" s="105"/>
      <c r="AU519" s="105"/>
      <c r="AV519" s="105"/>
      <c r="AW519" s="105"/>
      <c r="AX519" s="105"/>
      <c r="AY519" s="105"/>
      <c r="AZ519" s="105"/>
      <c r="BA519" s="105"/>
      <c r="BB519" s="105"/>
      <c r="BC519" s="105"/>
      <c r="BD519" s="105"/>
    </row>
    <row r="520" spans="1:56" x14ac:dyDescent="0.35">
      <c r="A520" s="105"/>
      <c r="B520" s="105"/>
      <c r="C520" s="105"/>
      <c r="D520" s="139"/>
      <c r="E520" s="105"/>
      <c r="F520" s="105"/>
      <c r="G520" s="105"/>
      <c r="H520" s="105" t="str">
        <f t="shared" si="34"/>
        <v/>
      </c>
      <c r="I520" s="105"/>
      <c r="J520" s="105"/>
      <c r="K520" s="105" t="str">
        <f t="shared" si="35"/>
        <v/>
      </c>
      <c r="L520" s="105"/>
      <c r="M520" s="105"/>
      <c r="N520" s="105"/>
      <c r="O520" s="105"/>
      <c r="P520" s="105"/>
      <c r="Q520" s="105"/>
      <c r="R520" s="105"/>
      <c r="S520" s="105"/>
      <c r="T520" s="105"/>
      <c r="U520" s="105"/>
      <c r="V520" s="105"/>
      <c r="W520" s="105"/>
      <c r="X520" s="105"/>
      <c r="Y520" s="105"/>
      <c r="Z520" s="105"/>
      <c r="AA520" s="105"/>
      <c r="AB520" s="105"/>
      <c r="AC520" s="105"/>
      <c r="AD520" s="105"/>
      <c r="AE520" s="105"/>
      <c r="AF520" s="105"/>
      <c r="AG520" s="105"/>
      <c r="AH520" s="105"/>
      <c r="AI520" s="105"/>
      <c r="AJ520" s="105"/>
      <c r="AK520" s="105"/>
      <c r="AL520" s="105"/>
      <c r="AM520" s="105"/>
      <c r="AN520" s="105"/>
      <c r="AO520" s="105"/>
      <c r="AP520" s="105"/>
      <c r="AQ520" s="105"/>
      <c r="AR520" s="105"/>
      <c r="AS520" s="105"/>
      <c r="AT520" s="105"/>
      <c r="AU520" s="105"/>
      <c r="AV520" s="105"/>
      <c r="AW520" s="105"/>
      <c r="AX520" s="105"/>
      <c r="AY520" s="105"/>
      <c r="AZ520" s="105"/>
      <c r="BA520" s="105"/>
      <c r="BB520" s="105"/>
      <c r="BC520" s="105"/>
      <c r="BD520" s="105"/>
    </row>
    <row r="521" spans="1:56" x14ac:dyDescent="0.35">
      <c r="A521" s="105"/>
      <c r="B521" s="105"/>
      <c r="C521" s="105"/>
      <c r="D521" s="139"/>
      <c r="E521" s="105"/>
      <c r="F521" s="105"/>
      <c r="G521" s="105"/>
      <c r="H521" s="105" t="str">
        <f t="shared" si="34"/>
        <v/>
      </c>
      <c r="I521" s="105"/>
      <c r="J521" s="105"/>
      <c r="K521" s="105" t="str">
        <f t="shared" si="35"/>
        <v/>
      </c>
      <c r="L521" s="105"/>
      <c r="M521" s="105"/>
      <c r="N521" s="105"/>
      <c r="O521" s="105"/>
      <c r="P521" s="105"/>
      <c r="Q521" s="105"/>
      <c r="R521" s="105"/>
      <c r="S521" s="105"/>
      <c r="T521" s="105"/>
      <c r="U521" s="105"/>
      <c r="V521" s="105"/>
      <c r="W521" s="105"/>
      <c r="X521" s="105"/>
      <c r="Y521" s="105"/>
      <c r="Z521" s="105"/>
      <c r="AA521" s="105"/>
      <c r="AB521" s="105"/>
      <c r="AC521" s="105"/>
      <c r="AD521" s="105"/>
      <c r="AE521" s="105"/>
      <c r="AF521" s="105"/>
      <c r="AG521" s="105"/>
      <c r="AH521" s="105"/>
      <c r="AI521" s="105"/>
      <c r="AJ521" s="105"/>
      <c r="AK521" s="105"/>
      <c r="AL521" s="105"/>
      <c r="AM521" s="105"/>
      <c r="AN521" s="105"/>
      <c r="AO521" s="105"/>
      <c r="AP521" s="105"/>
      <c r="AQ521" s="105"/>
      <c r="AR521" s="105"/>
      <c r="AS521" s="105"/>
      <c r="AT521" s="105"/>
      <c r="AU521" s="105"/>
      <c r="AV521" s="105"/>
      <c r="AW521" s="105"/>
      <c r="AX521" s="105"/>
      <c r="AY521" s="105"/>
      <c r="AZ521" s="105"/>
      <c r="BA521" s="105"/>
      <c r="BB521" s="105"/>
      <c r="BC521" s="105"/>
      <c r="BD521" s="105"/>
    </row>
    <row r="522" spans="1:56" x14ac:dyDescent="0.35">
      <c r="A522" s="105"/>
      <c r="B522" s="105"/>
      <c r="C522" s="105"/>
      <c r="D522" s="139"/>
      <c r="E522" s="105"/>
      <c r="F522" s="105"/>
      <c r="G522" s="105"/>
      <c r="H522" s="105" t="str">
        <f t="shared" si="34"/>
        <v/>
      </c>
      <c r="I522" s="105"/>
      <c r="J522" s="105"/>
      <c r="K522" s="105" t="str">
        <f t="shared" si="35"/>
        <v/>
      </c>
      <c r="L522" s="105"/>
      <c r="M522" s="105"/>
      <c r="N522" s="105"/>
      <c r="O522" s="105"/>
      <c r="P522" s="105"/>
      <c r="Q522" s="105"/>
      <c r="R522" s="105"/>
      <c r="S522" s="105"/>
      <c r="T522" s="105"/>
      <c r="U522" s="105"/>
      <c r="V522" s="105"/>
      <c r="W522" s="105"/>
      <c r="X522" s="105"/>
      <c r="Y522" s="105"/>
      <c r="Z522" s="105"/>
      <c r="AA522" s="105"/>
      <c r="AB522" s="105"/>
      <c r="AC522" s="105"/>
      <c r="AD522" s="105"/>
      <c r="AE522" s="105"/>
      <c r="AF522" s="105"/>
      <c r="AG522" s="105"/>
      <c r="AH522" s="105"/>
      <c r="AI522" s="105"/>
      <c r="AJ522" s="105"/>
      <c r="AK522" s="105"/>
      <c r="AL522" s="105"/>
      <c r="AM522" s="105"/>
      <c r="AN522" s="105"/>
      <c r="AO522" s="105"/>
      <c r="AP522" s="105"/>
      <c r="AQ522" s="105"/>
      <c r="AR522" s="105"/>
      <c r="AS522" s="105"/>
      <c r="AT522" s="105"/>
      <c r="AU522" s="105"/>
      <c r="AV522" s="105"/>
      <c r="AW522" s="105"/>
      <c r="AX522" s="105"/>
      <c r="AY522" s="105"/>
      <c r="AZ522" s="105"/>
      <c r="BA522" s="105"/>
      <c r="BB522" s="105"/>
      <c r="BC522" s="105"/>
      <c r="BD522" s="105"/>
    </row>
    <row r="523" spans="1:56" x14ac:dyDescent="0.35">
      <c r="A523" s="105"/>
      <c r="B523" s="105"/>
      <c r="C523" s="105"/>
      <c r="D523" s="139"/>
      <c r="E523" s="105"/>
      <c r="F523" s="105"/>
      <c r="G523" s="105"/>
      <c r="H523" s="105" t="str">
        <f t="shared" si="34"/>
        <v/>
      </c>
      <c r="I523" s="105"/>
      <c r="J523" s="105"/>
      <c r="K523" s="105" t="str">
        <f t="shared" si="35"/>
        <v/>
      </c>
      <c r="L523" s="105"/>
      <c r="M523" s="105"/>
      <c r="N523" s="105"/>
      <c r="O523" s="105"/>
      <c r="P523" s="105"/>
      <c r="Q523" s="105"/>
      <c r="R523" s="105"/>
      <c r="S523" s="105"/>
      <c r="T523" s="105"/>
      <c r="U523" s="105"/>
      <c r="V523" s="105"/>
      <c r="W523" s="105"/>
      <c r="X523" s="105"/>
      <c r="Y523" s="105"/>
      <c r="Z523" s="105"/>
      <c r="AA523" s="105"/>
      <c r="AB523" s="105"/>
      <c r="AC523" s="105"/>
      <c r="AD523" s="105"/>
      <c r="AE523" s="105"/>
      <c r="AF523" s="105"/>
      <c r="AG523" s="105"/>
      <c r="AH523" s="105"/>
      <c r="AI523" s="105"/>
      <c r="AJ523" s="105"/>
      <c r="AK523" s="105"/>
      <c r="AL523" s="105"/>
      <c r="AM523" s="105"/>
      <c r="AN523" s="105"/>
      <c r="AO523" s="105"/>
      <c r="AP523" s="105"/>
      <c r="AQ523" s="105"/>
      <c r="AR523" s="105"/>
      <c r="AS523" s="105"/>
      <c r="AT523" s="105"/>
      <c r="AU523" s="105"/>
      <c r="AV523" s="105"/>
      <c r="AW523" s="105"/>
      <c r="AX523" s="105"/>
      <c r="AY523" s="105"/>
      <c r="AZ523" s="105"/>
      <c r="BA523" s="105"/>
      <c r="BB523" s="105"/>
      <c r="BC523" s="105"/>
      <c r="BD523" s="105"/>
    </row>
    <row r="524" spans="1:56" x14ac:dyDescent="0.35">
      <c r="A524" s="105"/>
      <c r="B524" s="105"/>
      <c r="C524" s="105"/>
      <c r="D524" s="139"/>
      <c r="E524" s="105"/>
      <c r="F524" s="105"/>
      <c r="G524" s="105"/>
      <c r="H524" s="105" t="str">
        <f t="shared" si="34"/>
        <v/>
      </c>
      <c r="I524" s="105"/>
      <c r="J524" s="105"/>
      <c r="K524" s="105" t="str">
        <f t="shared" si="35"/>
        <v/>
      </c>
      <c r="L524" s="105"/>
      <c r="M524" s="105"/>
      <c r="N524" s="105"/>
      <c r="O524" s="105"/>
      <c r="P524" s="105"/>
      <c r="Q524" s="105"/>
      <c r="R524" s="105"/>
      <c r="S524" s="105"/>
      <c r="T524" s="105"/>
      <c r="U524" s="105"/>
      <c r="V524" s="105"/>
      <c r="W524" s="105"/>
      <c r="X524" s="105"/>
      <c r="Y524" s="105"/>
      <c r="Z524" s="105"/>
      <c r="AA524" s="105"/>
      <c r="AB524" s="105"/>
      <c r="AC524" s="105"/>
      <c r="AD524" s="105"/>
      <c r="AE524" s="105"/>
      <c r="AF524" s="105"/>
      <c r="AG524" s="105"/>
      <c r="AH524" s="105"/>
      <c r="AI524" s="105"/>
      <c r="AJ524" s="105"/>
      <c r="AK524" s="105"/>
      <c r="AL524" s="105"/>
      <c r="AM524" s="105"/>
      <c r="AN524" s="105"/>
      <c r="AO524" s="105"/>
      <c r="AP524" s="105"/>
      <c r="AQ524" s="105"/>
      <c r="AR524" s="105"/>
      <c r="AS524" s="105"/>
      <c r="AT524" s="105"/>
      <c r="AU524" s="105"/>
      <c r="AV524" s="105"/>
      <c r="AW524" s="105"/>
      <c r="AX524" s="105"/>
      <c r="AY524" s="105"/>
      <c r="AZ524" s="105"/>
      <c r="BA524" s="105"/>
      <c r="BB524" s="105"/>
      <c r="BC524" s="105"/>
      <c r="BD524" s="105"/>
    </row>
    <row r="525" spans="1:56" x14ac:dyDescent="0.35">
      <c r="A525" s="105"/>
      <c r="B525" s="105"/>
      <c r="C525" s="105"/>
      <c r="D525" s="139"/>
      <c r="E525" s="105"/>
      <c r="F525" s="105"/>
      <c r="G525" s="105"/>
      <c r="H525" s="105" t="str">
        <f t="shared" si="34"/>
        <v/>
      </c>
      <c r="I525" s="105"/>
      <c r="J525" s="105"/>
      <c r="K525" s="105" t="str">
        <f t="shared" si="35"/>
        <v/>
      </c>
      <c r="L525" s="105"/>
      <c r="M525" s="105"/>
      <c r="N525" s="105"/>
      <c r="O525" s="105"/>
      <c r="P525" s="105"/>
      <c r="Q525" s="105"/>
      <c r="R525" s="105"/>
      <c r="S525" s="105"/>
      <c r="T525" s="105"/>
      <c r="U525" s="105"/>
      <c r="V525" s="105"/>
      <c r="W525" s="105"/>
      <c r="X525" s="105"/>
      <c r="Y525" s="105"/>
      <c r="Z525" s="105"/>
      <c r="AA525" s="105"/>
      <c r="AB525" s="105"/>
      <c r="AC525" s="105"/>
      <c r="AD525" s="105"/>
      <c r="AE525" s="105"/>
      <c r="AF525" s="105"/>
      <c r="AG525" s="105"/>
      <c r="AH525" s="105"/>
      <c r="AI525" s="105"/>
      <c r="AJ525" s="105"/>
      <c r="AK525" s="105"/>
      <c r="AL525" s="105"/>
      <c r="AM525" s="105"/>
      <c r="AN525" s="105"/>
      <c r="AO525" s="105"/>
      <c r="AP525" s="105"/>
      <c r="AQ525" s="105"/>
      <c r="AR525" s="105"/>
      <c r="AS525" s="105"/>
      <c r="AT525" s="105"/>
      <c r="AU525" s="105"/>
      <c r="AV525" s="105"/>
      <c r="AW525" s="105"/>
      <c r="AX525" s="105"/>
      <c r="AY525" s="105"/>
      <c r="AZ525" s="105"/>
      <c r="BA525" s="105"/>
      <c r="BB525" s="105"/>
      <c r="BC525" s="105"/>
      <c r="BD525" s="105"/>
    </row>
    <row r="526" spans="1:56" x14ac:dyDescent="0.35">
      <c r="A526" s="105"/>
      <c r="B526" s="105"/>
      <c r="C526" s="105"/>
      <c r="D526" s="139"/>
      <c r="E526" s="105"/>
      <c r="F526" s="105"/>
      <c r="G526" s="105"/>
      <c r="H526" s="105" t="str">
        <f t="shared" si="34"/>
        <v/>
      </c>
      <c r="I526" s="105"/>
      <c r="J526" s="105"/>
      <c r="K526" s="105" t="str">
        <f t="shared" si="35"/>
        <v/>
      </c>
      <c r="L526" s="105"/>
      <c r="M526" s="105"/>
      <c r="N526" s="105"/>
      <c r="O526" s="105"/>
      <c r="P526" s="105"/>
      <c r="Q526" s="105"/>
      <c r="R526" s="105"/>
      <c r="S526" s="105"/>
      <c r="T526" s="105"/>
      <c r="U526" s="105"/>
      <c r="V526" s="105"/>
      <c r="W526" s="105"/>
      <c r="X526" s="105"/>
      <c r="Y526" s="105"/>
      <c r="Z526" s="105"/>
      <c r="AA526" s="105"/>
      <c r="AB526" s="105"/>
      <c r="AC526" s="105"/>
      <c r="AD526" s="105"/>
      <c r="AE526" s="105"/>
      <c r="AF526" s="105"/>
      <c r="AG526" s="105"/>
      <c r="AH526" s="105"/>
      <c r="AI526" s="105"/>
      <c r="AJ526" s="105"/>
      <c r="AK526" s="105"/>
      <c r="AL526" s="105"/>
      <c r="AM526" s="105"/>
      <c r="AN526" s="105"/>
      <c r="AO526" s="105"/>
      <c r="AP526" s="105"/>
      <c r="AQ526" s="105"/>
      <c r="AR526" s="105"/>
      <c r="AS526" s="105"/>
      <c r="AT526" s="105"/>
      <c r="AU526" s="105"/>
      <c r="AV526" s="105"/>
      <c r="AW526" s="105"/>
      <c r="AX526" s="105"/>
      <c r="AY526" s="105"/>
      <c r="AZ526" s="105"/>
      <c r="BA526" s="105"/>
      <c r="BB526" s="105"/>
      <c r="BC526" s="105"/>
      <c r="BD526" s="105"/>
    </row>
    <row r="527" spans="1:56" x14ac:dyDescent="0.35">
      <c r="A527" s="105"/>
      <c r="B527" s="105"/>
      <c r="C527" s="105"/>
      <c r="D527" s="139"/>
      <c r="E527" s="105"/>
      <c r="F527" s="105"/>
      <c r="G527" s="105"/>
      <c r="H527" s="105" t="str">
        <f t="shared" si="34"/>
        <v/>
      </c>
      <c r="I527" s="105"/>
      <c r="J527" s="105"/>
      <c r="K527" s="105" t="str">
        <f t="shared" si="35"/>
        <v/>
      </c>
      <c r="L527" s="105"/>
      <c r="M527" s="105"/>
      <c r="N527" s="105"/>
      <c r="O527" s="105"/>
      <c r="P527" s="105"/>
      <c r="Q527" s="105"/>
      <c r="R527" s="105"/>
      <c r="S527" s="105"/>
      <c r="T527" s="105"/>
      <c r="U527" s="105"/>
      <c r="V527" s="105"/>
      <c r="W527" s="105"/>
      <c r="X527" s="105"/>
      <c r="Y527" s="105"/>
      <c r="Z527" s="105"/>
      <c r="AA527" s="105"/>
      <c r="AB527" s="105"/>
      <c r="AC527" s="105"/>
      <c r="AD527" s="105"/>
      <c r="AE527" s="105"/>
      <c r="AF527" s="105"/>
      <c r="AG527" s="105"/>
      <c r="AH527" s="105"/>
      <c r="AI527" s="105"/>
      <c r="AJ527" s="105"/>
      <c r="AK527" s="105"/>
      <c r="AL527" s="105"/>
      <c r="AM527" s="105"/>
      <c r="AN527" s="105"/>
      <c r="AO527" s="105"/>
      <c r="AP527" s="105"/>
      <c r="AQ527" s="105"/>
      <c r="AR527" s="105"/>
      <c r="AS527" s="105"/>
      <c r="AT527" s="105"/>
      <c r="AU527" s="105"/>
      <c r="AV527" s="105"/>
      <c r="AW527" s="105"/>
      <c r="AX527" s="105"/>
      <c r="AY527" s="105"/>
      <c r="AZ527" s="105"/>
      <c r="BA527" s="105"/>
      <c r="BB527" s="105"/>
      <c r="BC527" s="105"/>
      <c r="BD527" s="105"/>
    </row>
    <row r="528" spans="1:56" x14ac:dyDescent="0.35">
      <c r="A528" s="105"/>
      <c r="B528" s="105"/>
      <c r="C528" s="105"/>
      <c r="D528" s="139"/>
      <c r="E528" s="105"/>
      <c r="F528" s="105"/>
      <c r="G528" s="105"/>
      <c r="H528" s="105" t="str">
        <f t="shared" si="34"/>
        <v/>
      </c>
      <c r="I528" s="105"/>
      <c r="J528" s="105"/>
      <c r="K528" s="105" t="str">
        <f t="shared" si="35"/>
        <v/>
      </c>
      <c r="L528" s="105"/>
      <c r="M528" s="105"/>
      <c r="N528" s="105"/>
      <c r="O528" s="105"/>
      <c r="P528" s="105"/>
      <c r="Q528" s="105"/>
      <c r="R528" s="105"/>
      <c r="S528" s="105"/>
      <c r="T528" s="105"/>
      <c r="U528" s="105"/>
      <c r="V528" s="105"/>
      <c r="W528" s="105"/>
      <c r="X528" s="105"/>
      <c r="Y528" s="105"/>
      <c r="Z528" s="105"/>
      <c r="AA528" s="105"/>
      <c r="AB528" s="105"/>
      <c r="AC528" s="105"/>
      <c r="AD528" s="105"/>
      <c r="AE528" s="105"/>
      <c r="AF528" s="105"/>
      <c r="AG528" s="105"/>
      <c r="AH528" s="105"/>
      <c r="AI528" s="105"/>
      <c r="AJ528" s="105"/>
      <c r="AK528" s="105"/>
      <c r="AL528" s="105"/>
      <c r="AM528" s="105"/>
      <c r="AN528" s="105"/>
      <c r="AO528" s="105"/>
      <c r="AP528" s="105"/>
      <c r="AQ528" s="105"/>
      <c r="AR528" s="105"/>
      <c r="AS528" s="105"/>
      <c r="AT528" s="105"/>
      <c r="AU528" s="105"/>
      <c r="AV528" s="105"/>
      <c r="AW528" s="105"/>
      <c r="AX528" s="105"/>
      <c r="AY528" s="105"/>
      <c r="AZ528" s="105"/>
      <c r="BA528" s="105"/>
      <c r="BB528" s="105"/>
      <c r="BC528" s="105"/>
      <c r="BD528" s="105"/>
    </row>
    <row r="529" spans="1:56" x14ac:dyDescent="0.35">
      <c r="A529" s="105"/>
      <c r="B529" s="105"/>
      <c r="C529" s="105"/>
      <c r="D529" s="139"/>
      <c r="E529" s="105"/>
      <c r="F529" s="105"/>
      <c r="G529" s="105"/>
      <c r="H529" s="105" t="str">
        <f t="shared" si="34"/>
        <v/>
      </c>
      <c r="I529" s="105"/>
      <c r="J529" s="105"/>
      <c r="K529" s="105" t="str">
        <f t="shared" si="35"/>
        <v/>
      </c>
      <c r="L529" s="105"/>
      <c r="M529" s="105"/>
      <c r="N529" s="105"/>
      <c r="O529" s="105"/>
      <c r="P529" s="105"/>
      <c r="Q529" s="105"/>
      <c r="R529" s="105"/>
      <c r="S529" s="105"/>
      <c r="T529" s="105"/>
      <c r="U529" s="105"/>
      <c r="V529" s="105"/>
      <c r="W529" s="105"/>
      <c r="X529" s="105"/>
      <c r="Y529" s="105"/>
      <c r="Z529" s="105"/>
      <c r="AA529" s="105"/>
      <c r="AB529" s="105"/>
      <c r="AC529" s="105"/>
      <c r="AD529" s="105"/>
      <c r="AE529" s="105"/>
      <c r="AF529" s="105"/>
      <c r="AG529" s="105"/>
      <c r="AH529" s="105"/>
      <c r="AI529" s="105"/>
      <c r="AJ529" s="105"/>
      <c r="AK529" s="105"/>
      <c r="AL529" s="105"/>
      <c r="AM529" s="105"/>
      <c r="AN529" s="105"/>
      <c r="AO529" s="105"/>
      <c r="AP529" s="105"/>
      <c r="AQ529" s="105"/>
      <c r="AR529" s="105"/>
      <c r="AS529" s="105"/>
      <c r="AT529" s="105"/>
      <c r="AU529" s="105"/>
      <c r="AV529" s="105"/>
      <c r="AW529" s="105"/>
      <c r="AX529" s="105"/>
      <c r="AY529" s="105"/>
      <c r="AZ529" s="105"/>
      <c r="BA529" s="105"/>
      <c r="BB529" s="105"/>
      <c r="BC529" s="105"/>
      <c r="BD529" s="105"/>
    </row>
    <row r="530" spans="1:56" x14ac:dyDescent="0.35">
      <c r="A530" s="105"/>
      <c r="B530" s="105"/>
      <c r="C530" s="105"/>
      <c r="D530" s="139"/>
      <c r="E530" s="105"/>
      <c r="F530" s="105"/>
      <c r="G530" s="105"/>
      <c r="H530" s="105" t="str">
        <f t="shared" si="34"/>
        <v/>
      </c>
      <c r="I530" s="105"/>
      <c r="J530" s="105"/>
      <c r="K530" s="105" t="str">
        <f t="shared" si="35"/>
        <v/>
      </c>
      <c r="L530" s="105"/>
      <c r="M530" s="105"/>
      <c r="N530" s="105"/>
      <c r="O530" s="105"/>
      <c r="P530" s="105"/>
      <c r="Q530" s="105"/>
      <c r="R530" s="105"/>
      <c r="S530" s="105"/>
      <c r="T530" s="105"/>
      <c r="U530" s="105"/>
      <c r="V530" s="105"/>
      <c r="W530" s="105"/>
      <c r="X530" s="105"/>
      <c r="Y530" s="105"/>
      <c r="Z530" s="105"/>
      <c r="AA530" s="105"/>
      <c r="AB530" s="105"/>
      <c r="AC530" s="105"/>
      <c r="AD530" s="105"/>
      <c r="AE530" s="105"/>
      <c r="AF530" s="105"/>
      <c r="AG530" s="105"/>
      <c r="AH530" s="105"/>
      <c r="AI530" s="105"/>
      <c r="AJ530" s="105"/>
      <c r="AK530" s="105"/>
      <c r="AL530" s="105"/>
      <c r="AM530" s="105"/>
      <c r="AN530" s="105"/>
      <c r="AO530" s="105"/>
      <c r="AP530" s="105"/>
      <c r="AQ530" s="105"/>
      <c r="AR530" s="105"/>
      <c r="AS530" s="105"/>
      <c r="AT530" s="105"/>
      <c r="AU530" s="105"/>
      <c r="AV530" s="105"/>
      <c r="AW530" s="105"/>
      <c r="AX530" s="105"/>
      <c r="AY530" s="105"/>
      <c r="AZ530" s="105"/>
      <c r="BA530" s="105"/>
      <c r="BB530" s="105"/>
      <c r="BC530" s="105"/>
      <c r="BD530" s="105"/>
    </row>
    <row r="531" spans="1:56" x14ac:dyDescent="0.35">
      <c r="A531" s="105"/>
      <c r="B531" s="105"/>
      <c r="C531" s="105"/>
      <c r="D531" s="139"/>
      <c r="E531" s="105"/>
      <c r="F531" s="105"/>
      <c r="G531" s="105"/>
      <c r="H531" s="105" t="str">
        <f t="shared" si="34"/>
        <v/>
      </c>
      <c r="I531" s="105"/>
      <c r="J531" s="105"/>
      <c r="K531" s="105" t="str">
        <f t="shared" si="35"/>
        <v/>
      </c>
      <c r="L531" s="105"/>
      <c r="M531" s="105"/>
      <c r="N531" s="105"/>
      <c r="O531" s="105"/>
      <c r="P531" s="105"/>
      <c r="Q531" s="105"/>
      <c r="R531" s="105"/>
      <c r="S531" s="105"/>
      <c r="T531" s="105"/>
      <c r="U531" s="105"/>
      <c r="V531" s="105"/>
      <c r="W531" s="105"/>
      <c r="X531" s="105"/>
      <c r="Y531" s="105"/>
      <c r="Z531" s="105"/>
      <c r="AA531" s="105"/>
      <c r="AB531" s="105"/>
      <c r="AC531" s="105"/>
      <c r="AD531" s="105"/>
      <c r="AE531" s="105"/>
      <c r="AF531" s="105"/>
      <c r="AG531" s="105"/>
      <c r="AH531" s="105"/>
      <c r="AI531" s="105"/>
      <c r="AJ531" s="105"/>
      <c r="AK531" s="105"/>
      <c r="AL531" s="105"/>
      <c r="AM531" s="105"/>
      <c r="AN531" s="105"/>
      <c r="AO531" s="105"/>
      <c r="AP531" s="105"/>
      <c r="AQ531" s="105"/>
      <c r="AR531" s="105"/>
      <c r="AS531" s="105"/>
      <c r="AT531" s="105"/>
      <c r="AU531" s="105"/>
      <c r="AV531" s="105"/>
      <c r="AW531" s="105"/>
      <c r="AX531" s="105"/>
      <c r="AY531" s="105"/>
      <c r="AZ531" s="105"/>
      <c r="BA531" s="105"/>
      <c r="BB531" s="105"/>
      <c r="BC531" s="105"/>
      <c r="BD531" s="105"/>
    </row>
    <row r="532" spans="1:56" x14ac:dyDescent="0.35">
      <c r="A532" s="105"/>
      <c r="B532" s="105"/>
      <c r="C532" s="105"/>
      <c r="D532" s="139"/>
      <c r="E532" s="105"/>
      <c r="F532" s="105"/>
      <c r="G532" s="105"/>
      <c r="H532" s="105" t="str">
        <f t="shared" si="34"/>
        <v/>
      </c>
      <c r="I532" s="105"/>
      <c r="J532" s="105"/>
      <c r="K532" s="105" t="str">
        <f t="shared" si="35"/>
        <v/>
      </c>
      <c r="L532" s="105"/>
      <c r="M532" s="105"/>
      <c r="N532" s="105"/>
      <c r="O532" s="105"/>
      <c r="P532" s="105"/>
      <c r="Q532" s="105"/>
      <c r="R532" s="105"/>
      <c r="S532" s="105"/>
      <c r="T532" s="105"/>
      <c r="U532" s="105"/>
      <c r="V532" s="105"/>
      <c r="W532" s="105"/>
      <c r="X532" s="105"/>
      <c r="Y532" s="105"/>
      <c r="Z532" s="105"/>
      <c r="AA532" s="105"/>
      <c r="AB532" s="105"/>
      <c r="AC532" s="105"/>
      <c r="AD532" s="105"/>
      <c r="AE532" s="105"/>
      <c r="AF532" s="105"/>
      <c r="AG532" s="105"/>
      <c r="AH532" s="105"/>
      <c r="AI532" s="105"/>
      <c r="AJ532" s="105"/>
      <c r="AK532" s="105"/>
      <c r="AL532" s="105"/>
      <c r="AM532" s="105"/>
      <c r="AN532" s="105"/>
      <c r="AO532" s="105"/>
      <c r="AP532" s="105"/>
      <c r="AQ532" s="105"/>
      <c r="AR532" s="105"/>
      <c r="AS532" s="105"/>
      <c r="AT532" s="105"/>
      <c r="AU532" s="105"/>
      <c r="AV532" s="105"/>
      <c r="AW532" s="105"/>
      <c r="AX532" s="105"/>
      <c r="AY532" s="105"/>
      <c r="AZ532" s="105"/>
      <c r="BA532" s="105"/>
      <c r="BB532" s="105"/>
      <c r="BC532" s="105"/>
      <c r="BD532" s="105"/>
    </row>
    <row r="533" spans="1:56" x14ac:dyDescent="0.35">
      <c r="A533" s="105"/>
      <c r="B533" s="105"/>
      <c r="C533" s="105"/>
      <c r="D533" s="139"/>
      <c r="E533" s="105"/>
      <c r="F533" s="105"/>
      <c r="G533" s="105"/>
      <c r="H533" s="105" t="str">
        <f t="shared" si="34"/>
        <v/>
      </c>
      <c r="I533" s="105"/>
      <c r="J533" s="105"/>
      <c r="K533" s="105" t="str">
        <f t="shared" si="35"/>
        <v/>
      </c>
      <c r="L533" s="105"/>
      <c r="M533" s="105"/>
      <c r="N533" s="105"/>
      <c r="O533" s="105"/>
      <c r="P533" s="105"/>
      <c r="Q533" s="105"/>
      <c r="R533" s="105"/>
      <c r="S533" s="105"/>
      <c r="T533" s="105"/>
      <c r="U533" s="105"/>
      <c r="V533" s="105"/>
      <c r="W533" s="105"/>
      <c r="X533" s="105"/>
      <c r="Y533" s="105"/>
      <c r="Z533" s="105"/>
      <c r="AA533" s="105"/>
      <c r="AB533" s="105"/>
      <c r="AC533" s="105"/>
      <c r="AD533" s="105"/>
      <c r="AE533" s="105"/>
      <c r="AF533" s="105"/>
      <c r="AG533" s="105"/>
      <c r="AH533" s="105"/>
      <c r="AI533" s="105"/>
      <c r="AJ533" s="105"/>
      <c r="AK533" s="105"/>
      <c r="AL533" s="105"/>
      <c r="AM533" s="105"/>
      <c r="AN533" s="105"/>
      <c r="AO533" s="105"/>
      <c r="AP533" s="105"/>
      <c r="AQ533" s="105"/>
      <c r="AR533" s="105"/>
      <c r="AS533" s="105"/>
      <c r="AT533" s="105"/>
      <c r="AU533" s="105"/>
      <c r="AV533" s="105"/>
      <c r="AW533" s="105"/>
      <c r="AX533" s="105"/>
      <c r="AY533" s="105"/>
      <c r="AZ533" s="105"/>
      <c r="BA533" s="105"/>
      <c r="BB533" s="105"/>
      <c r="BC533" s="105"/>
      <c r="BD533" s="105"/>
    </row>
    <row r="534" spans="1:56" x14ac:dyDescent="0.35">
      <c r="A534" s="105"/>
      <c r="B534" s="105"/>
      <c r="C534" s="105"/>
      <c r="D534" s="139"/>
      <c r="E534" s="105"/>
      <c r="F534" s="105"/>
      <c r="G534" s="105"/>
      <c r="H534" s="105" t="str">
        <f t="shared" si="34"/>
        <v/>
      </c>
      <c r="I534" s="105"/>
      <c r="J534" s="105"/>
      <c r="K534" s="105" t="str">
        <f t="shared" si="35"/>
        <v/>
      </c>
      <c r="L534" s="105"/>
      <c r="M534" s="105"/>
      <c r="N534" s="105"/>
      <c r="O534" s="105"/>
      <c r="P534" s="105"/>
      <c r="Q534" s="105"/>
      <c r="R534" s="105"/>
      <c r="S534" s="105"/>
      <c r="T534" s="105"/>
      <c r="U534" s="105"/>
      <c r="V534" s="105"/>
      <c r="W534" s="105"/>
      <c r="X534" s="105"/>
      <c r="Y534" s="105"/>
      <c r="Z534" s="105"/>
      <c r="AA534" s="105"/>
      <c r="AB534" s="105"/>
      <c r="AC534" s="105"/>
      <c r="AD534" s="105"/>
      <c r="AE534" s="105"/>
      <c r="AF534" s="105"/>
      <c r="AG534" s="105"/>
      <c r="AH534" s="105"/>
      <c r="AI534" s="105"/>
      <c r="AJ534" s="105"/>
      <c r="AK534" s="105"/>
      <c r="AL534" s="105"/>
      <c r="AM534" s="105"/>
      <c r="AN534" s="105"/>
      <c r="AO534" s="105"/>
      <c r="AP534" s="105"/>
      <c r="AQ534" s="105"/>
      <c r="AR534" s="105"/>
      <c r="AS534" s="105"/>
      <c r="AT534" s="105"/>
      <c r="AU534" s="105"/>
      <c r="AV534" s="105"/>
      <c r="AW534" s="105"/>
      <c r="AX534" s="105"/>
      <c r="AY534" s="105"/>
      <c r="AZ534" s="105"/>
      <c r="BA534" s="105"/>
      <c r="BB534" s="105"/>
      <c r="BC534" s="105"/>
      <c r="BD534" s="105"/>
    </row>
    <row r="535" spans="1:56" x14ac:dyDescent="0.35">
      <c r="A535" s="105"/>
      <c r="B535" s="105"/>
      <c r="C535" s="105"/>
      <c r="D535" s="139"/>
      <c r="E535" s="105"/>
      <c r="F535" s="105"/>
      <c r="G535" s="105"/>
      <c r="H535" s="105" t="str">
        <f t="shared" si="34"/>
        <v/>
      </c>
      <c r="I535" s="105"/>
      <c r="J535" s="105"/>
      <c r="K535" s="105" t="str">
        <f t="shared" si="35"/>
        <v/>
      </c>
      <c r="L535" s="105"/>
      <c r="M535" s="105"/>
      <c r="N535" s="105"/>
      <c r="O535" s="105"/>
      <c r="P535" s="105"/>
      <c r="Q535" s="105"/>
      <c r="R535" s="105"/>
      <c r="S535" s="105"/>
      <c r="T535" s="105"/>
      <c r="U535" s="105"/>
      <c r="V535" s="105"/>
      <c r="W535" s="105"/>
      <c r="X535" s="105"/>
      <c r="Y535" s="105"/>
      <c r="Z535" s="105"/>
      <c r="AA535" s="105"/>
      <c r="AB535" s="105"/>
      <c r="AC535" s="105"/>
      <c r="AD535" s="105"/>
      <c r="AE535" s="105"/>
      <c r="AF535" s="105"/>
      <c r="AG535" s="105"/>
      <c r="AH535" s="105"/>
      <c r="AI535" s="105"/>
      <c r="AJ535" s="105"/>
      <c r="AK535" s="105"/>
      <c r="AL535" s="105"/>
      <c r="AM535" s="105"/>
      <c r="AN535" s="105"/>
      <c r="AO535" s="105"/>
      <c r="AP535" s="105"/>
      <c r="AQ535" s="105"/>
      <c r="AR535" s="105"/>
      <c r="AS535" s="105"/>
      <c r="AT535" s="105"/>
      <c r="AU535" s="105"/>
      <c r="AV535" s="105"/>
      <c r="AW535" s="105"/>
      <c r="AX535" s="105"/>
      <c r="AY535" s="105"/>
      <c r="AZ535" s="105"/>
      <c r="BA535" s="105"/>
      <c r="BB535" s="105"/>
      <c r="BC535" s="105"/>
      <c r="BD535" s="105"/>
    </row>
    <row r="536" spans="1:56" x14ac:dyDescent="0.35">
      <c r="A536" s="105"/>
      <c r="B536" s="105"/>
      <c r="C536" s="105"/>
      <c r="D536" s="139"/>
      <c r="E536" s="105"/>
      <c r="F536" s="105"/>
      <c r="G536" s="105"/>
      <c r="H536" s="105" t="str">
        <f t="shared" si="34"/>
        <v/>
      </c>
      <c r="I536" s="105"/>
      <c r="J536" s="105"/>
      <c r="K536" s="105" t="str">
        <f t="shared" si="35"/>
        <v/>
      </c>
      <c r="L536" s="105"/>
      <c r="M536" s="105"/>
      <c r="N536" s="105"/>
      <c r="O536" s="105"/>
      <c r="P536" s="105"/>
      <c r="Q536" s="105"/>
      <c r="R536" s="105"/>
      <c r="S536" s="105"/>
      <c r="T536" s="105"/>
      <c r="U536" s="105"/>
      <c r="V536" s="105"/>
      <c r="W536" s="105"/>
      <c r="X536" s="105"/>
      <c r="Y536" s="105"/>
      <c r="Z536" s="105"/>
      <c r="AA536" s="105"/>
      <c r="AB536" s="105"/>
      <c r="AC536" s="105"/>
      <c r="AD536" s="105"/>
      <c r="AE536" s="105"/>
      <c r="AF536" s="105"/>
      <c r="AG536" s="105"/>
      <c r="AH536" s="105"/>
      <c r="AI536" s="105"/>
      <c r="AJ536" s="105"/>
      <c r="AK536" s="105"/>
      <c r="AL536" s="105"/>
      <c r="AM536" s="105"/>
      <c r="AN536" s="105"/>
      <c r="AO536" s="105"/>
      <c r="AP536" s="105"/>
      <c r="AQ536" s="105"/>
      <c r="AR536" s="105"/>
      <c r="AS536" s="105"/>
      <c r="AT536" s="105"/>
      <c r="AU536" s="105"/>
      <c r="AV536" s="105"/>
      <c r="AW536" s="105"/>
      <c r="AX536" s="105"/>
      <c r="AY536" s="105"/>
      <c r="AZ536" s="105"/>
      <c r="BA536" s="105"/>
      <c r="BB536" s="105"/>
      <c r="BC536" s="105"/>
      <c r="BD536" s="105"/>
    </row>
    <row r="537" spans="1:56" x14ac:dyDescent="0.35">
      <c r="A537" s="105"/>
      <c r="B537" s="105"/>
      <c r="C537" s="105"/>
      <c r="D537" s="139"/>
      <c r="E537" s="105"/>
      <c r="F537" s="105"/>
      <c r="G537" s="105"/>
      <c r="H537" s="105" t="str">
        <f t="shared" si="34"/>
        <v/>
      </c>
      <c r="I537" s="105"/>
      <c r="J537" s="105"/>
      <c r="K537" s="105" t="str">
        <f t="shared" si="35"/>
        <v/>
      </c>
      <c r="L537" s="105"/>
      <c r="M537" s="105"/>
      <c r="N537" s="105"/>
      <c r="O537" s="105"/>
      <c r="P537" s="105"/>
      <c r="Q537" s="105"/>
      <c r="R537" s="105"/>
      <c r="S537" s="105"/>
      <c r="T537" s="105"/>
      <c r="U537" s="105"/>
      <c r="V537" s="105"/>
      <c r="W537" s="105"/>
      <c r="X537" s="105"/>
      <c r="Y537" s="105"/>
      <c r="Z537" s="105"/>
      <c r="AA537" s="105"/>
      <c r="AB537" s="105"/>
      <c r="AC537" s="105"/>
      <c r="AD537" s="105"/>
      <c r="AE537" s="105"/>
      <c r="AF537" s="105"/>
      <c r="AG537" s="105"/>
      <c r="AH537" s="105"/>
      <c r="AI537" s="105"/>
      <c r="AJ537" s="105"/>
      <c r="AK537" s="105"/>
      <c r="AL537" s="105"/>
      <c r="AM537" s="105"/>
      <c r="AN537" s="105"/>
      <c r="AO537" s="105"/>
      <c r="AP537" s="105"/>
      <c r="AQ537" s="105"/>
      <c r="AR537" s="105"/>
      <c r="AS537" s="105"/>
      <c r="AT537" s="105"/>
      <c r="AU537" s="105"/>
      <c r="AV537" s="105"/>
      <c r="AW537" s="105"/>
      <c r="AX537" s="105"/>
      <c r="AY537" s="105"/>
      <c r="AZ537" s="105"/>
      <c r="BA537" s="105"/>
      <c r="BB537" s="105"/>
      <c r="BC537" s="105"/>
      <c r="BD537" s="105"/>
    </row>
    <row r="538" spans="1:56" x14ac:dyDescent="0.35">
      <c r="A538" s="105"/>
      <c r="B538" s="105"/>
      <c r="C538" s="105"/>
      <c r="D538" s="139"/>
      <c r="E538" s="105"/>
      <c r="F538" s="105"/>
      <c r="G538" s="105"/>
      <c r="H538" s="105" t="str">
        <f t="shared" si="34"/>
        <v/>
      </c>
      <c r="I538" s="105"/>
      <c r="J538" s="105"/>
      <c r="K538" s="105" t="str">
        <f t="shared" si="35"/>
        <v/>
      </c>
      <c r="L538" s="105"/>
      <c r="M538" s="105"/>
      <c r="N538" s="105"/>
      <c r="O538" s="105"/>
      <c r="P538" s="105"/>
      <c r="Q538" s="105"/>
      <c r="R538" s="105"/>
      <c r="S538" s="105"/>
      <c r="T538" s="105"/>
      <c r="U538" s="105"/>
      <c r="V538" s="105"/>
      <c r="W538" s="105"/>
      <c r="X538" s="105"/>
      <c r="Y538" s="105"/>
      <c r="Z538" s="105"/>
      <c r="AA538" s="105"/>
      <c r="AB538" s="105"/>
      <c r="AC538" s="105"/>
      <c r="AD538" s="105"/>
      <c r="AE538" s="105"/>
      <c r="AF538" s="105"/>
      <c r="AG538" s="105"/>
      <c r="AH538" s="105"/>
      <c r="AI538" s="105"/>
      <c r="AJ538" s="105"/>
      <c r="AK538" s="105"/>
      <c r="AL538" s="105"/>
      <c r="AM538" s="105"/>
      <c r="AN538" s="105"/>
      <c r="AO538" s="105"/>
      <c r="AP538" s="105"/>
      <c r="AQ538" s="105"/>
      <c r="AR538" s="105"/>
      <c r="AS538" s="105"/>
      <c r="AT538" s="105"/>
      <c r="AU538" s="105"/>
      <c r="AV538" s="105"/>
      <c r="AW538" s="105"/>
      <c r="AX538" s="105"/>
      <c r="AY538" s="105"/>
      <c r="AZ538" s="105"/>
      <c r="BA538" s="105"/>
      <c r="BB538" s="105"/>
      <c r="BC538" s="105"/>
      <c r="BD538" s="105"/>
    </row>
    <row r="539" spans="1:56" x14ac:dyDescent="0.35">
      <c r="A539" s="105"/>
      <c r="B539" s="105"/>
      <c r="C539" s="105"/>
      <c r="D539" s="139"/>
      <c r="E539" s="105"/>
      <c r="F539" s="105"/>
      <c r="G539" s="105"/>
      <c r="H539" s="105" t="str">
        <f t="shared" si="34"/>
        <v/>
      </c>
      <c r="I539" s="105"/>
      <c r="J539" s="105"/>
      <c r="K539" s="105" t="str">
        <f t="shared" si="35"/>
        <v/>
      </c>
      <c r="L539" s="105"/>
      <c r="M539" s="105"/>
      <c r="N539" s="105"/>
      <c r="O539" s="105"/>
      <c r="P539" s="105"/>
      <c r="Q539" s="105"/>
      <c r="R539" s="105"/>
      <c r="S539" s="105"/>
      <c r="T539" s="105"/>
      <c r="U539" s="105"/>
      <c r="V539" s="105"/>
      <c r="W539" s="105"/>
      <c r="X539" s="105"/>
      <c r="Y539" s="105"/>
      <c r="Z539" s="105"/>
      <c r="AA539" s="105"/>
      <c r="AB539" s="105"/>
      <c r="AC539" s="105"/>
      <c r="AD539" s="105"/>
      <c r="AE539" s="105"/>
      <c r="AF539" s="105"/>
      <c r="AG539" s="105"/>
      <c r="AH539" s="105"/>
      <c r="AI539" s="105"/>
      <c r="AJ539" s="105"/>
      <c r="AK539" s="105"/>
      <c r="AL539" s="105"/>
      <c r="AM539" s="105"/>
      <c r="AN539" s="105"/>
      <c r="AO539" s="105"/>
      <c r="AP539" s="105"/>
      <c r="AQ539" s="105"/>
      <c r="AR539" s="105"/>
      <c r="AS539" s="105"/>
      <c r="AT539" s="105"/>
      <c r="AU539" s="105"/>
      <c r="AV539" s="105"/>
      <c r="AW539" s="105"/>
      <c r="AX539" s="105"/>
      <c r="AY539" s="105"/>
      <c r="AZ539" s="105"/>
      <c r="BA539" s="105"/>
      <c r="BB539" s="105"/>
      <c r="BC539" s="105"/>
      <c r="BD539" s="105"/>
    </row>
    <row r="540" spans="1:56" x14ac:dyDescent="0.35">
      <c r="A540" s="105"/>
      <c r="B540" s="105"/>
      <c r="C540" s="105"/>
      <c r="D540" s="139"/>
      <c r="E540" s="105"/>
      <c r="F540" s="105"/>
      <c r="G540" s="105"/>
      <c r="H540" s="105" t="str">
        <f t="shared" si="34"/>
        <v/>
      </c>
      <c r="I540" s="105"/>
      <c r="J540" s="105"/>
      <c r="K540" s="105" t="str">
        <f t="shared" si="35"/>
        <v/>
      </c>
      <c r="L540" s="105"/>
      <c r="M540" s="105"/>
      <c r="N540" s="105"/>
      <c r="O540" s="105"/>
      <c r="P540" s="105"/>
      <c r="Q540" s="105"/>
      <c r="R540" s="105"/>
      <c r="S540" s="105"/>
      <c r="T540" s="105"/>
      <c r="U540" s="105"/>
      <c r="V540" s="105"/>
      <c r="W540" s="105"/>
      <c r="X540" s="105"/>
      <c r="Y540" s="105"/>
      <c r="Z540" s="105"/>
      <c r="AA540" s="105"/>
      <c r="AB540" s="105"/>
      <c r="AC540" s="105"/>
      <c r="AD540" s="105"/>
      <c r="AE540" s="105"/>
      <c r="AF540" s="105"/>
      <c r="AG540" s="105"/>
      <c r="AH540" s="105"/>
      <c r="AI540" s="105"/>
      <c r="AJ540" s="105"/>
      <c r="AK540" s="105"/>
      <c r="AL540" s="105"/>
      <c r="AM540" s="105"/>
      <c r="AN540" s="105"/>
      <c r="AO540" s="105"/>
      <c r="AP540" s="105"/>
      <c r="AQ540" s="105"/>
      <c r="AR540" s="105"/>
      <c r="AS540" s="105"/>
      <c r="AT540" s="105"/>
      <c r="AU540" s="105"/>
      <c r="AV540" s="105"/>
      <c r="AW540" s="105"/>
      <c r="AX540" s="105"/>
      <c r="AY540" s="105"/>
      <c r="AZ540" s="105"/>
      <c r="BA540" s="105"/>
      <c r="BB540" s="105"/>
      <c r="BC540" s="105"/>
      <c r="BD540" s="105"/>
    </row>
    <row r="541" spans="1:56" x14ac:dyDescent="0.35">
      <c r="A541" s="105"/>
      <c r="B541" s="105"/>
      <c r="C541" s="105"/>
      <c r="D541" s="139"/>
      <c r="E541" s="105"/>
      <c r="F541" s="105"/>
      <c r="G541" s="105"/>
      <c r="H541" s="105" t="str">
        <f t="shared" si="34"/>
        <v/>
      </c>
      <c r="I541" s="105"/>
      <c r="J541" s="105"/>
      <c r="K541" s="105" t="str">
        <f t="shared" si="35"/>
        <v/>
      </c>
      <c r="L541" s="105"/>
      <c r="M541" s="105"/>
      <c r="N541" s="105"/>
      <c r="O541" s="105"/>
      <c r="P541" s="105"/>
      <c r="Q541" s="105"/>
      <c r="R541" s="105"/>
      <c r="S541" s="105"/>
      <c r="T541" s="105"/>
      <c r="U541" s="105"/>
      <c r="V541" s="105"/>
      <c r="W541" s="105"/>
      <c r="X541" s="105"/>
      <c r="Y541" s="105"/>
      <c r="Z541" s="105"/>
      <c r="AA541" s="105"/>
      <c r="AB541" s="105"/>
      <c r="AC541" s="105"/>
      <c r="AD541" s="105"/>
      <c r="AE541" s="105"/>
      <c r="AF541" s="105"/>
      <c r="AG541" s="105"/>
      <c r="AH541" s="105"/>
      <c r="AI541" s="105"/>
      <c r="AJ541" s="105"/>
      <c r="AK541" s="105"/>
      <c r="AL541" s="105"/>
      <c r="AM541" s="105"/>
      <c r="AN541" s="105"/>
      <c r="AO541" s="105"/>
      <c r="AP541" s="105"/>
      <c r="AQ541" s="105"/>
      <c r="AR541" s="105"/>
      <c r="AS541" s="105"/>
      <c r="AT541" s="105"/>
      <c r="AU541" s="105"/>
      <c r="AV541" s="105"/>
      <c r="AW541" s="105"/>
      <c r="AX541" s="105"/>
      <c r="AY541" s="105"/>
      <c r="AZ541" s="105"/>
      <c r="BA541" s="105"/>
      <c r="BB541" s="105"/>
      <c r="BC541" s="105"/>
      <c r="BD541" s="105"/>
    </row>
    <row r="542" spans="1:56" x14ac:dyDescent="0.35">
      <c r="A542" s="105"/>
      <c r="B542" s="105"/>
      <c r="C542" s="105"/>
      <c r="D542" s="139"/>
      <c r="E542" s="105"/>
      <c r="F542" s="105"/>
      <c r="G542" s="105"/>
      <c r="H542" s="105" t="str">
        <f t="shared" si="34"/>
        <v/>
      </c>
      <c r="I542" s="105"/>
      <c r="J542" s="105"/>
      <c r="K542" s="105" t="str">
        <f t="shared" si="35"/>
        <v/>
      </c>
      <c r="L542" s="105"/>
      <c r="M542" s="105"/>
      <c r="N542" s="105"/>
      <c r="O542" s="105"/>
      <c r="P542" s="105"/>
      <c r="Q542" s="105"/>
      <c r="R542" s="105"/>
      <c r="S542" s="105"/>
      <c r="T542" s="105"/>
      <c r="U542" s="105"/>
      <c r="V542" s="105"/>
      <c r="W542" s="105"/>
      <c r="X542" s="105"/>
      <c r="Y542" s="105"/>
      <c r="Z542" s="105"/>
      <c r="AA542" s="105"/>
      <c r="AB542" s="105"/>
      <c r="AC542" s="105"/>
      <c r="AD542" s="105"/>
      <c r="AE542" s="105"/>
      <c r="AF542" s="105"/>
      <c r="AG542" s="105"/>
      <c r="AH542" s="105"/>
      <c r="AI542" s="105"/>
      <c r="AJ542" s="105"/>
      <c r="AK542" s="105"/>
      <c r="AL542" s="105"/>
      <c r="AM542" s="105"/>
      <c r="AN542" s="105"/>
      <c r="AO542" s="105"/>
      <c r="AP542" s="105"/>
      <c r="AQ542" s="105"/>
      <c r="AR542" s="105"/>
      <c r="AS542" s="105"/>
      <c r="AT542" s="105"/>
      <c r="AU542" s="105"/>
      <c r="AV542" s="105"/>
      <c r="AW542" s="105"/>
      <c r="AX542" s="105"/>
      <c r="AY542" s="105"/>
      <c r="AZ542" s="105"/>
      <c r="BA542" s="105"/>
      <c r="BB542" s="105"/>
      <c r="BC542" s="105"/>
      <c r="BD542" s="105"/>
    </row>
    <row r="543" spans="1:56" x14ac:dyDescent="0.35">
      <c r="A543" s="105"/>
      <c r="B543" s="105"/>
      <c r="C543" s="105"/>
      <c r="D543" s="139"/>
      <c r="E543" s="105"/>
      <c r="F543" s="105"/>
      <c r="G543" s="105"/>
      <c r="H543" s="105" t="str">
        <f t="shared" si="34"/>
        <v/>
      </c>
      <c r="I543" s="105"/>
      <c r="J543" s="105"/>
      <c r="K543" s="105" t="str">
        <f t="shared" si="35"/>
        <v/>
      </c>
      <c r="L543" s="105"/>
      <c r="M543" s="105"/>
      <c r="N543" s="105"/>
      <c r="O543" s="105"/>
      <c r="P543" s="105"/>
      <c r="Q543" s="105"/>
      <c r="R543" s="105"/>
      <c r="S543" s="105"/>
      <c r="T543" s="105"/>
      <c r="U543" s="105"/>
      <c r="V543" s="105"/>
      <c r="W543" s="105"/>
      <c r="X543" s="105"/>
      <c r="Y543" s="105"/>
      <c r="Z543" s="105"/>
      <c r="AA543" s="105"/>
      <c r="AB543" s="105"/>
      <c r="AC543" s="105"/>
      <c r="AD543" s="105"/>
      <c r="AE543" s="105"/>
      <c r="AF543" s="105"/>
      <c r="AG543" s="105"/>
      <c r="AH543" s="105"/>
      <c r="AI543" s="105"/>
      <c r="AJ543" s="105"/>
      <c r="AK543" s="105"/>
      <c r="AL543" s="105"/>
      <c r="AM543" s="105"/>
      <c r="AN543" s="105"/>
      <c r="AO543" s="105"/>
      <c r="AP543" s="105"/>
      <c r="AQ543" s="105"/>
      <c r="AR543" s="105"/>
      <c r="AS543" s="105"/>
      <c r="AT543" s="105"/>
      <c r="AU543" s="105"/>
      <c r="AV543" s="105"/>
      <c r="AW543" s="105"/>
      <c r="AX543" s="105"/>
      <c r="AY543" s="105"/>
      <c r="AZ543" s="105"/>
      <c r="BA543" s="105"/>
      <c r="BB543" s="105"/>
      <c r="BC543" s="105"/>
      <c r="BD543" s="105"/>
    </row>
    <row r="544" spans="1:56" x14ac:dyDescent="0.35">
      <c r="A544" s="105"/>
      <c r="B544" s="105"/>
      <c r="C544" s="105"/>
      <c r="D544" s="139"/>
      <c r="E544" s="105"/>
      <c r="F544" s="105"/>
      <c r="G544" s="105"/>
      <c r="H544" s="105" t="str">
        <f t="shared" si="34"/>
        <v/>
      </c>
      <c r="I544" s="105"/>
      <c r="J544" s="105"/>
      <c r="K544" s="105" t="str">
        <f t="shared" si="35"/>
        <v/>
      </c>
      <c r="L544" s="105"/>
      <c r="M544" s="105"/>
      <c r="N544" s="105"/>
      <c r="O544" s="105"/>
      <c r="P544" s="105"/>
      <c r="Q544" s="105"/>
      <c r="R544" s="105"/>
      <c r="S544" s="105"/>
      <c r="T544" s="105"/>
      <c r="U544" s="105"/>
      <c r="V544" s="105"/>
      <c r="W544" s="105"/>
      <c r="X544" s="105"/>
      <c r="Y544" s="105"/>
      <c r="Z544" s="105"/>
      <c r="AA544" s="105"/>
      <c r="AB544" s="105"/>
      <c r="AC544" s="105"/>
      <c r="AD544" s="105"/>
      <c r="AE544" s="105"/>
      <c r="AF544" s="105"/>
      <c r="AG544" s="105"/>
      <c r="AH544" s="105"/>
      <c r="AI544" s="105"/>
      <c r="AJ544" s="105"/>
      <c r="AK544" s="105"/>
      <c r="AL544" s="105"/>
      <c r="AM544" s="105"/>
      <c r="AN544" s="105"/>
      <c r="AO544" s="105"/>
      <c r="AP544" s="105"/>
      <c r="AQ544" s="105"/>
      <c r="AR544" s="105"/>
      <c r="AS544" s="105"/>
      <c r="AT544" s="105"/>
      <c r="AU544" s="105"/>
      <c r="AV544" s="105"/>
      <c r="AW544" s="105"/>
      <c r="AX544" s="105"/>
      <c r="AY544" s="105"/>
      <c r="AZ544" s="105"/>
      <c r="BA544" s="105"/>
      <c r="BB544" s="105"/>
      <c r="BC544" s="105"/>
      <c r="BD544" s="105"/>
    </row>
    <row r="545" spans="1:56" x14ac:dyDescent="0.35">
      <c r="A545" s="105"/>
      <c r="B545" s="105"/>
      <c r="C545" s="105"/>
      <c r="D545" s="139"/>
      <c r="E545" s="105"/>
      <c r="F545" s="105"/>
      <c r="G545" s="105"/>
      <c r="H545" s="105" t="str">
        <f t="shared" si="34"/>
        <v/>
      </c>
      <c r="I545" s="105"/>
      <c r="J545" s="105"/>
      <c r="K545" s="105" t="str">
        <f t="shared" si="35"/>
        <v/>
      </c>
      <c r="L545" s="105"/>
      <c r="M545" s="105"/>
      <c r="N545" s="105"/>
      <c r="O545" s="105"/>
      <c r="P545" s="105"/>
      <c r="Q545" s="105"/>
      <c r="R545" s="105"/>
      <c r="S545" s="105"/>
      <c r="T545" s="105"/>
      <c r="U545" s="105"/>
      <c r="V545" s="105"/>
      <c r="W545" s="105"/>
      <c r="X545" s="105"/>
      <c r="Y545" s="105"/>
      <c r="Z545" s="105"/>
      <c r="AA545" s="105"/>
      <c r="AB545" s="105"/>
      <c r="AC545" s="105"/>
      <c r="AD545" s="105"/>
      <c r="AE545" s="105"/>
      <c r="AF545" s="105"/>
      <c r="AG545" s="105"/>
      <c r="AH545" s="105"/>
      <c r="AI545" s="105"/>
      <c r="AJ545" s="105"/>
      <c r="AK545" s="105"/>
      <c r="AL545" s="105"/>
      <c r="AM545" s="105"/>
      <c r="AN545" s="105"/>
      <c r="AO545" s="105"/>
      <c r="AP545" s="105"/>
      <c r="AQ545" s="105"/>
      <c r="AR545" s="105"/>
      <c r="AS545" s="105"/>
      <c r="AT545" s="105"/>
      <c r="AU545" s="105"/>
      <c r="AV545" s="105"/>
      <c r="AW545" s="105"/>
      <c r="AX545" s="105"/>
      <c r="AY545" s="105"/>
      <c r="AZ545" s="105"/>
      <c r="BA545" s="105"/>
      <c r="BB545" s="105"/>
      <c r="BC545" s="105"/>
      <c r="BD545" s="105"/>
    </row>
    <row r="546" spans="1:56" x14ac:dyDescent="0.35">
      <c r="A546" s="105"/>
      <c r="B546" s="105"/>
      <c r="C546" s="105"/>
      <c r="D546" s="139"/>
      <c r="E546" s="105"/>
      <c r="F546" s="105"/>
      <c r="G546" s="105"/>
      <c r="H546" s="105" t="str">
        <f t="shared" si="34"/>
        <v/>
      </c>
      <c r="I546" s="105"/>
      <c r="J546" s="105"/>
      <c r="K546" s="105" t="str">
        <f t="shared" si="35"/>
        <v/>
      </c>
      <c r="L546" s="105"/>
      <c r="M546" s="105"/>
      <c r="N546" s="105"/>
      <c r="O546" s="105"/>
      <c r="P546" s="105"/>
      <c r="Q546" s="105"/>
      <c r="R546" s="105"/>
      <c r="S546" s="105"/>
      <c r="T546" s="105"/>
      <c r="U546" s="105"/>
      <c r="V546" s="105"/>
      <c r="W546" s="105"/>
      <c r="X546" s="105"/>
      <c r="Y546" s="105"/>
      <c r="Z546" s="105"/>
      <c r="AA546" s="105"/>
      <c r="AB546" s="105"/>
      <c r="AC546" s="105"/>
      <c r="AD546" s="105"/>
      <c r="AE546" s="105"/>
      <c r="AF546" s="105"/>
      <c r="AG546" s="105"/>
      <c r="AH546" s="105"/>
      <c r="AI546" s="105"/>
      <c r="AJ546" s="105"/>
      <c r="AK546" s="105"/>
      <c r="AL546" s="105"/>
      <c r="AM546" s="105"/>
      <c r="AN546" s="105"/>
      <c r="AO546" s="105"/>
      <c r="AP546" s="105"/>
      <c r="AQ546" s="105"/>
      <c r="AR546" s="105"/>
      <c r="AS546" s="105"/>
      <c r="AT546" s="105"/>
      <c r="AU546" s="105"/>
      <c r="AV546" s="105"/>
      <c r="AW546" s="105"/>
      <c r="AX546" s="105"/>
      <c r="AY546" s="105"/>
      <c r="AZ546" s="105"/>
      <c r="BA546" s="105"/>
      <c r="BB546" s="105"/>
      <c r="BC546" s="105"/>
      <c r="BD546" s="105"/>
    </row>
    <row r="547" spans="1:56" x14ac:dyDescent="0.35">
      <c r="A547" s="105"/>
      <c r="B547" s="105"/>
      <c r="C547" s="105"/>
      <c r="D547" s="139"/>
      <c r="E547" s="105"/>
      <c r="F547" s="105"/>
      <c r="G547" s="105"/>
      <c r="H547" s="105" t="str">
        <f t="shared" si="34"/>
        <v/>
      </c>
      <c r="I547" s="105"/>
      <c r="J547" s="105"/>
      <c r="K547" s="105" t="str">
        <f t="shared" si="35"/>
        <v/>
      </c>
      <c r="L547" s="105"/>
      <c r="M547" s="105"/>
      <c r="N547" s="105"/>
      <c r="O547" s="105"/>
      <c r="P547" s="105"/>
      <c r="Q547" s="105"/>
      <c r="R547" s="105"/>
      <c r="S547" s="105"/>
      <c r="T547" s="105"/>
      <c r="U547" s="105"/>
      <c r="V547" s="105"/>
      <c r="W547" s="105"/>
      <c r="X547" s="105"/>
      <c r="Y547" s="105"/>
      <c r="Z547" s="105"/>
      <c r="AA547" s="105"/>
      <c r="AB547" s="105"/>
      <c r="AC547" s="105"/>
      <c r="AD547" s="105"/>
      <c r="AE547" s="105"/>
      <c r="AF547" s="105"/>
      <c r="AG547" s="105"/>
      <c r="AH547" s="105"/>
      <c r="AI547" s="105"/>
      <c r="AJ547" s="105"/>
      <c r="AK547" s="105"/>
      <c r="AL547" s="105"/>
      <c r="AM547" s="105"/>
      <c r="AN547" s="105"/>
      <c r="AO547" s="105"/>
      <c r="AP547" s="105"/>
      <c r="AQ547" s="105"/>
      <c r="AR547" s="105"/>
      <c r="AS547" s="105"/>
      <c r="AT547" s="105"/>
      <c r="AU547" s="105"/>
      <c r="AV547" s="105"/>
      <c r="AW547" s="105"/>
      <c r="AX547" s="105"/>
      <c r="AY547" s="105"/>
      <c r="AZ547" s="105"/>
      <c r="BA547" s="105"/>
      <c r="BB547" s="105"/>
      <c r="BC547" s="105"/>
      <c r="BD547" s="105"/>
    </row>
    <row r="548" spans="1:56" x14ac:dyDescent="0.35">
      <c r="A548" s="105"/>
      <c r="B548" s="105"/>
      <c r="C548" s="105"/>
      <c r="D548" s="139"/>
      <c r="E548" s="105"/>
      <c r="F548" s="105"/>
      <c r="G548" s="105"/>
      <c r="H548" s="105" t="str">
        <f t="shared" si="34"/>
        <v/>
      </c>
      <c r="I548" s="105"/>
      <c r="J548" s="105"/>
      <c r="K548" s="105" t="str">
        <f t="shared" si="35"/>
        <v/>
      </c>
      <c r="L548" s="105"/>
      <c r="M548" s="105"/>
      <c r="N548" s="105"/>
      <c r="O548" s="105"/>
      <c r="P548" s="105"/>
      <c r="Q548" s="105"/>
      <c r="R548" s="105"/>
      <c r="S548" s="105"/>
      <c r="T548" s="105"/>
      <c r="U548" s="105"/>
      <c r="V548" s="105"/>
      <c r="W548" s="105"/>
      <c r="X548" s="105"/>
      <c r="Y548" s="105"/>
      <c r="Z548" s="105"/>
      <c r="AA548" s="105"/>
      <c r="AB548" s="105"/>
      <c r="AC548" s="105"/>
      <c r="AD548" s="105"/>
      <c r="AE548" s="105"/>
      <c r="AF548" s="105"/>
      <c r="AG548" s="105"/>
      <c r="AH548" s="105"/>
      <c r="AI548" s="105"/>
      <c r="AJ548" s="105"/>
      <c r="AK548" s="105"/>
      <c r="AL548" s="105"/>
      <c r="AM548" s="105"/>
      <c r="AN548" s="105"/>
      <c r="AO548" s="105"/>
      <c r="AP548" s="105"/>
      <c r="AQ548" s="105"/>
      <c r="AR548" s="105"/>
      <c r="AS548" s="105"/>
      <c r="AT548" s="105"/>
      <c r="AU548" s="105"/>
      <c r="AV548" s="105"/>
      <c r="AW548" s="105"/>
      <c r="AX548" s="105"/>
      <c r="AY548" s="105"/>
      <c r="AZ548" s="105"/>
      <c r="BA548" s="105"/>
      <c r="BB548" s="105"/>
      <c r="BC548" s="105"/>
      <c r="BD548" s="105"/>
    </row>
    <row r="549" spans="1:56" x14ac:dyDescent="0.35">
      <c r="A549" s="105"/>
      <c r="B549" s="105"/>
      <c r="C549" s="105"/>
      <c r="D549" s="139"/>
      <c r="E549" s="105"/>
      <c r="F549" s="105"/>
      <c r="G549" s="105"/>
      <c r="H549" s="105" t="str">
        <f t="shared" ref="H549:H555" si="36">IFERROR(VLOOKUP($G549,FacI,2,0),"")</f>
        <v/>
      </c>
      <c r="I549" s="105"/>
      <c r="J549" s="105"/>
      <c r="K549" s="105" t="str">
        <f t="shared" si="35"/>
        <v/>
      </c>
      <c r="L549" s="105"/>
      <c r="M549" s="105"/>
      <c r="N549" s="105"/>
      <c r="O549" s="105"/>
      <c r="P549" s="105"/>
      <c r="Q549" s="105"/>
      <c r="R549" s="105"/>
      <c r="S549" s="105"/>
      <c r="T549" s="105"/>
      <c r="U549" s="105"/>
      <c r="V549" s="105"/>
      <c r="W549" s="105"/>
      <c r="X549" s="105"/>
      <c r="Y549" s="105"/>
      <c r="Z549" s="105"/>
      <c r="AA549" s="105"/>
      <c r="AB549" s="105"/>
      <c r="AC549" s="105"/>
      <c r="AD549" s="105"/>
      <c r="AE549" s="105"/>
      <c r="AF549" s="105"/>
      <c r="AG549" s="105"/>
      <c r="AH549" s="105"/>
      <c r="AI549" s="105"/>
      <c r="AJ549" s="105"/>
      <c r="AK549" s="105"/>
      <c r="AL549" s="105"/>
      <c r="AM549" s="105"/>
      <c r="AN549" s="105"/>
      <c r="AO549" s="105"/>
      <c r="AP549" s="105"/>
      <c r="AQ549" s="105"/>
      <c r="AR549" s="105"/>
      <c r="AS549" s="105"/>
      <c r="AT549" s="105"/>
      <c r="AU549" s="105"/>
      <c r="AV549" s="105"/>
      <c r="AW549" s="105"/>
      <c r="AX549" s="105"/>
      <c r="AY549" s="105"/>
      <c r="AZ549" s="105"/>
      <c r="BA549" s="105"/>
      <c r="BB549" s="105"/>
      <c r="BC549" s="105"/>
      <c r="BD549" s="105"/>
    </row>
    <row r="550" spans="1:56" x14ac:dyDescent="0.35">
      <c r="A550" s="105"/>
      <c r="B550" s="105"/>
      <c r="C550" s="105"/>
      <c r="D550" s="139"/>
      <c r="E550" s="105"/>
      <c r="F550" s="105"/>
      <c r="G550" s="105"/>
      <c r="H550" s="105" t="str">
        <f t="shared" si="36"/>
        <v/>
      </c>
      <c r="I550" s="105"/>
      <c r="J550" s="105"/>
      <c r="K550" s="105" t="str">
        <f t="shared" si="35"/>
        <v/>
      </c>
      <c r="L550" s="105"/>
      <c r="M550" s="105"/>
      <c r="N550" s="105"/>
      <c r="O550" s="105"/>
      <c r="P550" s="105"/>
      <c r="Q550" s="105"/>
      <c r="R550" s="105"/>
      <c r="S550" s="105"/>
      <c r="T550" s="105"/>
      <c r="U550" s="105"/>
      <c r="V550" s="105"/>
      <c r="W550" s="105"/>
      <c r="X550" s="105"/>
      <c r="Y550" s="105"/>
      <c r="Z550" s="105"/>
      <c r="AA550" s="105"/>
      <c r="AB550" s="105"/>
      <c r="AC550" s="105"/>
      <c r="AD550" s="105"/>
      <c r="AE550" s="105"/>
      <c r="AF550" s="105"/>
      <c r="AG550" s="105"/>
      <c r="AH550" s="105"/>
      <c r="AI550" s="105"/>
      <c r="AJ550" s="105"/>
      <c r="AK550" s="105"/>
      <c r="AL550" s="105"/>
      <c r="AM550" s="105"/>
      <c r="AN550" s="105"/>
      <c r="AO550" s="105"/>
      <c r="AP550" s="105"/>
      <c r="AQ550" s="105"/>
      <c r="AR550" s="105"/>
      <c r="AS550" s="105"/>
      <c r="AT550" s="105"/>
      <c r="AU550" s="105"/>
      <c r="AV550" s="105"/>
      <c r="AW550" s="105"/>
      <c r="AX550" s="105"/>
      <c r="AY550" s="105"/>
      <c r="AZ550" s="105"/>
      <c r="BA550" s="105"/>
      <c r="BB550" s="105"/>
      <c r="BC550" s="105"/>
      <c r="BD550" s="105"/>
    </row>
    <row r="551" spans="1:56" x14ac:dyDescent="0.35">
      <c r="A551" s="105"/>
      <c r="B551" s="105"/>
      <c r="C551" s="105"/>
      <c r="D551" s="139"/>
      <c r="E551" s="105"/>
      <c r="F551" s="105"/>
      <c r="G551" s="105"/>
      <c r="H551" s="105" t="str">
        <f t="shared" si="36"/>
        <v/>
      </c>
      <c r="I551" s="105"/>
      <c r="J551" s="105"/>
      <c r="K551" s="105" t="str">
        <f t="shared" ref="K551:K555" si="37">IFERROR(VLOOKUP($J550,Facin,2,0),"")</f>
        <v/>
      </c>
      <c r="L551" s="105"/>
      <c r="M551" s="105"/>
      <c r="N551" s="105"/>
      <c r="O551" s="105"/>
      <c r="P551" s="105"/>
      <c r="Q551" s="105"/>
      <c r="R551" s="105"/>
      <c r="S551" s="105"/>
      <c r="T551" s="105"/>
      <c r="U551" s="105"/>
      <c r="V551" s="105"/>
      <c r="W551" s="105"/>
      <c r="X551" s="105"/>
      <c r="Y551" s="105"/>
      <c r="Z551" s="105"/>
      <c r="AA551" s="105"/>
      <c r="AB551" s="105"/>
      <c r="AC551" s="105"/>
      <c r="AD551" s="105"/>
      <c r="AE551" s="105"/>
      <c r="AF551" s="105"/>
      <c r="AG551" s="105"/>
      <c r="AH551" s="105"/>
      <c r="AI551" s="105"/>
      <c r="AJ551" s="105"/>
      <c r="AK551" s="105"/>
      <c r="AL551" s="105"/>
      <c r="AM551" s="105"/>
      <c r="AN551" s="105"/>
      <c r="AO551" s="105"/>
      <c r="AP551" s="105"/>
      <c r="AQ551" s="105"/>
      <c r="AR551" s="105"/>
      <c r="AS551" s="105"/>
      <c r="AT551" s="105"/>
      <c r="AU551" s="105"/>
      <c r="AV551" s="105"/>
      <c r="AW551" s="105"/>
      <c r="AX551" s="105"/>
      <c r="AY551" s="105"/>
      <c r="AZ551" s="105"/>
      <c r="BA551" s="105"/>
      <c r="BB551" s="105"/>
      <c r="BC551" s="105"/>
      <c r="BD551" s="105"/>
    </row>
    <row r="552" spans="1:56" x14ac:dyDescent="0.35">
      <c r="A552" s="105"/>
      <c r="B552" s="105"/>
      <c r="C552" s="105"/>
      <c r="D552" s="139"/>
      <c r="E552" s="105"/>
      <c r="F552" s="105"/>
      <c r="G552" s="105"/>
      <c r="H552" s="105" t="str">
        <f t="shared" si="36"/>
        <v/>
      </c>
      <c r="I552" s="105"/>
      <c r="J552" s="105"/>
      <c r="K552" s="105" t="str">
        <f t="shared" si="37"/>
        <v/>
      </c>
      <c r="L552" s="105"/>
      <c r="M552" s="105"/>
      <c r="N552" s="105"/>
      <c r="O552" s="105"/>
      <c r="P552" s="105"/>
      <c r="Q552" s="105"/>
      <c r="R552" s="105"/>
      <c r="S552" s="105"/>
      <c r="T552" s="105"/>
      <c r="U552" s="105"/>
      <c r="V552" s="105"/>
      <c r="W552" s="105"/>
      <c r="X552" s="105"/>
      <c r="Y552" s="105"/>
      <c r="Z552" s="105"/>
      <c r="AA552" s="105"/>
      <c r="AB552" s="105"/>
      <c r="AC552" s="105"/>
      <c r="AD552" s="105"/>
      <c r="AE552" s="105"/>
      <c r="AF552" s="105"/>
      <c r="AG552" s="105"/>
      <c r="AH552" s="105"/>
      <c r="AI552" s="105"/>
      <c r="AJ552" s="105"/>
      <c r="AK552" s="105"/>
      <c r="AL552" s="105"/>
      <c r="AM552" s="105"/>
      <c r="AN552" s="105"/>
      <c r="AO552" s="105"/>
      <c r="AP552" s="105"/>
      <c r="AQ552" s="105"/>
      <c r="AR552" s="105"/>
      <c r="AS552" s="105"/>
      <c r="AT552" s="105"/>
      <c r="AU552" s="105"/>
      <c r="AV552" s="105"/>
      <c r="AW552" s="105"/>
      <c r="AX552" s="105"/>
      <c r="AY552" s="105"/>
      <c r="AZ552" s="105"/>
      <c r="BA552" s="105"/>
      <c r="BB552" s="105"/>
      <c r="BC552" s="105"/>
      <c r="BD552" s="105"/>
    </row>
    <row r="553" spans="1:56" x14ac:dyDescent="0.35">
      <c r="A553" s="105"/>
      <c r="B553" s="105"/>
      <c r="C553" s="105"/>
      <c r="D553" s="139"/>
      <c r="E553" s="105"/>
      <c r="F553" s="105"/>
      <c r="G553" s="105"/>
      <c r="H553" s="105" t="str">
        <f t="shared" si="36"/>
        <v/>
      </c>
      <c r="I553" s="105"/>
      <c r="J553" s="105"/>
      <c r="K553" s="105" t="str">
        <f t="shared" si="37"/>
        <v/>
      </c>
      <c r="L553" s="105"/>
      <c r="M553" s="105"/>
      <c r="N553" s="105"/>
      <c r="O553" s="105"/>
      <c r="P553" s="105"/>
      <c r="Q553" s="105"/>
      <c r="R553" s="105"/>
      <c r="S553" s="105"/>
      <c r="T553" s="105"/>
      <c r="U553" s="105"/>
      <c r="V553" s="105"/>
      <c r="W553" s="105"/>
      <c r="X553" s="105"/>
      <c r="Y553" s="105"/>
      <c r="Z553" s="105"/>
      <c r="AA553" s="105"/>
      <c r="AB553" s="105"/>
      <c r="AC553" s="105"/>
      <c r="AD553" s="105"/>
      <c r="AE553" s="105"/>
      <c r="AF553" s="105"/>
      <c r="AG553" s="105"/>
      <c r="AH553" s="105"/>
      <c r="AI553" s="105"/>
      <c r="AJ553" s="105"/>
      <c r="AK553" s="105"/>
      <c r="AL553" s="105"/>
      <c r="AM553" s="105"/>
      <c r="AN553" s="105"/>
      <c r="AO553" s="105"/>
      <c r="AP553" s="105"/>
      <c r="AQ553" s="105"/>
      <c r="AR553" s="105"/>
      <c r="AS553" s="105"/>
      <c r="AT553" s="105"/>
      <c r="AU553" s="105"/>
      <c r="AV553" s="105"/>
      <c r="AW553" s="105"/>
      <c r="AX553" s="105"/>
      <c r="AY553" s="105"/>
      <c r="AZ553" s="105"/>
      <c r="BA553" s="105"/>
      <c r="BB553" s="105"/>
      <c r="BC553" s="105"/>
      <c r="BD553" s="105"/>
    </row>
    <row r="554" spans="1:56" x14ac:dyDescent="0.35">
      <c r="A554" s="105"/>
      <c r="B554" s="105"/>
      <c r="C554" s="105"/>
      <c r="D554" s="139"/>
      <c r="E554" s="105"/>
      <c r="F554" s="105"/>
      <c r="G554" s="105"/>
      <c r="H554" s="105" t="str">
        <f t="shared" si="36"/>
        <v/>
      </c>
      <c r="I554" s="105"/>
      <c r="J554" s="105"/>
      <c r="K554" s="105" t="str">
        <f t="shared" si="37"/>
        <v/>
      </c>
      <c r="L554" s="105"/>
      <c r="M554" s="105"/>
      <c r="N554" s="105"/>
      <c r="O554" s="105"/>
      <c r="P554" s="105"/>
      <c r="Q554" s="105"/>
      <c r="R554" s="105"/>
      <c r="S554" s="105"/>
      <c r="T554" s="105"/>
      <c r="U554" s="105"/>
      <c r="V554" s="105"/>
      <c r="W554" s="105"/>
      <c r="X554" s="105"/>
      <c r="Y554" s="105"/>
      <c r="Z554" s="105"/>
      <c r="AA554" s="105"/>
      <c r="AB554" s="105"/>
      <c r="AC554" s="105"/>
      <c r="AD554" s="105"/>
      <c r="AE554" s="105"/>
      <c r="AF554" s="105"/>
      <c r="AG554" s="105"/>
      <c r="AH554" s="105"/>
      <c r="AI554" s="105"/>
      <c r="AJ554" s="105"/>
      <c r="AK554" s="105"/>
      <c r="AL554" s="105"/>
      <c r="AM554" s="105"/>
      <c r="AN554" s="105"/>
      <c r="AO554" s="105"/>
      <c r="AP554" s="105"/>
      <c r="AQ554" s="105"/>
      <c r="AR554" s="105"/>
      <c r="AS554" s="105"/>
      <c r="AT554" s="105"/>
      <c r="AU554" s="105"/>
      <c r="AV554" s="105"/>
      <c r="AW554" s="105"/>
      <c r="AX554" s="105"/>
      <c r="AY554" s="105"/>
      <c r="AZ554" s="105"/>
      <c r="BA554" s="105"/>
      <c r="BB554" s="105"/>
      <c r="BC554" s="105"/>
      <c r="BD554" s="105"/>
    </row>
    <row r="555" spans="1:56" x14ac:dyDescent="0.35">
      <c r="A555" s="105"/>
      <c r="B555" s="105"/>
      <c r="C555" s="105"/>
      <c r="D555" s="139"/>
      <c r="E555" s="105"/>
      <c r="F555" s="105"/>
      <c r="G555" s="105"/>
      <c r="H555" s="105" t="str">
        <f t="shared" si="36"/>
        <v/>
      </c>
      <c r="I555" s="105"/>
      <c r="J555" s="105"/>
      <c r="K555" s="105" t="str">
        <f t="shared" si="37"/>
        <v/>
      </c>
      <c r="L555" s="105"/>
      <c r="M555" s="105"/>
      <c r="N555" s="105"/>
      <c r="O555" s="105"/>
      <c r="P555" s="105"/>
      <c r="Q555" s="105"/>
      <c r="R555" s="105"/>
      <c r="S555" s="105"/>
      <c r="T555" s="105"/>
      <c r="U555" s="105"/>
      <c r="V555" s="105"/>
      <c r="W555" s="105"/>
      <c r="X555" s="105"/>
      <c r="Y555" s="105"/>
      <c r="Z555" s="105"/>
      <c r="AA555" s="105"/>
      <c r="AB555" s="105"/>
      <c r="AC555" s="105"/>
      <c r="AD555" s="105"/>
      <c r="AE555" s="105"/>
      <c r="AF555" s="105"/>
      <c r="AG555" s="105"/>
      <c r="AH555" s="105"/>
      <c r="AI555" s="105"/>
      <c r="AJ555" s="105"/>
      <c r="AK555" s="105"/>
      <c r="AL555" s="105"/>
      <c r="AM555" s="105"/>
      <c r="AN555" s="105"/>
      <c r="AO555" s="105"/>
      <c r="AP555" s="105"/>
      <c r="AQ555" s="105"/>
      <c r="AR555" s="105"/>
      <c r="AS555" s="105"/>
      <c r="AT555" s="105"/>
      <c r="AU555" s="105"/>
      <c r="AV555" s="105"/>
      <c r="AW555" s="105"/>
      <c r="AX555" s="105"/>
      <c r="AY555" s="105"/>
      <c r="AZ555" s="105"/>
      <c r="BA555" s="105"/>
      <c r="BB555" s="105"/>
      <c r="BC555" s="105"/>
      <c r="BD555" s="105"/>
    </row>
    <row r="556" spans="1:56" x14ac:dyDescent="0.35">
      <c r="A556" s="105"/>
      <c r="B556" s="105"/>
      <c r="C556" s="105"/>
      <c r="D556" s="105"/>
      <c r="E556" s="105"/>
      <c r="F556" s="105"/>
      <c r="G556" s="105"/>
      <c r="H556" s="105"/>
      <c r="I556" s="105"/>
      <c r="J556" s="105"/>
      <c r="K556" s="105"/>
      <c r="L556" s="105"/>
      <c r="M556" s="105"/>
      <c r="N556" s="105"/>
      <c r="O556" s="105"/>
      <c r="P556" s="105"/>
      <c r="Q556" s="105"/>
      <c r="R556" s="105"/>
      <c r="S556" s="105"/>
      <c r="T556" s="105"/>
      <c r="U556" s="105"/>
      <c r="V556" s="105"/>
      <c r="W556" s="105"/>
      <c r="X556" s="105"/>
      <c r="Y556" s="105"/>
      <c r="Z556" s="105"/>
      <c r="AA556" s="105"/>
      <c r="AB556" s="105"/>
      <c r="AC556" s="105"/>
      <c r="AD556" s="105"/>
      <c r="AE556" s="105"/>
      <c r="AF556" s="105"/>
      <c r="AG556" s="105"/>
      <c r="AH556" s="105"/>
      <c r="AI556" s="105"/>
      <c r="AJ556" s="105"/>
      <c r="AK556" s="105"/>
      <c r="AL556" s="105"/>
      <c r="AM556" s="105"/>
      <c r="AN556" s="105"/>
      <c r="AO556" s="105"/>
      <c r="AP556" s="105"/>
      <c r="AQ556" s="105"/>
      <c r="AR556" s="105"/>
      <c r="AS556" s="105"/>
      <c r="AT556" s="105"/>
      <c r="AU556" s="105"/>
      <c r="AV556" s="105"/>
      <c r="AW556" s="105"/>
      <c r="AX556" s="105"/>
      <c r="AY556" s="105"/>
      <c r="AZ556" s="105"/>
      <c r="BA556" s="105"/>
      <c r="BB556" s="105"/>
      <c r="BC556" s="105"/>
      <c r="BD556" s="105"/>
    </row>
    <row r="557" spans="1:56" x14ac:dyDescent="0.35">
      <c r="A557" s="105"/>
      <c r="B557" s="105"/>
      <c r="C557" s="105"/>
      <c r="D557" s="105"/>
      <c r="E557" s="105"/>
      <c r="F557" s="105"/>
      <c r="G557" s="105"/>
      <c r="H557" s="105"/>
      <c r="I557" s="105"/>
      <c r="J557" s="105"/>
      <c r="K557" s="105"/>
      <c r="L557" s="105"/>
      <c r="M557" s="105"/>
      <c r="N557" s="105"/>
      <c r="O557" s="105"/>
      <c r="P557" s="105"/>
      <c r="Q557" s="105"/>
      <c r="R557" s="105"/>
      <c r="S557" s="105"/>
      <c r="T557" s="105"/>
      <c r="U557" s="105"/>
      <c r="V557" s="105"/>
      <c r="W557" s="105"/>
      <c r="X557" s="105"/>
      <c r="Y557" s="105"/>
      <c r="Z557" s="105"/>
      <c r="AA557" s="105"/>
      <c r="AB557" s="105"/>
      <c r="AC557" s="105"/>
      <c r="AD557" s="105"/>
      <c r="AE557" s="105"/>
      <c r="AF557" s="105"/>
      <c r="AG557" s="105"/>
      <c r="AH557" s="105"/>
      <c r="AI557" s="105"/>
      <c r="AJ557" s="105"/>
      <c r="AK557" s="105"/>
      <c r="AL557" s="105"/>
      <c r="AM557" s="105"/>
      <c r="AN557" s="105"/>
      <c r="AO557" s="105"/>
      <c r="AP557" s="105"/>
      <c r="AQ557" s="105"/>
      <c r="AR557" s="105"/>
      <c r="AS557" s="105"/>
      <c r="AT557" s="105"/>
      <c r="AU557" s="105"/>
      <c r="AV557" s="105"/>
      <c r="AW557" s="105"/>
      <c r="AX557" s="105"/>
      <c r="AY557" s="105"/>
      <c r="AZ557" s="105"/>
      <c r="BA557" s="105"/>
      <c r="BB557" s="105"/>
      <c r="BC557" s="105"/>
      <c r="BD557" s="105"/>
    </row>
    <row r="558" spans="1:56" x14ac:dyDescent="0.35">
      <c r="A558" s="105"/>
      <c r="B558" s="105"/>
      <c r="C558" s="105"/>
      <c r="D558" s="105"/>
      <c r="E558" s="105"/>
      <c r="F558" s="105"/>
      <c r="G558" s="105"/>
      <c r="H558" s="105"/>
      <c r="I558" s="105"/>
      <c r="J558" s="105"/>
      <c r="K558" s="105"/>
      <c r="L558" s="105"/>
      <c r="M558" s="105"/>
      <c r="N558" s="105"/>
      <c r="O558" s="105"/>
      <c r="P558" s="105"/>
      <c r="Q558" s="105"/>
      <c r="R558" s="105"/>
      <c r="S558" s="105"/>
      <c r="T558" s="105"/>
      <c r="U558" s="105"/>
      <c r="V558" s="105"/>
      <c r="W558" s="105"/>
      <c r="X558" s="105"/>
      <c r="Y558" s="105"/>
      <c r="Z558" s="105"/>
      <c r="AA558" s="105"/>
      <c r="AB558" s="105"/>
      <c r="AC558" s="105"/>
      <c r="AD558" s="105"/>
      <c r="AE558" s="105"/>
      <c r="AF558" s="105"/>
      <c r="AG558" s="105"/>
      <c r="AH558" s="105"/>
      <c r="AI558" s="105"/>
      <c r="AJ558" s="105"/>
      <c r="AK558" s="105"/>
      <c r="AL558" s="105"/>
      <c r="AM558" s="105"/>
      <c r="AN558" s="105"/>
      <c r="AO558" s="105"/>
      <c r="AP558" s="105"/>
      <c r="AQ558" s="105"/>
      <c r="AR558" s="105"/>
      <c r="AS558" s="105"/>
      <c r="AT558" s="105"/>
      <c r="AU558" s="105"/>
      <c r="AV558" s="105"/>
      <c r="AW558" s="105"/>
      <c r="AX558" s="105"/>
      <c r="AY558" s="105"/>
      <c r="AZ558" s="105"/>
      <c r="BA558" s="105"/>
      <c r="BB558" s="105"/>
      <c r="BC558" s="105"/>
      <c r="BD558" s="105"/>
    </row>
    <row r="559" spans="1:56" x14ac:dyDescent="0.35">
      <c r="A559" s="105"/>
      <c r="B559" s="105"/>
      <c r="C559" s="105"/>
      <c r="D559" s="105"/>
      <c r="E559" s="105"/>
      <c r="F559" s="105"/>
      <c r="G559" s="105"/>
      <c r="H559" s="105"/>
      <c r="I559" s="105"/>
      <c r="J559" s="105"/>
      <c r="K559" s="105"/>
      <c r="L559" s="105"/>
      <c r="M559" s="105"/>
      <c r="N559" s="105"/>
      <c r="O559" s="105"/>
      <c r="P559" s="105"/>
      <c r="Q559" s="105"/>
      <c r="R559" s="105"/>
      <c r="S559" s="105"/>
      <c r="T559" s="105"/>
      <c r="U559" s="105"/>
      <c r="V559" s="105"/>
      <c r="W559" s="105"/>
      <c r="X559" s="105"/>
      <c r="Y559" s="105"/>
      <c r="Z559" s="105"/>
      <c r="AA559" s="105"/>
      <c r="AB559" s="105"/>
      <c r="AC559" s="105"/>
      <c r="AD559" s="105"/>
      <c r="AE559" s="105"/>
      <c r="AF559" s="105"/>
      <c r="AG559" s="105"/>
      <c r="AH559" s="105"/>
      <c r="AI559" s="105"/>
      <c r="AJ559" s="105"/>
      <c r="AK559" s="105"/>
      <c r="AL559" s="105"/>
      <c r="AM559" s="105"/>
      <c r="AN559" s="105"/>
      <c r="AO559" s="105"/>
      <c r="AP559" s="105"/>
      <c r="AQ559" s="105"/>
      <c r="AR559" s="105"/>
      <c r="AS559" s="105"/>
      <c r="AT559" s="105"/>
      <c r="AU559" s="105"/>
      <c r="AV559" s="105"/>
      <c r="AW559" s="105"/>
      <c r="AX559" s="105"/>
      <c r="AY559" s="105"/>
      <c r="AZ559" s="105"/>
      <c r="BA559" s="105"/>
      <c r="BB559" s="105"/>
      <c r="BC559" s="105"/>
      <c r="BD559" s="105"/>
    </row>
    <row r="560" spans="1:56" x14ac:dyDescent="0.35">
      <c r="A560" s="105"/>
      <c r="B560" s="105"/>
      <c r="C560" s="105"/>
      <c r="D560" s="105"/>
      <c r="E560" s="105"/>
      <c r="F560" s="105"/>
      <c r="G560" s="105"/>
      <c r="H560" s="105"/>
      <c r="I560" s="105"/>
      <c r="J560" s="105"/>
      <c r="K560" s="105"/>
      <c r="L560" s="105"/>
      <c r="M560" s="105"/>
      <c r="N560" s="105"/>
      <c r="O560" s="105"/>
      <c r="P560" s="105"/>
      <c r="Q560" s="105"/>
      <c r="R560" s="105"/>
      <c r="S560" s="105"/>
      <c r="T560" s="105"/>
      <c r="U560" s="105"/>
      <c r="V560" s="105"/>
      <c r="W560" s="105"/>
      <c r="X560" s="105"/>
      <c r="Y560" s="105"/>
      <c r="Z560" s="105"/>
      <c r="AA560" s="105"/>
      <c r="AB560" s="105"/>
      <c r="AC560" s="105"/>
      <c r="AD560" s="105"/>
      <c r="AE560" s="105"/>
      <c r="AF560" s="105"/>
      <c r="AG560" s="105"/>
      <c r="AH560" s="105"/>
      <c r="AI560" s="105"/>
      <c r="AJ560" s="105"/>
      <c r="AK560" s="105"/>
      <c r="AL560" s="105"/>
      <c r="AM560" s="105"/>
      <c r="AN560" s="105"/>
      <c r="AO560" s="105"/>
      <c r="AP560" s="105"/>
      <c r="AQ560" s="105"/>
      <c r="AR560" s="105"/>
      <c r="AS560" s="105"/>
      <c r="AT560" s="105"/>
      <c r="AU560" s="105"/>
      <c r="AV560" s="105"/>
      <c r="AW560" s="105"/>
      <c r="AX560" s="105"/>
      <c r="AY560" s="105"/>
      <c r="AZ560" s="105"/>
      <c r="BA560" s="105"/>
      <c r="BB560" s="105"/>
      <c r="BC560" s="105"/>
      <c r="BD560" s="105"/>
    </row>
    <row r="561" spans="1:56" x14ac:dyDescent="0.35">
      <c r="A561" s="105"/>
      <c r="B561" s="105"/>
      <c r="C561" s="105"/>
      <c r="D561" s="105"/>
      <c r="E561" s="105"/>
      <c r="F561" s="105"/>
      <c r="G561" s="105"/>
      <c r="H561" s="105"/>
      <c r="I561" s="105"/>
      <c r="J561" s="105"/>
      <c r="K561" s="105"/>
      <c r="L561" s="105"/>
      <c r="M561" s="105"/>
      <c r="N561" s="105"/>
      <c r="O561" s="105"/>
      <c r="P561" s="105"/>
      <c r="Q561" s="105"/>
      <c r="R561" s="105"/>
      <c r="S561" s="105"/>
      <c r="T561" s="105"/>
      <c r="U561" s="105"/>
      <c r="V561" s="105"/>
      <c r="W561" s="105"/>
      <c r="X561" s="105"/>
      <c r="Y561" s="105"/>
      <c r="Z561" s="105"/>
      <c r="AA561" s="105"/>
      <c r="AB561" s="105"/>
      <c r="AC561" s="105"/>
      <c r="AD561" s="105"/>
      <c r="AE561" s="105"/>
      <c r="AF561" s="105"/>
      <c r="AG561" s="105"/>
      <c r="AH561" s="105"/>
      <c r="AI561" s="105"/>
      <c r="AJ561" s="105"/>
      <c r="AK561" s="105"/>
      <c r="AL561" s="105"/>
      <c r="AM561" s="105"/>
      <c r="AN561" s="105"/>
      <c r="AO561" s="105"/>
      <c r="AP561" s="105"/>
      <c r="AQ561" s="105"/>
      <c r="AR561" s="105"/>
      <c r="AS561" s="105"/>
      <c r="AT561" s="105"/>
      <c r="AU561" s="105"/>
      <c r="AV561" s="105"/>
      <c r="AW561" s="105"/>
      <c r="AX561" s="105"/>
      <c r="AY561" s="105"/>
      <c r="AZ561" s="105"/>
      <c r="BA561" s="105"/>
      <c r="BB561" s="105"/>
      <c r="BC561" s="105"/>
      <c r="BD561" s="105"/>
    </row>
    <row r="562" spans="1:56" x14ac:dyDescent="0.35">
      <c r="A562" s="105"/>
      <c r="B562" s="105"/>
      <c r="C562" s="105"/>
      <c r="D562" s="105"/>
      <c r="E562" s="105"/>
      <c r="F562" s="105"/>
      <c r="G562" s="105"/>
      <c r="H562" s="105"/>
      <c r="I562" s="105"/>
      <c r="J562" s="105"/>
      <c r="K562" s="105"/>
      <c r="L562" s="105"/>
      <c r="M562" s="105"/>
      <c r="N562" s="105"/>
      <c r="O562" s="105"/>
      <c r="P562" s="105"/>
      <c r="Q562" s="105"/>
      <c r="R562" s="105"/>
      <c r="S562" s="105"/>
      <c r="T562" s="105"/>
      <c r="U562" s="105"/>
      <c r="V562" s="105"/>
      <c r="W562" s="105"/>
      <c r="X562" s="105"/>
      <c r="Y562" s="105"/>
      <c r="Z562" s="105"/>
      <c r="AA562" s="105"/>
      <c r="AB562" s="105"/>
      <c r="AC562" s="105"/>
      <c r="AD562" s="105"/>
      <c r="AE562" s="105"/>
      <c r="AF562" s="105"/>
      <c r="AG562" s="105"/>
      <c r="AH562" s="105"/>
      <c r="AI562" s="105"/>
      <c r="AJ562" s="105"/>
      <c r="AK562" s="105"/>
      <c r="AL562" s="105"/>
      <c r="AM562" s="105"/>
      <c r="AN562" s="105"/>
      <c r="AO562" s="105"/>
      <c r="AP562" s="105"/>
      <c r="AQ562" s="105"/>
      <c r="AR562" s="105"/>
      <c r="AS562" s="105"/>
      <c r="AT562" s="105"/>
      <c r="AU562" s="105"/>
      <c r="AV562" s="105"/>
      <c r="AW562" s="105"/>
      <c r="AX562" s="105"/>
      <c r="AY562" s="105"/>
      <c r="AZ562" s="105"/>
      <c r="BA562" s="105"/>
      <c r="BB562" s="105"/>
      <c r="BC562" s="105"/>
      <c r="BD562" s="105"/>
    </row>
    <row r="563" spans="1:56" x14ac:dyDescent="0.35">
      <c r="A563" s="105"/>
      <c r="B563" s="105"/>
      <c r="C563" s="105"/>
      <c r="D563" s="105"/>
      <c r="E563" s="105"/>
      <c r="F563" s="105"/>
      <c r="G563" s="105"/>
      <c r="H563" s="105"/>
      <c r="I563" s="105"/>
      <c r="J563" s="105"/>
      <c r="K563" s="105"/>
      <c r="L563" s="105"/>
      <c r="M563" s="105"/>
      <c r="N563" s="105"/>
      <c r="O563" s="105"/>
      <c r="P563" s="105"/>
      <c r="Q563" s="105"/>
      <c r="R563" s="105"/>
      <c r="S563" s="105"/>
      <c r="T563" s="105"/>
      <c r="U563" s="105"/>
      <c r="V563" s="105"/>
      <c r="W563" s="105"/>
      <c r="X563" s="105"/>
      <c r="Y563" s="105"/>
      <c r="Z563" s="105"/>
      <c r="AA563" s="105"/>
      <c r="AB563" s="105"/>
      <c r="AC563" s="105"/>
      <c r="AD563" s="105"/>
      <c r="AE563" s="105"/>
      <c r="AF563" s="105"/>
      <c r="AG563" s="105"/>
      <c r="AH563" s="105"/>
      <c r="AI563" s="105"/>
      <c r="AJ563" s="105"/>
      <c r="AK563" s="105"/>
      <c r="AL563" s="105"/>
      <c r="AM563" s="105"/>
      <c r="AN563" s="105"/>
      <c r="AO563" s="105"/>
      <c r="AP563" s="105"/>
      <c r="AQ563" s="105"/>
      <c r="AR563" s="105"/>
      <c r="AS563" s="105"/>
      <c r="AT563" s="105"/>
      <c r="AU563" s="105"/>
      <c r="AV563" s="105"/>
      <c r="AW563" s="105"/>
      <c r="AX563" s="105"/>
      <c r="AY563" s="105"/>
      <c r="AZ563" s="105"/>
      <c r="BA563" s="105"/>
      <c r="BB563" s="105"/>
      <c r="BC563" s="105"/>
      <c r="BD563" s="105"/>
    </row>
    <row r="564" spans="1:56" x14ac:dyDescent="0.35">
      <c r="A564" s="105"/>
      <c r="B564" s="105"/>
      <c r="C564" s="105"/>
      <c r="D564" s="105"/>
      <c r="E564" s="105"/>
      <c r="F564" s="105"/>
      <c r="G564" s="105"/>
      <c r="H564" s="105"/>
      <c r="I564" s="105"/>
      <c r="J564" s="105"/>
      <c r="K564" s="105"/>
      <c r="L564" s="105"/>
      <c r="M564" s="105"/>
      <c r="N564" s="105"/>
      <c r="O564" s="105"/>
      <c r="P564" s="105"/>
      <c r="Q564" s="105"/>
      <c r="R564" s="105"/>
      <c r="S564" s="105"/>
      <c r="T564" s="105"/>
      <c r="U564" s="105"/>
      <c r="V564" s="105"/>
      <c r="W564" s="105"/>
      <c r="X564" s="105"/>
      <c r="Y564" s="105"/>
      <c r="Z564" s="105"/>
      <c r="AA564" s="105"/>
      <c r="AB564" s="105"/>
      <c r="AC564" s="105"/>
      <c r="AD564" s="105"/>
      <c r="AE564" s="105"/>
      <c r="AF564" s="105"/>
      <c r="AG564" s="105"/>
      <c r="AH564" s="105"/>
      <c r="AI564" s="105"/>
      <c r="AJ564" s="105"/>
      <c r="AK564" s="105"/>
      <c r="AL564" s="105"/>
      <c r="AM564" s="105"/>
      <c r="AN564" s="105"/>
      <c r="AO564" s="105"/>
      <c r="AP564" s="105"/>
      <c r="AQ564" s="105"/>
      <c r="AR564" s="105"/>
      <c r="AS564" s="105"/>
      <c r="AT564" s="105"/>
      <c r="AU564" s="105"/>
      <c r="AV564" s="105"/>
      <c r="AW564" s="105"/>
      <c r="AX564" s="105"/>
      <c r="AY564" s="105"/>
      <c r="AZ564" s="105"/>
      <c r="BA564" s="105"/>
      <c r="BB564" s="105"/>
      <c r="BC564" s="105"/>
      <c r="BD564" s="105"/>
    </row>
    <row r="565" spans="1:56" x14ac:dyDescent="0.35">
      <c r="A565" s="105"/>
      <c r="B565" s="105"/>
      <c r="C565" s="105"/>
      <c r="D565" s="105"/>
      <c r="E565" s="105"/>
      <c r="F565" s="105"/>
      <c r="G565" s="105"/>
      <c r="H565" s="105"/>
      <c r="I565" s="105"/>
      <c r="J565" s="105"/>
      <c r="K565" s="105"/>
      <c r="L565" s="105"/>
      <c r="M565" s="105"/>
      <c r="N565" s="105"/>
      <c r="O565" s="105"/>
      <c r="P565" s="105"/>
      <c r="Q565" s="105"/>
      <c r="R565" s="105"/>
      <c r="S565" s="105"/>
      <c r="T565" s="105"/>
      <c r="U565" s="105"/>
      <c r="V565" s="105"/>
      <c r="W565" s="105"/>
      <c r="X565" s="105"/>
      <c r="Y565" s="105"/>
      <c r="Z565" s="105"/>
      <c r="AA565" s="105"/>
      <c r="AB565" s="105"/>
      <c r="AC565" s="105"/>
      <c r="AD565" s="105"/>
      <c r="AE565" s="105"/>
      <c r="AF565" s="105"/>
      <c r="AG565" s="105"/>
      <c r="AH565" s="105"/>
      <c r="AI565" s="105"/>
      <c r="AJ565" s="105"/>
      <c r="AK565" s="105"/>
      <c r="AL565" s="105"/>
      <c r="AM565" s="105"/>
      <c r="AN565" s="105"/>
      <c r="AO565" s="105"/>
      <c r="AP565" s="105"/>
      <c r="AQ565" s="105"/>
      <c r="AR565" s="105"/>
      <c r="AS565" s="105"/>
      <c r="AT565" s="105"/>
      <c r="AU565" s="105"/>
      <c r="AV565" s="105"/>
      <c r="AW565" s="105"/>
      <c r="AX565" s="105"/>
      <c r="AY565" s="105"/>
      <c r="AZ565" s="105"/>
      <c r="BA565" s="105"/>
      <c r="BB565" s="105"/>
      <c r="BC565" s="105"/>
      <c r="BD565" s="105"/>
    </row>
    <row r="566" spans="1:56" x14ac:dyDescent="0.35">
      <c r="A566" s="105"/>
      <c r="B566" s="105"/>
      <c r="C566" s="105"/>
      <c r="D566" s="105"/>
      <c r="E566" s="105"/>
      <c r="F566" s="105"/>
      <c r="G566" s="105"/>
      <c r="H566" s="105"/>
      <c r="I566" s="105"/>
      <c r="J566" s="105"/>
      <c r="K566" s="105"/>
      <c r="L566" s="105"/>
      <c r="M566" s="105"/>
      <c r="N566" s="105"/>
      <c r="O566" s="105"/>
      <c r="P566" s="105"/>
      <c r="Q566" s="105"/>
      <c r="R566" s="105"/>
      <c r="S566" s="105"/>
      <c r="T566" s="105"/>
      <c r="U566" s="105"/>
      <c r="V566" s="105"/>
      <c r="W566" s="105"/>
      <c r="X566" s="105"/>
      <c r="Y566" s="105"/>
      <c r="Z566" s="105"/>
      <c r="AA566" s="105"/>
      <c r="AB566" s="105"/>
      <c r="AC566" s="105"/>
      <c r="AD566" s="105"/>
      <c r="AE566" s="105"/>
      <c r="AF566" s="105"/>
      <c r="AG566" s="105"/>
      <c r="AH566" s="105"/>
      <c r="AI566" s="105"/>
      <c r="AJ566" s="105"/>
      <c r="AK566" s="105"/>
      <c r="AL566" s="105"/>
      <c r="AM566" s="105"/>
      <c r="AN566" s="105"/>
      <c r="AO566" s="105"/>
      <c r="AP566" s="105"/>
      <c r="AQ566" s="105"/>
      <c r="AR566" s="105"/>
      <c r="AS566" s="105"/>
      <c r="AT566" s="105"/>
      <c r="AU566" s="105"/>
      <c r="AV566" s="105"/>
      <c r="AW566" s="105"/>
      <c r="AX566" s="105"/>
      <c r="AY566" s="105"/>
      <c r="AZ566" s="105"/>
      <c r="BA566" s="105"/>
      <c r="BB566" s="105"/>
      <c r="BC566" s="105"/>
      <c r="BD566" s="105"/>
    </row>
    <row r="567" spans="1:56" x14ac:dyDescent="0.35">
      <c r="A567" s="105"/>
      <c r="B567" s="105"/>
      <c r="C567" s="105"/>
      <c r="D567" s="105"/>
      <c r="E567" s="105"/>
      <c r="F567" s="105"/>
      <c r="G567" s="105"/>
      <c r="H567" s="105"/>
      <c r="I567" s="105"/>
      <c r="J567" s="105"/>
      <c r="K567" s="105"/>
      <c r="L567" s="105"/>
      <c r="M567" s="105"/>
      <c r="N567" s="105"/>
      <c r="O567" s="105"/>
      <c r="P567" s="105"/>
      <c r="Q567" s="105"/>
      <c r="R567" s="105"/>
      <c r="S567" s="105"/>
      <c r="T567" s="105"/>
      <c r="U567" s="105"/>
      <c r="V567" s="105"/>
      <c r="W567" s="105"/>
      <c r="X567" s="105"/>
      <c r="Y567" s="105"/>
      <c r="Z567" s="105"/>
      <c r="AA567" s="105"/>
      <c r="AB567" s="105"/>
      <c r="AC567" s="105"/>
      <c r="AD567" s="105"/>
      <c r="AE567" s="105"/>
      <c r="AF567" s="105"/>
      <c r="AG567" s="105"/>
      <c r="AH567" s="105"/>
      <c r="AI567" s="105"/>
      <c r="AJ567" s="105"/>
      <c r="AK567" s="105"/>
      <c r="AL567" s="105"/>
      <c r="AM567" s="105"/>
      <c r="AN567" s="105"/>
      <c r="AO567" s="105"/>
      <c r="AP567" s="105"/>
      <c r="AQ567" s="105"/>
      <c r="AR567" s="105"/>
      <c r="AS567" s="105"/>
      <c r="AT567" s="105"/>
      <c r="AU567" s="105"/>
      <c r="AV567" s="105"/>
      <c r="AW567" s="105"/>
      <c r="AX567" s="105"/>
      <c r="AY567" s="105"/>
      <c r="AZ567" s="105"/>
      <c r="BA567" s="105"/>
      <c r="BB567" s="105"/>
      <c r="BC567" s="105"/>
      <c r="BD567" s="105"/>
    </row>
    <row r="568" spans="1:56" x14ac:dyDescent="0.35">
      <c r="A568" s="10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c r="AA568" s="105"/>
      <c r="AB568" s="105"/>
      <c r="AC568" s="105"/>
      <c r="AD568" s="105"/>
      <c r="AE568" s="105"/>
      <c r="AF568" s="105"/>
      <c r="AG568" s="105"/>
      <c r="AH568" s="105"/>
      <c r="AI568" s="105"/>
      <c r="AJ568" s="105"/>
      <c r="AK568" s="105"/>
      <c r="AL568" s="105"/>
      <c r="AM568" s="105"/>
      <c r="AN568" s="105"/>
      <c r="AO568" s="105"/>
      <c r="AP568" s="105"/>
      <c r="AQ568" s="105"/>
      <c r="AR568" s="105"/>
      <c r="AS568" s="105"/>
      <c r="AT568" s="105"/>
      <c r="AU568" s="105"/>
      <c r="AV568" s="105"/>
      <c r="AW568" s="105"/>
      <c r="AX568" s="105"/>
      <c r="AY568" s="105"/>
      <c r="AZ568" s="105"/>
      <c r="BA568" s="105"/>
      <c r="BB568" s="105"/>
      <c r="BC568" s="105"/>
      <c r="BD568" s="105"/>
    </row>
    <row r="569" spans="1:56" x14ac:dyDescent="0.35">
      <c r="A569" s="105"/>
      <c r="B569" s="105"/>
      <c r="C569" s="105"/>
      <c r="D569" s="105"/>
      <c r="E569" s="105"/>
      <c r="F569" s="105"/>
      <c r="G569" s="105"/>
      <c r="H569" s="105"/>
      <c r="I569" s="105"/>
      <c r="J569" s="105"/>
      <c r="K569" s="105"/>
      <c r="L569" s="105"/>
      <c r="M569" s="105"/>
      <c r="N569" s="105"/>
      <c r="O569" s="105"/>
      <c r="P569" s="105"/>
      <c r="Q569" s="105"/>
      <c r="R569" s="105"/>
      <c r="S569" s="105"/>
      <c r="T569" s="105"/>
      <c r="U569" s="105"/>
      <c r="V569" s="105"/>
      <c r="W569" s="105"/>
      <c r="X569" s="105"/>
      <c r="Y569" s="105"/>
      <c r="Z569" s="105"/>
      <c r="AA569" s="105"/>
      <c r="AB569" s="105"/>
      <c r="AC569" s="105"/>
      <c r="AD569" s="105"/>
      <c r="AE569" s="105"/>
      <c r="AF569" s="105"/>
      <c r="AG569" s="105"/>
      <c r="AH569" s="105"/>
      <c r="AI569" s="105"/>
      <c r="AJ569" s="105"/>
      <c r="AK569" s="105"/>
      <c r="AL569" s="105"/>
      <c r="AM569" s="105"/>
      <c r="AN569" s="105"/>
      <c r="AO569" s="105"/>
      <c r="AP569" s="105"/>
      <c r="AQ569" s="105"/>
      <c r="AR569" s="105"/>
      <c r="AS569" s="105"/>
      <c r="AT569" s="105"/>
      <c r="AU569" s="105"/>
      <c r="AV569" s="105"/>
      <c r="AW569" s="105"/>
      <c r="AX569" s="105"/>
      <c r="AY569" s="105"/>
      <c r="AZ569" s="105"/>
      <c r="BA569" s="105"/>
      <c r="BB569" s="105"/>
      <c r="BC569" s="105"/>
      <c r="BD569" s="105"/>
    </row>
    <row r="570" spans="1:56" x14ac:dyDescent="0.35">
      <c r="A570" s="105"/>
      <c r="B570" s="105"/>
      <c r="C570" s="105"/>
      <c r="D570" s="105"/>
      <c r="E570" s="105"/>
      <c r="F570" s="105"/>
      <c r="G570" s="105"/>
      <c r="H570" s="105"/>
      <c r="I570" s="105"/>
      <c r="J570" s="105"/>
      <c r="K570" s="105"/>
      <c r="L570" s="105"/>
      <c r="M570" s="105"/>
      <c r="N570" s="105"/>
      <c r="O570" s="105"/>
      <c r="P570" s="105"/>
      <c r="Q570" s="105"/>
      <c r="R570" s="105"/>
      <c r="S570" s="105"/>
      <c r="T570" s="105"/>
      <c r="U570" s="105"/>
      <c r="V570" s="105"/>
      <c r="W570" s="105"/>
      <c r="X570" s="105"/>
      <c r="Y570" s="105"/>
      <c r="Z570" s="105"/>
      <c r="AA570" s="105"/>
      <c r="AB570" s="105"/>
      <c r="AC570" s="105"/>
      <c r="AD570" s="105"/>
      <c r="AE570" s="105"/>
      <c r="AF570" s="105"/>
      <c r="AG570" s="105"/>
      <c r="AH570" s="105"/>
      <c r="AI570" s="105"/>
      <c r="AJ570" s="105"/>
      <c r="AK570" s="105"/>
      <c r="AL570" s="105"/>
      <c r="AM570" s="105"/>
      <c r="AN570" s="105"/>
      <c r="AO570" s="105"/>
      <c r="AP570" s="105"/>
      <c r="AQ570" s="105"/>
      <c r="AR570" s="105"/>
      <c r="AS570" s="105"/>
      <c r="AT570" s="105"/>
      <c r="AU570" s="105"/>
      <c r="AV570" s="105"/>
      <c r="AW570" s="105"/>
      <c r="AX570" s="105"/>
      <c r="AY570" s="105"/>
      <c r="AZ570" s="105"/>
      <c r="BA570" s="105"/>
      <c r="BB570" s="105"/>
      <c r="BC570" s="105"/>
      <c r="BD570" s="105"/>
    </row>
    <row r="571" spans="1:56" x14ac:dyDescent="0.35">
      <c r="A571" s="105"/>
      <c r="B571" s="105"/>
      <c r="C571" s="105"/>
      <c r="D571" s="105"/>
      <c r="E571" s="105"/>
      <c r="F571" s="105"/>
      <c r="G571" s="105"/>
      <c r="H571" s="105"/>
      <c r="I571" s="105"/>
      <c r="J571" s="105"/>
      <c r="K571" s="105"/>
      <c r="L571" s="105"/>
      <c r="M571" s="105"/>
      <c r="N571" s="105"/>
      <c r="O571" s="105"/>
      <c r="P571" s="105"/>
      <c r="Q571" s="105"/>
      <c r="R571" s="105"/>
      <c r="S571" s="105"/>
      <c r="T571" s="105"/>
      <c r="U571" s="105"/>
      <c r="V571" s="105"/>
      <c r="W571" s="105"/>
      <c r="X571" s="105"/>
      <c r="Y571" s="105"/>
      <c r="Z571" s="105"/>
      <c r="AA571" s="105"/>
      <c r="AB571" s="105"/>
      <c r="AC571" s="105"/>
      <c r="AD571" s="105"/>
      <c r="AE571" s="105"/>
      <c r="AF571" s="105"/>
      <c r="AG571" s="105"/>
      <c r="AH571" s="105"/>
      <c r="AI571" s="105"/>
      <c r="AJ571" s="105"/>
      <c r="AK571" s="105"/>
      <c r="AL571" s="105"/>
      <c r="AM571" s="105"/>
      <c r="AN571" s="105"/>
      <c r="AO571" s="105"/>
      <c r="AP571" s="105"/>
      <c r="AQ571" s="105"/>
      <c r="AR571" s="105"/>
      <c r="AS571" s="105"/>
      <c r="AT571" s="105"/>
      <c r="AU571" s="105"/>
      <c r="AV571" s="105"/>
      <c r="AW571" s="105"/>
      <c r="AX571" s="105"/>
      <c r="AY571" s="105"/>
      <c r="AZ571" s="105"/>
      <c r="BA571" s="105"/>
      <c r="BB571" s="105"/>
      <c r="BC571" s="105"/>
      <c r="BD571" s="105"/>
    </row>
    <row r="572" spans="1:56" x14ac:dyDescent="0.35">
      <c r="A572" s="105"/>
      <c r="B572" s="105"/>
      <c r="C572" s="105"/>
      <c r="D572" s="105"/>
      <c r="E572" s="105"/>
      <c r="F572" s="105"/>
      <c r="G572" s="105"/>
      <c r="H572" s="105"/>
      <c r="I572" s="105"/>
      <c r="J572" s="105"/>
      <c r="K572" s="105"/>
      <c r="L572" s="105"/>
      <c r="M572" s="105"/>
      <c r="N572" s="105"/>
      <c r="O572" s="105"/>
      <c r="P572" s="105"/>
      <c r="Q572" s="105"/>
      <c r="R572" s="105"/>
      <c r="S572" s="105"/>
      <c r="T572" s="105"/>
      <c r="U572" s="105"/>
      <c r="V572" s="105"/>
      <c r="W572" s="105"/>
      <c r="X572" s="105"/>
      <c r="Y572" s="105"/>
      <c r="Z572" s="105"/>
      <c r="AA572" s="105"/>
      <c r="AB572" s="105"/>
      <c r="AC572" s="105"/>
      <c r="AD572" s="105"/>
      <c r="AE572" s="105"/>
      <c r="AF572" s="105"/>
      <c r="AG572" s="105"/>
      <c r="AH572" s="105"/>
      <c r="AI572" s="105"/>
      <c r="AJ572" s="105"/>
      <c r="AK572" s="105"/>
      <c r="AL572" s="105"/>
      <c r="AM572" s="105"/>
      <c r="AN572" s="105"/>
      <c r="AO572" s="105"/>
      <c r="AP572" s="105"/>
      <c r="AQ572" s="105"/>
      <c r="AR572" s="105"/>
      <c r="AS572" s="105"/>
      <c r="AT572" s="105"/>
      <c r="AU572" s="105"/>
      <c r="AV572" s="105"/>
      <c r="AW572" s="105"/>
      <c r="AX572" s="105"/>
      <c r="AY572" s="105"/>
      <c r="AZ572" s="105"/>
      <c r="BA572" s="105"/>
      <c r="BB572" s="105"/>
      <c r="BC572" s="105"/>
      <c r="BD572" s="105"/>
    </row>
    <row r="573" spans="1:56" x14ac:dyDescent="0.35">
      <c r="A573" s="105"/>
      <c r="B573" s="105"/>
      <c r="C573" s="105"/>
      <c r="D573" s="105"/>
      <c r="E573" s="105"/>
      <c r="F573" s="105"/>
      <c r="G573" s="105"/>
      <c r="H573" s="105"/>
      <c r="I573" s="105"/>
      <c r="J573" s="105"/>
      <c r="K573" s="105"/>
      <c r="L573" s="105"/>
      <c r="M573" s="105"/>
      <c r="N573" s="105"/>
      <c r="O573" s="105"/>
      <c r="P573" s="105"/>
      <c r="Q573" s="105"/>
      <c r="R573" s="105"/>
      <c r="S573" s="105"/>
      <c r="T573" s="105"/>
      <c r="U573" s="105"/>
      <c r="V573" s="105"/>
      <c r="W573" s="105"/>
      <c r="X573" s="105"/>
      <c r="Y573" s="105"/>
      <c r="Z573" s="105"/>
      <c r="AA573" s="105"/>
      <c r="AB573" s="105"/>
      <c r="AC573" s="105"/>
      <c r="AD573" s="105"/>
      <c r="AE573" s="105"/>
      <c r="AF573" s="105"/>
      <c r="AG573" s="105"/>
      <c r="AH573" s="105"/>
      <c r="AI573" s="105"/>
      <c r="AJ573" s="105"/>
      <c r="AK573" s="105"/>
      <c r="AL573" s="105"/>
      <c r="AM573" s="105"/>
      <c r="AN573" s="105"/>
      <c r="AO573" s="105"/>
      <c r="AP573" s="105"/>
      <c r="AQ573" s="105"/>
      <c r="AR573" s="105"/>
      <c r="AS573" s="105"/>
      <c r="AT573" s="105"/>
      <c r="AU573" s="105"/>
      <c r="AV573" s="105"/>
      <c r="AW573" s="105"/>
      <c r="AX573" s="105"/>
      <c r="AY573" s="105"/>
      <c r="AZ573" s="105"/>
      <c r="BA573" s="105"/>
      <c r="BB573" s="105"/>
      <c r="BC573" s="105"/>
      <c r="BD573" s="105"/>
    </row>
    <row r="574" spans="1:56" x14ac:dyDescent="0.35">
      <c r="A574" s="105"/>
      <c r="B574" s="105"/>
      <c r="C574" s="105"/>
      <c r="D574" s="105"/>
      <c r="E574" s="105"/>
      <c r="F574" s="105"/>
      <c r="G574" s="105"/>
      <c r="H574" s="105"/>
      <c r="I574" s="105"/>
      <c r="J574" s="105"/>
      <c r="K574" s="105"/>
      <c r="L574" s="105"/>
      <c r="M574" s="105"/>
      <c r="N574" s="105"/>
      <c r="O574" s="105"/>
      <c r="P574" s="105"/>
      <c r="Q574" s="105"/>
      <c r="R574" s="105"/>
      <c r="S574" s="105"/>
      <c r="T574" s="105"/>
      <c r="U574" s="105"/>
      <c r="V574" s="105"/>
      <c r="W574" s="105"/>
      <c r="X574" s="105"/>
      <c r="Y574" s="105"/>
      <c r="Z574" s="105"/>
      <c r="AA574" s="105"/>
      <c r="AB574" s="105"/>
      <c r="AC574" s="105"/>
      <c r="AD574" s="105"/>
      <c r="AE574" s="105"/>
      <c r="AF574" s="105"/>
      <c r="AG574" s="105"/>
      <c r="AH574" s="105"/>
      <c r="AI574" s="105"/>
      <c r="AJ574" s="105"/>
      <c r="AK574" s="105"/>
      <c r="AL574" s="105"/>
      <c r="AM574" s="105"/>
      <c r="AN574" s="105"/>
      <c r="AO574" s="105"/>
      <c r="AP574" s="105"/>
      <c r="AQ574" s="105"/>
      <c r="AR574" s="105"/>
      <c r="AS574" s="105"/>
      <c r="AT574" s="105"/>
      <c r="AU574" s="105"/>
      <c r="AV574" s="105"/>
      <c r="AW574" s="105"/>
      <c r="AX574" s="105"/>
      <c r="AY574" s="105"/>
      <c r="AZ574" s="105"/>
      <c r="BA574" s="105"/>
      <c r="BB574" s="105"/>
      <c r="BC574" s="105"/>
      <c r="BD574" s="105"/>
    </row>
    <row r="575" spans="1:56" x14ac:dyDescent="0.35">
      <c r="A575" s="105"/>
      <c r="B575" s="105"/>
      <c r="C575" s="105"/>
      <c r="D575" s="105"/>
      <c r="E575" s="105"/>
      <c r="F575" s="105"/>
      <c r="G575" s="105"/>
      <c r="H575" s="105"/>
      <c r="I575" s="105"/>
      <c r="J575" s="105"/>
      <c r="K575" s="105"/>
      <c r="L575" s="105"/>
      <c r="M575" s="105"/>
      <c r="N575" s="105"/>
      <c r="O575" s="105"/>
      <c r="P575" s="105"/>
      <c r="Q575" s="105"/>
      <c r="R575" s="105"/>
      <c r="S575" s="105"/>
      <c r="T575" s="105"/>
      <c r="U575" s="105"/>
      <c r="V575" s="105"/>
      <c r="W575" s="105"/>
      <c r="X575" s="105"/>
      <c r="Y575" s="105"/>
      <c r="Z575" s="105"/>
      <c r="AA575" s="105"/>
      <c r="AB575" s="105"/>
      <c r="AC575" s="105"/>
      <c r="AD575" s="105"/>
      <c r="AE575" s="105"/>
      <c r="AF575" s="105"/>
      <c r="AG575" s="105"/>
      <c r="AH575" s="105"/>
      <c r="AI575" s="105"/>
      <c r="AJ575" s="105"/>
      <c r="AK575" s="105"/>
      <c r="AL575" s="105"/>
      <c r="AM575" s="105"/>
      <c r="AN575" s="105"/>
      <c r="AO575" s="105"/>
      <c r="AP575" s="105"/>
      <c r="AQ575" s="105"/>
      <c r="AR575" s="105"/>
      <c r="AS575" s="105"/>
      <c r="AT575" s="105"/>
      <c r="AU575" s="105"/>
      <c r="AV575" s="105"/>
      <c r="AW575" s="105"/>
      <c r="AX575" s="105"/>
      <c r="AY575" s="105"/>
      <c r="AZ575" s="105"/>
      <c r="BA575" s="105"/>
      <c r="BB575" s="105"/>
      <c r="BC575" s="105"/>
      <c r="BD575" s="105"/>
    </row>
    <row r="576" spans="1:56" x14ac:dyDescent="0.35">
      <c r="A576" s="105"/>
      <c r="B576" s="105"/>
      <c r="C576" s="105"/>
      <c r="D576" s="105"/>
      <c r="E576" s="105"/>
      <c r="F576" s="105"/>
      <c r="G576" s="105"/>
      <c r="H576" s="105"/>
      <c r="I576" s="105"/>
      <c r="J576" s="105"/>
      <c r="K576" s="105"/>
      <c r="L576" s="105"/>
      <c r="M576" s="105"/>
      <c r="N576" s="105"/>
      <c r="O576" s="105"/>
      <c r="P576" s="105"/>
      <c r="Q576" s="105"/>
      <c r="R576" s="105"/>
      <c r="S576" s="105"/>
      <c r="T576" s="105"/>
      <c r="U576" s="105"/>
      <c r="V576" s="105"/>
      <c r="W576" s="105"/>
      <c r="X576" s="105"/>
      <c r="Y576" s="105"/>
      <c r="Z576" s="105"/>
      <c r="AA576" s="105"/>
      <c r="AB576" s="105"/>
      <c r="AC576" s="105"/>
      <c r="AD576" s="105"/>
      <c r="AE576" s="105"/>
      <c r="AF576" s="105"/>
      <c r="AG576" s="105"/>
      <c r="AH576" s="105"/>
      <c r="AI576" s="105"/>
      <c r="AJ576" s="105"/>
      <c r="AK576" s="105"/>
      <c r="AL576" s="105"/>
      <c r="AM576" s="105"/>
      <c r="AN576" s="105"/>
      <c r="AO576" s="105"/>
      <c r="AP576" s="105"/>
      <c r="AQ576" s="105"/>
      <c r="AR576" s="105"/>
      <c r="AS576" s="105"/>
      <c r="AT576" s="105"/>
      <c r="AU576" s="105"/>
      <c r="AV576" s="105"/>
      <c r="AW576" s="105"/>
      <c r="AX576" s="105"/>
      <c r="AY576" s="105"/>
      <c r="AZ576" s="105"/>
      <c r="BA576" s="105"/>
      <c r="BB576" s="105"/>
      <c r="BC576" s="105"/>
      <c r="BD576" s="105"/>
    </row>
    <row r="577" spans="1:56" x14ac:dyDescent="0.35">
      <c r="A577" s="105"/>
      <c r="B577" s="105"/>
      <c r="C577" s="105"/>
      <c r="D577" s="105"/>
      <c r="E577" s="105"/>
      <c r="F577" s="105"/>
      <c r="G577" s="105"/>
      <c r="H577" s="105"/>
      <c r="I577" s="105"/>
      <c r="J577" s="105"/>
      <c r="K577" s="105"/>
      <c r="L577" s="105"/>
      <c r="M577" s="105"/>
      <c r="N577" s="105"/>
      <c r="O577" s="105"/>
      <c r="P577" s="105"/>
      <c r="Q577" s="105"/>
      <c r="R577" s="105"/>
      <c r="S577" s="105"/>
      <c r="T577" s="105"/>
      <c r="U577" s="105"/>
      <c r="V577" s="105"/>
      <c r="W577" s="105"/>
      <c r="X577" s="105"/>
      <c r="Y577" s="105"/>
      <c r="Z577" s="105"/>
      <c r="AA577" s="105"/>
      <c r="AB577" s="105"/>
      <c r="AC577" s="105"/>
      <c r="AD577" s="105"/>
      <c r="AE577" s="105"/>
      <c r="AF577" s="105"/>
      <c r="AG577" s="105"/>
      <c r="AH577" s="105"/>
      <c r="AI577" s="105"/>
      <c r="AJ577" s="105"/>
      <c r="AK577" s="105"/>
      <c r="AL577" s="105"/>
      <c r="AM577" s="105"/>
      <c r="AN577" s="105"/>
      <c r="AO577" s="105"/>
      <c r="AP577" s="105"/>
      <c r="AQ577" s="105"/>
      <c r="AR577" s="105"/>
      <c r="AS577" s="105"/>
      <c r="AT577" s="105"/>
      <c r="AU577" s="105"/>
      <c r="AV577" s="105"/>
      <c r="AW577" s="105"/>
      <c r="AX577" s="105"/>
      <c r="AY577" s="105"/>
      <c r="AZ577" s="105"/>
      <c r="BA577" s="105"/>
      <c r="BB577" s="105"/>
      <c r="BC577" s="105"/>
      <c r="BD577" s="105"/>
    </row>
    <row r="578" spans="1:56" x14ac:dyDescent="0.35">
      <c r="A578" s="105"/>
      <c r="B578" s="105"/>
      <c r="C578" s="105"/>
      <c r="D578" s="105"/>
      <c r="E578" s="105"/>
      <c r="F578" s="105"/>
      <c r="G578" s="105"/>
      <c r="H578" s="105"/>
      <c r="I578" s="105"/>
      <c r="J578" s="105"/>
      <c r="K578" s="105"/>
      <c r="L578" s="105"/>
      <c r="M578" s="105"/>
      <c r="N578" s="105"/>
      <c r="O578" s="105"/>
      <c r="P578" s="105"/>
      <c r="Q578" s="105"/>
      <c r="R578" s="105"/>
      <c r="S578" s="105"/>
      <c r="T578" s="105"/>
      <c r="U578" s="105"/>
      <c r="V578" s="105"/>
      <c r="W578" s="105"/>
      <c r="X578" s="105"/>
      <c r="Y578" s="105"/>
      <c r="Z578" s="105"/>
      <c r="AA578" s="105"/>
      <c r="AB578" s="105"/>
      <c r="AC578" s="105"/>
      <c r="AD578" s="105"/>
      <c r="AE578" s="105"/>
      <c r="AF578" s="105"/>
      <c r="AG578" s="105"/>
      <c r="AH578" s="105"/>
      <c r="AI578" s="105"/>
      <c r="AJ578" s="105"/>
      <c r="AK578" s="105"/>
      <c r="AL578" s="105"/>
      <c r="AM578" s="105"/>
      <c r="AN578" s="105"/>
      <c r="AO578" s="105"/>
      <c r="AP578" s="105"/>
      <c r="AQ578" s="105"/>
      <c r="AR578" s="105"/>
      <c r="AS578" s="105"/>
      <c r="AT578" s="105"/>
      <c r="AU578" s="105"/>
      <c r="AV578" s="105"/>
      <c r="AW578" s="105"/>
      <c r="AX578" s="105"/>
      <c r="AY578" s="105"/>
      <c r="AZ578" s="105"/>
      <c r="BA578" s="105"/>
      <c r="BB578" s="105"/>
      <c r="BC578" s="105"/>
      <c r="BD578" s="105"/>
    </row>
    <row r="579" spans="1:56" x14ac:dyDescent="0.35">
      <c r="A579" s="105"/>
      <c r="B579" s="105"/>
      <c r="C579" s="105"/>
      <c r="D579" s="105"/>
      <c r="E579" s="105"/>
      <c r="F579" s="105"/>
      <c r="G579" s="105"/>
      <c r="H579" s="105"/>
      <c r="I579" s="105"/>
      <c r="J579" s="105"/>
      <c r="K579" s="105"/>
      <c r="L579" s="105"/>
      <c r="M579" s="105"/>
      <c r="N579" s="105"/>
      <c r="O579" s="105"/>
      <c r="P579" s="105"/>
      <c r="Q579" s="105"/>
      <c r="R579" s="105"/>
      <c r="S579" s="105"/>
      <c r="T579" s="105"/>
      <c r="U579" s="105"/>
      <c r="V579" s="105"/>
      <c r="W579" s="105"/>
      <c r="X579" s="105"/>
      <c r="Y579" s="105"/>
      <c r="Z579" s="105"/>
      <c r="AA579" s="105"/>
      <c r="AB579" s="105"/>
      <c r="AC579" s="105"/>
      <c r="AD579" s="105"/>
      <c r="AE579" s="105"/>
      <c r="AF579" s="105"/>
      <c r="AG579" s="105"/>
      <c r="AH579" s="105"/>
      <c r="AI579" s="105"/>
      <c r="AJ579" s="105"/>
      <c r="AK579" s="105"/>
      <c r="AL579" s="105"/>
      <c r="AM579" s="105"/>
      <c r="AN579" s="105"/>
      <c r="AO579" s="105"/>
      <c r="AP579" s="105"/>
      <c r="AQ579" s="105"/>
      <c r="AR579" s="105"/>
      <c r="AS579" s="105"/>
      <c r="AT579" s="105"/>
      <c r="AU579" s="105"/>
      <c r="AV579" s="105"/>
      <c r="AW579" s="105"/>
      <c r="AX579" s="105"/>
      <c r="AY579" s="105"/>
      <c r="AZ579" s="105"/>
      <c r="BA579" s="105"/>
      <c r="BB579" s="105"/>
      <c r="BC579" s="105"/>
      <c r="BD579" s="105"/>
    </row>
    <row r="580" spans="1:56" x14ac:dyDescent="0.35">
      <c r="A580" s="105"/>
      <c r="B580" s="105"/>
      <c r="C580" s="105"/>
      <c r="D580" s="105"/>
      <c r="E580" s="105"/>
      <c r="F580" s="105"/>
      <c r="G580" s="105"/>
      <c r="H580" s="105"/>
      <c r="I580" s="105"/>
      <c r="J580" s="105"/>
      <c r="K580" s="105"/>
      <c r="L580" s="105"/>
      <c r="M580" s="105"/>
      <c r="N580" s="105"/>
      <c r="O580" s="105"/>
      <c r="P580" s="105"/>
      <c r="Q580" s="105"/>
      <c r="R580" s="105"/>
      <c r="S580" s="105"/>
      <c r="T580" s="105"/>
      <c r="U580" s="105"/>
      <c r="V580" s="105"/>
      <c r="W580" s="105"/>
      <c r="X580" s="105"/>
      <c r="Y580" s="105"/>
      <c r="Z580" s="105"/>
      <c r="AA580" s="105"/>
      <c r="AB580" s="105"/>
      <c r="AC580" s="105"/>
      <c r="AD580" s="105"/>
      <c r="AE580" s="105"/>
      <c r="AF580" s="105"/>
      <c r="AG580" s="105"/>
      <c r="AH580" s="105"/>
      <c r="AI580" s="105"/>
      <c r="AJ580" s="105"/>
      <c r="AK580" s="105"/>
      <c r="AL580" s="105"/>
      <c r="AM580" s="105"/>
      <c r="AN580" s="105"/>
      <c r="AO580" s="105"/>
      <c r="AP580" s="105"/>
      <c r="AQ580" s="105"/>
      <c r="AR580" s="105"/>
      <c r="AS580" s="105"/>
      <c r="AT580" s="105"/>
      <c r="AU580" s="105"/>
      <c r="AV580" s="105"/>
      <c r="AW580" s="105"/>
      <c r="AX580" s="105"/>
      <c r="AY580" s="105"/>
      <c r="AZ580" s="105"/>
      <c r="BA580" s="105"/>
      <c r="BB580" s="105"/>
      <c r="BC580" s="105"/>
      <c r="BD580" s="105"/>
    </row>
    <row r="581" spans="1:56" x14ac:dyDescent="0.35">
      <c r="A581" s="105"/>
      <c r="B581" s="105"/>
      <c r="C581" s="105"/>
      <c r="D581" s="105"/>
      <c r="E581" s="105"/>
      <c r="F581" s="105"/>
      <c r="G581" s="105"/>
      <c r="H581" s="105"/>
      <c r="I581" s="105"/>
      <c r="J581" s="105"/>
      <c r="K581" s="105"/>
      <c r="L581" s="105"/>
      <c r="M581" s="105"/>
      <c r="N581" s="105"/>
      <c r="O581" s="105"/>
      <c r="P581" s="105"/>
      <c r="Q581" s="105"/>
      <c r="R581" s="105"/>
      <c r="S581" s="105"/>
      <c r="T581" s="105"/>
      <c r="U581" s="105"/>
      <c r="V581" s="105"/>
      <c r="W581" s="105"/>
      <c r="X581" s="105"/>
      <c r="Y581" s="105"/>
      <c r="Z581" s="105"/>
      <c r="AA581" s="105"/>
      <c r="AB581" s="105"/>
      <c r="AC581" s="105"/>
      <c r="AD581" s="105"/>
      <c r="AE581" s="105"/>
      <c r="AF581" s="105"/>
      <c r="AG581" s="105"/>
      <c r="AH581" s="105"/>
      <c r="AI581" s="105"/>
      <c r="AJ581" s="105"/>
      <c r="AK581" s="105"/>
      <c r="AL581" s="105"/>
      <c r="AM581" s="105"/>
      <c r="AN581" s="105"/>
      <c r="AO581" s="105"/>
      <c r="AP581" s="105"/>
      <c r="AQ581" s="105"/>
      <c r="AR581" s="105"/>
      <c r="AS581" s="105"/>
      <c r="AT581" s="105"/>
      <c r="AU581" s="105"/>
      <c r="AV581" s="105"/>
      <c r="AW581" s="105"/>
      <c r="AX581" s="105"/>
      <c r="AY581" s="105"/>
      <c r="AZ581" s="105"/>
      <c r="BA581" s="105"/>
      <c r="BB581" s="105"/>
      <c r="BC581" s="105"/>
      <c r="BD581" s="105"/>
    </row>
    <row r="582" spans="1:56" x14ac:dyDescent="0.35">
      <c r="A582" s="105"/>
      <c r="B582" s="105"/>
      <c r="C582" s="105"/>
      <c r="D582" s="105"/>
      <c r="E582" s="105"/>
      <c r="F582" s="105"/>
      <c r="G582" s="105"/>
      <c r="H582" s="105"/>
      <c r="I582" s="105"/>
      <c r="J582" s="105"/>
      <c r="K582" s="105"/>
      <c r="L582" s="105"/>
      <c r="M582" s="105"/>
      <c r="N582" s="105"/>
      <c r="O582" s="105"/>
      <c r="P582" s="105"/>
      <c r="Q582" s="105"/>
      <c r="R582" s="105"/>
      <c r="S582" s="105"/>
      <c r="T582" s="105"/>
      <c r="U582" s="105"/>
      <c r="V582" s="105"/>
      <c r="W582" s="105"/>
      <c r="X582" s="105"/>
      <c r="Y582" s="105"/>
      <c r="Z582" s="105"/>
      <c r="AA582" s="105"/>
      <c r="AB582" s="105"/>
      <c r="AC582" s="105"/>
      <c r="AD582" s="105"/>
      <c r="AE582" s="105"/>
      <c r="AF582" s="105"/>
      <c r="AG582" s="105"/>
      <c r="AH582" s="105"/>
      <c r="AI582" s="105"/>
      <c r="AJ582" s="105"/>
      <c r="AK582" s="105"/>
      <c r="AL582" s="105"/>
      <c r="AM582" s="105"/>
      <c r="AN582" s="105"/>
      <c r="AO582" s="105"/>
      <c r="AP582" s="105"/>
      <c r="AQ582" s="105"/>
      <c r="AR582" s="105"/>
      <c r="AS582" s="105"/>
      <c r="AT582" s="105"/>
      <c r="AU582" s="105"/>
      <c r="AV582" s="105"/>
      <c r="AW582" s="105"/>
      <c r="AX582" s="105"/>
      <c r="AY582" s="105"/>
      <c r="AZ582" s="105"/>
      <c r="BA582" s="105"/>
      <c r="BB582" s="105"/>
      <c r="BC582" s="105"/>
      <c r="BD582" s="105"/>
    </row>
    <row r="583" spans="1:56" x14ac:dyDescent="0.35">
      <c r="A583" s="105"/>
      <c r="B583" s="105"/>
      <c r="C583" s="105"/>
      <c r="D583" s="105"/>
      <c r="E583" s="105"/>
      <c r="F583" s="105"/>
      <c r="G583" s="105"/>
      <c r="H583" s="105"/>
      <c r="I583" s="105"/>
      <c r="J583" s="105"/>
      <c r="K583" s="105"/>
      <c r="L583" s="105"/>
      <c r="M583" s="105"/>
      <c r="N583" s="105"/>
      <c r="O583" s="105"/>
      <c r="P583" s="105"/>
      <c r="Q583" s="105"/>
      <c r="R583" s="105"/>
      <c r="S583" s="105"/>
      <c r="T583" s="105"/>
      <c r="U583" s="105"/>
      <c r="V583" s="105"/>
      <c r="W583" s="105"/>
      <c r="X583" s="105"/>
      <c r="Y583" s="105"/>
      <c r="Z583" s="105"/>
      <c r="AA583" s="105"/>
      <c r="AB583" s="105"/>
      <c r="AC583" s="105"/>
      <c r="AD583" s="105"/>
      <c r="AE583" s="105"/>
      <c r="AF583" s="105"/>
      <c r="AG583" s="105"/>
      <c r="AH583" s="105"/>
      <c r="AI583" s="105"/>
      <c r="AJ583" s="105"/>
      <c r="AK583" s="105"/>
      <c r="AL583" s="105"/>
      <c r="AM583" s="105"/>
      <c r="AN583" s="105"/>
      <c r="AO583" s="105"/>
      <c r="AP583" s="105"/>
      <c r="AQ583" s="105"/>
      <c r="AR583" s="105"/>
      <c r="AS583" s="105"/>
      <c r="AT583" s="105"/>
      <c r="AU583" s="105"/>
      <c r="AV583" s="105"/>
      <c r="AW583" s="105"/>
      <c r="AX583" s="105"/>
      <c r="AY583" s="105"/>
      <c r="AZ583" s="105"/>
      <c r="BA583" s="105"/>
      <c r="BB583" s="105"/>
      <c r="BC583" s="105"/>
      <c r="BD583" s="105"/>
    </row>
    <row r="584" spans="1:56" x14ac:dyDescent="0.35">
      <c r="A584" s="105"/>
      <c r="B584" s="105"/>
      <c r="C584" s="105"/>
      <c r="D584" s="105"/>
      <c r="E584" s="105"/>
      <c r="F584" s="105"/>
      <c r="G584" s="105"/>
      <c r="H584" s="105"/>
      <c r="I584" s="105"/>
      <c r="J584" s="105"/>
      <c r="K584" s="105"/>
      <c r="L584" s="105"/>
      <c r="M584" s="105"/>
      <c r="N584" s="105"/>
      <c r="O584" s="105"/>
      <c r="P584" s="105"/>
      <c r="Q584" s="105"/>
      <c r="R584" s="105"/>
      <c r="S584" s="105"/>
      <c r="T584" s="105"/>
      <c r="U584" s="105"/>
      <c r="V584" s="105"/>
      <c r="W584" s="105"/>
      <c r="X584" s="105"/>
      <c r="Y584" s="105"/>
      <c r="Z584" s="105"/>
      <c r="AA584" s="105"/>
      <c r="AB584" s="105"/>
      <c r="AC584" s="105"/>
      <c r="AD584" s="105"/>
      <c r="AE584" s="105"/>
      <c r="AF584" s="105"/>
      <c r="AG584" s="105"/>
      <c r="AH584" s="105"/>
      <c r="AI584" s="105"/>
      <c r="AJ584" s="105"/>
      <c r="AK584" s="105"/>
      <c r="AL584" s="105"/>
      <c r="AM584" s="105"/>
      <c r="AN584" s="105"/>
      <c r="AO584" s="105"/>
      <c r="AP584" s="105"/>
      <c r="AQ584" s="105"/>
      <c r="AR584" s="105"/>
      <c r="AS584" s="105"/>
      <c r="AT584" s="105"/>
      <c r="AU584" s="105"/>
      <c r="AV584" s="105"/>
      <c r="AW584" s="105"/>
      <c r="AX584" s="105"/>
      <c r="AY584" s="105"/>
      <c r="AZ584" s="105"/>
      <c r="BA584" s="105"/>
      <c r="BB584" s="105"/>
      <c r="BC584" s="105"/>
      <c r="BD584" s="105"/>
    </row>
    <row r="585" spans="1:56" x14ac:dyDescent="0.35">
      <c r="A585" s="105"/>
      <c r="B585" s="105"/>
      <c r="C585" s="105"/>
      <c r="D585" s="105"/>
      <c r="E585" s="105"/>
      <c r="F585" s="105"/>
      <c r="G585" s="105"/>
      <c r="H585" s="105"/>
      <c r="I585" s="105"/>
      <c r="J585" s="105"/>
      <c r="K585" s="105"/>
      <c r="L585" s="105"/>
      <c r="M585" s="105"/>
      <c r="N585" s="105"/>
      <c r="O585" s="105"/>
      <c r="P585" s="105"/>
      <c r="Q585" s="105"/>
      <c r="R585" s="105"/>
      <c r="S585" s="105"/>
      <c r="T585" s="105"/>
      <c r="U585" s="105"/>
      <c r="V585" s="105"/>
      <c r="W585" s="105"/>
      <c r="X585" s="105"/>
      <c r="Y585" s="105"/>
      <c r="Z585" s="105"/>
      <c r="AA585" s="105"/>
      <c r="AB585" s="105"/>
      <c r="AC585" s="105"/>
      <c r="AD585" s="105"/>
      <c r="AE585" s="105"/>
      <c r="AF585" s="105"/>
      <c r="AG585" s="105"/>
      <c r="AH585" s="105"/>
      <c r="AI585" s="105"/>
      <c r="AJ585" s="105"/>
      <c r="AK585" s="105"/>
      <c r="AL585" s="105"/>
      <c r="AM585" s="105"/>
      <c r="AN585" s="105"/>
      <c r="AO585" s="105"/>
      <c r="AP585" s="105"/>
      <c r="AQ585" s="105"/>
      <c r="AR585" s="105"/>
      <c r="AS585" s="105"/>
      <c r="AT585" s="105"/>
      <c r="AU585" s="105"/>
      <c r="AV585" s="105"/>
      <c r="AW585" s="105"/>
      <c r="AX585" s="105"/>
      <c r="AY585" s="105"/>
      <c r="AZ585" s="105"/>
      <c r="BA585" s="105"/>
      <c r="BB585" s="105"/>
      <c r="BC585" s="105"/>
      <c r="BD585" s="105"/>
    </row>
    <row r="586" spans="1:56" x14ac:dyDescent="0.35">
      <c r="A586" s="105"/>
      <c r="B586" s="105"/>
      <c r="C586" s="105"/>
      <c r="D586" s="105"/>
      <c r="E586" s="105"/>
      <c r="F586" s="105"/>
      <c r="G586" s="105"/>
      <c r="H586" s="105"/>
      <c r="I586" s="105"/>
      <c r="J586" s="105"/>
      <c r="K586" s="105"/>
      <c r="L586" s="105"/>
      <c r="M586" s="105"/>
      <c r="N586" s="105"/>
      <c r="O586" s="105"/>
      <c r="P586" s="105"/>
      <c r="Q586" s="105"/>
      <c r="R586" s="105"/>
      <c r="S586" s="105"/>
      <c r="T586" s="105"/>
      <c r="U586" s="105"/>
      <c r="V586" s="105"/>
      <c r="W586" s="105"/>
      <c r="X586" s="105"/>
      <c r="Y586" s="105"/>
      <c r="Z586" s="105"/>
      <c r="AA586" s="105"/>
      <c r="AB586" s="105"/>
      <c r="AC586" s="105"/>
      <c r="AD586" s="105"/>
      <c r="AE586" s="105"/>
      <c r="AF586" s="105"/>
      <c r="AG586" s="105"/>
      <c r="AH586" s="105"/>
      <c r="AI586" s="105"/>
      <c r="AJ586" s="105"/>
      <c r="AK586" s="105"/>
      <c r="AL586" s="105"/>
      <c r="AM586" s="105"/>
      <c r="AN586" s="105"/>
      <c r="AO586" s="105"/>
      <c r="AP586" s="105"/>
      <c r="AQ586" s="105"/>
      <c r="AR586" s="105"/>
      <c r="AS586" s="105"/>
      <c r="AT586" s="105"/>
      <c r="AU586" s="105"/>
      <c r="AV586" s="105"/>
      <c r="AW586" s="105"/>
      <c r="AX586" s="105"/>
      <c r="AY586" s="105"/>
      <c r="AZ586" s="105"/>
      <c r="BA586" s="105"/>
      <c r="BB586" s="105"/>
      <c r="BC586" s="105"/>
      <c r="BD586" s="105"/>
    </row>
    <row r="587" spans="1:56" x14ac:dyDescent="0.35">
      <c r="A587" s="105"/>
      <c r="B587" s="105"/>
      <c r="C587" s="105"/>
      <c r="D587" s="105"/>
      <c r="E587" s="105"/>
      <c r="F587" s="105"/>
      <c r="G587" s="105"/>
      <c r="H587" s="105"/>
      <c r="I587" s="105"/>
      <c r="J587" s="105"/>
      <c r="K587" s="105"/>
      <c r="L587" s="105"/>
      <c r="M587" s="105"/>
      <c r="N587" s="105"/>
      <c r="O587" s="105"/>
      <c r="P587" s="105"/>
      <c r="Q587" s="105"/>
      <c r="R587" s="105"/>
      <c r="S587" s="105"/>
      <c r="T587" s="105"/>
      <c r="U587" s="105"/>
      <c r="V587" s="105"/>
      <c r="W587" s="105"/>
      <c r="X587" s="105"/>
      <c r="Y587" s="105"/>
      <c r="Z587" s="105"/>
      <c r="AA587" s="105"/>
      <c r="AB587" s="105"/>
      <c r="AC587" s="105"/>
      <c r="AD587" s="105"/>
      <c r="AE587" s="105"/>
      <c r="AF587" s="105"/>
      <c r="AG587" s="105"/>
      <c r="AH587" s="105"/>
      <c r="AI587" s="105"/>
      <c r="AJ587" s="105"/>
      <c r="AK587" s="105"/>
      <c r="AL587" s="105"/>
      <c r="AM587" s="105"/>
      <c r="AN587" s="105"/>
      <c r="AO587" s="105"/>
      <c r="AP587" s="105"/>
      <c r="AQ587" s="105"/>
      <c r="AR587" s="105"/>
      <c r="AS587" s="105"/>
      <c r="AT587" s="105"/>
      <c r="AU587" s="105"/>
      <c r="AV587" s="105"/>
      <c r="AW587" s="105"/>
      <c r="AX587" s="105"/>
      <c r="AY587" s="105"/>
      <c r="AZ587" s="105"/>
      <c r="BA587" s="105"/>
      <c r="BB587" s="105"/>
      <c r="BC587" s="105"/>
      <c r="BD587" s="105"/>
    </row>
    <row r="588" spans="1:56" x14ac:dyDescent="0.35">
      <c r="A588" s="105"/>
      <c r="B588" s="105"/>
      <c r="C588" s="105"/>
      <c r="D588" s="105"/>
      <c r="E588" s="105"/>
      <c r="F588" s="105"/>
      <c r="G588" s="105"/>
      <c r="H588" s="105"/>
      <c r="I588" s="105"/>
      <c r="J588" s="105"/>
      <c r="K588" s="105"/>
      <c r="L588" s="105"/>
      <c r="M588" s="105"/>
      <c r="N588" s="105"/>
      <c r="O588" s="105"/>
      <c r="P588" s="105"/>
      <c r="Q588" s="105"/>
      <c r="R588" s="105"/>
      <c r="S588" s="105"/>
      <c r="T588" s="105"/>
      <c r="U588" s="105"/>
      <c r="V588" s="105"/>
      <c r="W588" s="105"/>
      <c r="X588" s="105"/>
      <c r="Y588" s="105"/>
      <c r="Z588" s="105"/>
      <c r="AA588" s="105"/>
      <c r="AB588" s="105"/>
      <c r="AC588" s="105"/>
      <c r="AD588" s="105"/>
      <c r="AE588" s="105"/>
      <c r="AF588" s="105"/>
      <c r="AG588" s="105"/>
      <c r="AH588" s="105"/>
      <c r="AI588" s="105"/>
      <c r="AJ588" s="105"/>
      <c r="AK588" s="105"/>
      <c r="AL588" s="105"/>
      <c r="AM588" s="105"/>
      <c r="AN588" s="105"/>
      <c r="AO588" s="105"/>
      <c r="AP588" s="105"/>
      <c r="AQ588" s="105"/>
      <c r="AR588" s="105"/>
      <c r="AS588" s="105"/>
      <c r="AT588" s="105"/>
      <c r="AU588" s="105"/>
      <c r="AV588" s="105"/>
      <c r="AW588" s="105"/>
      <c r="AX588" s="105"/>
      <c r="AY588" s="105"/>
      <c r="AZ588" s="105"/>
      <c r="BA588" s="105"/>
      <c r="BB588" s="105"/>
      <c r="BC588" s="105"/>
      <c r="BD588" s="105"/>
    </row>
    <row r="589" spans="1:56" x14ac:dyDescent="0.35">
      <c r="A589" s="105"/>
      <c r="B589" s="105"/>
      <c r="C589" s="105"/>
      <c r="D589" s="105"/>
      <c r="E589" s="105"/>
      <c r="F589" s="105"/>
      <c r="G589" s="105"/>
      <c r="H589" s="105"/>
      <c r="I589" s="105"/>
      <c r="J589" s="105"/>
      <c r="K589" s="105"/>
      <c r="L589" s="105"/>
      <c r="M589" s="105"/>
      <c r="N589" s="105"/>
      <c r="O589" s="105"/>
      <c r="P589" s="105"/>
      <c r="Q589" s="105"/>
      <c r="R589" s="105"/>
      <c r="S589" s="105"/>
      <c r="T589" s="105"/>
      <c r="U589" s="105"/>
      <c r="V589" s="105"/>
      <c r="W589" s="105"/>
      <c r="X589" s="105"/>
      <c r="Y589" s="105"/>
      <c r="Z589" s="105"/>
      <c r="AA589" s="105"/>
      <c r="AB589" s="105"/>
      <c r="AC589" s="105"/>
      <c r="AD589" s="105"/>
      <c r="AE589" s="105"/>
      <c r="AF589" s="105"/>
      <c r="AG589" s="105"/>
      <c r="AH589" s="105"/>
      <c r="AI589" s="105"/>
      <c r="AJ589" s="105"/>
      <c r="AK589" s="105"/>
      <c r="AL589" s="105"/>
      <c r="AM589" s="105"/>
      <c r="AN589" s="105"/>
      <c r="AO589" s="105"/>
      <c r="AP589" s="105"/>
      <c r="AQ589" s="105"/>
      <c r="AR589" s="105"/>
      <c r="AS589" s="105"/>
      <c r="AT589" s="105"/>
      <c r="AU589" s="105"/>
      <c r="AV589" s="105"/>
      <c r="AW589" s="105"/>
      <c r="AX589" s="105"/>
      <c r="AY589" s="105"/>
      <c r="AZ589" s="105"/>
      <c r="BA589" s="105"/>
      <c r="BB589" s="105"/>
      <c r="BC589" s="105"/>
      <c r="BD589" s="105"/>
    </row>
    <row r="590" spans="1:56" x14ac:dyDescent="0.35">
      <c r="A590" s="105"/>
      <c r="B590" s="105"/>
      <c r="C590" s="105"/>
      <c r="D590" s="105"/>
      <c r="E590" s="105"/>
      <c r="F590" s="105"/>
      <c r="G590" s="105"/>
      <c r="H590" s="105"/>
      <c r="I590" s="105"/>
      <c r="J590" s="105"/>
      <c r="K590" s="105"/>
      <c r="L590" s="105"/>
      <c r="M590" s="105"/>
      <c r="N590" s="105"/>
      <c r="O590" s="105"/>
      <c r="P590" s="105"/>
      <c r="Q590" s="105"/>
      <c r="R590" s="105"/>
      <c r="S590" s="105"/>
      <c r="T590" s="105"/>
      <c r="U590" s="105"/>
      <c r="V590" s="105"/>
      <c r="W590" s="105"/>
      <c r="X590" s="105"/>
      <c r="Y590" s="105"/>
      <c r="Z590" s="105"/>
      <c r="AA590" s="105"/>
      <c r="AB590" s="105"/>
      <c r="AC590" s="105"/>
      <c r="AD590" s="105"/>
      <c r="AE590" s="105"/>
      <c r="AF590" s="105"/>
      <c r="AG590" s="105"/>
      <c r="AH590" s="105"/>
      <c r="AI590" s="105"/>
      <c r="AJ590" s="105"/>
      <c r="AK590" s="105"/>
      <c r="AL590" s="105"/>
      <c r="AM590" s="105"/>
      <c r="AN590" s="105"/>
      <c r="AO590" s="105"/>
      <c r="AP590" s="105"/>
      <c r="AQ590" s="105"/>
      <c r="AR590" s="105"/>
      <c r="AS590" s="105"/>
      <c r="AT590" s="105"/>
      <c r="AU590" s="105"/>
      <c r="AV590" s="105"/>
      <c r="AW590" s="105"/>
      <c r="AX590" s="105"/>
      <c r="AY590" s="105"/>
      <c r="AZ590" s="105"/>
      <c r="BA590" s="105"/>
      <c r="BB590" s="105"/>
      <c r="BC590" s="105"/>
      <c r="BD590" s="105"/>
    </row>
    <row r="591" spans="1:56" x14ac:dyDescent="0.35">
      <c r="A591" s="105"/>
      <c r="B591" s="105"/>
      <c r="C591" s="105"/>
      <c r="D591" s="105"/>
      <c r="E591" s="105"/>
      <c r="F591" s="105"/>
      <c r="G591" s="105"/>
      <c r="H591" s="105"/>
      <c r="I591" s="105"/>
      <c r="J591" s="105"/>
      <c r="K591" s="105"/>
      <c r="L591" s="105"/>
      <c r="M591" s="105"/>
      <c r="N591" s="105"/>
      <c r="O591" s="105"/>
      <c r="P591" s="105"/>
      <c r="Q591" s="105"/>
      <c r="R591" s="105"/>
      <c r="S591" s="105"/>
      <c r="T591" s="105"/>
      <c r="U591" s="105"/>
      <c r="V591" s="105"/>
      <c r="W591" s="105"/>
      <c r="X591" s="105"/>
      <c r="Y591" s="105"/>
      <c r="Z591" s="105"/>
      <c r="AA591" s="105"/>
      <c r="AB591" s="105"/>
      <c r="AC591" s="105"/>
      <c r="AD591" s="105"/>
      <c r="AE591" s="105"/>
      <c r="AF591" s="105"/>
      <c r="AG591" s="105"/>
      <c r="AH591" s="105"/>
      <c r="AI591" s="105"/>
      <c r="AJ591" s="105"/>
      <c r="AK591" s="105"/>
      <c r="AL591" s="105"/>
      <c r="AM591" s="105"/>
      <c r="AN591" s="105"/>
      <c r="AO591" s="105"/>
      <c r="AP591" s="105"/>
      <c r="AQ591" s="105"/>
      <c r="AR591" s="105"/>
      <c r="AS591" s="105"/>
      <c r="AT591" s="105"/>
      <c r="AU591" s="105"/>
      <c r="AV591" s="105"/>
      <c r="AW591" s="105"/>
      <c r="AX591" s="105"/>
      <c r="AY591" s="105"/>
      <c r="AZ591" s="105"/>
      <c r="BA591" s="105"/>
      <c r="BB591" s="105"/>
      <c r="BC591" s="105"/>
      <c r="BD591" s="105"/>
    </row>
    <row r="592" spans="1:56" x14ac:dyDescent="0.35">
      <c r="A592" s="105"/>
      <c r="B592" s="105"/>
      <c r="C592" s="105"/>
      <c r="D592" s="105"/>
      <c r="E592" s="105"/>
      <c r="F592" s="105"/>
      <c r="G592" s="105"/>
      <c r="H592" s="105"/>
      <c r="I592" s="105"/>
      <c r="J592" s="105"/>
      <c r="K592" s="105"/>
      <c r="L592" s="105"/>
      <c r="M592" s="105"/>
      <c r="N592" s="105"/>
      <c r="O592" s="105"/>
      <c r="P592" s="105"/>
      <c r="Q592" s="105"/>
      <c r="R592" s="105"/>
      <c r="S592" s="105"/>
      <c r="T592" s="105"/>
      <c r="U592" s="105"/>
      <c r="V592" s="105"/>
      <c r="W592" s="105"/>
      <c r="X592" s="105"/>
      <c r="Y592" s="105"/>
      <c r="Z592" s="105"/>
      <c r="AA592" s="105"/>
      <c r="AB592" s="105"/>
      <c r="AC592" s="105"/>
      <c r="AD592" s="105"/>
      <c r="AE592" s="105"/>
      <c r="AF592" s="105"/>
      <c r="AG592" s="105"/>
      <c r="AH592" s="105"/>
      <c r="AI592" s="105"/>
      <c r="AJ592" s="105"/>
      <c r="AK592" s="105"/>
      <c r="AL592" s="105"/>
      <c r="AM592" s="105"/>
      <c r="AN592" s="105"/>
      <c r="AO592" s="105"/>
      <c r="AP592" s="105"/>
      <c r="AQ592" s="105"/>
      <c r="AR592" s="105"/>
      <c r="AS592" s="105"/>
      <c r="AT592" s="105"/>
      <c r="AU592" s="105"/>
      <c r="AV592" s="105"/>
      <c r="AW592" s="105"/>
      <c r="AX592" s="105"/>
      <c r="AY592" s="105"/>
      <c r="AZ592" s="105"/>
      <c r="BA592" s="105"/>
      <c r="BB592" s="105"/>
      <c r="BC592" s="105"/>
      <c r="BD592" s="105"/>
    </row>
    <row r="593" spans="1:56" x14ac:dyDescent="0.35">
      <c r="A593" s="105"/>
      <c r="B593" s="105"/>
      <c r="C593" s="105"/>
      <c r="D593" s="105"/>
      <c r="E593" s="105"/>
      <c r="F593" s="105"/>
      <c r="G593" s="105"/>
      <c r="H593" s="105"/>
      <c r="I593" s="105"/>
      <c r="J593" s="105"/>
      <c r="K593" s="105"/>
      <c r="L593" s="105"/>
      <c r="M593" s="105"/>
      <c r="N593" s="105"/>
      <c r="O593" s="105"/>
      <c r="P593" s="105"/>
      <c r="Q593" s="105"/>
      <c r="R593" s="105"/>
      <c r="S593" s="105"/>
      <c r="T593" s="105"/>
      <c r="U593" s="105"/>
      <c r="V593" s="105"/>
      <c r="W593" s="105"/>
      <c r="X593" s="105"/>
      <c r="Y593" s="105"/>
      <c r="Z593" s="105"/>
      <c r="AA593" s="105"/>
      <c r="AB593" s="105"/>
      <c r="AC593" s="105"/>
      <c r="AD593" s="105"/>
      <c r="AE593" s="105"/>
      <c r="AF593" s="105"/>
      <c r="AG593" s="105"/>
      <c r="AH593" s="105"/>
      <c r="AI593" s="105"/>
      <c r="AJ593" s="105"/>
      <c r="AK593" s="105"/>
      <c r="AL593" s="105"/>
      <c r="AM593" s="105"/>
      <c r="AN593" s="105"/>
      <c r="AO593" s="105"/>
      <c r="AP593" s="105"/>
      <c r="AQ593" s="105"/>
      <c r="AR593" s="105"/>
      <c r="AS593" s="105"/>
      <c r="AT593" s="105"/>
      <c r="AU593" s="105"/>
      <c r="AV593" s="105"/>
      <c r="AW593" s="105"/>
      <c r="AX593" s="105"/>
      <c r="AY593" s="105"/>
      <c r="AZ593" s="105"/>
      <c r="BA593" s="105"/>
      <c r="BB593" s="105"/>
      <c r="BC593" s="105"/>
      <c r="BD593" s="105"/>
    </row>
    <row r="594" spans="1:56" x14ac:dyDescent="0.35">
      <c r="A594" s="105"/>
      <c r="B594" s="105"/>
      <c r="C594" s="105"/>
      <c r="D594" s="105"/>
      <c r="E594" s="105"/>
      <c r="F594" s="105"/>
      <c r="G594" s="105"/>
      <c r="H594" s="105"/>
      <c r="I594" s="105"/>
      <c r="J594" s="105"/>
      <c r="K594" s="105"/>
      <c r="L594" s="105"/>
      <c r="M594" s="105"/>
      <c r="N594" s="105"/>
      <c r="O594" s="105"/>
      <c r="P594" s="105"/>
      <c r="Q594" s="105"/>
      <c r="R594" s="105"/>
      <c r="S594" s="105"/>
      <c r="T594" s="105"/>
      <c r="U594" s="105"/>
      <c r="V594" s="105"/>
      <c r="W594" s="105"/>
      <c r="X594" s="105"/>
      <c r="Y594" s="105"/>
      <c r="Z594" s="105"/>
      <c r="AA594" s="105"/>
      <c r="AB594" s="105"/>
      <c r="AC594" s="105"/>
      <c r="AD594" s="105"/>
      <c r="AE594" s="105"/>
      <c r="AF594" s="105"/>
      <c r="AG594" s="105"/>
      <c r="AH594" s="105"/>
      <c r="AI594" s="105"/>
      <c r="AJ594" s="105"/>
      <c r="AK594" s="105"/>
      <c r="AL594" s="105"/>
      <c r="AM594" s="105"/>
      <c r="AN594" s="105"/>
      <c r="AO594" s="105"/>
      <c r="AP594" s="105"/>
      <c r="AQ594" s="105"/>
      <c r="AR594" s="105"/>
      <c r="AS594" s="105"/>
      <c r="AT594" s="105"/>
      <c r="AU594" s="105"/>
      <c r="AV594" s="105"/>
      <c r="AW594" s="105"/>
      <c r="AX594" s="105"/>
      <c r="AY594" s="105"/>
      <c r="AZ594" s="105"/>
      <c r="BA594" s="105"/>
      <c r="BB594" s="105"/>
      <c r="BC594" s="105"/>
      <c r="BD594" s="105"/>
    </row>
    <row r="595" spans="1:56" x14ac:dyDescent="0.35">
      <c r="A595" s="105"/>
      <c r="B595" s="105"/>
      <c r="C595" s="105"/>
      <c r="D595" s="105"/>
      <c r="E595" s="105"/>
      <c r="F595" s="105"/>
      <c r="G595" s="105"/>
      <c r="H595" s="105"/>
      <c r="I595" s="105"/>
      <c r="J595" s="105"/>
      <c r="K595" s="105"/>
      <c r="L595" s="105"/>
      <c r="M595" s="105"/>
      <c r="N595" s="105"/>
      <c r="O595" s="105"/>
      <c r="P595" s="105"/>
      <c r="Q595" s="105"/>
      <c r="R595" s="105"/>
      <c r="S595" s="105"/>
      <c r="T595" s="105"/>
      <c r="U595" s="105"/>
      <c r="V595" s="105"/>
      <c r="W595" s="105"/>
      <c r="X595" s="105"/>
      <c r="Y595" s="105"/>
      <c r="Z595" s="105"/>
      <c r="AA595" s="105"/>
      <c r="AB595" s="105"/>
      <c r="AC595" s="105"/>
      <c r="AD595" s="105"/>
      <c r="AE595" s="105"/>
      <c r="AF595" s="105"/>
      <c r="AG595" s="105"/>
      <c r="AH595" s="105"/>
      <c r="AI595" s="105"/>
      <c r="AJ595" s="105"/>
      <c r="AK595" s="105"/>
      <c r="AL595" s="105"/>
      <c r="AM595" s="105"/>
      <c r="AN595" s="105"/>
      <c r="AO595" s="105"/>
      <c r="AP595" s="105"/>
      <c r="AQ595" s="105"/>
      <c r="AR595" s="105"/>
      <c r="AS595" s="105"/>
      <c r="AT595" s="105"/>
      <c r="AU595" s="105"/>
      <c r="AV595" s="105"/>
      <c r="AW595" s="105"/>
      <c r="AX595" s="105"/>
      <c r="AY595" s="105"/>
      <c r="AZ595" s="105"/>
      <c r="BA595" s="105"/>
      <c r="BB595" s="105"/>
      <c r="BC595" s="105"/>
      <c r="BD595" s="105"/>
    </row>
    <row r="596" spans="1:56" x14ac:dyDescent="0.35">
      <c r="A596" s="105"/>
      <c r="B596" s="105"/>
      <c r="C596" s="105"/>
      <c r="D596" s="105"/>
      <c r="E596" s="105"/>
      <c r="F596" s="105"/>
      <c r="G596" s="105"/>
      <c r="H596" s="105"/>
      <c r="I596" s="105"/>
      <c r="J596" s="105"/>
      <c r="K596" s="105"/>
      <c r="L596" s="105"/>
      <c r="M596" s="105"/>
      <c r="N596" s="105"/>
      <c r="O596" s="105"/>
      <c r="P596" s="105"/>
      <c r="Q596" s="105"/>
      <c r="R596" s="105"/>
      <c r="S596" s="105"/>
      <c r="T596" s="105"/>
      <c r="U596" s="105"/>
      <c r="V596" s="105"/>
      <c r="W596" s="105"/>
      <c r="X596" s="105"/>
      <c r="Y596" s="105"/>
      <c r="Z596" s="105"/>
      <c r="AA596" s="105"/>
      <c r="AB596" s="105"/>
      <c r="AC596" s="105"/>
      <c r="AD596" s="105"/>
      <c r="AE596" s="105"/>
      <c r="AF596" s="105"/>
      <c r="AG596" s="105"/>
      <c r="AH596" s="105"/>
      <c r="AI596" s="105"/>
      <c r="AJ596" s="105"/>
      <c r="AK596" s="105"/>
      <c r="AL596" s="105"/>
      <c r="AM596" s="105"/>
      <c r="AN596" s="105"/>
      <c r="AO596" s="105"/>
      <c r="AP596" s="105"/>
      <c r="AQ596" s="105"/>
      <c r="AR596" s="105"/>
      <c r="AS596" s="105"/>
      <c r="AT596" s="105"/>
      <c r="AU596" s="105"/>
      <c r="AV596" s="105"/>
      <c r="AW596" s="105"/>
      <c r="AX596" s="105"/>
      <c r="AY596" s="105"/>
      <c r="AZ596" s="105"/>
      <c r="BA596" s="105"/>
      <c r="BB596" s="105"/>
      <c r="BC596" s="105"/>
      <c r="BD596" s="105"/>
    </row>
    <row r="597" spans="1:56" x14ac:dyDescent="0.35">
      <c r="A597" s="105"/>
      <c r="B597" s="105"/>
      <c r="C597" s="105"/>
      <c r="D597" s="105"/>
      <c r="E597" s="105"/>
      <c r="F597" s="105"/>
      <c r="G597" s="105"/>
      <c r="H597" s="105"/>
      <c r="I597" s="105"/>
      <c r="J597" s="105"/>
      <c r="K597" s="105"/>
      <c r="L597" s="105"/>
      <c r="M597" s="105"/>
      <c r="N597" s="105"/>
      <c r="O597" s="105"/>
      <c r="P597" s="105"/>
      <c r="Q597" s="105"/>
      <c r="R597" s="105"/>
      <c r="S597" s="105"/>
      <c r="T597" s="105"/>
      <c r="U597" s="105"/>
      <c r="V597" s="105"/>
      <c r="W597" s="105"/>
      <c r="X597" s="105"/>
      <c r="Y597" s="105"/>
      <c r="Z597" s="105"/>
      <c r="AA597" s="105"/>
      <c r="AB597" s="105"/>
      <c r="AC597" s="105"/>
      <c r="AD597" s="105"/>
      <c r="AE597" s="105"/>
      <c r="AF597" s="105"/>
      <c r="AG597" s="105"/>
      <c r="AH597" s="105"/>
      <c r="AI597" s="105"/>
      <c r="AJ597" s="105"/>
      <c r="AK597" s="105"/>
      <c r="AL597" s="105"/>
      <c r="AM597" s="105"/>
      <c r="AN597" s="105"/>
      <c r="AO597" s="105"/>
      <c r="AP597" s="105"/>
      <c r="AQ597" s="105"/>
      <c r="AR597" s="105"/>
      <c r="AS597" s="105"/>
      <c r="AT597" s="105"/>
      <c r="AU597" s="105"/>
      <c r="AV597" s="105"/>
      <c r="AW597" s="105"/>
      <c r="AX597" s="105"/>
      <c r="AY597" s="105"/>
      <c r="AZ597" s="105"/>
      <c r="BA597" s="105"/>
      <c r="BB597" s="105"/>
      <c r="BC597" s="105"/>
      <c r="BD597" s="105"/>
    </row>
    <row r="598" spans="1:56" x14ac:dyDescent="0.35">
      <c r="A598" s="105"/>
      <c r="B598" s="105"/>
      <c r="C598" s="105"/>
      <c r="D598" s="105"/>
      <c r="E598" s="105"/>
      <c r="F598" s="105"/>
      <c r="G598" s="105"/>
      <c r="H598" s="105"/>
      <c r="I598" s="105"/>
      <c r="J598" s="105"/>
      <c r="K598" s="105"/>
      <c r="L598" s="105"/>
      <c r="M598" s="105"/>
      <c r="N598" s="105"/>
      <c r="O598" s="105"/>
      <c r="P598" s="105"/>
      <c r="Q598" s="105"/>
      <c r="R598" s="105"/>
      <c r="S598" s="105"/>
      <c r="T598" s="105"/>
      <c r="U598" s="105"/>
      <c r="V598" s="105"/>
      <c r="W598" s="105"/>
      <c r="X598" s="105"/>
      <c r="Y598" s="105"/>
      <c r="Z598" s="105"/>
      <c r="AA598" s="105"/>
      <c r="AB598" s="105"/>
      <c r="AC598" s="105"/>
      <c r="AD598" s="105"/>
      <c r="AE598" s="105"/>
      <c r="AF598" s="105"/>
      <c r="AG598" s="105"/>
      <c r="AH598" s="105"/>
      <c r="AI598" s="105"/>
      <c r="AJ598" s="105"/>
      <c r="AK598" s="105"/>
      <c r="AL598" s="105"/>
      <c r="AM598" s="105"/>
      <c r="AN598" s="105"/>
      <c r="AO598" s="105"/>
      <c r="AP598" s="105"/>
      <c r="AQ598" s="105"/>
      <c r="AR598" s="105"/>
      <c r="AS598" s="105"/>
      <c r="AT598" s="105"/>
      <c r="AU598" s="105"/>
      <c r="AV598" s="105"/>
      <c r="AW598" s="105"/>
      <c r="AX598" s="105"/>
      <c r="AY598" s="105"/>
      <c r="AZ598" s="105"/>
      <c r="BA598" s="105"/>
      <c r="BB598" s="105"/>
      <c r="BC598" s="105"/>
      <c r="BD598" s="105"/>
    </row>
    <row r="599" spans="1:56" x14ac:dyDescent="0.35">
      <c r="A599" s="105"/>
      <c r="B599" s="105"/>
      <c r="C599" s="105"/>
      <c r="D599" s="105"/>
      <c r="E599" s="105"/>
      <c r="F599" s="105"/>
      <c r="G599" s="105"/>
      <c r="H599" s="105"/>
      <c r="I599" s="105"/>
      <c r="J599" s="105"/>
      <c r="K599" s="105"/>
      <c r="L599" s="105"/>
      <c r="M599" s="105"/>
      <c r="N599" s="105"/>
      <c r="O599" s="105"/>
      <c r="P599" s="105"/>
      <c r="Q599" s="105"/>
      <c r="R599" s="105"/>
      <c r="S599" s="105"/>
      <c r="T599" s="105"/>
      <c r="U599" s="105"/>
      <c r="V599" s="105"/>
      <c r="W599" s="105"/>
      <c r="X599" s="105"/>
      <c r="Y599" s="105"/>
      <c r="Z599" s="105"/>
      <c r="AA599" s="105"/>
      <c r="AB599" s="105"/>
      <c r="AC599" s="105"/>
      <c r="AD599" s="105"/>
      <c r="AE599" s="105"/>
      <c r="AF599" s="105"/>
      <c r="AG599" s="105"/>
      <c r="AH599" s="105"/>
      <c r="AI599" s="105"/>
      <c r="AJ599" s="105"/>
      <c r="AK599" s="105"/>
      <c r="AL599" s="105"/>
      <c r="AM599" s="105"/>
      <c r="AN599" s="105"/>
      <c r="AO599" s="105"/>
      <c r="AP599" s="105"/>
      <c r="AQ599" s="105"/>
      <c r="AR599" s="105"/>
      <c r="AS599" s="105"/>
      <c r="AT599" s="105"/>
      <c r="AU599" s="105"/>
      <c r="AV599" s="105"/>
      <c r="AW599" s="105"/>
      <c r="AX599" s="105"/>
      <c r="AY599" s="105"/>
      <c r="AZ599" s="105"/>
      <c r="BA599" s="105"/>
      <c r="BB599" s="105"/>
      <c r="BC599" s="105"/>
      <c r="BD599" s="105"/>
    </row>
    <row r="600" spans="1:56" x14ac:dyDescent="0.35">
      <c r="A600" s="105"/>
      <c r="B600" s="105"/>
      <c r="C600" s="105"/>
      <c r="D600" s="105"/>
      <c r="E600" s="105"/>
      <c r="F600" s="105"/>
      <c r="G600" s="105"/>
      <c r="H600" s="105"/>
      <c r="I600" s="105"/>
      <c r="J600" s="105"/>
      <c r="K600" s="105"/>
      <c r="L600" s="105"/>
      <c r="M600" s="105"/>
      <c r="N600" s="105"/>
      <c r="O600" s="105"/>
      <c r="P600" s="105"/>
      <c r="Q600" s="105"/>
      <c r="R600" s="105"/>
      <c r="S600" s="105"/>
      <c r="T600" s="105"/>
      <c r="U600" s="105"/>
      <c r="V600" s="105"/>
      <c r="W600" s="105"/>
      <c r="X600" s="105"/>
      <c r="Y600" s="105"/>
      <c r="Z600" s="105"/>
      <c r="AA600" s="105"/>
      <c r="AB600" s="105"/>
      <c r="AC600" s="105"/>
      <c r="AD600" s="105"/>
      <c r="AE600" s="105"/>
      <c r="AF600" s="105"/>
      <c r="AG600" s="105"/>
      <c r="AH600" s="105"/>
      <c r="AI600" s="105"/>
      <c r="AJ600" s="105"/>
      <c r="AK600" s="105"/>
      <c r="AL600" s="105"/>
      <c r="AM600" s="105"/>
      <c r="AN600" s="105"/>
      <c r="AO600" s="105"/>
      <c r="AP600" s="105"/>
      <c r="AQ600" s="105"/>
      <c r="AR600" s="105"/>
      <c r="AS600" s="105"/>
      <c r="AT600" s="105"/>
      <c r="AU600" s="105"/>
      <c r="AV600" s="105"/>
      <c r="AW600" s="105"/>
      <c r="AX600" s="105"/>
      <c r="AY600" s="105"/>
      <c r="AZ600" s="105"/>
      <c r="BA600" s="105"/>
      <c r="BB600" s="105"/>
      <c r="BC600" s="105"/>
      <c r="BD600" s="105"/>
    </row>
    <row r="601" spans="1:56" x14ac:dyDescent="0.35">
      <c r="A601" s="105"/>
      <c r="B601" s="105"/>
      <c r="C601" s="105"/>
      <c r="D601" s="105"/>
      <c r="E601" s="105"/>
      <c r="F601" s="105"/>
      <c r="G601" s="105"/>
      <c r="H601" s="105"/>
      <c r="I601" s="105"/>
      <c r="J601" s="105"/>
      <c r="K601" s="105"/>
      <c r="L601" s="105"/>
      <c r="M601" s="105"/>
      <c r="N601" s="105"/>
      <c r="O601" s="105"/>
      <c r="P601" s="105"/>
      <c r="Q601" s="105"/>
      <c r="R601" s="105"/>
      <c r="S601" s="105"/>
      <c r="T601" s="105"/>
      <c r="U601" s="105"/>
      <c r="V601" s="105"/>
      <c r="W601" s="105"/>
      <c r="X601" s="105"/>
      <c r="Y601" s="105"/>
      <c r="Z601" s="105"/>
      <c r="AA601" s="105"/>
      <c r="AB601" s="105"/>
      <c r="AC601" s="105"/>
      <c r="AD601" s="105"/>
      <c r="AE601" s="105"/>
      <c r="AF601" s="105"/>
      <c r="AG601" s="105"/>
      <c r="AH601" s="105"/>
      <c r="AI601" s="105"/>
      <c r="AJ601" s="105"/>
      <c r="AK601" s="105"/>
      <c r="AL601" s="105"/>
      <c r="AM601" s="105"/>
      <c r="AN601" s="105"/>
      <c r="AO601" s="105"/>
      <c r="AP601" s="105"/>
      <c r="AQ601" s="105"/>
      <c r="AR601" s="105"/>
      <c r="AS601" s="105"/>
      <c r="AT601" s="105"/>
      <c r="AU601" s="105"/>
      <c r="AV601" s="105"/>
      <c r="AW601" s="105"/>
      <c r="AX601" s="105"/>
      <c r="AY601" s="105"/>
      <c r="AZ601" s="105"/>
      <c r="BA601" s="105"/>
      <c r="BB601" s="105"/>
      <c r="BC601" s="105"/>
      <c r="BD601" s="105"/>
    </row>
    <row r="602" spans="1:56" x14ac:dyDescent="0.35">
      <c r="A602" s="105"/>
      <c r="B602" s="105"/>
      <c r="C602" s="105"/>
      <c r="D602" s="105"/>
      <c r="E602" s="105"/>
      <c r="F602" s="105"/>
      <c r="G602" s="105"/>
      <c r="H602" s="105"/>
      <c r="I602" s="105"/>
      <c r="J602" s="105"/>
      <c r="K602" s="105"/>
      <c r="L602" s="105"/>
      <c r="M602" s="105"/>
      <c r="N602" s="105"/>
      <c r="O602" s="105"/>
      <c r="P602" s="105"/>
      <c r="Q602" s="105"/>
      <c r="R602" s="105"/>
      <c r="S602" s="105"/>
      <c r="T602" s="105"/>
      <c r="U602" s="105"/>
      <c r="V602" s="105"/>
      <c r="W602" s="105"/>
      <c r="X602" s="105"/>
      <c r="Y602" s="105"/>
      <c r="Z602" s="105"/>
      <c r="AA602" s="105"/>
      <c r="AB602" s="105"/>
      <c r="AC602" s="105"/>
      <c r="AD602" s="105"/>
      <c r="AE602" s="105"/>
      <c r="AF602" s="105"/>
      <c r="AG602" s="105"/>
      <c r="AH602" s="105"/>
      <c r="AI602" s="105"/>
      <c r="AJ602" s="105"/>
      <c r="AK602" s="105"/>
      <c r="AL602" s="105"/>
      <c r="AM602" s="105"/>
      <c r="AN602" s="105"/>
      <c r="AO602" s="105"/>
      <c r="AP602" s="105"/>
      <c r="AQ602" s="105"/>
      <c r="AR602" s="105"/>
      <c r="AS602" s="105"/>
      <c r="AT602" s="105"/>
      <c r="AU602" s="105"/>
      <c r="AV602" s="105"/>
      <c r="AW602" s="105"/>
      <c r="AX602" s="105"/>
      <c r="AY602" s="105"/>
      <c r="AZ602" s="105"/>
      <c r="BA602" s="105"/>
      <c r="BB602" s="105"/>
      <c r="BC602" s="105"/>
      <c r="BD602" s="105"/>
    </row>
    <row r="603" spans="1:56" x14ac:dyDescent="0.35">
      <c r="A603" s="105"/>
      <c r="B603" s="105"/>
      <c r="C603" s="105"/>
      <c r="D603" s="105"/>
      <c r="E603" s="105"/>
      <c r="F603" s="105"/>
      <c r="G603" s="105"/>
      <c r="H603" s="105"/>
      <c r="I603" s="105"/>
      <c r="J603" s="105"/>
      <c r="K603" s="105"/>
      <c r="L603" s="105"/>
      <c r="M603" s="105"/>
      <c r="N603" s="105"/>
      <c r="O603" s="105"/>
      <c r="P603" s="105"/>
      <c r="Q603" s="105"/>
      <c r="R603" s="105"/>
      <c r="S603" s="105"/>
      <c r="T603" s="105"/>
      <c r="U603" s="105"/>
      <c r="V603" s="105"/>
      <c r="W603" s="105"/>
      <c r="X603" s="105"/>
      <c r="Y603" s="105"/>
      <c r="Z603" s="105"/>
      <c r="AA603" s="105"/>
      <c r="AB603" s="105"/>
      <c r="AC603" s="105"/>
      <c r="AD603" s="105"/>
      <c r="AE603" s="105"/>
      <c r="AF603" s="105"/>
      <c r="AG603" s="105"/>
      <c r="AH603" s="105"/>
      <c r="AI603" s="105"/>
      <c r="AJ603" s="105"/>
      <c r="AK603" s="105"/>
      <c r="AL603" s="105"/>
      <c r="AM603" s="105"/>
      <c r="AN603" s="105"/>
      <c r="AO603" s="105"/>
      <c r="AP603" s="105"/>
      <c r="AQ603" s="105"/>
      <c r="AR603" s="105"/>
      <c r="AS603" s="105"/>
      <c r="AT603" s="105"/>
      <c r="AU603" s="105"/>
      <c r="AV603" s="105"/>
      <c r="AW603" s="105"/>
      <c r="AX603" s="105"/>
      <c r="AY603" s="105"/>
      <c r="AZ603" s="105"/>
      <c r="BA603" s="105"/>
      <c r="BB603" s="105"/>
      <c r="BC603" s="105"/>
      <c r="BD603" s="105"/>
    </row>
    <row r="604" spans="1:56" x14ac:dyDescent="0.35">
      <c r="A604" s="10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c r="AA604" s="105"/>
      <c r="AB604" s="105"/>
      <c r="AC604" s="105"/>
      <c r="AD604" s="105"/>
      <c r="AE604" s="105"/>
      <c r="AF604" s="105"/>
      <c r="AG604" s="105"/>
      <c r="AH604" s="105"/>
      <c r="AI604" s="105"/>
      <c r="AJ604" s="105"/>
      <c r="AK604" s="105"/>
      <c r="AL604" s="105"/>
      <c r="AM604" s="105"/>
      <c r="AN604" s="105"/>
      <c r="AO604" s="105"/>
      <c r="AP604" s="105"/>
      <c r="AQ604" s="105"/>
      <c r="AR604" s="105"/>
      <c r="AS604" s="105"/>
      <c r="AT604" s="105"/>
      <c r="AU604" s="105"/>
      <c r="AV604" s="105"/>
      <c r="AW604" s="105"/>
      <c r="AX604" s="105"/>
      <c r="AY604" s="105"/>
      <c r="AZ604" s="105"/>
      <c r="BA604" s="105"/>
      <c r="BB604" s="105"/>
      <c r="BC604" s="105"/>
      <c r="BD604" s="105"/>
    </row>
    <row r="605" spans="1:56" x14ac:dyDescent="0.35">
      <c r="A605" s="105"/>
      <c r="B605" s="105"/>
      <c r="C605" s="105"/>
      <c r="D605" s="105"/>
      <c r="E605" s="105"/>
      <c r="F605" s="105"/>
      <c r="G605" s="105"/>
      <c r="H605" s="105"/>
      <c r="I605" s="105"/>
      <c r="J605" s="105"/>
      <c r="K605" s="105"/>
      <c r="L605" s="105"/>
      <c r="M605" s="105"/>
      <c r="N605" s="105"/>
      <c r="O605" s="105"/>
      <c r="P605" s="105"/>
      <c r="Q605" s="105"/>
      <c r="R605" s="105"/>
      <c r="S605" s="105"/>
      <c r="T605" s="105"/>
      <c r="U605" s="105"/>
      <c r="V605" s="105"/>
      <c r="W605" s="105"/>
      <c r="X605" s="105"/>
      <c r="Y605" s="105"/>
      <c r="Z605" s="105"/>
      <c r="AA605" s="105"/>
      <c r="AB605" s="105"/>
      <c r="AC605" s="105"/>
      <c r="AD605" s="105"/>
      <c r="AE605" s="105"/>
      <c r="AF605" s="105"/>
      <c r="AG605" s="105"/>
      <c r="AH605" s="105"/>
      <c r="AI605" s="105"/>
      <c r="AJ605" s="105"/>
      <c r="AK605" s="105"/>
      <c r="AL605" s="105"/>
      <c r="AM605" s="105"/>
      <c r="AN605" s="105"/>
      <c r="AO605" s="105"/>
      <c r="AP605" s="105"/>
      <c r="AQ605" s="105"/>
      <c r="AR605" s="105"/>
      <c r="AS605" s="105"/>
      <c r="AT605" s="105"/>
      <c r="AU605" s="105"/>
      <c r="AV605" s="105"/>
      <c r="AW605" s="105"/>
      <c r="AX605" s="105"/>
      <c r="AY605" s="105"/>
      <c r="AZ605" s="105"/>
      <c r="BA605" s="105"/>
      <c r="BB605" s="105"/>
      <c r="BC605" s="105"/>
      <c r="BD605" s="105"/>
    </row>
    <row r="606" spans="1:56" x14ac:dyDescent="0.35">
      <c r="A606" s="105"/>
      <c r="B606" s="105"/>
      <c r="C606" s="105"/>
      <c r="D606" s="105"/>
      <c r="E606" s="105"/>
      <c r="F606" s="105"/>
      <c r="G606" s="105"/>
      <c r="H606" s="105"/>
      <c r="I606" s="105"/>
      <c r="J606" s="105"/>
      <c r="K606" s="105"/>
      <c r="L606" s="105"/>
      <c r="M606" s="105"/>
      <c r="N606" s="105"/>
      <c r="O606" s="105"/>
      <c r="P606" s="105"/>
      <c r="Q606" s="105"/>
      <c r="R606" s="105"/>
      <c r="S606" s="105"/>
      <c r="T606" s="105"/>
      <c r="U606" s="105"/>
      <c r="V606" s="105"/>
      <c r="W606" s="105"/>
      <c r="X606" s="105"/>
      <c r="Y606" s="105"/>
      <c r="Z606" s="105"/>
      <c r="AA606" s="105"/>
      <c r="AB606" s="105"/>
      <c r="AC606" s="105"/>
      <c r="AD606" s="105"/>
      <c r="AE606" s="105"/>
      <c r="AF606" s="105"/>
      <c r="AG606" s="105"/>
      <c r="AH606" s="105"/>
      <c r="AI606" s="105"/>
      <c r="AJ606" s="105"/>
      <c r="AK606" s="105"/>
      <c r="AL606" s="105"/>
      <c r="AM606" s="105"/>
      <c r="AN606" s="105"/>
      <c r="AO606" s="105"/>
      <c r="AP606" s="105"/>
      <c r="AQ606" s="105"/>
      <c r="AR606" s="105"/>
      <c r="AS606" s="105"/>
      <c r="AT606" s="105"/>
      <c r="AU606" s="105"/>
      <c r="AV606" s="105"/>
      <c r="AW606" s="105"/>
      <c r="AX606" s="105"/>
      <c r="AY606" s="105"/>
      <c r="AZ606" s="105"/>
      <c r="BA606" s="105"/>
      <c r="BB606" s="105"/>
      <c r="BC606" s="105"/>
      <c r="BD606" s="105"/>
    </row>
    <row r="607" spans="1:56" x14ac:dyDescent="0.35">
      <c r="A607" s="105"/>
      <c r="B607" s="105"/>
      <c r="C607" s="105"/>
      <c r="D607" s="105"/>
      <c r="E607" s="105"/>
      <c r="F607" s="105"/>
      <c r="G607" s="105"/>
      <c r="H607" s="105"/>
      <c r="I607" s="105"/>
      <c r="J607" s="105"/>
      <c r="K607" s="105"/>
      <c r="L607" s="105"/>
      <c r="M607" s="105"/>
      <c r="N607" s="105"/>
      <c r="O607" s="105"/>
      <c r="P607" s="105"/>
      <c r="Q607" s="105"/>
      <c r="R607" s="105"/>
      <c r="S607" s="105"/>
      <c r="T607" s="105"/>
      <c r="U607" s="105"/>
      <c r="V607" s="105"/>
      <c r="W607" s="105"/>
      <c r="X607" s="105"/>
      <c r="Y607" s="105"/>
      <c r="Z607" s="105"/>
      <c r="AA607" s="105"/>
      <c r="AB607" s="105"/>
      <c r="AC607" s="105"/>
      <c r="AD607" s="105"/>
      <c r="AE607" s="105"/>
      <c r="AF607" s="105"/>
      <c r="AG607" s="105"/>
      <c r="AH607" s="105"/>
      <c r="AI607" s="105"/>
      <c r="AJ607" s="105"/>
      <c r="AK607" s="105"/>
      <c r="AL607" s="105"/>
      <c r="AM607" s="105"/>
      <c r="AN607" s="105"/>
      <c r="AO607" s="105"/>
      <c r="AP607" s="105"/>
      <c r="AQ607" s="105"/>
      <c r="AR607" s="105"/>
      <c r="AS607" s="105"/>
      <c r="AT607" s="105"/>
      <c r="AU607" s="105"/>
      <c r="AV607" s="105"/>
      <c r="AW607" s="105"/>
      <c r="AX607" s="105"/>
      <c r="AY607" s="105"/>
      <c r="AZ607" s="105"/>
      <c r="BA607" s="105"/>
      <c r="BB607" s="105"/>
      <c r="BC607" s="105"/>
      <c r="BD607" s="105"/>
    </row>
    <row r="608" spans="1:56" x14ac:dyDescent="0.35">
      <c r="A608" s="105"/>
      <c r="B608" s="105"/>
      <c r="C608" s="105"/>
      <c r="D608" s="105"/>
      <c r="E608" s="105"/>
      <c r="F608" s="105"/>
      <c r="G608" s="105"/>
      <c r="H608" s="105"/>
      <c r="I608" s="105"/>
      <c r="J608" s="105"/>
      <c r="K608" s="105"/>
      <c r="L608" s="105"/>
      <c r="M608" s="105"/>
      <c r="N608" s="105"/>
      <c r="O608" s="105"/>
      <c r="P608" s="105"/>
      <c r="Q608" s="105"/>
      <c r="R608" s="105"/>
      <c r="S608" s="105"/>
      <c r="T608" s="105"/>
      <c r="U608" s="105"/>
      <c r="V608" s="105"/>
      <c r="W608" s="105"/>
      <c r="X608" s="105"/>
      <c r="Y608" s="105"/>
      <c r="Z608" s="105"/>
      <c r="AA608" s="105"/>
      <c r="AB608" s="105"/>
      <c r="AC608" s="105"/>
      <c r="AD608" s="105"/>
      <c r="AE608" s="105"/>
      <c r="AF608" s="105"/>
      <c r="AG608" s="105"/>
      <c r="AH608" s="105"/>
      <c r="AI608" s="105"/>
      <c r="AJ608" s="105"/>
      <c r="AK608" s="105"/>
      <c r="AL608" s="105"/>
      <c r="AM608" s="105"/>
      <c r="AN608" s="105"/>
      <c r="AO608" s="105"/>
      <c r="AP608" s="105"/>
      <c r="AQ608" s="105"/>
      <c r="AR608" s="105"/>
      <c r="AS608" s="105"/>
      <c r="AT608" s="105"/>
      <c r="AU608" s="105"/>
      <c r="AV608" s="105"/>
      <c r="AW608" s="105"/>
      <c r="AX608" s="105"/>
      <c r="AY608" s="105"/>
      <c r="AZ608" s="105"/>
      <c r="BA608" s="105"/>
      <c r="BB608" s="105"/>
      <c r="BC608" s="105"/>
      <c r="BD608" s="105"/>
    </row>
    <row r="609" spans="1:56" x14ac:dyDescent="0.35">
      <c r="A609" s="105"/>
      <c r="B609" s="105"/>
      <c r="C609" s="105"/>
      <c r="D609" s="105"/>
      <c r="E609" s="105"/>
      <c r="F609" s="105"/>
      <c r="G609" s="105"/>
      <c r="H609" s="105"/>
      <c r="I609" s="105"/>
      <c r="J609" s="105"/>
      <c r="K609" s="105"/>
      <c r="L609" s="105"/>
      <c r="M609" s="105"/>
      <c r="N609" s="105"/>
      <c r="O609" s="105"/>
      <c r="P609" s="105"/>
      <c r="Q609" s="105"/>
      <c r="R609" s="105"/>
      <c r="S609" s="105"/>
      <c r="T609" s="105"/>
      <c r="U609" s="105"/>
      <c r="V609" s="105"/>
      <c r="W609" s="105"/>
      <c r="X609" s="105"/>
      <c r="Y609" s="105"/>
      <c r="Z609" s="105"/>
      <c r="AA609" s="105"/>
      <c r="AB609" s="105"/>
      <c r="AC609" s="105"/>
      <c r="AD609" s="105"/>
      <c r="AE609" s="105"/>
      <c r="AF609" s="105"/>
      <c r="AG609" s="105"/>
      <c r="AH609" s="105"/>
      <c r="AI609" s="105"/>
      <c r="AJ609" s="105"/>
      <c r="AK609" s="105"/>
      <c r="AL609" s="105"/>
      <c r="AM609" s="105"/>
      <c r="AN609" s="105"/>
      <c r="AO609" s="105"/>
      <c r="AP609" s="105"/>
      <c r="AQ609" s="105"/>
      <c r="AR609" s="105"/>
      <c r="AS609" s="105"/>
      <c r="AT609" s="105"/>
      <c r="AU609" s="105"/>
      <c r="AV609" s="105"/>
      <c r="AW609" s="105"/>
      <c r="AX609" s="105"/>
      <c r="AY609" s="105"/>
      <c r="AZ609" s="105"/>
      <c r="BA609" s="105"/>
      <c r="BB609" s="105"/>
      <c r="BC609" s="105"/>
      <c r="BD609" s="105"/>
    </row>
    <row r="610" spans="1:56" x14ac:dyDescent="0.35">
      <c r="A610" s="105"/>
      <c r="B610" s="105"/>
      <c r="C610" s="105"/>
      <c r="D610" s="105"/>
      <c r="E610" s="105"/>
      <c r="F610" s="105"/>
      <c r="G610" s="105"/>
      <c r="H610" s="105"/>
      <c r="I610" s="105"/>
      <c r="J610" s="105"/>
      <c r="K610" s="105"/>
      <c r="L610" s="105"/>
      <c r="M610" s="105"/>
      <c r="N610" s="105"/>
      <c r="O610" s="105"/>
      <c r="P610" s="105"/>
      <c r="Q610" s="105"/>
      <c r="R610" s="105"/>
      <c r="S610" s="105"/>
      <c r="T610" s="105"/>
      <c r="U610" s="105"/>
      <c r="V610" s="105"/>
      <c r="W610" s="105"/>
      <c r="X610" s="105"/>
      <c r="Y610" s="105"/>
      <c r="Z610" s="105"/>
      <c r="AA610" s="105"/>
      <c r="AB610" s="105"/>
      <c r="AC610" s="105"/>
      <c r="AD610" s="105"/>
      <c r="AE610" s="105"/>
      <c r="AF610" s="105"/>
      <c r="AG610" s="105"/>
      <c r="AH610" s="105"/>
      <c r="AI610" s="105"/>
      <c r="AJ610" s="105"/>
      <c r="AK610" s="105"/>
      <c r="AL610" s="105"/>
      <c r="AM610" s="105"/>
      <c r="AN610" s="105"/>
      <c r="AO610" s="105"/>
      <c r="AP610" s="105"/>
      <c r="AQ610" s="105"/>
      <c r="AR610" s="105"/>
      <c r="AS610" s="105"/>
      <c r="AT610" s="105"/>
      <c r="AU610" s="105"/>
      <c r="AV610" s="105"/>
      <c r="AW610" s="105"/>
      <c r="AX610" s="105"/>
      <c r="AY610" s="105"/>
      <c r="AZ610" s="105"/>
      <c r="BA610" s="105"/>
      <c r="BB610" s="105"/>
      <c r="BC610" s="105"/>
      <c r="BD610" s="105"/>
    </row>
    <row r="611" spans="1:56" x14ac:dyDescent="0.35">
      <c r="A611" s="105"/>
      <c r="B611" s="105"/>
      <c r="C611" s="105"/>
      <c r="D611" s="105"/>
      <c r="E611" s="105"/>
      <c r="F611" s="105"/>
      <c r="G611" s="105"/>
      <c r="H611" s="105"/>
      <c r="I611" s="105"/>
      <c r="J611" s="105"/>
      <c r="K611" s="105"/>
      <c r="L611" s="105"/>
      <c r="M611" s="105"/>
      <c r="N611" s="105"/>
      <c r="O611" s="105"/>
      <c r="P611" s="105"/>
      <c r="Q611" s="105"/>
      <c r="R611" s="105"/>
      <c r="S611" s="105"/>
      <c r="T611" s="105"/>
      <c r="U611" s="105"/>
      <c r="V611" s="105"/>
      <c r="W611" s="105"/>
      <c r="X611" s="105"/>
      <c r="Y611" s="105"/>
      <c r="Z611" s="105"/>
      <c r="AA611" s="105"/>
      <c r="AB611" s="105"/>
      <c r="AC611" s="105"/>
      <c r="AD611" s="105"/>
      <c r="AE611" s="105"/>
      <c r="AF611" s="105"/>
      <c r="AG611" s="105"/>
      <c r="AH611" s="105"/>
      <c r="AI611" s="105"/>
      <c r="AJ611" s="105"/>
      <c r="AK611" s="105"/>
      <c r="AL611" s="105"/>
      <c r="AM611" s="105"/>
      <c r="AN611" s="105"/>
      <c r="AO611" s="105"/>
      <c r="AP611" s="105"/>
      <c r="AQ611" s="105"/>
      <c r="AR611" s="105"/>
      <c r="AS611" s="105"/>
      <c r="AT611" s="105"/>
      <c r="AU611" s="105"/>
      <c r="AV611" s="105"/>
      <c r="AW611" s="105"/>
      <c r="AX611" s="105"/>
      <c r="AY611" s="105"/>
      <c r="AZ611" s="105"/>
      <c r="BA611" s="105"/>
      <c r="BB611" s="105"/>
      <c r="BC611" s="105"/>
      <c r="BD611" s="105"/>
    </row>
    <row r="612" spans="1:56" x14ac:dyDescent="0.35">
      <c r="A612" s="105"/>
      <c r="B612" s="105"/>
      <c r="C612" s="105"/>
      <c r="D612" s="105"/>
      <c r="E612" s="105"/>
      <c r="F612" s="105"/>
      <c r="G612" s="105"/>
      <c r="H612" s="105"/>
      <c r="I612" s="105"/>
      <c r="J612" s="105"/>
      <c r="K612" s="105"/>
      <c r="L612" s="105"/>
      <c r="M612" s="105"/>
      <c r="N612" s="105"/>
      <c r="O612" s="105"/>
      <c r="P612" s="105"/>
      <c r="Q612" s="105"/>
      <c r="R612" s="105"/>
      <c r="S612" s="105"/>
      <c r="T612" s="105"/>
      <c r="U612" s="105"/>
      <c r="V612" s="105"/>
      <c r="W612" s="105"/>
      <c r="X612" s="105"/>
      <c r="Y612" s="105"/>
      <c r="Z612" s="105"/>
      <c r="AA612" s="105"/>
      <c r="AB612" s="105"/>
      <c r="AC612" s="105"/>
      <c r="AD612" s="105"/>
      <c r="AE612" s="105"/>
      <c r="AF612" s="105"/>
      <c r="AG612" s="105"/>
      <c r="AH612" s="105"/>
      <c r="AI612" s="105"/>
      <c r="AJ612" s="105"/>
      <c r="AK612" s="105"/>
      <c r="AL612" s="105"/>
      <c r="AM612" s="105"/>
      <c r="AN612" s="105"/>
      <c r="AO612" s="105"/>
      <c r="AP612" s="105"/>
      <c r="AQ612" s="105"/>
      <c r="AR612" s="105"/>
      <c r="AS612" s="105"/>
      <c r="AT612" s="105"/>
      <c r="AU612" s="105"/>
      <c r="AV612" s="105"/>
      <c r="AW612" s="105"/>
      <c r="AX612" s="105"/>
      <c r="AY612" s="105"/>
      <c r="AZ612" s="105"/>
      <c r="BA612" s="105"/>
      <c r="BB612" s="105"/>
      <c r="BC612" s="105"/>
      <c r="BD612" s="105"/>
    </row>
    <row r="613" spans="1:56" x14ac:dyDescent="0.35">
      <c r="A613" s="105"/>
      <c r="B613" s="105"/>
      <c r="C613" s="105"/>
      <c r="D613" s="105"/>
      <c r="E613" s="105"/>
      <c r="F613" s="105"/>
      <c r="G613" s="105"/>
      <c r="H613" s="105"/>
      <c r="I613" s="105"/>
      <c r="J613" s="105"/>
      <c r="K613" s="105"/>
      <c r="L613" s="105"/>
      <c r="M613" s="105"/>
      <c r="N613" s="105"/>
      <c r="O613" s="105"/>
      <c r="P613" s="105"/>
      <c r="Q613" s="105"/>
      <c r="R613" s="105"/>
      <c r="S613" s="105"/>
      <c r="T613" s="105"/>
      <c r="U613" s="105"/>
      <c r="V613" s="105"/>
      <c r="W613" s="105"/>
      <c r="X613" s="105"/>
      <c r="Y613" s="105"/>
      <c r="Z613" s="105"/>
      <c r="AA613" s="105"/>
      <c r="AB613" s="105"/>
      <c r="AC613" s="105"/>
      <c r="AD613" s="105"/>
      <c r="AE613" s="105"/>
      <c r="AF613" s="105"/>
      <c r="AG613" s="105"/>
      <c r="AH613" s="105"/>
      <c r="AI613" s="105"/>
      <c r="AJ613" s="105"/>
      <c r="AK613" s="105"/>
      <c r="AL613" s="105"/>
      <c r="AM613" s="105"/>
      <c r="AN613" s="105"/>
      <c r="AO613" s="105"/>
      <c r="AP613" s="105"/>
      <c r="AQ613" s="105"/>
      <c r="AR613" s="105"/>
      <c r="AS613" s="105"/>
      <c r="AT613" s="105"/>
      <c r="AU613" s="105"/>
      <c r="AV613" s="105"/>
      <c r="AW613" s="105"/>
      <c r="AX613" s="105"/>
      <c r="AY613" s="105"/>
      <c r="AZ613" s="105"/>
      <c r="BA613" s="105"/>
      <c r="BB613" s="105"/>
      <c r="BC613" s="105"/>
      <c r="BD613" s="105"/>
    </row>
    <row r="614" spans="1:56" x14ac:dyDescent="0.35">
      <c r="A614" s="105"/>
      <c r="B614" s="105"/>
      <c r="C614" s="105"/>
      <c r="D614" s="105"/>
      <c r="E614" s="105"/>
      <c r="F614" s="105"/>
      <c r="G614" s="105"/>
      <c r="H614" s="105"/>
      <c r="I614" s="105"/>
      <c r="J614" s="105"/>
      <c r="K614" s="105"/>
      <c r="L614" s="105"/>
      <c r="M614" s="105"/>
      <c r="N614" s="105"/>
      <c r="O614" s="105"/>
      <c r="P614" s="105"/>
      <c r="Q614" s="105"/>
      <c r="R614" s="105"/>
      <c r="S614" s="105"/>
      <c r="T614" s="105"/>
      <c r="U614" s="105"/>
      <c r="V614" s="105"/>
      <c r="W614" s="105"/>
      <c r="X614" s="105"/>
      <c r="Y614" s="105"/>
      <c r="Z614" s="105"/>
      <c r="AA614" s="105"/>
      <c r="AB614" s="105"/>
      <c r="AC614" s="105"/>
      <c r="AD614" s="105"/>
      <c r="AE614" s="105"/>
      <c r="AF614" s="105"/>
      <c r="AG614" s="105"/>
      <c r="AH614" s="105"/>
      <c r="AI614" s="105"/>
      <c r="AJ614" s="105"/>
      <c r="AK614" s="105"/>
      <c r="AL614" s="105"/>
      <c r="AM614" s="105"/>
      <c r="AN614" s="105"/>
      <c r="AO614" s="105"/>
      <c r="AP614" s="105"/>
      <c r="AQ614" s="105"/>
      <c r="AR614" s="105"/>
      <c r="AS614" s="105"/>
      <c r="AT614" s="105"/>
      <c r="AU614" s="105"/>
      <c r="AV614" s="105"/>
      <c r="AW614" s="105"/>
      <c r="AX614" s="105"/>
      <c r="AY614" s="105"/>
      <c r="AZ614" s="105"/>
      <c r="BA614" s="105"/>
      <c r="BB614" s="105"/>
      <c r="BC614" s="105"/>
      <c r="BD614" s="105"/>
    </row>
    <row r="615" spans="1:56" x14ac:dyDescent="0.35">
      <c r="A615" s="105"/>
      <c r="B615" s="105"/>
      <c r="C615" s="105"/>
      <c r="D615" s="105"/>
      <c r="E615" s="105"/>
      <c r="F615" s="105"/>
      <c r="G615" s="105"/>
      <c r="H615" s="105"/>
      <c r="I615" s="105"/>
      <c r="J615" s="105"/>
      <c r="K615" s="105"/>
      <c r="L615" s="105"/>
      <c r="M615" s="105"/>
      <c r="N615" s="105"/>
      <c r="O615" s="105"/>
      <c r="P615" s="105"/>
      <c r="Q615" s="105"/>
      <c r="R615" s="105"/>
      <c r="S615" s="105"/>
      <c r="T615" s="105"/>
      <c r="U615" s="105"/>
      <c r="V615" s="105"/>
      <c r="W615" s="105"/>
      <c r="X615" s="105"/>
      <c r="Y615" s="105"/>
      <c r="Z615" s="105"/>
      <c r="AA615" s="105"/>
      <c r="AB615" s="105"/>
      <c r="AC615" s="105"/>
      <c r="AD615" s="105"/>
      <c r="AE615" s="105"/>
      <c r="AF615" s="105"/>
      <c r="AG615" s="105"/>
      <c r="AH615" s="105"/>
      <c r="AI615" s="105"/>
      <c r="AJ615" s="105"/>
      <c r="AK615" s="105"/>
      <c r="AL615" s="105"/>
      <c r="AM615" s="105"/>
      <c r="AN615" s="105"/>
      <c r="AO615" s="105"/>
      <c r="AP615" s="105"/>
      <c r="AQ615" s="105"/>
      <c r="AR615" s="105"/>
      <c r="AS615" s="105"/>
      <c r="AT615" s="105"/>
      <c r="AU615" s="105"/>
      <c r="AV615" s="105"/>
      <c r="AW615" s="105"/>
      <c r="AX615" s="105"/>
      <c r="AY615" s="105"/>
      <c r="AZ615" s="105"/>
      <c r="BA615" s="105"/>
      <c r="BB615" s="105"/>
      <c r="BC615" s="105"/>
      <c r="BD615" s="105"/>
    </row>
    <row r="616" spans="1:56" x14ac:dyDescent="0.35">
      <c r="A616" s="105"/>
      <c r="B616" s="105"/>
      <c r="C616" s="105"/>
      <c r="D616" s="105"/>
      <c r="E616" s="105"/>
      <c r="F616" s="105"/>
      <c r="G616" s="105"/>
      <c r="H616" s="105"/>
      <c r="I616" s="105"/>
      <c r="J616" s="105"/>
      <c r="K616" s="105"/>
      <c r="L616" s="105"/>
      <c r="M616" s="105"/>
      <c r="N616" s="105"/>
      <c r="O616" s="105"/>
      <c r="P616" s="105"/>
      <c r="Q616" s="105"/>
      <c r="R616" s="105"/>
      <c r="S616" s="105"/>
      <c r="T616" s="105"/>
      <c r="U616" s="105"/>
      <c r="V616" s="105"/>
      <c r="W616" s="105"/>
      <c r="X616" s="105"/>
      <c r="Y616" s="105"/>
      <c r="Z616" s="105"/>
      <c r="AA616" s="105"/>
      <c r="AB616" s="105"/>
      <c r="AC616" s="105"/>
      <c r="AD616" s="105"/>
      <c r="AE616" s="105"/>
      <c r="AF616" s="105"/>
      <c r="AG616" s="105"/>
      <c r="AH616" s="105"/>
      <c r="AI616" s="105"/>
      <c r="AJ616" s="105"/>
      <c r="AK616" s="105"/>
      <c r="AL616" s="105"/>
      <c r="AM616" s="105"/>
      <c r="AN616" s="105"/>
      <c r="AO616" s="105"/>
      <c r="AP616" s="105"/>
      <c r="AQ616" s="105"/>
      <c r="AR616" s="105"/>
      <c r="AS616" s="105"/>
      <c r="AT616" s="105"/>
      <c r="AU616" s="105"/>
      <c r="AV616" s="105"/>
      <c r="AW616" s="105"/>
      <c r="AX616" s="105"/>
      <c r="AY616" s="105"/>
      <c r="AZ616" s="105"/>
      <c r="BA616" s="105"/>
      <c r="BB616" s="105"/>
      <c r="BC616" s="105"/>
      <c r="BD616" s="105"/>
    </row>
    <row r="617" spans="1:56" x14ac:dyDescent="0.35">
      <c r="A617" s="105"/>
      <c r="B617" s="105"/>
      <c r="C617" s="105"/>
      <c r="D617" s="105"/>
      <c r="E617" s="105"/>
      <c r="F617" s="105"/>
      <c r="G617" s="105"/>
      <c r="H617" s="105"/>
      <c r="I617" s="105"/>
      <c r="J617" s="105"/>
      <c r="K617" s="105"/>
      <c r="L617" s="105"/>
      <c r="M617" s="105"/>
      <c r="N617" s="105"/>
      <c r="O617" s="105"/>
      <c r="P617" s="105"/>
      <c r="Q617" s="105"/>
      <c r="R617" s="105"/>
      <c r="S617" s="105"/>
      <c r="T617" s="105"/>
      <c r="U617" s="105"/>
      <c r="V617" s="105"/>
      <c r="W617" s="105"/>
      <c r="X617" s="105"/>
      <c r="Y617" s="105"/>
      <c r="Z617" s="105"/>
      <c r="AA617" s="105"/>
      <c r="AB617" s="105"/>
      <c r="AC617" s="105"/>
      <c r="AD617" s="105"/>
      <c r="AE617" s="105"/>
      <c r="AF617" s="105"/>
      <c r="AG617" s="105"/>
      <c r="AH617" s="105"/>
      <c r="AI617" s="105"/>
      <c r="AJ617" s="105"/>
      <c r="AK617" s="105"/>
      <c r="AL617" s="105"/>
      <c r="AM617" s="105"/>
      <c r="AN617" s="105"/>
      <c r="AO617" s="105"/>
      <c r="AP617" s="105"/>
      <c r="AQ617" s="105"/>
      <c r="AR617" s="105"/>
      <c r="AS617" s="105"/>
      <c r="AT617" s="105"/>
      <c r="AU617" s="105"/>
      <c r="AV617" s="105"/>
      <c r="AW617" s="105"/>
      <c r="AX617" s="105"/>
      <c r="AY617" s="105"/>
      <c r="AZ617" s="105"/>
      <c r="BA617" s="105"/>
      <c r="BB617" s="105"/>
      <c r="BC617" s="105"/>
      <c r="BD617" s="105"/>
    </row>
    <row r="618" spans="1:56" x14ac:dyDescent="0.35">
      <c r="A618" s="105"/>
      <c r="B618" s="105"/>
      <c r="C618" s="105"/>
      <c r="D618" s="105"/>
      <c r="E618" s="105"/>
      <c r="F618" s="105"/>
      <c r="G618" s="105"/>
      <c r="H618" s="105"/>
      <c r="I618" s="105"/>
      <c r="J618" s="105"/>
      <c r="K618" s="105"/>
      <c r="L618" s="105"/>
      <c r="M618" s="105"/>
      <c r="N618" s="105"/>
      <c r="O618" s="105"/>
      <c r="P618" s="105"/>
      <c r="Q618" s="105"/>
      <c r="R618" s="105"/>
      <c r="S618" s="105"/>
      <c r="T618" s="105"/>
      <c r="U618" s="105"/>
      <c r="V618" s="105"/>
      <c r="W618" s="105"/>
      <c r="X618" s="105"/>
      <c r="Y618" s="105"/>
      <c r="Z618" s="105"/>
      <c r="AA618" s="105"/>
      <c r="AB618" s="105"/>
      <c r="AC618" s="105"/>
      <c r="AD618" s="105"/>
      <c r="AE618" s="105"/>
      <c r="AF618" s="105"/>
      <c r="AG618" s="105"/>
      <c r="AH618" s="105"/>
      <c r="AI618" s="105"/>
      <c r="AJ618" s="105"/>
      <c r="AK618" s="105"/>
      <c r="AL618" s="105"/>
      <c r="AM618" s="105"/>
      <c r="AN618" s="105"/>
      <c r="AO618" s="105"/>
      <c r="AP618" s="105"/>
      <c r="AQ618" s="105"/>
      <c r="AR618" s="105"/>
      <c r="AS618" s="105"/>
      <c r="AT618" s="105"/>
      <c r="AU618" s="105"/>
      <c r="AV618" s="105"/>
      <c r="AW618" s="105"/>
      <c r="AX618" s="105"/>
      <c r="AY618" s="105"/>
      <c r="AZ618" s="105"/>
      <c r="BA618" s="105"/>
      <c r="BB618" s="105"/>
      <c r="BC618" s="105"/>
      <c r="BD618" s="105"/>
    </row>
    <row r="619" spans="1:56" x14ac:dyDescent="0.35">
      <c r="A619" s="10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c r="AA619" s="105"/>
      <c r="AB619" s="105"/>
      <c r="AC619" s="105"/>
      <c r="AD619" s="105"/>
      <c r="AE619" s="105"/>
      <c r="AF619" s="105"/>
      <c r="AG619" s="105"/>
      <c r="AH619" s="105"/>
      <c r="AI619" s="105"/>
      <c r="AJ619" s="105"/>
      <c r="AK619" s="105"/>
      <c r="AL619" s="105"/>
      <c r="AM619" s="105"/>
      <c r="AN619" s="105"/>
      <c r="AO619" s="105"/>
      <c r="AP619" s="105"/>
      <c r="AQ619" s="105"/>
      <c r="AR619" s="105"/>
      <c r="AS619" s="105"/>
      <c r="AT619" s="105"/>
      <c r="AU619" s="105"/>
      <c r="AV619" s="105"/>
      <c r="AW619" s="105"/>
      <c r="AX619" s="105"/>
      <c r="AY619" s="105"/>
      <c r="AZ619" s="105"/>
      <c r="BA619" s="105"/>
      <c r="BB619" s="105"/>
      <c r="BC619" s="105"/>
      <c r="BD619" s="105"/>
    </row>
    <row r="620" spans="1:56" x14ac:dyDescent="0.35">
      <c r="A620" s="105"/>
      <c r="B620" s="105"/>
      <c r="C620" s="105"/>
      <c r="D620" s="105"/>
      <c r="E620" s="105"/>
      <c r="F620" s="105"/>
      <c r="G620" s="105"/>
      <c r="H620" s="105"/>
      <c r="I620" s="105"/>
      <c r="J620" s="105"/>
      <c r="K620" s="105"/>
      <c r="L620" s="105"/>
      <c r="M620" s="105"/>
      <c r="N620" s="105"/>
      <c r="O620" s="105"/>
      <c r="P620" s="105"/>
      <c r="Q620" s="105"/>
      <c r="R620" s="105"/>
      <c r="S620" s="105"/>
      <c r="T620" s="105"/>
      <c r="U620" s="105"/>
      <c r="V620" s="105"/>
      <c r="W620" s="105"/>
      <c r="X620" s="105"/>
      <c r="Y620" s="105"/>
      <c r="Z620" s="105"/>
      <c r="AA620" s="105"/>
      <c r="AB620" s="105"/>
      <c r="AC620" s="105"/>
      <c r="AD620" s="105"/>
      <c r="AE620" s="105"/>
      <c r="AF620" s="105"/>
      <c r="AG620" s="105"/>
      <c r="AH620" s="105"/>
      <c r="AI620" s="105"/>
      <c r="AJ620" s="105"/>
      <c r="AK620" s="105"/>
      <c r="AL620" s="105"/>
      <c r="AM620" s="105"/>
      <c r="AN620" s="105"/>
      <c r="AO620" s="105"/>
      <c r="AP620" s="105"/>
      <c r="AQ620" s="105"/>
      <c r="AR620" s="105"/>
      <c r="AS620" s="105"/>
      <c r="AT620" s="105"/>
      <c r="AU620" s="105"/>
      <c r="AV620" s="105"/>
      <c r="AW620" s="105"/>
      <c r="AX620" s="105"/>
      <c r="AY620" s="105"/>
      <c r="AZ620" s="105"/>
      <c r="BA620" s="105"/>
      <c r="BB620" s="105"/>
      <c r="BC620" s="105"/>
      <c r="BD620" s="105"/>
    </row>
    <row r="621" spans="1:56" x14ac:dyDescent="0.35">
      <c r="A621" s="105"/>
      <c r="B621" s="105"/>
      <c r="C621" s="105"/>
      <c r="D621" s="105"/>
      <c r="E621" s="105"/>
      <c r="F621" s="105"/>
      <c r="G621" s="105"/>
      <c r="H621" s="105"/>
      <c r="I621" s="105"/>
      <c r="J621" s="105"/>
      <c r="K621" s="105"/>
      <c r="L621" s="105"/>
      <c r="M621" s="105"/>
      <c r="N621" s="105"/>
      <c r="O621" s="105"/>
      <c r="P621" s="105"/>
      <c r="Q621" s="105"/>
      <c r="R621" s="105"/>
      <c r="S621" s="105"/>
      <c r="T621" s="105"/>
      <c r="U621" s="105"/>
      <c r="V621" s="105"/>
      <c r="W621" s="105"/>
      <c r="X621" s="105"/>
      <c r="Y621" s="105"/>
      <c r="Z621" s="105"/>
      <c r="AA621" s="105"/>
      <c r="AB621" s="105"/>
      <c r="AC621" s="105"/>
      <c r="AD621" s="105"/>
      <c r="AE621" s="105"/>
      <c r="AF621" s="105"/>
      <c r="AG621" s="105"/>
      <c r="AH621" s="105"/>
      <c r="AI621" s="105"/>
      <c r="AJ621" s="105"/>
      <c r="AK621" s="105"/>
      <c r="AL621" s="105"/>
      <c r="AM621" s="105"/>
      <c r="AN621" s="105"/>
      <c r="AO621" s="105"/>
      <c r="AP621" s="105"/>
      <c r="AQ621" s="105"/>
      <c r="AR621" s="105"/>
      <c r="AS621" s="105"/>
      <c r="AT621" s="105"/>
      <c r="AU621" s="105"/>
      <c r="AV621" s="105"/>
      <c r="AW621" s="105"/>
      <c r="AX621" s="105"/>
      <c r="AY621" s="105"/>
      <c r="AZ621" s="105"/>
      <c r="BA621" s="105"/>
      <c r="BB621" s="105"/>
      <c r="BC621" s="105"/>
      <c r="BD621" s="105"/>
    </row>
    <row r="622" spans="1:56" x14ac:dyDescent="0.35">
      <c r="A622" s="105"/>
      <c r="B622" s="105"/>
      <c r="C622" s="105"/>
      <c r="D622" s="105"/>
      <c r="E622" s="105"/>
      <c r="F622" s="105"/>
      <c r="G622" s="105"/>
      <c r="H622" s="105"/>
      <c r="I622" s="105"/>
      <c r="J622" s="105"/>
      <c r="K622" s="105"/>
      <c r="L622" s="105"/>
      <c r="M622" s="105"/>
      <c r="N622" s="105"/>
      <c r="O622" s="105"/>
      <c r="P622" s="105"/>
      <c r="Q622" s="105"/>
      <c r="R622" s="105"/>
      <c r="S622" s="105"/>
      <c r="T622" s="105"/>
      <c r="U622" s="105"/>
      <c r="V622" s="105"/>
      <c r="W622" s="105"/>
      <c r="X622" s="105"/>
      <c r="Y622" s="105"/>
      <c r="Z622" s="105"/>
      <c r="AA622" s="105"/>
      <c r="AB622" s="105"/>
      <c r="AC622" s="105"/>
      <c r="AD622" s="105"/>
      <c r="AE622" s="105"/>
      <c r="AF622" s="105"/>
      <c r="AG622" s="105"/>
      <c r="AH622" s="105"/>
      <c r="AI622" s="105"/>
      <c r="AJ622" s="105"/>
      <c r="AK622" s="105"/>
      <c r="AL622" s="105"/>
      <c r="AM622" s="105"/>
      <c r="AN622" s="105"/>
      <c r="AO622" s="105"/>
      <c r="AP622" s="105"/>
      <c r="AQ622" s="105"/>
      <c r="AR622" s="105"/>
      <c r="AS622" s="105"/>
      <c r="AT622" s="105"/>
      <c r="AU622" s="105"/>
      <c r="AV622" s="105"/>
      <c r="AW622" s="105"/>
      <c r="AX622" s="105"/>
      <c r="AY622" s="105"/>
      <c r="AZ622" s="105"/>
      <c r="BA622" s="105"/>
      <c r="BB622" s="105"/>
      <c r="BC622" s="105"/>
      <c r="BD622" s="105"/>
    </row>
    <row r="623" spans="1:56" x14ac:dyDescent="0.35">
      <c r="A623" s="105"/>
      <c r="B623" s="105"/>
      <c r="C623" s="105"/>
      <c r="D623" s="105"/>
      <c r="E623" s="105"/>
      <c r="F623" s="105"/>
      <c r="G623" s="105"/>
      <c r="H623" s="105"/>
      <c r="I623" s="105"/>
      <c r="J623" s="105"/>
      <c r="K623" s="105"/>
      <c r="L623" s="105"/>
      <c r="M623" s="105"/>
      <c r="N623" s="105"/>
      <c r="O623" s="105"/>
      <c r="P623" s="105"/>
      <c r="Q623" s="105"/>
      <c r="R623" s="105"/>
      <c r="S623" s="105"/>
      <c r="T623" s="105"/>
      <c r="U623" s="105"/>
      <c r="V623" s="105"/>
      <c r="W623" s="105"/>
      <c r="X623" s="105"/>
      <c r="Y623" s="105"/>
      <c r="Z623" s="105"/>
      <c r="AA623" s="105"/>
      <c r="AB623" s="105"/>
      <c r="AC623" s="105"/>
      <c r="AD623" s="105"/>
      <c r="AE623" s="105"/>
      <c r="AF623" s="105"/>
      <c r="AG623" s="105"/>
      <c r="AH623" s="105"/>
      <c r="AI623" s="105"/>
      <c r="AJ623" s="105"/>
      <c r="AK623" s="105"/>
      <c r="AL623" s="105"/>
      <c r="AM623" s="105"/>
      <c r="AN623" s="105"/>
      <c r="AO623" s="105"/>
      <c r="AP623" s="105"/>
      <c r="AQ623" s="105"/>
      <c r="AR623" s="105"/>
      <c r="AS623" s="105"/>
      <c r="AT623" s="105"/>
      <c r="AU623" s="105"/>
      <c r="AV623" s="105"/>
      <c r="AW623" s="105"/>
      <c r="AX623" s="105"/>
      <c r="AY623" s="105"/>
      <c r="AZ623" s="105"/>
      <c r="BA623" s="105"/>
      <c r="BB623" s="105"/>
      <c r="BC623" s="105"/>
      <c r="BD623" s="105"/>
    </row>
    <row r="624" spans="1:56" x14ac:dyDescent="0.35">
      <c r="A624" s="105"/>
      <c r="B624" s="105"/>
      <c r="C624" s="105"/>
      <c r="D624" s="105"/>
      <c r="E624" s="105"/>
      <c r="F624" s="105"/>
      <c r="G624" s="105"/>
      <c r="H624" s="105"/>
      <c r="I624" s="105"/>
      <c r="J624" s="105"/>
      <c r="K624" s="105"/>
      <c r="L624" s="105"/>
      <c r="M624" s="105"/>
      <c r="N624" s="105"/>
      <c r="O624" s="105"/>
      <c r="P624" s="105"/>
      <c r="Q624" s="105"/>
      <c r="R624" s="105"/>
      <c r="S624" s="105"/>
      <c r="T624" s="105"/>
      <c r="U624" s="105"/>
      <c r="V624" s="105"/>
      <c r="W624" s="105"/>
      <c r="X624" s="105"/>
      <c r="Y624" s="105"/>
      <c r="Z624" s="105"/>
      <c r="AA624" s="105"/>
      <c r="AB624" s="105"/>
      <c r="AC624" s="105"/>
      <c r="AD624" s="105"/>
      <c r="AE624" s="105"/>
      <c r="AF624" s="105"/>
      <c r="AG624" s="105"/>
      <c r="AH624" s="105"/>
      <c r="AI624" s="105"/>
      <c r="AJ624" s="105"/>
      <c r="AK624" s="105"/>
      <c r="AL624" s="105"/>
      <c r="AM624" s="105"/>
      <c r="AN624" s="105"/>
      <c r="AO624" s="105"/>
      <c r="AP624" s="105"/>
      <c r="AQ624" s="105"/>
      <c r="AR624" s="105"/>
      <c r="AS624" s="105"/>
      <c r="AT624" s="105"/>
      <c r="AU624" s="105"/>
      <c r="AV624" s="105"/>
      <c r="AW624" s="105"/>
      <c r="AX624" s="105"/>
      <c r="AY624" s="105"/>
      <c r="AZ624" s="105"/>
      <c r="BA624" s="105"/>
      <c r="BB624" s="105"/>
      <c r="BC624" s="105"/>
      <c r="BD624" s="105"/>
    </row>
    <row r="625" spans="1:56" x14ac:dyDescent="0.35">
      <c r="A625" s="105"/>
      <c r="B625" s="105"/>
      <c r="C625" s="105"/>
      <c r="D625" s="105"/>
      <c r="E625" s="105"/>
      <c r="F625" s="105"/>
      <c r="G625" s="105"/>
      <c r="H625" s="105"/>
      <c r="I625" s="105"/>
      <c r="J625" s="105"/>
      <c r="K625" s="105"/>
      <c r="L625" s="105"/>
      <c r="M625" s="105"/>
      <c r="N625" s="105"/>
      <c r="O625" s="105"/>
      <c r="P625" s="105"/>
      <c r="Q625" s="105"/>
      <c r="R625" s="105"/>
      <c r="S625" s="105"/>
      <c r="T625" s="105"/>
      <c r="U625" s="105"/>
      <c r="V625" s="105"/>
      <c r="W625" s="105"/>
      <c r="X625" s="105"/>
      <c r="Y625" s="105"/>
      <c r="Z625" s="105"/>
      <c r="AA625" s="105"/>
      <c r="AB625" s="105"/>
      <c r="AC625" s="105"/>
      <c r="AD625" s="105"/>
      <c r="AE625" s="105"/>
      <c r="AF625" s="105"/>
      <c r="AG625" s="105"/>
      <c r="AH625" s="105"/>
      <c r="AI625" s="105"/>
      <c r="AJ625" s="105"/>
      <c r="AK625" s="105"/>
      <c r="AL625" s="105"/>
      <c r="AM625" s="105"/>
      <c r="AN625" s="105"/>
      <c r="AO625" s="105"/>
      <c r="AP625" s="105"/>
      <c r="AQ625" s="105"/>
      <c r="AR625" s="105"/>
      <c r="AS625" s="105"/>
      <c r="AT625" s="105"/>
      <c r="AU625" s="105"/>
      <c r="AV625" s="105"/>
      <c r="AW625" s="105"/>
      <c r="AX625" s="105"/>
      <c r="AY625" s="105"/>
      <c r="AZ625" s="105"/>
      <c r="BA625" s="105"/>
      <c r="BB625" s="105"/>
      <c r="BC625" s="105"/>
      <c r="BD625" s="105"/>
    </row>
    <row r="626" spans="1:56" x14ac:dyDescent="0.35">
      <c r="A626" s="105"/>
      <c r="B626" s="105"/>
      <c r="C626" s="105"/>
      <c r="D626" s="105"/>
      <c r="E626" s="105"/>
      <c r="F626" s="105"/>
      <c r="G626" s="105"/>
      <c r="H626" s="105"/>
      <c r="I626" s="105"/>
      <c r="J626" s="105"/>
      <c r="K626" s="105"/>
      <c r="L626" s="105"/>
      <c r="M626" s="105"/>
      <c r="N626" s="105"/>
      <c r="O626" s="105"/>
      <c r="P626" s="105"/>
      <c r="Q626" s="105"/>
      <c r="R626" s="105"/>
      <c r="S626" s="105"/>
      <c r="T626" s="105"/>
      <c r="U626" s="105"/>
      <c r="V626" s="105"/>
      <c r="W626" s="105"/>
      <c r="X626" s="105"/>
      <c r="Y626" s="105"/>
      <c r="Z626" s="105"/>
      <c r="AA626" s="105"/>
      <c r="AB626" s="105"/>
      <c r="AC626" s="105"/>
      <c r="AD626" s="105"/>
      <c r="AE626" s="105"/>
      <c r="AF626" s="105"/>
      <c r="AG626" s="105"/>
      <c r="AH626" s="105"/>
      <c r="AI626" s="105"/>
      <c r="AJ626" s="105"/>
      <c r="AK626" s="105"/>
      <c r="AL626" s="105"/>
      <c r="AM626" s="105"/>
      <c r="AN626" s="105"/>
      <c r="AO626" s="105"/>
      <c r="AP626" s="105"/>
      <c r="AQ626" s="105"/>
      <c r="AR626" s="105"/>
      <c r="AS626" s="105"/>
      <c r="AT626" s="105"/>
      <c r="AU626" s="105"/>
      <c r="AV626" s="105"/>
      <c r="AW626" s="105"/>
      <c r="AX626" s="105"/>
      <c r="AY626" s="105"/>
      <c r="AZ626" s="105"/>
      <c r="BA626" s="105"/>
      <c r="BB626" s="105"/>
      <c r="BC626" s="105"/>
      <c r="BD626" s="105"/>
    </row>
    <row r="627" spans="1:56" x14ac:dyDescent="0.35">
      <c r="A627" s="105"/>
      <c r="B627" s="105"/>
      <c r="C627" s="105"/>
      <c r="D627" s="105"/>
      <c r="E627" s="105"/>
      <c r="F627" s="105"/>
      <c r="G627" s="105"/>
      <c r="H627" s="105"/>
      <c r="I627" s="105"/>
      <c r="J627" s="105"/>
      <c r="K627" s="105"/>
      <c r="L627" s="105"/>
      <c r="M627" s="105"/>
      <c r="N627" s="105"/>
      <c r="O627" s="105"/>
      <c r="P627" s="105"/>
      <c r="Q627" s="105"/>
      <c r="R627" s="105"/>
      <c r="S627" s="105"/>
      <c r="T627" s="105"/>
      <c r="U627" s="105"/>
      <c r="V627" s="105"/>
      <c r="W627" s="105"/>
      <c r="X627" s="105"/>
      <c r="Y627" s="105"/>
      <c r="Z627" s="105"/>
      <c r="AA627" s="105"/>
      <c r="AB627" s="105"/>
      <c r="AC627" s="105"/>
      <c r="AD627" s="105"/>
      <c r="AE627" s="105"/>
      <c r="AF627" s="105"/>
      <c r="AG627" s="105"/>
      <c r="AH627" s="105"/>
      <c r="AI627" s="105"/>
      <c r="AJ627" s="105"/>
      <c r="AK627" s="105"/>
      <c r="AL627" s="105"/>
      <c r="AM627" s="105"/>
      <c r="AN627" s="105"/>
      <c r="AO627" s="105"/>
      <c r="AP627" s="105"/>
      <c r="AQ627" s="105"/>
      <c r="AR627" s="105"/>
      <c r="AS627" s="105"/>
      <c r="AT627" s="105"/>
      <c r="AU627" s="105"/>
      <c r="AV627" s="105"/>
      <c r="AW627" s="105"/>
      <c r="AX627" s="105"/>
      <c r="AY627" s="105"/>
      <c r="AZ627" s="105"/>
      <c r="BA627" s="105"/>
      <c r="BB627" s="105"/>
      <c r="BC627" s="105"/>
      <c r="BD627" s="105"/>
    </row>
    <row r="628" spans="1:56" x14ac:dyDescent="0.35">
      <c r="A628" s="105"/>
      <c r="B628" s="105"/>
      <c r="C628" s="105"/>
      <c r="D628" s="105"/>
      <c r="E628" s="105"/>
      <c r="F628" s="105"/>
      <c r="G628" s="105"/>
      <c r="H628" s="105"/>
      <c r="I628" s="105"/>
      <c r="J628" s="105"/>
      <c r="K628" s="105"/>
      <c r="L628" s="105"/>
      <c r="M628" s="105"/>
      <c r="N628" s="105"/>
      <c r="O628" s="105"/>
      <c r="P628" s="105"/>
      <c r="Q628" s="105"/>
      <c r="R628" s="105"/>
      <c r="S628" s="105"/>
      <c r="T628" s="105"/>
      <c r="U628" s="105"/>
      <c r="V628" s="105"/>
      <c r="W628" s="105"/>
      <c r="X628" s="105"/>
      <c r="Y628" s="105"/>
      <c r="Z628" s="105"/>
      <c r="AA628" s="105"/>
      <c r="AB628" s="105"/>
      <c r="AC628" s="105"/>
      <c r="AD628" s="105"/>
      <c r="AE628" s="105"/>
      <c r="AF628" s="105"/>
      <c r="AG628" s="105"/>
      <c r="AH628" s="105"/>
      <c r="AI628" s="105"/>
      <c r="AJ628" s="105"/>
      <c r="AK628" s="105"/>
      <c r="AL628" s="105"/>
      <c r="AM628" s="105"/>
      <c r="AN628" s="105"/>
      <c r="AO628" s="105"/>
      <c r="AP628" s="105"/>
      <c r="AQ628" s="105"/>
      <c r="AR628" s="105"/>
      <c r="AS628" s="105"/>
      <c r="AT628" s="105"/>
      <c r="AU628" s="105"/>
      <c r="AV628" s="105"/>
      <c r="AW628" s="105"/>
      <c r="AX628" s="105"/>
      <c r="AY628" s="105"/>
      <c r="AZ628" s="105"/>
      <c r="BA628" s="105"/>
      <c r="BB628" s="105"/>
      <c r="BC628" s="105"/>
      <c r="BD628" s="105"/>
    </row>
    <row r="629" spans="1:56" x14ac:dyDescent="0.35">
      <c r="A629" s="105"/>
      <c r="B629" s="105"/>
      <c r="C629" s="105"/>
      <c r="D629" s="105"/>
      <c r="E629" s="105"/>
      <c r="F629" s="105"/>
      <c r="G629" s="105"/>
      <c r="H629" s="105"/>
      <c r="I629" s="105"/>
      <c r="J629" s="105"/>
      <c r="K629" s="105"/>
      <c r="L629" s="105"/>
      <c r="M629" s="105"/>
      <c r="N629" s="105"/>
      <c r="O629" s="105"/>
      <c r="P629" s="105"/>
      <c r="Q629" s="105"/>
      <c r="R629" s="105"/>
      <c r="S629" s="105"/>
      <c r="T629" s="105"/>
      <c r="U629" s="105"/>
      <c r="V629" s="105"/>
      <c r="W629" s="105"/>
      <c r="X629" s="105"/>
      <c r="Y629" s="105"/>
      <c r="Z629" s="105"/>
      <c r="AA629" s="105"/>
      <c r="AB629" s="105"/>
      <c r="AC629" s="105"/>
      <c r="AD629" s="105"/>
      <c r="AE629" s="105"/>
      <c r="AF629" s="105"/>
      <c r="AG629" s="105"/>
      <c r="AH629" s="105"/>
      <c r="AI629" s="105"/>
      <c r="AJ629" s="105"/>
      <c r="AK629" s="105"/>
      <c r="AL629" s="105"/>
      <c r="AM629" s="105"/>
      <c r="AN629" s="105"/>
      <c r="AO629" s="105"/>
      <c r="AP629" s="105"/>
      <c r="AQ629" s="105"/>
      <c r="AR629" s="105"/>
      <c r="AS629" s="105"/>
      <c r="AT629" s="105"/>
      <c r="AU629" s="105"/>
      <c r="AV629" s="105"/>
      <c r="AW629" s="105"/>
      <c r="AX629" s="105"/>
      <c r="AY629" s="105"/>
      <c r="AZ629" s="105"/>
      <c r="BA629" s="105"/>
      <c r="BB629" s="105"/>
      <c r="BC629" s="105"/>
      <c r="BD629" s="105"/>
    </row>
    <row r="630" spans="1:56" x14ac:dyDescent="0.35">
      <c r="A630" s="105"/>
      <c r="B630" s="105"/>
      <c r="C630" s="105"/>
      <c r="D630" s="105"/>
      <c r="E630" s="105"/>
      <c r="F630" s="105"/>
      <c r="G630" s="105"/>
      <c r="H630" s="105"/>
      <c r="I630" s="105"/>
      <c r="J630" s="105"/>
      <c r="K630" s="105"/>
      <c r="L630" s="105"/>
      <c r="M630" s="105"/>
      <c r="N630" s="105"/>
      <c r="O630" s="105"/>
      <c r="P630" s="105"/>
      <c r="Q630" s="105"/>
      <c r="R630" s="105"/>
      <c r="S630" s="105"/>
      <c r="T630" s="105"/>
      <c r="U630" s="105"/>
      <c r="V630" s="105"/>
      <c r="W630" s="105"/>
      <c r="X630" s="105"/>
      <c r="Y630" s="105"/>
      <c r="Z630" s="105"/>
      <c r="AA630" s="105"/>
      <c r="AB630" s="105"/>
      <c r="AC630" s="105"/>
      <c r="AD630" s="105"/>
      <c r="AE630" s="105"/>
      <c r="AF630" s="105"/>
      <c r="AG630" s="105"/>
      <c r="AH630" s="105"/>
      <c r="AI630" s="105"/>
      <c r="AJ630" s="105"/>
      <c r="AK630" s="105"/>
      <c r="AL630" s="105"/>
      <c r="AM630" s="105"/>
      <c r="AN630" s="105"/>
      <c r="AO630" s="105"/>
      <c r="AP630" s="105"/>
      <c r="AQ630" s="105"/>
      <c r="AR630" s="105"/>
      <c r="AS630" s="105"/>
      <c r="AT630" s="105"/>
      <c r="AU630" s="105"/>
      <c r="AV630" s="105"/>
      <c r="AW630" s="105"/>
      <c r="AX630" s="105"/>
      <c r="AY630" s="105"/>
      <c r="AZ630" s="105"/>
      <c r="BA630" s="105"/>
      <c r="BB630" s="105"/>
      <c r="BC630" s="105"/>
      <c r="BD630" s="105"/>
    </row>
    <row r="631" spans="1:56" x14ac:dyDescent="0.35">
      <c r="A631" s="105"/>
      <c r="B631" s="105"/>
      <c r="C631" s="105"/>
      <c r="D631" s="105"/>
      <c r="E631" s="105"/>
      <c r="F631" s="105"/>
      <c r="G631" s="105"/>
      <c r="H631" s="105"/>
      <c r="I631" s="105"/>
      <c r="J631" s="105"/>
      <c r="K631" s="105"/>
      <c r="L631" s="105"/>
      <c r="M631" s="105"/>
      <c r="N631" s="105"/>
      <c r="O631" s="105"/>
      <c r="P631" s="105"/>
      <c r="Q631" s="105"/>
      <c r="R631" s="105"/>
      <c r="S631" s="105"/>
      <c r="T631" s="105"/>
      <c r="U631" s="105"/>
      <c r="V631" s="105"/>
      <c r="W631" s="105"/>
      <c r="X631" s="105"/>
      <c r="Y631" s="105"/>
      <c r="Z631" s="105"/>
      <c r="AA631" s="105"/>
      <c r="AB631" s="105"/>
      <c r="AC631" s="105"/>
      <c r="AD631" s="105"/>
      <c r="AE631" s="105"/>
      <c r="AF631" s="105"/>
      <c r="AG631" s="105"/>
      <c r="AH631" s="105"/>
      <c r="AI631" s="105"/>
      <c r="AJ631" s="105"/>
      <c r="AK631" s="105"/>
      <c r="AL631" s="105"/>
      <c r="AM631" s="105"/>
      <c r="AN631" s="105"/>
      <c r="AO631" s="105"/>
      <c r="AP631" s="105"/>
      <c r="AQ631" s="105"/>
      <c r="AR631" s="105"/>
      <c r="AS631" s="105"/>
      <c r="AT631" s="105"/>
      <c r="AU631" s="105"/>
      <c r="AV631" s="105"/>
      <c r="AW631" s="105"/>
      <c r="AX631" s="105"/>
      <c r="AY631" s="105"/>
      <c r="AZ631" s="105"/>
      <c r="BA631" s="105"/>
      <c r="BB631" s="105"/>
      <c r="BC631" s="105"/>
      <c r="BD631" s="105"/>
    </row>
    <row r="632" spans="1:56" x14ac:dyDescent="0.35">
      <c r="A632" s="105"/>
      <c r="B632" s="105"/>
      <c r="C632" s="105"/>
      <c r="D632" s="105"/>
      <c r="E632" s="105"/>
      <c r="F632" s="105"/>
      <c r="G632" s="105"/>
      <c r="H632" s="105"/>
      <c r="I632" s="105"/>
      <c r="J632" s="105"/>
      <c r="K632" s="105"/>
      <c r="L632" s="105"/>
      <c r="M632" s="105"/>
      <c r="N632" s="105"/>
      <c r="O632" s="105"/>
      <c r="P632" s="105"/>
      <c r="Q632" s="105"/>
      <c r="R632" s="105"/>
      <c r="S632" s="105"/>
      <c r="T632" s="105"/>
      <c r="U632" s="105"/>
      <c r="V632" s="105"/>
      <c r="W632" s="105"/>
      <c r="X632" s="105"/>
      <c r="Y632" s="105"/>
      <c r="Z632" s="105"/>
      <c r="AA632" s="105"/>
      <c r="AB632" s="105"/>
      <c r="AC632" s="105"/>
      <c r="AD632" s="105"/>
      <c r="AE632" s="105"/>
      <c r="AF632" s="105"/>
      <c r="AG632" s="105"/>
      <c r="AH632" s="105"/>
      <c r="AI632" s="105"/>
      <c r="AJ632" s="105"/>
      <c r="AK632" s="105"/>
      <c r="AL632" s="105"/>
      <c r="AM632" s="105"/>
      <c r="AN632" s="105"/>
      <c r="AO632" s="105"/>
      <c r="AP632" s="105"/>
      <c r="AQ632" s="105"/>
      <c r="AR632" s="105"/>
      <c r="AS632" s="105"/>
      <c r="AT632" s="105"/>
      <c r="AU632" s="105"/>
      <c r="AV632" s="105"/>
      <c r="AW632" s="105"/>
      <c r="AX632" s="105"/>
      <c r="AY632" s="105"/>
      <c r="AZ632" s="105"/>
      <c r="BA632" s="105"/>
      <c r="BB632" s="105"/>
      <c r="BC632" s="105"/>
      <c r="BD632" s="105"/>
    </row>
    <row r="633" spans="1:56" x14ac:dyDescent="0.35">
      <c r="A633" s="105"/>
      <c r="B633" s="105"/>
      <c r="C633" s="105"/>
      <c r="D633" s="105"/>
      <c r="E633" s="105"/>
      <c r="F633" s="105"/>
      <c r="G633" s="105"/>
      <c r="H633" s="105"/>
      <c r="I633" s="105"/>
      <c r="J633" s="105"/>
      <c r="K633" s="105"/>
      <c r="L633" s="105"/>
      <c r="M633" s="105"/>
      <c r="N633" s="105"/>
      <c r="O633" s="105"/>
      <c r="P633" s="105"/>
      <c r="Q633" s="105"/>
      <c r="R633" s="105"/>
      <c r="S633" s="105"/>
      <c r="T633" s="105"/>
      <c r="U633" s="105"/>
      <c r="V633" s="105"/>
      <c r="W633" s="105"/>
      <c r="X633" s="105"/>
      <c r="Y633" s="105"/>
      <c r="Z633" s="105"/>
      <c r="AA633" s="105"/>
      <c r="AB633" s="105"/>
      <c r="AC633" s="105"/>
      <c r="AD633" s="105"/>
      <c r="AE633" s="105"/>
      <c r="AF633" s="105"/>
      <c r="AG633" s="105"/>
      <c r="AH633" s="105"/>
      <c r="AI633" s="105"/>
      <c r="AJ633" s="105"/>
      <c r="AK633" s="105"/>
      <c r="AL633" s="105"/>
      <c r="AM633" s="105"/>
      <c r="AN633" s="105"/>
      <c r="AO633" s="105"/>
      <c r="AP633" s="105"/>
      <c r="AQ633" s="105"/>
      <c r="AR633" s="105"/>
      <c r="AS633" s="105"/>
      <c r="AT633" s="105"/>
      <c r="AU633" s="105"/>
      <c r="AV633" s="105"/>
      <c r="AW633" s="105"/>
      <c r="AX633" s="105"/>
      <c r="AY633" s="105"/>
      <c r="AZ633" s="105"/>
      <c r="BA633" s="105"/>
      <c r="BB633" s="105"/>
      <c r="BC633" s="105"/>
      <c r="BD633" s="105"/>
    </row>
    <row r="634" spans="1:56" x14ac:dyDescent="0.35">
      <c r="A634" s="105"/>
      <c r="B634" s="105"/>
      <c r="C634" s="105"/>
      <c r="D634" s="105"/>
      <c r="E634" s="105"/>
      <c r="F634" s="105"/>
      <c r="G634" s="105"/>
      <c r="H634" s="105"/>
      <c r="I634" s="105"/>
      <c r="J634" s="105"/>
      <c r="K634" s="105"/>
      <c r="L634" s="105"/>
      <c r="M634" s="105"/>
      <c r="N634" s="105"/>
      <c r="O634" s="105"/>
      <c r="P634" s="105"/>
      <c r="Q634" s="105"/>
      <c r="R634" s="105"/>
      <c r="S634" s="105"/>
      <c r="T634" s="105"/>
      <c r="U634" s="105"/>
      <c r="V634" s="105"/>
      <c r="W634" s="105"/>
      <c r="X634" s="105"/>
      <c r="Y634" s="105"/>
      <c r="Z634" s="105"/>
      <c r="AA634" s="105"/>
      <c r="AB634" s="105"/>
      <c r="AC634" s="105"/>
      <c r="AD634" s="105"/>
      <c r="AE634" s="105"/>
      <c r="AF634" s="105"/>
      <c r="AG634" s="105"/>
      <c r="AH634" s="105"/>
      <c r="AI634" s="105"/>
      <c r="AJ634" s="105"/>
      <c r="AK634" s="105"/>
      <c r="AL634" s="105"/>
      <c r="AM634" s="105"/>
      <c r="AN634" s="105"/>
      <c r="AO634" s="105"/>
      <c r="AP634" s="105"/>
      <c r="AQ634" s="105"/>
      <c r="AR634" s="105"/>
      <c r="AS634" s="105"/>
      <c r="AT634" s="105"/>
      <c r="AU634" s="105"/>
      <c r="AV634" s="105"/>
      <c r="AW634" s="105"/>
      <c r="AX634" s="105"/>
      <c r="AY634" s="105"/>
      <c r="AZ634" s="105"/>
      <c r="BA634" s="105"/>
      <c r="BB634" s="105"/>
      <c r="BC634" s="105"/>
      <c r="BD634" s="105"/>
    </row>
    <row r="635" spans="1:56" x14ac:dyDescent="0.35">
      <c r="A635" s="105"/>
      <c r="B635" s="105"/>
      <c r="C635" s="105"/>
      <c r="D635" s="105"/>
      <c r="E635" s="105"/>
      <c r="F635" s="105"/>
      <c r="G635" s="105"/>
      <c r="H635" s="105"/>
      <c r="I635" s="105"/>
      <c r="J635" s="105"/>
      <c r="K635" s="105"/>
      <c r="L635" s="105"/>
      <c r="M635" s="105"/>
      <c r="N635" s="105"/>
      <c r="O635" s="105"/>
      <c r="P635" s="105"/>
      <c r="Q635" s="105"/>
      <c r="R635" s="105"/>
      <c r="S635" s="105"/>
      <c r="T635" s="105"/>
      <c r="U635" s="105"/>
      <c r="V635" s="105"/>
      <c r="W635" s="105"/>
      <c r="X635" s="105"/>
      <c r="Y635" s="105"/>
      <c r="Z635" s="105"/>
      <c r="AA635" s="105"/>
      <c r="AB635" s="105"/>
      <c r="AC635" s="105"/>
      <c r="AD635" s="105"/>
      <c r="AE635" s="105"/>
      <c r="AF635" s="105"/>
      <c r="AG635" s="105"/>
      <c r="AH635" s="105"/>
      <c r="AI635" s="105"/>
      <c r="AJ635" s="105"/>
      <c r="AK635" s="105"/>
      <c r="AL635" s="105"/>
      <c r="AM635" s="105"/>
      <c r="AN635" s="105"/>
      <c r="AO635" s="105"/>
      <c r="AP635" s="105"/>
      <c r="AQ635" s="105"/>
      <c r="AR635" s="105"/>
      <c r="AS635" s="105"/>
      <c r="AT635" s="105"/>
      <c r="AU635" s="105"/>
      <c r="AV635" s="105"/>
      <c r="AW635" s="105"/>
      <c r="AX635" s="105"/>
      <c r="AY635" s="105"/>
      <c r="AZ635" s="105"/>
      <c r="BA635" s="105"/>
      <c r="BB635" s="105"/>
      <c r="BC635" s="105"/>
      <c r="BD635" s="105"/>
    </row>
    <row r="636" spans="1:56" x14ac:dyDescent="0.35">
      <c r="A636" s="105"/>
      <c r="B636" s="105"/>
      <c r="C636" s="105"/>
      <c r="D636" s="105"/>
      <c r="E636" s="105"/>
      <c r="F636" s="105"/>
      <c r="G636" s="105"/>
      <c r="H636" s="105"/>
      <c r="I636" s="105"/>
      <c r="J636" s="105"/>
      <c r="K636" s="105"/>
      <c r="L636" s="105"/>
      <c r="M636" s="105"/>
      <c r="N636" s="105"/>
      <c r="O636" s="105"/>
      <c r="P636" s="105"/>
      <c r="Q636" s="105"/>
      <c r="R636" s="105"/>
      <c r="S636" s="105"/>
      <c r="T636" s="105"/>
      <c r="U636" s="105"/>
      <c r="V636" s="105"/>
      <c r="W636" s="105"/>
      <c r="X636" s="105"/>
      <c r="Y636" s="105"/>
      <c r="Z636" s="105"/>
      <c r="AA636" s="105"/>
      <c r="AB636" s="105"/>
      <c r="AC636" s="105"/>
      <c r="AD636" s="105"/>
      <c r="AE636" s="105"/>
      <c r="AF636" s="105"/>
      <c r="AG636" s="105"/>
      <c r="AH636" s="105"/>
      <c r="AI636" s="105"/>
      <c r="AJ636" s="105"/>
      <c r="AK636" s="105"/>
      <c r="AL636" s="105"/>
      <c r="AM636" s="105"/>
      <c r="AN636" s="105"/>
      <c r="AO636" s="105"/>
      <c r="AP636" s="105"/>
      <c r="AQ636" s="105"/>
      <c r="AR636" s="105"/>
      <c r="AS636" s="105"/>
      <c r="AT636" s="105"/>
      <c r="AU636" s="105"/>
      <c r="AV636" s="105"/>
      <c r="AW636" s="105"/>
      <c r="AX636" s="105"/>
      <c r="AY636" s="105"/>
      <c r="AZ636" s="105"/>
      <c r="BA636" s="105"/>
      <c r="BB636" s="105"/>
      <c r="BC636" s="105"/>
      <c r="BD636" s="105"/>
    </row>
    <row r="637" spans="1:56" x14ac:dyDescent="0.35">
      <c r="A637" s="105"/>
      <c r="B637" s="105"/>
      <c r="C637" s="105"/>
      <c r="D637" s="105"/>
      <c r="E637" s="105"/>
      <c r="F637" s="105"/>
      <c r="G637" s="105"/>
      <c r="H637" s="105"/>
      <c r="I637" s="105"/>
      <c r="J637" s="105"/>
      <c r="K637" s="105"/>
      <c r="L637" s="105"/>
      <c r="M637" s="105"/>
      <c r="N637" s="105"/>
      <c r="O637" s="105"/>
      <c r="P637" s="105"/>
      <c r="Q637" s="105"/>
      <c r="R637" s="105"/>
      <c r="S637" s="105"/>
      <c r="T637" s="105"/>
      <c r="U637" s="105"/>
      <c r="V637" s="105"/>
      <c r="W637" s="105"/>
      <c r="X637" s="105"/>
      <c r="Y637" s="105"/>
      <c r="Z637" s="105"/>
      <c r="AA637" s="105"/>
      <c r="AB637" s="105"/>
      <c r="AC637" s="105"/>
      <c r="AD637" s="105"/>
      <c r="AE637" s="105"/>
      <c r="AF637" s="105"/>
      <c r="AG637" s="105"/>
      <c r="AH637" s="105"/>
      <c r="AI637" s="105"/>
      <c r="AJ637" s="105"/>
      <c r="AK637" s="105"/>
      <c r="AL637" s="105"/>
      <c r="AM637" s="105"/>
      <c r="AN637" s="105"/>
      <c r="AO637" s="105"/>
      <c r="AP637" s="105"/>
      <c r="AQ637" s="105"/>
      <c r="AR637" s="105"/>
      <c r="AS637" s="105"/>
      <c r="AT637" s="105"/>
      <c r="AU637" s="105"/>
      <c r="AV637" s="105"/>
      <c r="AW637" s="105"/>
      <c r="AX637" s="105"/>
      <c r="AY637" s="105"/>
      <c r="AZ637" s="105"/>
      <c r="BA637" s="105"/>
      <c r="BB637" s="105"/>
      <c r="BC637" s="105"/>
      <c r="BD637" s="105"/>
    </row>
    <row r="638" spans="1:56" x14ac:dyDescent="0.35">
      <c r="A638" s="105"/>
      <c r="B638" s="105"/>
      <c r="C638" s="105"/>
      <c r="D638" s="105"/>
      <c r="E638" s="105"/>
      <c r="F638" s="105"/>
      <c r="G638" s="105"/>
      <c r="H638" s="105"/>
      <c r="I638" s="105"/>
      <c r="J638" s="105"/>
      <c r="K638" s="105"/>
      <c r="L638" s="105"/>
      <c r="M638" s="105"/>
      <c r="N638" s="105"/>
      <c r="O638" s="105"/>
      <c r="P638" s="105"/>
      <c r="Q638" s="105"/>
      <c r="R638" s="105"/>
      <c r="S638" s="105"/>
      <c r="T638" s="105"/>
      <c r="U638" s="105"/>
      <c r="V638" s="105"/>
      <c r="W638" s="105"/>
      <c r="X638" s="105"/>
      <c r="Y638" s="105"/>
      <c r="Z638" s="105"/>
      <c r="AA638" s="105"/>
      <c r="AB638" s="105"/>
      <c r="AC638" s="105"/>
      <c r="AD638" s="105"/>
      <c r="AE638" s="105"/>
      <c r="AF638" s="105"/>
      <c r="AG638" s="105"/>
      <c r="AH638" s="105"/>
      <c r="AI638" s="105"/>
      <c r="AJ638" s="105"/>
      <c r="AK638" s="105"/>
      <c r="AL638" s="105"/>
      <c r="AM638" s="105"/>
      <c r="AN638" s="105"/>
      <c r="AO638" s="105"/>
      <c r="AP638" s="105"/>
      <c r="AQ638" s="105"/>
      <c r="AR638" s="105"/>
      <c r="AS638" s="105"/>
      <c r="AT638" s="105"/>
      <c r="AU638" s="105"/>
      <c r="AV638" s="105"/>
      <c r="AW638" s="105"/>
      <c r="AX638" s="105"/>
      <c r="AY638" s="105"/>
      <c r="AZ638" s="105"/>
      <c r="BA638" s="105"/>
      <c r="BB638" s="105"/>
      <c r="BC638" s="105"/>
      <c r="BD638" s="105"/>
    </row>
    <row r="639" spans="1:56" x14ac:dyDescent="0.35">
      <c r="A639" s="105"/>
      <c r="B639" s="105"/>
      <c r="C639" s="105"/>
      <c r="D639" s="105"/>
      <c r="E639" s="105"/>
      <c r="F639" s="105"/>
      <c r="G639" s="105"/>
      <c r="H639" s="105"/>
      <c r="I639" s="105"/>
      <c r="J639" s="105"/>
      <c r="K639" s="105"/>
      <c r="L639" s="105"/>
      <c r="M639" s="105"/>
      <c r="N639" s="105"/>
      <c r="O639" s="105"/>
      <c r="P639" s="105"/>
      <c r="Q639" s="105"/>
      <c r="R639" s="105"/>
      <c r="S639" s="105"/>
      <c r="T639" s="105"/>
      <c r="U639" s="105"/>
      <c r="V639" s="105"/>
      <c r="W639" s="105"/>
      <c r="X639" s="105"/>
      <c r="Y639" s="105"/>
      <c r="Z639" s="105"/>
      <c r="AA639" s="105"/>
      <c r="AB639" s="105"/>
      <c r="AC639" s="105"/>
      <c r="AD639" s="105"/>
      <c r="AE639" s="105"/>
      <c r="AF639" s="105"/>
      <c r="AG639" s="105"/>
      <c r="AH639" s="105"/>
      <c r="AI639" s="105"/>
      <c r="AJ639" s="105"/>
      <c r="AK639" s="105"/>
      <c r="AL639" s="105"/>
      <c r="AM639" s="105"/>
      <c r="AN639" s="105"/>
      <c r="AO639" s="105"/>
      <c r="AP639" s="105"/>
      <c r="AQ639" s="105"/>
      <c r="AR639" s="105"/>
      <c r="AS639" s="105"/>
      <c r="AT639" s="105"/>
      <c r="AU639" s="105"/>
      <c r="AV639" s="105"/>
      <c r="AW639" s="105"/>
      <c r="AX639" s="105"/>
      <c r="AY639" s="105"/>
      <c r="AZ639" s="105"/>
      <c r="BA639" s="105"/>
      <c r="BB639" s="105"/>
      <c r="BC639" s="105"/>
      <c r="BD639" s="105"/>
    </row>
    <row r="640" spans="1:56" x14ac:dyDescent="0.35">
      <c r="A640" s="10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c r="AA640" s="105"/>
      <c r="AB640" s="105"/>
      <c r="AC640" s="105"/>
      <c r="AD640" s="105"/>
      <c r="AE640" s="105"/>
      <c r="AF640" s="105"/>
      <c r="AG640" s="105"/>
      <c r="AH640" s="105"/>
      <c r="AI640" s="105"/>
      <c r="AJ640" s="105"/>
      <c r="AK640" s="105"/>
      <c r="AL640" s="105"/>
      <c r="AM640" s="105"/>
      <c r="AN640" s="105"/>
      <c r="AO640" s="105"/>
      <c r="AP640" s="105"/>
      <c r="AQ640" s="105"/>
      <c r="AR640" s="105"/>
      <c r="AS640" s="105"/>
      <c r="AT640" s="105"/>
      <c r="AU640" s="105"/>
      <c r="AV640" s="105"/>
      <c r="AW640" s="105"/>
      <c r="AX640" s="105"/>
      <c r="AY640" s="105"/>
      <c r="AZ640" s="105"/>
      <c r="BA640" s="105"/>
      <c r="BB640" s="105"/>
      <c r="BC640" s="105"/>
      <c r="BD640" s="105"/>
    </row>
    <row r="641" spans="1:56" x14ac:dyDescent="0.35">
      <c r="A641" s="105"/>
      <c r="B641" s="105"/>
      <c r="C641" s="105"/>
      <c r="D641" s="105"/>
      <c r="E641" s="105"/>
      <c r="F641" s="105"/>
      <c r="G641" s="105"/>
      <c r="H641" s="105"/>
      <c r="I641" s="105"/>
      <c r="J641" s="105"/>
      <c r="K641" s="105"/>
      <c r="L641" s="105"/>
      <c r="M641" s="105"/>
      <c r="N641" s="105"/>
      <c r="O641" s="105"/>
      <c r="P641" s="105"/>
      <c r="Q641" s="105"/>
      <c r="R641" s="105"/>
      <c r="S641" s="105"/>
      <c r="T641" s="105"/>
      <c r="U641" s="105"/>
      <c r="V641" s="105"/>
      <c r="W641" s="105"/>
      <c r="X641" s="105"/>
      <c r="Y641" s="105"/>
      <c r="Z641" s="105"/>
      <c r="AA641" s="105"/>
      <c r="AB641" s="105"/>
      <c r="AC641" s="105"/>
      <c r="AD641" s="105"/>
      <c r="AE641" s="105"/>
      <c r="AF641" s="105"/>
      <c r="AG641" s="105"/>
      <c r="AH641" s="105"/>
      <c r="AI641" s="105"/>
      <c r="AJ641" s="105"/>
      <c r="AK641" s="105"/>
      <c r="AL641" s="105"/>
      <c r="AM641" s="105"/>
      <c r="AN641" s="105"/>
      <c r="AO641" s="105"/>
      <c r="AP641" s="105"/>
      <c r="AQ641" s="105"/>
      <c r="AR641" s="105"/>
      <c r="AS641" s="105"/>
      <c r="AT641" s="105"/>
      <c r="AU641" s="105"/>
      <c r="AV641" s="105"/>
      <c r="AW641" s="105"/>
      <c r="AX641" s="105"/>
      <c r="AY641" s="105"/>
      <c r="AZ641" s="105"/>
      <c r="BA641" s="105"/>
      <c r="BB641" s="105"/>
      <c r="BC641" s="105"/>
      <c r="BD641" s="105"/>
    </row>
    <row r="642" spans="1:56" x14ac:dyDescent="0.35">
      <c r="A642" s="105"/>
      <c r="B642" s="105"/>
      <c r="C642" s="105"/>
      <c r="D642" s="105"/>
      <c r="E642" s="105"/>
      <c r="F642" s="105"/>
      <c r="G642" s="105"/>
      <c r="H642" s="105"/>
      <c r="I642" s="105"/>
      <c r="J642" s="105"/>
      <c r="K642" s="105"/>
      <c r="L642" s="105"/>
      <c r="M642" s="105"/>
      <c r="N642" s="105"/>
      <c r="O642" s="105"/>
      <c r="P642" s="105"/>
      <c r="Q642" s="105"/>
      <c r="R642" s="105"/>
      <c r="S642" s="105"/>
      <c r="T642" s="105"/>
      <c r="U642" s="105"/>
      <c r="V642" s="105"/>
      <c r="W642" s="105"/>
      <c r="X642" s="105"/>
      <c r="Y642" s="105"/>
      <c r="Z642" s="105"/>
      <c r="AA642" s="105"/>
      <c r="AB642" s="105"/>
      <c r="AC642" s="105"/>
      <c r="AD642" s="105"/>
      <c r="AE642" s="105"/>
      <c r="AF642" s="105"/>
      <c r="AG642" s="105"/>
      <c r="AH642" s="105"/>
      <c r="AI642" s="105"/>
      <c r="AJ642" s="105"/>
      <c r="AK642" s="105"/>
      <c r="AL642" s="105"/>
      <c r="AM642" s="105"/>
      <c r="AN642" s="105"/>
      <c r="AO642" s="105"/>
      <c r="AP642" s="105"/>
      <c r="AQ642" s="105"/>
      <c r="AR642" s="105"/>
      <c r="AS642" s="105"/>
      <c r="AT642" s="105"/>
      <c r="AU642" s="105"/>
      <c r="AV642" s="105"/>
      <c r="AW642" s="105"/>
      <c r="AX642" s="105"/>
      <c r="AY642" s="105"/>
      <c r="AZ642" s="105"/>
      <c r="BA642" s="105"/>
      <c r="BB642" s="105"/>
      <c r="BC642" s="105"/>
      <c r="BD642" s="105"/>
    </row>
    <row r="643" spans="1:56" x14ac:dyDescent="0.35">
      <c r="A643" s="105"/>
      <c r="B643" s="105"/>
      <c r="C643" s="105"/>
      <c r="D643" s="105"/>
      <c r="E643" s="105"/>
      <c r="F643" s="105"/>
      <c r="G643" s="105"/>
      <c r="H643" s="105"/>
      <c r="I643" s="105"/>
      <c r="J643" s="105"/>
      <c r="K643" s="105"/>
      <c r="L643" s="105"/>
      <c r="M643" s="105"/>
      <c r="N643" s="105"/>
      <c r="O643" s="105"/>
      <c r="P643" s="105"/>
      <c r="Q643" s="105"/>
      <c r="R643" s="105"/>
      <c r="S643" s="105"/>
      <c r="T643" s="105"/>
      <c r="U643" s="105"/>
      <c r="V643" s="105"/>
      <c r="W643" s="105"/>
      <c r="X643" s="105"/>
      <c r="Y643" s="105"/>
      <c r="Z643" s="105"/>
      <c r="AA643" s="105"/>
      <c r="AB643" s="105"/>
      <c r="AC643" s="105"/>
      <c r="AD643" s="105"/>
      <c r="AE643" s="105"/>
      <c r="AF643" s="105"/>
      <c r="AG643" s="105"/>
      <c r="AH643" s="105"/>
      <c r="AI643" s="105"/>
      <c r="AJ643" s="105"/>
      <c r="AK643" s="105"/>
      <c r="AL643" s="105"/>
      <c r="AM643" s="105"/>
      <c r="AN643" s="105"/>
      <c r="AO643" s="105"/>
      <c r="AP643" s="105"/>
      <c r="AQ643" s="105"/>
      <c r="AR643" s="105"/>
      <c r="AS643" s="105"/>
      <c r="AT643" s="105"/>
      <c r="AU643" s="105"/>
      <c r="AV643" s="105"/>
      <c r="AW643" s="105"/>
      <c r="AX643" s="105"/>
      <c r="AY643" s="105"/>
      <c r="AZ643" s="105"/>
      <c r="BA643" s="105"/>
      <c r="BB643" s="105"/>
      <c r="BC643" s="105"/>
      <c r="BD643" s="105"/>
    </row>
    <row r="644" spans="1:56" x14ac:dyDescent="0.35">
      <c r="A644" s="105"/>
      <c r="B644" s="105"/>
      <c r="C644" s="105"/>
      <c r="D644" s="105"/>
      <c r="E644" s="105"/>
      <c r="F644" s="105"/>
      <c r="G644" s="105"/>
      <c r="H644" s="105"/>
      <c r="I644" s="105"/>
      <c r="J644" s="105"/>
      <c r="K644" s="105"/>
      <c r="L644" s="105"/>
      <c r="M644" s="105"/>
      <c r="N644" s="105"/>
      <c r="O644" s="105"/>
      <c r="P644" s="105"/>
      <c r="Q644" s="105"/>
      <c r="R644" s="105"/>
      <c r="S644" s="105"/>
      <c r="T644" s="105"/>
      <c r="U644" s="105"/>
      <c r="V644" s="105"/>
      <c r="W644" s="105"/>
      <c r="X644" s="105"/>
      <c r="Y644" s="105"/>
      <c r="Z644" s="105"/>
      <c r="AA644" s="105"/>
      <c r="AB644" s="105"/>
      <c r="AC644" s="105"/>
      <c r="AD644" s="105"/>
      <c r="AE644" s="105"/>
      <c r="AF644" s="105"/>
      <c r="AG644" s="105"/>
      <c r="AH644" s="105"/>
      <c r="AI644" s="105"/>
      <c r="AJ644" s="105"/>
      <c r="AK644" s="105"/>
      <c r="AL644" s="105"/>
      <c r="AM644" s="105"/>
      <c r="AN644" s="105"/>
      <c r="AO644" s="105"/>
      <c r="AP644" s="105"/>
      <c r="AQ644" s="105"/>
      <c r="AR644" s="105"/>
      <c r="AS644" s="105"/>
      <c r="AT644" s="105"/>
      <c r="AU644" s="105"/>
      <c r="AV644" s="105"/>
      <c r="AW644" s="105"/>
      <c r="AX644" s="105"/>
      <c r="AY644" s="105"/>
      <c r="AZ644" s="105"/>
      <c r="BA644" s="105"/>
      <c r="BB644" s="105"/>
      <c r="BC644" s="105"/>
      <c r="BD644" s="105"/>
    </row>
    <row r="645" spans="1:56" x14ac:dyDescent="0.35">
      <c r="A645" s="105"/>
      <c r="B645" s="105"/>
      <c r="C645" s="105"/>
      <c r="D645" s="105"/>
      <c r="E645" s="105"/>
      <c r="F645" s="105"/>
      <c r="G645" s="105"/>
      <c r="H645" s="105"/>
      <c r="I645" s="105"/>
      <c r="J645" s="105"/>
      <c r="K645" s="105"/>
      <c r="L645" s="105"/>
      <c r="M645" s="105"/>
      <c r="N645" s="105"/>
      <c r="O645" s="105"/>
      <c r="P645" s="105"/>
      <c r="Q645" s="105"/>
      <c r="R645" s="105"/>
      <c r="S645" s="105"/>
      <c r="T645" s="105"/>
      <c r="U645" s="105"/>
      <c r="V645" s="105"/>
      <c r="W645" s="105"/>
      <c r="X645" s="105"/>
      <c r="Y645" s="105"/>
      <c r="Z645" s="105"/>
      <c r="AA645" s="105"/>
      <c r="AB645" s="105"/>
      <c r="AC645" s="105"/>
      <c r="AD645" s="105"/>
      <c r="AE645" s="105"/>
      <c r="AF645" s="105"/>
      <c r="AG645" s="105"/>
      <c r="AH645" s="105"/>
      <c r="AI645" s="105"/>
      <c r="AJ645" s="105"/>
      <c r="AK645" s="105"/>
      <c r="AL645" s="105"/>
      <c r="AM645" s="105"/>
      <c r="AN645" s="105"/>
      <c r="AO645" s="105"/>
      <c r="AP645" s="105"/>
      <c r="AQ645" s="105"/>
      <c r="AR645" s="105"/>
      <c r="AS645" s="105"/>
      <c r="AT645" s="105"/>
      <c r="AU645" s="105"/>
      <c r="AV645" s="105"/>
      <c r="AW645" s="105"/>
      <c r="AX645" s="105"/>
      <c r="AY645" s="105"/>
      <c r="AZ645" s="105"/>
      <c r="BA645" s="105"/>
      <c r="BB645" s="105"/>
      <c r="BC645" s="105"/>
      <c r="BD645" s="105"/>
    </row>
    <row r="646" spans="1:56" x14ac:dyDescent="0.35">
      <c r="A646" s="105"/>
      <c r="B646" s="105"/>
      <c r="C646" s="105"/>
      <c r="D646" s="105"/>
      <c r="E646" s="105"/>
      <c r="F646" s="105"/>
      <c r="G646" s="105"/>
      <c r="H646" s="105"/>
      <c r="I646" s="105"/>
      <c r="J646" s="105"/>
      <c r="K646" s="105"/>
      <c r="L646" s="105"/>
      <c r="M646" s="105"/>
      <c r="N646" s="105"/>
      <c r="O646" s="105"/>
      <c r="P646" s="105"/>
      <c r="Q646" s="105"/>
      <c r="R646" s="105"/>
      <c r="S646" s="105"/>
      <c r="T646" s="105"/>
      <c r="U646" s="105"/>
      <c r="V646" s="105"/>
      <c r="W646" s="105"/>
      <c r="X646" s="105"/>
      <c r="Y646" s="105"/>
      <c r="Z646" s="105"/>
      <c r="AA646" s="105"/>
      <c r="AB646" s="105"/>
      <c r="AC646" s="105"/>
      <c r="AD646" s="105"/>
      <c r="AE646" s="105"/>
      <c r="AF646" s="105"/>
      <c r="AG646" s="105"/>
      <c r="AH646" s="105"/>
      <c r="AI646" s="105"/>
      <c r="AJ646" s="105"/>
      <c r="AK646" s="105"/>
      <c r="AL646" s="105"/>
      <c r="AM646" s="105"/>
      <c r="AN646" s="105"/>
      <c r="AO646" s="105"/>
      <c r="AP646" s="105"/>
      <c r="AQ646" s="105"/>
      <c r="AR646" s="105"/>
      <c r="AS646" s="105"/>
      <c r="AT646" s="105"/>
      <c r="AU646" s="105"/>
      <c r="AV646" s="105"/>
      <c r="AW646" s="105"/>
      <c r="AX646" s="105"/>
      <c r="AY646" s="105"/>
      <c r="AZ646" s="105"/>
      <c r="BA646" s="105"/>
      <c r="BB646" s="105"/>
      <c r="BC646" s="105"/>
      <c r="BD646" s="105"/>
    </row>
    <row r="647" spans="1:56" x14ac:dyDescent="0.35">
      <c r="A647" s="105"/>
      <c r="B647" s="105"/>
      <c r="C647" s="105"/>
      <c r="D647" s="105"/>
      <c r="E647" s="105"/>
      <c r="F647" s="105"/>
      <c r="G647" s="105"/>
      <c r="H647" s="105"/>
      <c r="I647" s="105"/>
      <c r="J647" s="105"/>
      <c r="K647" s="105"/>
      <c r="L647" s="105"/>
      <c r="M647" s="105"/>
      <c r="N647" s="105"/>
      <c r="O647" s="105"/>
      <c r="P647" s="105"/>
      <c r="Q647" s="105"/>
      <c r="R647" s="105"/>
      <c r="S647" s="105"/>
      <c r="T647" s="105"/>
      <c r="U647" s="105"/>
      <c r="V647" s="105"/>
      <c r="W647" s="105"/>
      <c r="X647" s="105"/>
      <c r="Y647" s="105"/>
      <c r="Z647" s="105"/>
      <c r="AA647" s="105"/>
      <c r="AB647" s="105"/>
      <c r="AC647" s="105"/>
      <c r="AD647" s="105"/>
      <c r="AE647" s="105"/>
      <c r="AF647" s="105"/>
      <c r="AG647" s="105"/>
      <c r="AH647" s="105"/>
      <c r="AI647" s="105"/>
      <c r="AJ647" s="105"/>
      <c r="AK647" s="105"/>
      <c r="AL647" s="105"/>
      <c r="AM647" s="105"/>
      <c r="AN647" s="105"/>
      <c r="AO647" s="105"/>
      <c r="AP647" s="105"/>
      <c r="AQ647" s="105"/>
      <c r="AR647" s="105"/>
      <c r="AS647" s="105"/>
      <c r="AT647" s="105"/>
      <c r="AU647" s="105"/>
      <c r="AV647" s="105"/>
      <c r="AW647" s="105"/>
      <c r="AX647" s="105"/>
      <c r="AY647" s="105"/>
      <c r="AZ647" s="105"/>
      <c r="BA647" s="105"/>
      <c r="BB647" s="105"/>
      <c r="BC647" s="105"/>
      <c r="BD647" s="105"/>
    </row>
    <row r="648" spans="1:56" x14ac:dyDescent="0.35">
      <c r="A648" s="105"/>
      <c r="B648" s="105"/>
      <c r="C648" s="105"/>
      <c r="D648" s="105"/>
      <c r="E648" s="105"/>
      <c r="F648" s="105"/>
      <c r="G648" s="105"/>
      <c r="H648" s="105"/>
      <c r="I648" s="105"/>
      <c r="J648" s="105"/>
      <c r="K648" s="105"/>
      <c r="L648" s="105"/>
      <c r="M648" s="105"/>
      <c r="N648" s="105"/>
      <c r="O648" s="105"/>
      <c r="P648" s="105"/>
      <c r="Q648" s="105"/>
      <c r="R648" s="105"/>
      <c r="S648" s="105"/>
      <c r="T648" s="105"/>
      <c r="U648" s="105"/>
      <c r="V648" s="105"/>
      <c r="W648" s="105"/>
      <c r="X648" s="105"/>
      <c r="Y648" s="105"/>
      <c r="Z648" s="105"/>
      <c r="AA648" s="105"/>
      <c r="AB648" s="105"/>
      <c r="AC648" s="105"/>
      <c r="AD648" s="105"/>
      <c r="AE648" s="105"/>
      <c r="AF648" s="105"/>
      <c r="AG648" s="105"/>
      <c r="AH648" s="105"/>
      <c r="AI648" s="105"/>
      <c r="AJ648" s="105"/>
      <c r="AK648" s="105"/>
      <c r="AL648" s="105"/>
      <c r="AM648" s="105"/>
      <c r="AN648" s="105"/>
      <c r="AO648" s="105"/>
      <c r="AP648" s="105"/>
      <c r="AQ648" s="105"/>
      <c r="AR648" s="105"/>
      <c r="AS648" s="105"/>
      <c r="AT648" s="105"/>
      <c r="AU648" s="105"/>
      <c r="AV648" s="105"/>
      <c r="AW648" s="105"/>
      <c r="AX648" s="105"/>
      <c r="AY648" s="105"/>
      <c r="AZ648" s="105"/>
      <c r="BA648" s="105"/>
      <c r="BB648" s="105"/>
      <c r="BC648" s="105"/>
      <c r="BD648" s="105"/>
    </row>
    <row r="649" spans="1:56" x14ac:dyDescent="0.35">
      <c r="A649" s="105"/>
      <c r="B649" s="105"/>
      <c r="C649" s="105"/>
      <c r="D649" s="105"/>
      <c r="E649" s="105"/>
      <c r="F649" s="105"/>
      <c r="G649" s="105"/>
      <c r="H649" s="105"/>
      <c r="I649" s="105"/>
      <c r="J649" s="105"/>
      <c r="K649" s="105"/>
      <c r="L649" s="105"/>
      <c r="M649" s="105"/>
      <c r="N649" s="105"/>
      <c r="O649" s="105"/>
      <c r="P649" s="105"/>
      <c r="Q649" s="105"/>
      <c r="R649" s="105"/>
      <c r="S649" s="105"/>
      <c r="T649" s="105"/>
      <c r="U649" s="105"/>
      <c r="V649" s="105"/>
      <c r="W649" s="105"/>
      <c r="X649" s="105"/>
      <c r="Y649" s="105"/>
      <c r="Z649" s="105"/>
      <c r="AA649" s="105"/>
      <c r="AB649" s="105"/>
      <c r="AC649" s="105"/>
      <c r="AD649" s="105"/>
      <c r="AE649" s="105"/>
      <c r="AF649" s="105"/>
      <c r="AG649" s="105"/>
      <c r="AH649" s="105"/>
      <c r="AI649" s="105"/>
      <c r="AJ649" s="105"/>
      <c r="AK649" s="105"/>
      <c r="AL649" s="105"/>
      <c r="AM649" s="105"/>
      <c r="AN649" s="105"/>
      <c r="AO649" s="105"/>
      <c r="AP649" s="105"/>
      <c r="AQ649" s="105"/>
      <c r="AR649" s="105"/>
      <c r="AS649" s="105"/>
      <c r="AT649" s="105"/>
      <c r="AU649" s="105"/>
      <c r="AV649" s="105"/>
      <c r="AW649" s="105"/>
      <c r="AX649" s="105"/>
      <c r="AY649" s="105"/>
      <c r="AZ649" s="105"/>
      <c r="BA649" s="105"/>
      <c r="BB649" s="105"/>
      <c r="BC649" s="105"/>
      <c r="BD649" s="105"/>
    </row>
    <row r="650" spans="1:56" x14ac:dyDescent="0.35">
      <c r="A650" s="105"/>
      <c r="B650" s="105"/>
      <c r="C650" s="105"/>
      <c r="D650" s="105"/>
      <c r="E650" s="105"/>
      <c r="F650" s="105"/>
      <c r="G650" s="105"/>
      <c r="H650" s="105"/>
      <c r="I650" s="105"/>
      <c r="J650" s="105"/>
      <c r="K650" s="105"/>
      <c r="L650" s="105"/>
      <c r="M650" s="105"/>
      <c r="N650" s="105"/>
      <c r="O650" s="105"/>
      <c r="P650" s="105"/>
      <c r="Q650" s="105"/>
      <c r="R650" s="105"/>
      <c r="S650" s="105"/>
      <c r="T650" s="105"/>
      <c r="U650" s="105"/>
      <c r="V650" s="105"/>
      <c r="W650" s="105"/>
      <c r="X650" s="105"/>
      <c r="Y650" s="105"/>
      <c r="Z650" s="105"/>
      <c r="AA650" s="105"/>
      <c r="AB650" s="105"/>
      <c r="AC650" s="105"/>
      <c r="AD650" s="105"/>
      <c r="AE650" s="105"/>
      <c r="AF650" s="105"/>
      <c r="AG650" s="105"/>
      <c r="AH650" s="105"/>
      <c r="AI650" s="105"/>
      <c r="AJ650" s="105"/>
      <c r="AK650" s="105"/>
      <c r="AL650" s="105"/>
      <c r="AM650" s="105"/>
      <c r="AN650" s="105"/>
      <c r="AO650" s="105"/>
      <c r="AP650" s="105"/>
      <c r="AQ650" s="105"/>
      <c r="AR650" s="105"/>
      <c r="AS650" s="105"/>
      <c r="AT650" s="105"/>
      <c r="AU650" s="105"/>
      <c r="AV650" s="105"/>
      <c r="AW650" s="105"/>
      <c r="AX650" s="105"/>
      <c r="AY650" s="105"/>
      <c r="AZ650" s="105"/>
      <c r="BA650" s="105"/>
      <c r="BB650" s="105"/>
      <c r="BC650" s="105"/>
      <c r="BD650" s="105"/>
    </row>
    <row r="651" spans="1:56" x14ac:dyDescent="0.35">
      <c r="A651" s="105"/>
      <c r="B651" s="105"/>
      <c r="C651" s="105"/>
      <c r="D651" s="105"/>
      <c r="E651" s="105"/>
      <c r="F651" s="105"/>
      <c r="G651" s="105"/>
      <c r="H651" s="105"/>
      <c r="I651" s="105"/>
      <c r="J651" s="105"/>
      <c r="K651" s="105"/>
      <c r="L651" s="105"/>
      <c r="M651" s="105"/>
      <c r="N651" s="105"/>
      <c r="O651" s="105"/>
      <c r="P651" s="105"/>
      <c r="Q651" s="105"/>
      <c r="R651" s="105"/>
      <c r="S651" s="105"/>
      <c r="T651" s="105"/>
      <c r="U651" s="105"/>
      <c r="V651" s="105"/>
      <c r="W651" s="105"/>
      <c r="X651" s="105"/>
      <c r="Y651" s="105"/>
      <c r="Z651" s="105"/>
      <c r="AA651" s="105"/>
      <c r="AB651" s="105"/>
      <c r="AC651" s="105"/>
      <c r="AD651" s="105"/>
      <c r="AE651" s="105"/>
      <c r="AF651" s="105"/>
      <c r="AG651" s="105"/>
      <c r="AH651" s="105"/>
      <c r="AI651" s="105"/>
      <c r="AJ651" s="105"/>
      <c r="AK651" s="105"/>
      <c r="AL651" s="105"/>
      <c r="AM651" s="105"/>
      <c r="AN651" s="105"/>
      <c r="AO651" s="105"/>
      <c r="AP651" s="105"/>
      <c r="AQ651" s="105"/>
      <c r="AR651" s="105"/>
      <c r="AS651" s="105"/>
      <c r="AT651" s="105"/>
      <c r="AU651" s="105"/>
      <c r="AV651" s="105"/>
      <c r="AW651" s="105"/>
      <c r="AX651" s="105"/>
      <c r="AY651" s="105"/>
      <c r="AZ651" s="105"/>
      <c r="BA651" s="105"/>
      <c r="BB651" s="105"/>
      <c r="BC651" s="105"/>
      <c r="BD651" s="105"/>
    </row>
    <row r="652" spans="1:56" x14ac:dyDescent="0.35">
      <c r="A652" s="105"/>
      <c r="B652" s="105"/>
      <c r="C652" s="105"/>
      <c r="D652" s="105"/>
      <c r="E652" s="105"/>
      <c r="F652" s="105"/>
      <c r="G652" s="105"/>
      <c r="H652" s="105"/>
      <c r="I652" s="105"/>
      <c r="J652" s="105"/>
      <c r="K652" s="105"/>
      <c r="L652" s="105"/>
      <c r="M652" s="105"/>
      <c r="N652" s="105"/>
      <c r="O652" s="105"/>
      <c r="P652" s="105"/>
      <c r="Q652" s="105"/>
      <c r="R652" s="105"/>
      <c r="S652" s="105"/>
      <c r="T652" s="105"/>
      <c r="U652" s="105"/>
      <c r="V652" s="105"/>
      <c r="W652" s="105"/>
      <c r="X652" s="105"/>
      <c r="Y652" s="105"/>
      <c r="Z652" s="105"/>
      <c r="AA652" s="105"/>
      <c r="AB652" s="105"/>
      <c r="AC652" s="105"/>
      <c r="AD652" s="105"/>
      <c r="AE652" s="105"/>
      <c r="AF652" s="105"/>
      <c r="AG652" s="105"/>
      <c r="AH652" s="105"/>
      <c r="AI652" s="105"/>
      <c r="AJ652" s="105"/>
      <c r="AK652" s="105"/>
      <c r="AL652" s="105"/>
      <c r="AM652" s="105"/>
      <c r="AN652" s="105"/>
      <c r="AO652" s="105"/>
      <c r="AP652" s="105"/>
      <c r="AQ652" s="105"/>
      <c r="AR652" s="105"/>
      <c r="AS652" s="105"/>
      <c r="AT652" s="105"/>
      <c r="AU652" s="105"/>
      <c r="AV652" s="105"/>
      <c r="AW652" s="105"/>
      <c r="AX652" s="105"/>
      <c r="AY652" s="105"/>
      <c r="AZ652" s="105"/>
      <c r="BA652" s="105"/>
      <c r="BB652" s="105"/>
      <c r="BC652" s="105"/>
      <c r="BD652" s="105"/>
    </row>
    <row r="653" spans="1:56" x14ac:dyDescent="0.35">
      <c r="A653" s="105"/>
      <c r="B653" s="105"/>
      <c r="C653" s="105"/>
      <c r="D653" s="105"/>
      <c r="E653" s="105"/>
      <c r="F653" s="105"/>
      <c r="G653" s="105"/>
      <c r="H653" s="105"/>
      <c r="I653" s="105"/>
      <c r="J653" s="105"/>
      <c r="K653" s="105"/>
      <c r="L653" s="105"/>
      <c r="M653" s="105"/>
      <c r="N653" s="105"/>
      <c r="O653" s="105"/>
      <c r="P653" s="105"/>
      <c r="Q653" s="105"/>
      <c r="R653" s="105"/>
      <c r="S653" s="105"/>
      <c r="T653" s="105"/>
      <c r="U653" s="105"/>
      <c r="V653" s="105"/>
      <c r="W653" s="105"/>
      <c r="X653" s="105"/>
      <c r="Y653" s="105"/>
      <c r="Z653" s="105"/>
      <c r="AA653" s="105"/>
      <c r="AB653" s="105"/>
      <c r="AC653" s="105"/>
      <c r="AD653" s="105"/>
      <c r="AE653" s="105"/>
      <c r="AF653" s="105"/>
      <c r="AG653" s="105"/>
      <c r="AH653" s="105"/>
      <c r="AI653" s="105"/>
      <c r="AJ653" s="105"/>
      <c r="AK653" s="105"/>
      <c r="AL653" s="105"/>
      <c r="AM653" s="105"/>
      <c r="AN653" s="105"/>
      <c r="AO653" s="105"/>
      <c r="AP653" s="105"/>
      <c r="AQ653" s="105"/>
      <c r="AR653" s="105"/>
      <c r="AS653" s="105"/>
      <c r="AT653" s="105"/>
      <c r="AU653" s="105"/>
      <c r="AV653" s="105"/>
      <c r="AW653" s="105"/>
      <c r="AX653" s="105"/>
      <c r="AY653" s="105"/>
      <c r="AZ653" s="105"/>
      <c r="BA653" s="105"/>
      <c r="BB653" s="105"/>
      <c r="BC653" s="105"/>
      <c r="BD653" s="105"/>
    </row>
    <row r="654" spans="1:56" x14ac:dyDescent="0.35">
      <c r="A654" s="105"/>
      <c r="B654" s="105"/>
      <c r="C654" s="105"/>
      <c r="D654" s="105"/>
      <c r="E654" s="105"/>
      <c r="F654" s="105"/>
      <c r="G654" s="105"/>
      <c r="H654" s="105"/>
      <c r="I654" s="105"/>
      <c r="J654" s="105"/>
      <c r="K654" s="105"/>
      <c r="L654" s="105"/>
      <c r="M654" s="105"/>
      <c r="N654" s="105"/>
      <c r="O654" s="105"/>
      <c r="P654" s="105"/>
      <c r="Q654" s="105"/>
      <c r="R654" s="105"/>
      <c r="S654" s="105"/>
      <c r="T654" s="105"/>
      <c r="U654" s="105"/>
      <c r="V654" s="105"/>
      <c r="W654" s="105"/>
      <c r="X654" s="105"/>
      <c r="Y654" s="105"/>
      <c r="Z654" s="105"/>
      <c r="AA654" s="105"/>
      <c r="AB654" s="105"/>
      <c r="AC654" s="105"/>
      <c r="AD654" s="105"/>
      <c r="AE654" s="105"/>
      <c r="AF654" s="105"/>
      <c r="AG654" s="105"/>
      <c r="AH654" s="105"/>
      <c r="AI654" s="105"/>
      <c r="AJ654" s="105"/>
      <c r="AK654" s="105"/>
      <c r="AL654" s="105"/>
      <c r="AM654" s="105"/>
      <c r="AN654" s="105"/>
      <c r="AO654" s="105"/>
      <c r="AP654" s="105"/>
      <c r="AQ654" s="105"/>
      <c r="AR654" s="105"/>
      <c r="AS654" s="105"/>
      <c r="AT654" s="105"/>
      <c r="AU654" s="105"/>
      <c r="AV654" s="105"/>
      <c r="AW654" s="105"/>
      <c r="AX654" s="105"/>
      <c r="AY654" s="105"/>
      <c r="AZ654" s="105"/>
      <c r="BA654" s="105"/>
      <c r="BB654" s="105"/>
      <c r="BC654" s="105"/>
      <c r="BD654" s="105"/>
    </row>
    <row r="655" spans="1:56" x14ac:dyDescent="0.35">
      <c r="A655" s="10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c r="AA655" s="105"/>
      <c r="AB655" s="105"/>
      <c r="AC655" s="105"/>
      <c r="AD655" s="105"/>
      <c r="AE655" s="105"/>
      <c r="AF655" s="105"/>
      <c r="AG655" s="105"/>
      <c r="AH655" s="105"/>
      <c r="AI655" s="105"/>
      <c r="AJ655" s="105"/>
      <c r="AK655" s="105"/>
      <c r="AL655" s="105"/>
      <c r="AM655" s="105"/>
      <c r="AN655" s="105"/>
      <c r="AO655" s="105"/>
      <c r="AP655" s="105"/>
      <c r="AQ655" s="105"/>
      <c r="AR655" s="105"/>
      <c r="AS655" s="105"/>
      <c r="AT655" s="105"/>
      <c r="AU655" s="105"/>
      <c r="AV655" s="105"/>
      <c r="AW655" s="105"/>
      <c r="AX655" s="105"/>
      <c r="AY655" s="105"/>
      <c r="AZ655" s="105"/>
      <c r="BA655" s="105"/>
      <c r="BB655" s="105"/>
      <c r="BC655" s="105"/>
      <c r="BD655" s="105"/>
    </row>
    <row r="656" spans="1:56" x14ac:dyDescent="0.35">
      <c r="A656" s="105"/>
      <c r="B656" s="105"/>
      <c r="C656" s="105"/>
      <c r="D656" s="105"/>
      <c r="E656" s="105"/>
      <c r="F656" s="105"/>
      <c r="G656" s="105"/>
      <c r="H656" s="105"/>
      <c r="I656" s="105"/>
      <c r="J656" s="105"/>
      <c r="K656" s="105"/>
      <c r="L656" s="105"/>
      <c r="M656" s="105"/>
      <c r="N656" s="105"/>
      <c r="O656" s="105"/>
      <c r="P656" s="105"/>
      <c r="Q656" s="105"/>
      <c r="R656" s="105"/>
      <c r="S656" s="105"/>
      <c r="T656" s="105"/>
      <c r="U656" s="105"/>
      <c r="V656" s="105"/>
      <c r="W656" s="105"/>
      <c r="X656" s="105"/>
      <c r="Y656" s="105"/>
      <c r="Z656" s="105"/>
      <c r="AA656" s="105"/>
      <c r="AB656" s="105"/>
      <c r="AC656" s="105"/>
      <c r="AD656" s="105"/>
      <c r="AE656" s="105"/>
      <c r="AF656" s="105"/>
      <c r="AG656" s="105"/>
      <c r="AH656" s="105"/>
      <c r="AI656" s="105"/>
      <c r="AJ656" s="105"/>
      <c r="AK656" s="105"/>
      <c r="AL656" s="105"/>
      <c r="AM656" s="105"/>
      <c r="AN656" s="105"/>
      <c r="AO656" s="105"/>
      <c r="AP656" s="105"/>
      <c r="AQ656" s="105"/>
      <c r="AR656" s="105"/>
      <c r="AS656" s="105"/>
      <c r="AT656" s="105"/>
      <c r="AU656" s="105"/>
      <c r="AV656" s="105"/>
      <c r="AW656" s="105"/>
      <c r="AX656" s="105"/>
      <c r="AY656" s="105"/>
      <c r="AZ656" s="105"/>
      <c r="BA656" s="105"/>
      <c r="BB656" s="105"/>
      <c r="BC656" s="105"/>
      <c r="BD656" s="105"/>
    </row>
    <row r="657" spans="1:56" x14ac:dyDescent="0.35">
      <c r="A657" s="105"/>
      <c r="B657" s="105"/>
      <c r="C657" s="105"/>
      <c r="D657" s="105"/>
      <c r="E657" s="105"/>
      <c r="F657" s="105"/>
      <c r="G657" s="105"/>
      <c r="H657" s="105"/>
      <c r="I657" s="105"/>
      <c r="J657" s="105"/>
      <c r="K657" s="105"/>
      <c r="L657" s="105"/>
      <c r="M657" s="105"/>
      <c r="N657" s="105"/>
      <c r="O657" s="105"/>
      <c r="P657" s="105"/>
      <c r="Q657" s="105"/>
      <c r="R657" s="105"/>
      <c r="S657" s="105"/>
      <c r="T657" s="105"/>
      <c r="U657" s="105"/>
      <c r="V657" s="105"/>
      <c r="W657" s="105"/>
      <c r="X657" s="105"/>
      <c r="Y657" s="105"/>
      <c r="Z657" s="105"/>
      <c r="AA657" s="105"/>
      <c r="AB657" s="105"/>
      <c r="AC657" s="105"/>
      <c r="AD657" s="105"/>
      <c r="AE657" s="105"/>
      <c r="AF657" s="105"/>
      <c r="AG657" s="105"/>
      <c r="AH657" s="105"/>
      <c r="AI657" s="105"/>
      <c r="AJ657" s="105"/>
      <c r="AK657" s="105"/>
      <c r="AL657" s="105"/>
      <c r="AM657" s="105"/>
      <c r="AN657" s="105"/>
      <c r="AO657" s="105"/>
      <c r="AP657" s="105"/>
      <c r="AQ657" s="105"/>
      <c r="AR657" s="105"/>
      <c r="AS657" s="105"/>
      <c r="AT657" s="105"/>
      <c r="AU657" s="105"/>
      <c r="AV657" s="105"/>
      <c r="AW657" s="105"/>
      <c r="AX657" s="105"/>
      <c r="AY657" s="105"/>
      <c r="AZ657" s="105"/>
      <c r="BA657" s="105"/>
      <c r="BB657" s="105"/>
      <c r="BC657" s="105"/>
      <c r="BD657" s="105"/>
    </row>
    <row r="658" spans="1:56" x14ac:dyDescent="0.35">
      <c r="A658" s="105"/>
      <c r="B658" s="105"/>
      <c r="C658" s="105"/>
      <c r="D658" s="105"/>
      <c r="E658" s="105"/>
      <c r="F658" s="105"/>
      <c r="G658" s="105"/>
      <c r="H658" s="105"/>
      <c r="I658" s="105"/>
      <c r="J658" s="105"/>
      <c r="K658" s="105"/>
      <c r="L658" s="105"/>
      <c r="M658" s="105"/>
      <c r="N658" s="105"/>
      <c r="O658" s="105"/>
      <c r="P658" s="105"/>
      <c r="Q658" s="105"/>
      <c r="R658" s="105"/>
      <c r="S658" s="105"/>
      <c r="T658" s="105"/>
      <c r="U658" s="105"/>
      <c r="V658" s="105"/>
      <c r="W658" s="105"/>
      <c r="X658" s="105"/>
      <c r="Y658" s="105"/>
      <c r="Z658" s="105"/>
      <c r="AA658" s="105"/>
      <c r="AB658" s="105"/>
      <c r="AC658" s="105"/>
      <c r="AD658" s="105"/>
      <c r="AE658" s="105"/>
      <c r="AF658" s="105"/>
      <c r="AG658" s="105"/>
      <c r="AH658" s="105"/>
      <c r="AI658" s="105"/>
      <c r="AJ658" s="105"/>
      <c r="AK658" s="105"/>
      <c r="AL658" s="105"/>
      <c r="AM658" s="105"/>
      <c r="AN658" s="105"/>
      <c r="AO658" s="105"/>
      <c r="AP658" s="105"/>
      <c r="AQ658" s="105"/>
      <c r="AR658" s="105"/>
      <c r="AS658" s="105"/>
      <c r="AT658" s="105"/>
      <c r="AU658" s="105"/>
      <c r="AV658" s="105"/>
      <c r="AW658" s="105"/>
      <c r="AX658" s="105"/>
      <c r="AY658" s="105"/>
      <c r="AZ658" s="105"/>
      <c r="BA658" s="105"/>
      <c r="BB658" s="105"/>
      <c r="BC658" s="105"/>
      <c r="BD658" s="105"/>
    </row>
    <row r="659" spans="1:56" x14ac:dyDescent="0.35">
      <c r="A659" s="105"/>
      <c r="B659" s="105"/>
      <c r="C659" s="105"/>
      <c r="D659" s="105"/>
      <c r="E659" s="105"/>
      <c r="F659" s="105"/>
      <c r="G659" s="105"/>
      <c r="H659" s="105"/>
      <c r="I659" s="105"/>
      <c r="J659" s="105"/>
      <c r="K659" s="105"/>
      <c r="L659" s="105"/>
      <c r="M659" s="105"/>
      <c r="N659" s="105"/>
      <c r="O659" s="105"/>
      <c r="P659" s="105"/>
      <c r="Q659" s="105"/>
      <c r="R659" s="105"/>
      <c r="S659" s="105"/>
      <c r="T659" s="105"/>
      <c r="U659" s="105"/>
      <c r="V659" s="105"/>
      <c r="W659" s="105"/>
      <c r="X659" s="105"/>
      <c r="Y659" s="105"/>
      <c r="Z659" s="105"/>
      <c r="AA659" s="105"/>
      <c r="AB659" s="105"/>
      <c r="AC659" s="105"/>
      <c r="AD659" s="105"/>
      <c r="AE659" s="105"/>
      <c r="AF659" s="105"/>
      <c r="AG659" s="105"/>
      <c r="AH659" s="105"/>
      <c r="AI659" s="105"/>
      <c r="AJ659" s="105"/>
      <c r="AK659" s="105"/>
      <c r="AL659" s="105"/>
      <c r="AM659" s="105"/>
      <c r="AN659" s="105"/>
      <c r="AO659" s="105"/>
      <c r="AP659" s="105"/>
      <c r="AQ659" s="105"/>
      <c r="AR659" s="105"/>
      <c r="AS659" s="105"/>
      <c r="AT659" s="105"/>
      <c r="AU659" s="105"/>
      <c r="AV659" s="105"/>
      <c r="AW659" s="105"/>
      <c r="AX659" s="105"/>
      <c r="AY659" s="105"/>
      <c r="AZ659" s="105"/>
      <c r="BA659" s="105"/>
      <c r="BB659" s="105"/>
      <c r="BC659" s="105"/>
      <c r="BD659" s="105"/>
    </row>
    <row r="660" spans="1:56" x14ac:dyDescent="0.35">
      <c r="A660" s="105"/>
      <c r="B660" s="105"/>
      <c r="C660" s="105"/>
      <c r="D660" s="105"/>
      <c r="E660" s="105"/>
      <c r="F660" s="105"/>
      <c r="G660" s="105"/>
      <c r="H660" s="105"/>
      <c r="I660" s="105"/>
      <c r="J660" s="105"/>
      <c r="K660" s="105"/>
      <c r="L660" s="105"/>
      <c r="M660" s="105"/>
      <c r="N660" s="105"/>
      <c r="O660" s="105"/>
      <c r="P660" s="105"/>
      <c r="Q660" s="105"/>
      <c r="R660" s="105"/>
      <c r="S660" s="105"/>
      <c r="T660" s="105"/>
      <c r="U660" s="105"/>
      <c r="V660" s="105"/>
      <c r="W660" s="105"/>
      <c r="X660" s="105"/>
      <c r="Y660" s="105"/>
      <c r="Z660" s="105"/>
      <c r="AA660" s="105"/>
      <c r="AB660" s="105"/>
      <c r="AC660" s="105"/>
      <c r="AD660" s="105"/>
      <c r="AE660" s="105"/>
      <c r="AF660" s="105"/>
      <c r="AG660" s="105"/>
      <c r="AH660" s="105"/>
      <c r="AI660" s="105"/>
      <c r="AJ660" s="105"/>
      <c r="AK660" s="105"/>
      <c r="AL660" s="105"/>
      <c r="AM660" s="105"/>
      <c r="AN660" s="105"/>
      <c r="AO660" s="105"/>
      <c r="AP660" s="105"/>
      <c r="AQ660" s="105"/>
      <c r="AR660" s="105"/>
      <c r="AS660" s="105"/>
      <c r="AT660" s="105"/>
      <c r="AU660" s="105"/>
      <c r="AV660" s="105"/>
      <c r="AW660" s="105"/>
      <c r="AX660" s="105"/>
      <c r="AY660" s="105"/>
      <c r="AZ660" s="105"/>
      <c r="BA660" s="105"/>
      <c r="BB660" s="105"/>
      <c r="BC660" s="105"/>
      <c r="BD660" s="105"/>
    </row>
    <row r="661" spans="1:56" x14ac:dyDescent="0.35">
      <c r="A661" s="105"/>
      <c r="B661" s="105"/>
      <c r="C661" s="105"/>
      <c r="D661" s="105"/>
      <c r="E661" s="105"/>
      <c r="F661" s="105"/>
      <c r="G661" s="105"/>
      <c r="H661" s="105"/>
      <c r="I661" s="105"/>
      <c r="J661" s="105"/>
      <c r="K661" s="105"/>
      <c r="L661" s="105"/>
      <c r="M661" s="105"/>
      <c r="N661" s="105"/>
      <c r="O661" s="105"/>
      <c r="P661" s="105"/>
      <c r="Q661" s="105"/>
      <c r="R661" s="105"/>
      <c r="S661" s="105"/>
      <c r="T661" s="105"/>
      <c r="U661" s="105"/>
      <c r="V661" s="105"/>
      <c r="W661" s="105"/>
      <c r="X661" s="105"/>
      <c r="Y661" s="105"/>
      <c r="Z661" s="105"/>
      <c r="AA661" s="105"/>
      <c r="AB661" s="105"/>
      <c r="AC661" s="105"/>
      <c r="AD661" s="105"/>
      <c r="AE661" s="105"/>
      <c r="AF661" s="105"/>
      <c r="AG661" s="105"/>
      <c r="AH661" s="105"/>
      <c r="AI661" s="105"/>
      <c r="AJ661" s="105"/>
      <c r="AK661" s="105"/>
      <c r="AL661" s="105"/>
      <c r="AM661" s="105"/>
      <c r="AN661" s="105"/>
      <c r="AO661" s="105"/>
      <c r="AP661" s="105"/>
      <c r="AQ661" s="105"/>
      <c r="AR661" s="105"/>
      <c r="AS661" s="105"/>
      <c r="AT661" s="105"/>
      <c r="AU661" s="105"/>
      <c r="AV661" s="105"/>
      <c r="AW661" s="105"/>
      <c r="AX661" s="105"/>
      <c r="AY661" s="105"/>
      <c r="AZ661" s="105"/>
      <c r="BA661" s="105"/>
      <c r="BB661" s="105"/>
      <c r="BC661" s="105"/>
      <c r="BD661" s="105"/>
    </row>
    <row r="662" spans="1:56" x14ac:dyDescent="0.35">
      <c r="A662" s="105"/>
      <c r="B662" s="105"/>
      <c r="C662" s="105"/>
      <c r="D662" s="105"/>
      <c r="E662" s="105"/>
      <c r="F662" s="105"/>
      <c r="G662" s="105"/>
      <c r="H662" s="105"/>
      <c r="I662" s="105"/>
      <c r="J662" s="105"/>
      <c r="K662" s="105"/>
      <c r="L662" s="105"/>
      <c r="M662" s="105"/>
      <c r="N662" s="105"/>
      <c r="O662" s="105"/>
      <c r="P662" s="105"/>
      <c r="Q662" s="105"/>
      <c r="R662" s="105"/>
      <c r="S662" s="105"/>
      <c r="T662" s="105"/>
      <c r="U662" s="105"/>
      <c r="V662" s="105"/>
      <c r="W662" s="105"/>
      <c r="X662" s="105"/>
      <c r="Y662" s="105"/>
      <c r="Z662" s="105"/>
      <c r="AA662" s="105"/>
      <c r="AB662" s="105"/>
      <c r="AC662" s="105"/>
      <c r="AD662" s="105"/>
      <c r="AE662" s="105"/>
      <c r="AF662" s="105"/>
      <c r="AG662" s="105"/>
      <c r="AH662" s="105"/>
      <c r="AI662" s="105"/>
      <c r="AJ662" s="105"/>
      <c r="AK662" s="105"/>
      <c r="AL662" s="105"/>
      <c r="AM662" s="105"/>
      <c r="AN662" s="105"/>
      <c r="AO662" s="105"/>
      <c r="AP662" s="105"/>
      <c r="AQ662" s="105"/>
      <c r="AR662" s="105"/>
      <c r="AS662" s="105"/>
      <c r="AT662" s="105"/>
      <c r="AU662" s="105"/>
      <c r="AV662" s="105"/>
      <c r="AW662" s="105"/>
      <c r="AX662" s="105"/>
      <c r="AY662" s="105"/>
      <c r="AZ662" s="105"/>
      <c r="BA662" s="105"/>
      <c r="BB662" s="105"/>
      <c r="BC662" s="105"/>
      <c r="BD662" s="105"/>
    </row>
    <row r="663" spans="1:56" x14ac:dyDescent="0.35">
      <c r="A663" s="105"/>
      <c r="B663" s="105"/>
      <c r="C663" s="105"/>
      <c r="D663" s="105"/>
      <c r="E663" s="105"/>
      <c r="F663" s="105"/>
      <c r="G663" s="105"/>
      <c r="H663" s="105"/>
      <c r="I663" s="105"/>
      <c r="J663" s="105"/>
      <c r="K663" s="105"/>
      <c r="L663" s="105"/>
      <c r="M663" s="105"/>
      <c r="N663" s="105"/>
      <c r="O663" s="105"/>
      <c r="P663" s="105"/>
      <c r="Q663" s="105"/>
      <c r="R663" s="105"/>
      <c r="S663" s="105"/>
      <c r="T663" s="105"/>
      <c r="U663" s="105"/>
      <c r="V663" s="105"/>
      <c r="W663" s="105"/>
      <c r="X663" s="105"/>
      <c r="Y663" s="105"/>
      <c r="Z663" s="105"/>
      <c r="AA663" s="105"/>
      <c r="AB663" s="105"/>
      <c r="AC663" s="105"/>
      <c r="AD663" s="105"/>
      <c r="AE663" s="105"/>
      <c r="AF663" s="105"/>
      <c r="AG663" s="105"/>
      <c r="AH663" s="105"/>
      <c r="AI663" s="105"/>
      <c r="AJ663" s="105"/>
      <c r="AK663" s="105"/>
      <c r="AL663" s="105"/>
      <c r="AM663" s="105"/>
      <c r="AN663" s="105"/>
      <c r="AO663" s="105"/>
      <c r="AP663" s="105"/>
      <c r="AQ663" s="105"/>
      <c r="AR663" s="105"/>
      <c r="AS663" s="105"/>
      <c r="AT663" s="105"/>
      <c r="AU663" s="105"/>
      <c r="AV663" s="105"/>
      <c r="AW663" s="105"/>
      <c r="AX663" s="105"/>
      <c r="AY663" s="105"/>
      <c r="AZ663" s="105"/>
      <c r="BA663" s="105"/>
      <c r="BB663" s="105"/>
      <c r="BC663" s="105"/>
      <c r="BD663" s="105"/>
    </row>
    <row r="664" spans="1:56" x14ac:dyDescent="0.35">
      <c r="A664" s="105"/>
      <c r="B664" s="105"/>
      <c r="C664" s="105"/>
      <c r="D664" s="105"/>
      <c r="E664" s="105"/>
      <c r="F664" s="105"/>
      <c r="G664" s="105"/>
      <c r="H664" s="105"/>
      <c r="I664" s="105"/>
      <c r="J664" s="105"/>
      <c r="K664" s="105"/>
      <c r="L664" s="105"/>
      <c r="M664" s="105"/>
      <c r="N664" s="105"/>
      <c r="O664" s="105"/>
      <c r="P664" s="105"/>
      <c r="Q664" s="105"/>
      <c r="R664" s="105"/>
      <c r="S664" s="105"/>
      <c r="T664" s="105"/>
      <c r="U664" s="105"/>
      <c r="V664" s="105"/>
      <c r="W664" s="105"/>
      <c r="X664" s="105"/>
      <c r="Y664" s="105"/>
      <c r="Z664" s="105"/>
      <c r="AA664" s="105"/>
      <c r="AB664" s="105"/>
      <c r="AC664" s="105"/>
      <c r="AD664" s="105"/>
      <c r="AE664" s="105"/>
      <c r="AF664" s="105"/>
      <c r="AG664" s="105"/>
      <c r="AH664" s="105"/>
      <c r="AI664" s="105"/>
      <c r="AJ664" s="105"/>
      <c r="AK664" s="105"/>
      <c r="AL664" s="105"/>
      <c r="AM664" s="105"/>
      <c r="AN664" s="105"/>
      <c r="AO664" s="105"/>
      <c r="AP664" s="105"/>
      <c r="AQ664" s="105"/>
      <c r="AR664" s="105"/>
      <c r="AS664" s="105"/>
      <c r="AT664" s="105"/>
      <c r="AU664" s="105"/>
      <c r="AV664" s="105"/>
      <c r="AW664" s="105"/>
      <c r="AX664" s="105"/>
      <c r="AY664" s="105"/>
      <c r="AZ664" s="105"/>
      <c r="BA664" s="105"/>
      <c r="BB664" s="105"/>
      <c r="BC664" s="105"/>
      <c r="BD664" s="105"/>
    </row>
    <row r="665" spans="1:56" x14ac:dyDescent="0.35">
      <c r="A665" s="105"/>
      <c r="B665" s="105"/>
      <c r="C665" s="105"/>
      <c r="D665" s="105"/>
      <c r="E665" s="105"/>
      <c r="F665" s="105"/>
      <c r="G665" s="105"/>
      <c r="H665" s="105"/>
      <c r="I665" s="105"/>
      <c r="J665" s="105"/>
      <c r="K665" s="105"/>
      <c r="L665" s="105"/>
      <c r="M665" s="105"/>
      <c r="N665" s="105"/>
      <c r="O665" s="105"/>
      <c r="P665" s="105"/>
      <c r="Q665" s="105"/>
      <c r="R665" s="105"/>
      <c r="S665" s="105"/>
      <c r="T665" s="105"/>
      <c r="U665" s="105"/>
      <c r="V665" s="105"/>
      <c r="W665" s="105"/>
      <c r="X665" s="105"/>
      <c r="Y665" s="105"/>
      <c r="Z665" s="105"/>
      <c r="AA665" s="105"/>
      <c r="AB665" s="105"/>
      <c r="AC665" s="105"/>
      <c r="AD665" s="105"/>
      <c r="AE665" s="105"/>
      <c r="AF665" s="105"/>
      <c r="AG665" s="105"/>
      <c r="AH665" s="105"/>
      <c r="AI665" s="105"/>
      <c r="AJ665" s="105"/>
      <c r="AK665" s="105"/>
      <c r="AL665" s="105"/>
      <c r="AM665" s="105"/>
      <c r="AN665" s="105"/>
      <c r="AO665" s="105"/>
      <c r="AP665" s="105"/>
      <c r="AQ665" s="105"/>
      <c r="AR665" s="105"/>
      <c r="AS665" s="105"/>
      <c r="AT665" s="105"/>
      <c r="AU665" s="105"/>
      <c r="AV665" s="105"/>
      <c r="AW665" s="105"/>
      <c r="AX665" s="105"/>
      <c r="AY665" s="105"/>
      <c r="AZ665" s="105"/>
      <c r="BA665" s="105"/>
      <c r="BB665" s="105"/>
      <c r="BC665" s="105"/>
      <c r="BD665" s="105"/>
    </row>
    <row r="666" spans="1:56" x14ac:dyDescent="0.35">
      <c r="A666" s="105"/>
      <c r="B666" s="105"/>
      <c r="C666" s="105"/>
      <c r="D666" s="105"/>
      <c r="E666" s="105"/>
      <c r="F666" s="105"/>
      <c r="G666" s="105"/>
      <c r="H666" s="105"/>
      <c r="I666" s="105"/>
      <c r="J666" s="105"/>
      <c r="K666" s="105"/>
      <c r="L666" s="105"/>
      <c r="M666" s="105"/>
      <c r="N666" s="105"/>
      <c r="O666" s="105"/>
      <c r="P666" s="105"/>
      <c r="Q666" s="105"/>
      <c r="R666" s="105"/>
      <c r="S666" s="105"/>
      <c r="T666" s="105"/>
      <c r="U666" s="105"/>
      <c r="V666" s="105"/>
      <c r="W666" s="105"/>
      <c r="X666" s="105"/>
      <c r="Y666" s="105"/>
      <c r="Z666" s="105"/>
      <c r="AA666" s="105"/>
      <c r="AB666" s="105"/>
      <c r="AC666" s="105"/>
      <c r="AD666" s="105"/>
      <c r="AE666" s="105"/>
      <c r="AF666" s="105"/>
      <c r="AG666" s="105"/>
      <c r="AH666" s="105"/>
      <c r="AI666" s="105"/>
      <c r="AJ666" s="105"/>
      <c r="AK666" s="105"/>
      <c r="AL666" s="105"/>
      <c r="AM666" s="105"/>
      <c r="AN666" s="105"/>
      <c r="AO666" s="105"/>
      <c r="AP666" s="105"/>
      <c r="AQ666" s="105"/>
      <c r="AR666" s="105"/>
      <c r="AS666" s="105"/>
      <c r="AT666" s="105"/>
      <c r="AU666" s="105"/>
      <c r="AV666" s="105"/>
      <c r="AW666" s="105"/>
      <c r="AX666" s="105"/>
      <c r="AY666" s="105"/>
      <c r="AZ666" s="105"/>
      <c r="BA666" s="105"/>
      <c r="BB666" s="105"/>
      <c r="BC666" s="105"/>
      <c r="BD666" s="105"/>
    </row>
    <row r="667" spans="1:56" x14ac:dyDescent="0.35">
      <c r="A667" s="105"/>
      <c r="B667" s="105"/>
      <c r="C667" s="105"/>
      <c r="D667" s="105"/>
      <c r="E667" s="105"/>
      <c r="F667" s="105"/>
      <c r="G667" s="105"/>
      <c r="H667" s="105"/>
      <c r="I667" s="105"/>
      <c r="J667" s="105"/>
      <c r="K667" s="105"/>
      <c r="L667" s="105"/>
      <c r="M667" s="105"/>
      <c r="N667" s="105"/>
      <c r="O667" s="105"/>
      <c r="P667" s="105"/>
      <c r="Q667" s="105"/>
      <c r="R667" s="105"/>
      <c r="S667" s="105"/>
      <c r="T667" s="105"/>
      <c r="U667" s="105"/>
      <c r="V667" s="105"/>
      <c r="W667" s="105"/>
      <c r="X667" s="105"/>
      <c r="Y667" s="105"/>
      <c r="Z667" s="105"/>
      <c r="AA667" s="105"/>
      <c r="AB667" s="105"/>
      <c r="AC667" s="105"/>
      <c r="AD667" s="105"/>
      <c r="AE667" s="105"/>
      <c r="AF667" s="105"/>
      <c r="AG667" s="105"/>
      <c r="AH667" s="105"/>
      <c r="AI667" s="105"/>
      <c r="AJ667" s="105"/>
      <c r="AK667" s="105"/>
      <c r="AL667" s="105"/>
      <c r="AM667" s="105"/>
      <c r="AN667" s="105"/>
      <c r="AO667" s="105"/>
      <c r="AP667" s="105"/>
      <c r="AQ667" s="105"/>
      <c r="AR667" s="105"/>
      <c r="AS667" s="105"/>
      <c r="AT667" s="105"/>
      <c r="AU667" s="105"/>
      <c r="AV667" s="105"/>
      <c r="AW667" s="105"/>
      <c r="AX667" s="105"/>
      <c r="AY667" s="105"/>
      <c r="AZ667" s="105"/>
      <c r="BA667" s="105"/>
      <c r="BB667" s="105"/>
      <c r="BC667" s="105"/>
      <c r="BD667" s="105"/>
    </row>
    <row r="668" spans="1:56" x14ac:dyDescent="0.35">
      <c r="A668" s="105"/>
      <c r="B668" s="105"/>
      <c r="C668" s="105"/>
      <c r="D668" s="105"/>
      <c r="E668" s="105"/>
      <c r="F668" s="105"/>
      <c r="G668" s="105"/>
      <c r="H668" s="105"/>
      <c r="I668" s="105"/>
      <c r="J668" s="105"/>
      <c r="K668" s="105"/>
      <c r="L668" s="105"/>
      <c r="M668" s="105"/>
      <c r="N668" s="105"/>
      <c r="O668" s="105"/>
      <c r="P668" s="105"/>
      <c r="Q668" s="105"/>
      <c r="R668" s="105"/>
      <c r="S668" s="105"/>
      <c r="T668" s="105"/>
      <c r="U668" s="105"/>
      <c r="V668" s="105"/>
      <c r="W668" s="105"/>
      <c r="X668" s="105"/>
      <c r="Y668" s="105"/>
      <c r="Z668" s="105"/>
      <c r="AA668" s="105"/>
      <c r="AB668" s="105"/>
      <c r="AC668" s="105"/>
      <c r="AD668" s="105"/>
      <c r="AE668" s="105"/>
      <c r="AF668" s="105"/>
      <c r="AG668" s="105"/>
      <c r="AH668" s="105"/>
      <c r="AI668" s="105"/>
      <c r="AJ668" s="105"/>
      <c r="AK668" s="105"/>
      <c r="AL668" s="105"/>
      <c r="AM668" s="105"/>
      <c r="AN668" s="105"/>
      <c r="AO668" s="105"/>
      <c r="AP668" s="105"/>
      <c r="AQ668" s="105"/>
      <c r="AR668" s="105"/>
      <c r="AS668" s="105"/>
      <c r="AT668" s="105"/>
      <c r="AU668" s="105"/>
      <c r="AV668" s="105"/>
      <c r="AW668" s="105"/>
      <c r="AX668" s="105"/>
      <c r="AY668" s="105"/>
      <c r="AZ668" s="105"/>
      <c r="BA668" s="105"/>
      <c r="BB668" s="105"/>
      <c r="BC668" s="105"/>
      <c r="BD668" s="105"/>
    </row>
    <row r="669" spans="1:56" x14ac:dyDescent="0.35">
      <c r="A669" s="105"/>
      <c r="B669" s="105"/>
      <c r="C669" s="105"/>
      <c r="D669" s="105"/>
      <c r="E669" s="105"/>
      <c r="F669" s="105"/>
      <c r="G669" s="105"/>
      <c r="H669" s="105"/>
      <c r="I669" s="105"/>
      <c r="J669" s="105"/>
      <c r="K669" s="105"/>
      <c r="L669" s="105"/>
      <c r="M669" s="105"/>
      <c r="N669" s="105"/>
      <c r="O669" s="105"/>
      <c r="P669" s="105"/>
      <c r="Q669" s="105"/>
      <c r="R669" s="105"/>
      <c r="S669" s="105"/>
      <c r="T669" s="105"/>
      <c r="U669" s="105"/>
      <c r="V669" s="105"/>
      <c r="W669" s="105"/>
      <c r="X669" s="105"/>
      <c r="Y669" s="105"/>
      <c r="Z669" s="105"/>
      <c r="AA669" s="105"/>
      <c r="AB669" s="105"/>
      <c r="AC669" s="105"/>
      <c r="AD669" s="105"/>
      <c r="AE669" s="105"/>
      <c r="AF669" s="105"/>
      <c r="AG669" s="105"/>
      <c r="AH669" s="105"/>
      <c r="AI669" s="105"/>
      <c r="AJ669" s="105"/>
      <c r="AK669" s="105"/>
      <c r="AL669" s="105"/>
      <c r="AM669" s="105"/>
      <c r="AN669" s="105"/>
      <c r="AO669" s="105"/>
      <c r="AP669" s="105"/>
      <c r="AQ669" s="105"/>
      <c r="AR669" s="105"/>
      <c r="AS669" s="105"/>
      <c r="AT669" s="105"/>
      <c r="AU669" s="105"/>
      <c r="AV669" s="105"/>
      <c r="AW669" s="105"/>
      <c r="AX669" s="105"/>
      <c r="AY669" s="105"/>
      <c r="AZ669" s="105"/>
      <c r="BA669" s="105"/>
      <c r="BB669" s="105"/>
      <c r="BC669" s="105"/>
      <c r="BD669" s="105"/>
    </row>
    <row r="670" spans="1:56" x14ac:dyDescent="0.35">
      <c r="A670" s="105"/>
      <c r="B670" s="105"/>
      <c r="C670" s="105"/>
      <c r="D670" s="105"/>
      <c r="E670" s="105"/>
      <c r="F670" s="105"/>
      <c r="G670" s="105"/>
      <c r="H670" s="105"/>
      <c r="I670" s="105"/>
      <c r="J670" s="105"/>
      <c r="K670" s="105"/>
      <c r="L670" s="105"/>
      <c r="M670" s="105"/>
      <c r="N670" s="105"/>
      <c r="O670" s="105"/>
      <c r="P670" s="105"/>
      <c r="Q670" s="105"/>
      <c r="R670" s="105"/>
      <c r="S670" s="105"/>
      <c r="T670" s="105"/>
      <c r="U670" s="105"/>
      <c r="V670" s="105"/>
      <c r="W670" s="105"/>
      <c r="X670" s="105"/>
      <c r="Y670" s="105"/>
      <c r="Z670" s="105"/>
      <c r="AA670" s="105"/>
      <c r="AB670" s="105"/>
      <c r="AC670" s="105"/>
      <c r="AD670" s="105"/>
      <c r="AE670" s="105"/>
      <c r="AF670" s="105"/>
      <c r="AG670" s="105"/>
      <c r="AH670" s="105"/>
      <c r="AI670" s="105"/>
      <c r="AJ670" s="105"/>
      <c r="AK670" s="105"/>
      <c r="AL670" s="105"/>
      <c r="AM670" s="105"/>
      <c r="AN670" s="105"/>
      <c r="AO670" s="105"/>
      <c r="AP670" s="105"/>
      <c r="AQ670" s="105"/>
      <c r="AR670" s="105"/>
      <c r="AS670" s="105"/>
      <c r="AT670" s="105"/>
      <c r="AU670" s="105"/>
      <c r="AV670" s="105"/>
      <c r="AW670" s="105"/>
      <c r="AX670" s="105"/>
      <c r="AY670" s="105"/>
      <c r="AZ670" s="105"/>
      <c r="BA670" s="105"/>
      <c r="BB670" s="105"/>
      <c r="BC670" s="105"/>
      <c r="BD670" s="105"/>
    </row>
    <row r="671" spans="1:56" x14ac:dyDescent="0.35">
      <c r="A671" s="105"/>
      <c r="B671" s="105"/>
      <c r="C671" s="105"/>
      <c r="D671" s="105"/>
      <c r="E671" s="105"/>
      <c r="F671" s="105"/>
      <c r="G671" s="105"/>
      <c r="H671" s="105"/>
      <c r="I671" s="105"/>
      <c r="J671" s="105"/>
      <c r="K671" s="105"/>
      <c r="L671" s="105"/>
      <c r="M671" s="105"/>
      <c r="N671" s="105"/>
      <c r="O671" s="105"/>
      <c r="P671" s="105"/>
      <c r="Q671" s="105"/>
      <c r="R671" s="105"/>
      <c r="S671" s="105"/>
      <c r="T671" s="105"/>
      <c r="U671" s="105"/>
      <c r="V671" s="105"/>
      <c r="W671" s="105"/>
      <c r="X671" s="105"/>
      <c r="Y671" s="105"/>
      <c r="Z671" s="105"/>
      <c r="AA671" s="105"/>
      <c r="AB671" s="105"/>
      <c r="AC671" s="105"/>
      <c r="AD671" s="105"/>
      <c r="AE671" s="105"/>
      <c r="AF671" s="105"/>
      <c r="AG671" s="105"/>
      <c r="AH671" s="105"/>
      <c r="AI671" s="105"/>
      <c r="AJ671" s="105"/>
      <c r="AK671" s="105"/>
      <c r="AL671" s="105"/>
      <c r="AM671" s="105"/>
      <c r="AN671" s="105"/>
      <c r="AO671" s="105"/>
      <c r="AP671" s="105"/>
      <c r="AQ671" s="105"/>
      <c r="AR671" s="105"/>
      <c r="AS671" s="105"/>
      <c r="AT671" s="105"/>
      <c r="AU671" s="105"/>
      <c r="AV671" s="105"/>
      <c r="AW671" s="105"/>
      <c r="AX671" s="105"/>
      <c r="AY671" s="105"/>
      <c r="AZ671" s="105"/>
      <c r="BA671" s="105"/>
      <c r="BB671" s="105"/>
      <c r="BC671" s="105"/>
      <c r="BD671" s="105"/>
    </row>
    <row r="672" spans="1:56" x14ac:dyDescent="0.35">
      <c r="A672" s="105"/>
      <c r="B672" s="105"/>
      <c r="C672" s="105"/>
      <c r="D672" s="105"/>
      <c r="E672" s="105"/>
      <c r="F672" s="105"/>
      <c r="G672" s="105"/>
      <c r="H672" s="105"/>
      <c r="I672" s="105"/>
      <c r="J672" s="105"/>
      <c r="K672" s="105"/>
      <c r="L672" s="105"/>
      <c r="M672" s="105"/>
      <c r="N672" s="105"/>
      <c r="O672" s="105"/>
      <c r="P672" s="105"/>
      <c r="Q672" s="105"/>
      <c r="R672" s="105"/>
      <c r="S672" s="105"/>
      <c r="T672" s="105"/>
      <c r="U672" s="105"/>
      <c r="V672" s="105"/>
      <c r="W672" s="105"/>
      <c r="X672" s="105"/>
      <c r="Y672" s="105"/>
      <c r="Z672" s="105"/>
      <c r="AA672" s="105"/>
      <c r="AB672" s="105"/>
      <c r="AC672" s="105"/>
      <c r="AD672" s="105"/>
      <c r="AE672" s="105"/>
      <c r="AF672" s="105"/>
      <c r="AG672" s="105"/>
      <c r="AH672" s="105"/>
      <c r="AI672" s="105"/>
      <c r="AJ672" s="105"/>
      <c r="AK672" s="105"/>
      <c r="AL672" s="105"/>
      <c r="AM672" s="105"/>
      <c r="AN672" s="105"/>
      <c r="AO672" s="105"/>
      <c r="AP672" s="105"/>
      <c r="AQ672" s="105"/>
      <c r="AR672" s="105"/>
      <c r="AS672" s="105"/>
      <c r="AT672" s="105"/>
      <c r="AU672" s="105"/>
      <c r="AV672" s="105"/>
      <c r="AW672" s="105"/>
      <c r="AX672" s="105"/>
      <c r="AY672" s="105"/>
      <c r="AZ672" s="105"/>
      <c r="BA672" s="105"/>
      <c r="BB672" s="105"/>
      <c r="BC672" s="105"/>
      <c r="BD672" s="105"/>
    </row>
    <row r="673" spans="1:56" x14ac:dyDescent="0.35">
      <c r="A673" s="105"/>
      <c r="B673" s="105"/>
      <c r="C673" s="105"/>
      <c r="D673" s="105"/>
      <c r="E673" s="105"/>
      <c r="F673" s="105"/>
      <c r="G673" s="105"/>
      <c r="H673" s="105"/>
      <c r="I673" s="105"/>
      <c r="J673" s="105"/>
      <c r="K673" s="105"/>
      <c r="L673" s="105"/>
      <c r="M673" s="105"/>
      <c r="N673" s="105"/>
      <c r="O673" s="105"/>
      <c r="P673" s="105"/>
      <c r="Q673" s="105"/>
      <c r="R673" s="105"/>
      <c r="S673" s="105"/>
      <c r="T673" s="105"/>
      <c r="U673" s="105"/>
      <c r="V673" s="105"/>
      <c r="W673" s="105"/>
      <c r="X673" s="105"/>
      <c r="Y673" s="105"/>
      <c r="Z673" s="105"/>
      <c r="AA673" s="105"/>
      <c r="AB673" s="105"/>
      <c r="AC673" s="105"/>
      <c r="AD673" s="105"/>
      <c r="AE673" s="105"/>
      <c r="AF673" s="105"/>
      <c r="AG673" s="105"/>
      <c r="AH673" s="105"/>
      <c r="AI673" s="105"/>
      <c r="AJ673" s="105"/>
      <c r="AK673" s="105"/>
      <c r="AL673" s="105"/>
      <c r="AM673" s="105"/>
      <c r="AN673" s="105"/>
      <c r="AO673" s="105"/>
      <c r="AP673" s="105"/>
      <c r="AQ673" s="105"/>
      <c r="AR673" s="105"/>
      <c r="AS673" s="105"/>
      <c r="AT673" s="105"/>
      <c r="AU673" s="105"/>
      <c r="AV673" s="105"/>
      <c r="AW673" s="105"/>
      <c r="AX673" s="105"/>
      <c r="AY673" s="105"/>
      <c r="AZ673" s="105"/>
      <c r="BA673" s="105"/>
      <c r="BB673" s="105"/>
      <c r="BC673" s="105"/>
      <c r="BD673" s="105"/>
    </row>
    <row r="674" spans="1:56" x14ac:dyDescent="0.35">
      <c r="A674" s="105"/>
      <c r="B674" s="105"/>
      <c r="C674" s="105"/>
      <c r="D674" s="105"/>
      <c r="E674" s="105"/>
      <c r="F674" s="105"/>
      <c r="G674" s="105"/>
      <c r="H674" s="105"/>
      <c r="I674" s="105"/>
      <c r="J674" s="105"/>
      <c r="K674" s="105"/>
      <c r="L674" s="105"/>
      <c r="M674" s="105"/>
      <c r="N674" s="105"/>
      <c r="O674" s="105"/>
      <c r="P674" s="105"/>
      <c r="Q674" s="105"/>
      <c r="R674" s="105"/>
      <c r="S674" s="105"/>
      <c r="T674" s="105"/>
      <c r="U674" s="105"/>
      <c r="V674" s="105"/>
      <c r="W674" s="105"/>
      <c r="X674" s="105"/>
      <c r="Y674" s="105"/>
      <c r="Z674" s="105"/>
      <c r="AA674" s="105"/>
      <c r="AB674" s="105"/>
      <c r="AC674" s="105"/>
      <c r="AD674" s="105"/>
      <c r="AE674" s="105"/>
      <c r="AF674" s="105"/>
      <c r="AG674" s="105"/>
      <c r="AH674" s="105"/>
      <c r="AI674" s="105"/>
      <c r="AJ674" s="105"/>
      <c r="AK674" s="105"/>
      <c r="AL674" s="105"/>
      <c r="AM674" s="105"/>
      <c r="AN674" s="105"/>
      <c r="AO674" s="105"/>
      <c r="AP674" s="105"/>
      <c r="AQ674" s="105"/>
      <c r="AR674" s="105"/>
      <c r="AS674" s="105"/>
      <c r="AT674" s="105"/>
      <c r="AU674" s="105"/>
      <c r="AV674" s="105"/>
      <c r="AW674" s="105"/>
      <c r="AX674" s="105"/>
      <c r="AY674" s="105"/>
      <c r="AZ674" s="105"/>
      <c r="BA674" s="105"/>
      <c r="BB674" s="105"/>
      <c r="BC674" s="105"/>
      <c r="BD674" s="105"/>
    </row>
    <row r="675" spans="1:56" x14ac:dyDescent="0.35">
      <c r="A675" s="105"/>
      <c r="B675" s="105"/>
      <c r="C675" s="105"/>
      <c r="D675" s="105"/>
      <c r="E675" s="105"/>
      <c r="F675" s="105"/>
      <c r="G675" s="105"/>
      <c r="H675" s="105"/>
      <c r="I675" s="105"/>
      <c r="J675" s="105"/>
      <c r="K675" s="105"/>
      <c r="L675" s="105"/>
      <c r="M675" s="105"/>
      <c r="N675" s="105"/>
      <c r="O675" s="105"/>
      <c r="P675" s="105"/>
      <c r="Q675" s="105"/>
      <c r="R675" s="105"/>
      <c r="S675" s="105"/>
      <c r="T675" s="105"/>
      <c r="U675" s="105"/>
      <c r="V675" s="105"/>
      <c r="W675" s="105"/>
      <c r="X675" s="105"/>
      <c r="Y675" s="105"/>
      <c r="Z675" s="105"/>
      <c r="AA675" s="105"/>
      <c r="AB675" s="105"/>
      <c r="AC675" s="105"/>
      <c r="AD675" s="105"/>
      <c r="AE675" s="105"/>
      <c r="AF675" s="105"/>
      <c r="AG675" s="105"/>
      <c r="AH675" s="105"/>
      <c r="AI675" s="105"/>
      <c r="AJ675" s="105"/>
      <c r="AK675" s="105"/>
      <c r="AL675" s="105"/>
      <c r="AM675" s="105"/>
      <c r="AN675" s="105"/>
      <c r="AO675" s="105"/>
      <c r="AP675" s="105"/>
      <c r="AQ675" s="105"/>
      <c r="AR675" s="105"/>
      <c r="AS675" s="105"/>
      <c r="AT675" s="105"/>
      <c r="AU675" s="105"/>
      <c r="AV675" s="105"/>
      <c r="AW675" s="105"/>
      <c r="AX675" s="105"/>
      <c r="AY675" s="105"/>
      <c r="AZ675" s="105"/>
      <c r="BA675" s="105"/>
      <c r="BB675" s="105"/>
      <c r="BC675" s="105"/>
      <c r="BD675" s="105"/>
    </row>
    <row r="676" spans="1:56" x14ac:dyDescent="0.35">
      <c r="A676" s="10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c r="AA676" s="105"/>
      <c r="AB676" s="105"/>
      <c r="AC676" s="105"/>
      <c r="AD676" s="105"/>
      <c r="AE676" s="105"/>
      <c r="AF676" s="105"/>
      <c r="AG676" s="105"/>
      <c r="AH676" s="105"/>
      <c r="AI676" s="105"/>
      <c r="AJ676" s="105"/>
      <c r="AK676" s="105"/>
      <c r="AL676" s="105"/>
      <c r="AM676" s="105"/>
      <c r="AN676" s="105"/>
      <c r="AO676" s="105"/>
      <c r="AP676" s="105"/>
      <c r="AQ676" s="105"/>
      <c r="AR676" s="105"/>
      <c r="AS676" s="105"/>
      <c r="AT676" s="105"/>
      <c r="AU676" s="105"/>
      <c r="AV676" s="105"/>
      <c r="AW676" s="105"/>
      <c r="AX676" s="105"/>
      <c r="AY676" s="105"/>
      <c r="AZ676" s="105"/>
      <c r="BA676" s="105"/>
      <c r="BB676" s="105"/>
      <c r="BC676" s="105"/>
      <c r="BD676" s="105"/>
    </row>
    <row r="677" spans="1:56" x14ac:dyDescent="0.35">
      <c r="A677" s="105"/>
      <c r="B677" s="105"/>
      <c r="C677" s="105"/>
      <c r="D677" s="105"/>
      <c r="E677" s="105"/>
      <c r="F677" s="105"/>
      <c r="G677" s="105"/>
      <c r="H677" s="105"/>
      <c r="I677" s="105"/>
      <c r="J677" s="105"/>
      <c r="K677" s="105"/>
      <c r="L677" s="105"/>
      <c r="M677" s="105"/>
      <c r="N677" s="105"/>
      <c r="O677" s="105"/>
      <c r="P677" s="105"/>
      <c r="Q677" s="105"/>
      <c r="R677" s="105"/>
      <c r="S677" s="105"/>
      <c r="T677" s="105"/>
      <c r="U677" s="105"/>
      <c r="V677" s="105"/>
      <c r="W677" s="105"/>
      <c r="X677" s="105"/>
      <c r="Y677" s="105"/>
      <c r="Z677" s="105"/>
      <c r="AA677" s="105"/>
      <c r="AB677" s="105"/>
      <c r="AC677" s="105"/>
      <c r="AD677" s="105"/>
      <c r="AE677" s="105"/>
      <c r="AF677" s="105"/>
      <c r="AG677" s="105"/>
      <c r="AH677" s="105"/>
      <c r="AI677" s="105"/>
      <c r="AJ677" s="105"/>
      <c r="AK677" s="105"/>
      <c r="AL677" s="105"/>
      <c r="AM677" s="105"/>
      <c r="AN677" s="105"/>
      <c r="AO677" s="105"/>
      <c r="AP677" s="105"/>
      <c r="AQ677" s="105"/>
      <c r="AR677" s="105"/>
      <c r="AS677" s="105"/>
      <c r="AT677" s="105"/>
      <c r="AU677" s="105"/>
      <c r="AV677" s="105"/>
      <c r="AW677" s="105"/>
      <c r="AX677" s="105"/>
      <c r="AY677" s="105"/>
      <c r="AZ677" s="105"/>
      <c r="BA677" s="105"/>
      <c r="BB677" s="105"/>
      <c r="BC677" s="105"/>
      <c r="BD677" s="105"/>
    </row>
    <row r="678" spans="1:56" x14ac:dyDescent="0.35">
      <c r="A678" s="105"/>
      <c r="B678" s="105"/>
      <c r="C678" s="105"/>
      <c r="D678" s="105"/>
      <c r="E678" s="105"/>
      <c r="F678" s="105"/>
      <c r="G678" s="105"/>
      <c r="H678" s="105"/>
      <c r="I678" s="105"/>
      <c r="J678" s="105"/>
      <c r="K678" s="105"/>
      <c r="L678" s="105"/>
      <c r="M678" s="105"/>
      <c r="N678" s="105"/>
      <c r="O678" s="105"/>
      <c r="P678" s="105"/>
      <c r="Q678" s="105"/>
      <c r="R678" s="105"/>
      <c r="S678" s="105"/>
      <c r="T678" s="105"/>
      <c r="U678" s="105"/>
      <c r="V678" s="105"/>
      <c r="W678" s="105"/>
      <c r="X678" s="105"/>
      <c r="Y678" s="105"/>
      <c r="Z678" s="105"/>
      <c r="AA678" s="105"/>
      <c r="AB678" s="105"/>
      <c r="AC678" s="105"/>
      <c r="AD678" s="105"/>
      <c r="AE678" s="105"/>
      <c r="AF678" s="105"/>
      <c r="AG678" s="105"/>
      <c r="AH678" s="105"/>
      <c r="AI678" s="105"/>
      <c r="AJ678" s="105"/>
      <c r="AK678" s="105"/>
      <c r="AL678" s="105"/>
      <c r="AM678" s="105"/>
      <c r="AN678" s="105"/>
      <c r="AO678" s="105"/>
      <c r="AP678" s="105"/>
      <c r="AQ678" s="105"/>
      <c r="AR678" s="105"/>
      <c r="AS678" s="105"/>
      <c r="AT678" s="105"/>
      <c r="AU678" s="105"/>
      <c r="AV678" s="105"/>
      <c r="AW678" s="105"/>
      <c r="AX678" s="105"/>
      <c r="AY678" s="105"/>
      <c r="AZ678" s="105"/>
      <c r="BA678" s="105"/>
      <c r="BB678" s="105"/>
      <c r="BC678" s="105"/>
      <c r="BD678" s="105"/>
    </row>
    <row r="679" spans="1:56" x14ac:dyDescent="0.35">
      <c r="A679" s="105"/>
      <c r="B679" s="105"/>
      <c r="C679" s="105"/>
      <c r="D679" s="105"/>
      <c r="E679" s="105"/>
      <c r="F679" s="105"/>
      <c r="G679" s="105"/>
      <c r="H679" s="105"/>
      <c r="I679" s="105"/>
      <c r="J679" s="105"/>
      <c r="K679" s="105"/>
      <c r="L679" s="105"/>
      <c r="M679" s="105"/>
      <c r="N679" s="105"/>
      <c r="O679" s="105"/>
      <c r="P679" s="105"/>
      <c r="Q679" s="105"/>
      <c r="R679" s="105"/>
      <c r="S679" s="105"/>
      <c r="T679" s="105"/>
      <c r="U679" s="105"/>
      <c r="V679" s="105"/>
      <c r="W679" s="105"/>
      <c r="X679" s="105"/>
      <c r="Y679" s="105"/>
      <c r="Z679" s="105"/>
      <c r="AA679" s="105"/>
      <c r="AB679" s="105"/>
      <c r="AC679" s="105"/>
      <c r="AD679" s="105"/>
      <c r="AE679" s="105"/>
      <c r="AF679" s="105"/>
      <c r="AG679" s="105"/>
      <c r="AH679" s="105"/>
      <c r="AI679" s="105"/>
      <c r="AJ679" s="105"/>
      <c r="AK679" s="105"/>
      <c r="AL679" s="105"/>
      <c r="AM679" s="105"/>
      <c r="AN679" s="105"/>
      <c r="AO679" s="105"/>
      <c r="AP679" s="105"/>
      <c r="AQ679" s="105"/>
      <c r="AR679" s="105"/>
      <c r="AS679" s="105"/>
      <c r="AT679" s="105"/>
      <c r="AU679" s="105"/>
      <c r="AV679" s="105"/>
      <c r="AW679" s="105"/>
      <c r="AX679" s="105"/>
      <c r="AY679" s="105"/>
      <c r="AZ679" s="105"/>
      <c r="BA679" s="105"/>
      <c r="BB679" s="105"/>
      <c r="BC679" s="105"/>
      <c r="BD679" s="105"/>
    </row>
    <row r="680" spans="1:56" x14ac:dyDescent="0.35">
      <c r="A680" s="105"/>
      <c r="B680" s="105"/>
      <c r="C680" s="105"/>
      <c r="D680" s="105"/>
      <c r="E680" s="105"/>
      <c r="F680" s="105"/>
      <c r="G680" s="105"/>
      <c r="H680" s="105"/>
      <c r="I680" s="105"/>
      <c r="J680" s="105"/>
      <c r="K680" s="105"/>
      <c r="L680" s="105"/>
      <c r="M680" s="105"/>
      <c r="N680" s="105"/>
      <c r="O680" s="105"/>
      <c r="P680" s="105"/>
      <c r="Q680" s="105"/>
      <c r="R680" s="105"/>
      <c r="S680" s="105"/>
      <c r="T680" s="105"/>
      <c r="U680" s="105"/>
      <c r="V680" s="105"/>
      <c r="W680" s="105"/>
      <c r="X680" s="105"/>
      <c r="Y680" s="105"/>
      <c r="Z680" s="105"/>
      <c r="AA680" s="105"/>
      <c r="AB680" s="105"/>
      <c r="AC680" s="105"/>
      <c r="AD680" s="105"/>
      <c r="AE680" s="105"/>
      <c r="AF680" s="105"/>
      <c r="AG680" s="105"/>
      <c r="AH680" s="105"/>
      <c r="AI680" s="105"/>
      <c r="AJ680" s="105"/>
      <c r="AK680" s="105"/>
      <c r="AL680" s="105"/>
      <c r="AM680" s="105"/>
      <c r="AN680" s="105"/>
      <c r="AO680" s="105"/>
      <c r="AP680" s="105"/>
      <c r="AQ680" s="105"/>
      <c r="AR680" s="105"/>
      <c r="AS680" s="105"/>
      <c r="AT680" s="105"/>
      <c r="AU680" s="105"/>
      <c r="AV680" s="105"/>
      <c r="AW680" s="105"/>
      <c r="AX680" s="105"/>
      <c r="AY680" s="105"/>
      <c r="AZ680" s="105"/>
      <c r="BA680" s="105"/>
      <c r="BB680" s="105"/>
      <c r="BC680" s="105"/>
      <c r="BD680" s="105"/>
    </row>
    <row r="681" spans="1:56" x14ac:dyDescent="0.35">
      <c r="A681" s="105"/>
      <c r="B681" s="105"/>
      <c r="C681" s="105"/>
      <c r="D681" s="105"/>
      <c r="E681" s="105"/>
      <c r="F681" s="105"/>
      <c r="G681" s="105"/>
      <c r="H681" s="105"/>
      <c r="I681" s="105"/>
      <c r="J681" s="105"/>
      <c r="K681" s="105"/>
      <c r="L681" s="105"/>
      <c r="M681" s="105"/>
      <c r="N681" s="105"/>
      <c r="O681" s="105"/>
      <c r="P681" s="105"/>
      <c r="Q681" s="105"/>
      <c r="R681" s="105"/>
      <c r="S681" s="105"/>
      <c r="T681" s="105"/>
      <c r="U681" s="105"/>
      <c r="V681" s="105"/>
      <c r="W681" s="105"/>
      <c r="X681" s="105"/>
      <c r="Y681" s="105"/>
      <c r="Z681" s="105"/>
      <c r="AA681" s="105"/>
      <c r="AB681" s="105"/>
      <c r="AC681" s="105"/>
      <c r="AD681" s="105"/>
      <c r="AE681" s="105"/>
      <c r="AF681" s="105"/>
      <c r="AG681" s="105"/>
      <c r="AH681" s="105"/>
      <c r="AI681" s="105"/>
      <c r="AJ681" s="105"/>
      <c r="AK681" s="105"/>
      <c r="AL681" s="105"/>
      <c r="AM681" s="105"/>
      <c r="AN681" s="105"/>
      <c r="AO681" s="105"/>
      <c r="AP681" s="105"/>
      <c r="AQ681" s="105"/>
      <c r="AR681" s="105"/>
      <c r="AS681" s="105"/>
      <c r="AT681" s="105"/>
      <c r="AU681" s="105"/>
      <c r="AV681" s="105"/>
      <c r="AW681" s="105"/>
      <c r="AX681" s="105"/>
      <c r="AY681" s="105"/>
      <c r="AZ681" s="105"/>
      <c r="BA681" s="105"/>
      <c r="BB681" s="105"/>
      <c r="BC681" s="105"/>
      <c r="BD681" s="105"/>
    </row>
    <row r="682" spans="1:56" x14ac:dyDescent="0.35">
      <c r="A682" s="105"/>
      <c r="B682" s="105"/>
      <c r="C682" s="105"/>
      <c r="D682" s="105"/>
      <c r="E682" s="105"/>
      <c r="F682" s="105"/>
      <c r="G682" s="105"/>
      <c r="H682" s="105"/>
      <c r="I682" s="105"/>
      <c r="J682" s="105"/>
      <c r="K682" s="105"/>
      <c r="L682" s="105"/>
      <c r="M682" s="105"/>
      <c r="N682" s="105"/>
      <c r="O682" s="105"/>
      <c r="P682" s="105"/>
      <c r="Q682" s="105"/>
      <c r="R682" s="105"/>
      <c r="S682" s="105"/>
      <c r="T682" s="105"/>
      <c r="U682" s="105"/>
      <c r="V682" s="105"/>
      <c r="W682" s="105"/>
      <c r="X682" s="105"/>
      <c r="Y682" s="105"/>
      <c r="Z682" s="105"/>
      <c r="AA682" s="105"/>
      <c r="AB682" s="105"/>
      <c r="AC682" s="105"/>
      <c r="AD682" s="105"/>
      <c r="AE682" s="105"/>
      <c r="AF682" s="105"/>
      <c r="AG682" s="105"/>
      <c r="AH682" s="105"/>
      <c r="AI682" s="105"/>
      <c r="AJ682" s="105"/>
      <c r="AK682" s="105"/>
      <c r="AL682" s="105"/>
      <c r="AM682" s="105"/>
      <c r="AN682" s="105"/>
      <c r="AO682" s="105"/>
      <c r="AP682" s="105"/>
      <c r="AQ682" s="105"/>
      <c r="AR682" s="105"/>
      <c r="AS682" s="105"/>
      <c r="AT682" s="105"/>
      <c r="AU682" s="105"/>
      <c r="AV682" s="105"/>
      <c r="AW682" s="105"/>
      <c r="AX682" s="105"/>
      <c r="AY682" s="105"/>
      <c r="AZ682" s="105"/>
      <c r="BA682" s="105"/>
      <c r="BB682" s="105"/>
      <c r="BC682" s="105"/>
      <c r="BD682" s="105"/>
    </row>
    <row r="683" spans="1:56" x14ac:dyDescent="0.35">
      <c r="A683" s="105"/>
      <c r="B683" s="105"/>
      <c r="C683" s="105"/>
      <c r="D683" s="105"/>
      <c r="E683" s="105"/>
      <c r="F683" s="105"/>
      <c r="G683" s="105"/>
      <c r="H683" s="105"/>
      <c r="I683" s="105"/>
      <c r="J683" s="105"/>
      <c r="K683" s="105"/>
      <c r="L683" s="105"/>
      <c r="M683" s="105"/>
      <c r="N683" s="105"/>
      <c r="O683" s="105"/>
      <c r="P683" s="105"/>
      <c r="Q683" s="105"/>
      <c r="R683" s="105"/>
      <c r="S683" s="105"/>
      <c r="T683" s="105"/>
      <c r="U683" s="105"/>
      <c r="V683" s="105"/>
      <c r="W683" s="105"/>
      <c r="X683" s="105"/>
      <c r="Y683" s="105"/>
      <c r="Z683" s="105"/>
      <c r="AA683" s="105"/>
      <c r="AB683" s="105"/>
      <c r="AC683" s="105"/>
      <c r="AD683" s="105"/>
      <c r="AE683" s="105"/>
      <c r="AF683" s="105"/>
      <c r="AG683" s="105"/>
      <c r="AH683" s="105"/>
      <c r="AI683" s="105"/>
      <c r="AJ683" s="105"/>
      <c r="AK683" s="105"/>
      <c r="AL683" s="105"/>
      <c r="AM683" s="105"/>
      <c r="AN683" s="105"/>
      <c r="AO683" s="105"/>
      <c r="AP683" s="105"/>
      <c r="AQ683" s="105"/>
      <c r="AR683" s="105"/>
      <c r="AS683" s="105"/>
      <c r="AT683" s="105"/>
      <c r="AU683" s="105"/>
      <c r="AV683" s="105"/>
      <c r="AW683" s="105"/>
      <c r="AX683" s="105"/>
      <c r="AY683" s="105"/>
      <c r="AZ683" s="105"/>
      <c r="BA683" s="105"/>
      <c r="BB683" s="105"/>
      <c r="BC683" s="105"/>
      <c r="BD683" s="105"/>
    </row>
    <row r="684" spans="1:56" x14ac:dyDescent="0.35">
      <c r="A684" s="105"/>
      <c r="B684" s="105"/>
      <c r="C684" s="105"/>
      <c r="D684" s="105"/>
      <c r="E684" s="105"/>
      <c r="F684" s="105"/>
      <c r="G684" s="105"/>
      <c r="H684" s="105"/>
      <c r="I684" s="105"/>
      <c r="J684" s="105"/>
      <c r="K684" s="105"/>
      <c r="L684" s="105"/>
      <c r="M684" s="105"/>
      <c r="N684" s="105"/>
      <c r="O684" s="105"/>
      <c r="P684" s="105"/>
      <c r="Q684" s="105"/>
      <c r="R684" s="105"/>
      <c r="S684" s="105"/>
      <c r="T684" s="105"/>
      <c r="U684" s="105"/>
      <c r="V684" s="105"/>
      <c r="W684" s="105"/>
      <c r="X684" s="105"/>
      <c r="Y684" s="105"/>
      <c r="Z684" s="105"/>
      <c r="AA684" s="105"/>
      <c r="AB684" s="105"/>
      <c r="AC684" s="105"/>
      <c r="AD684" s="105"/>
      <c r="AE684" s="105"/>
      <c r="AF684" s="105"/>
      <c r="AG684" s="105"/>
      <c r="AH684" s="105"/>
      <c r="AI684" s="105"/>
      <c r="AJ684" s="105"/>
      <c r="AK684" s="105"/>
      <c r="AL684" s="105"/>
      <c r="AM684" s="105"/>
      <c r="AN684" s="105"/>
      <c r="AO684" s="105"/>
      <c r="AP684" s="105"/>
      <c r="AQ684" s="105"/>
      <c r="AR684" s="105"/>
      <c r="AS684" s="105"/>
      <c r="AT684" s="105"/>
      <c r="AU684" s="105"/>
      <c r="AV684" s="105"/>
      <c r="AW684" s="105"/>
      <c r="AX684" s="105"/>
      <c r="AY684" s="105"/>
      <c r="AZ684" s="105"/>
      <c r="BA684" s="105"/>
      <c r="BB684" s="105"/>
      <c r="BC684" s="105"/>
      <c r="BD684" s="105"/>
    </row>
    <row r="685" spans="1:56" x14ac:dyDescent="0.35">
      <c r="A685" s="105"/>
      <c r="B685" s="105"/>
      <c r="C685" s="105"/>
      <c r="D685" s="105"/>
      <c r="E685" s="105"/>
      <c r="F685" s="105"/>
      <c r="G685" s="105"/>
      <c r="H685" s="105"/>
      <c r="I685" s="105"/>
      <c r="J685" s="105"/>
      <c r="K685" s="105"/>
      <c r="L685" s="105"/>
      <c r="M685" s="105"/>
      <c r="N685" s="105"/>
      <c r="O685" s="105"/>
      <c r="P685" s="105"/>
      <c r="Q685" s="105"/>
      <c r="R685" s="105"/>
      <c r="S685" s="105"/>
      <c r="T685" s="105"/>
      <c r="U685" s="105"/>
      <c r="V685" s="105"/>
      <c r="W685" s="105"/>
      <c r="X685" s="105"/>
      <c r="Y685" s="105"/>
      <c r="Z685" s="105"/>
      <c r="AA685" s="105"/>
      <c r="AB685" s="105"/>
      <c r="AC685" s="105"/>
      <c r="AD685" s="105"/>
      <c r="AE685" s="105"/>
      <c r="AF685" s="105"/>
      <c r="AG685" s="105"/>
      <c r="AH685" s="105"/>
      <c r="AI685" s="105"/>
      <c r="AJ685" s="105"/>
      <c r="AK685" s="105"/>
      <c r="AL685" s="105"/>
      <c r="AM685" s="105"/>
      <c r="AN685" s="105"/>
      <c r="AO685" s="105"/>
      <c r="AP685" s="105"/>
      <c r="AQ685" s="105"/>
      <c r="AR685" s="105"/>
      <c r="AS685" s="105"/>
      <c r="AT685" s="105"/>
      <c r="AU685" s="105"/>
      <c r="AV685" s="105"/>
      <c r="AW685" s="105"/>
      <c r="AX685" s="105"/>
      <c r="AY685" s="105"/>
      <c r="AZ685" s="105"/>
      <c r="BA685" s="105"/>
      <c r="BB685" s="105"/>
      <c r="BC685" s="105"/>
      <c r="BD685" s="105"/>
    </row>
    <row r="686" spans="1:56" x14ac:dyDescent="0.35">
      <c r="A686" s="105"/>
      <c r="B686" s="105"/>
      <c r="C686" s="105"/>
      <c r="D686" s="105"/>
      <c r="E686" s="105"/>
      <c r="F686" s="105"/>
      <c r="G686" s="105"/>
      <c r="H686" s="105"/>
      <c r="I686" s="105"/>
      <c r="J686" s="105"/>
      <c r="K686" s="105"/>
      <c r="L686" s="105"/>
      <c r="M686" s="105"/>
      <c r="N686" s="105"/>
      <c r="O686" s="105"/>
      <c r="P686" s="105"/>
      <c r="Q686" s="105"/>
      <c r="R686" s="105"/>
      <c r="S686" s="105"/>
      <c r="T686" s="105"/>
      <c r="U686" s="105"/>
      <c r="V686" s="105"/>
      <c r="W686" s="105"/>
      <c r="X686" s="105"/>
      <c r="Y686" s="105"/>
      <c r="Z686" s="105"/>
      <c r="AA686" s="105"/>
      <c r="AB686" s="105"/>
      <c r="AC686" s="105"/>
      <c r="AD686" s="105"/>
      <c r="AE686" s="105"/>
      <c r="AF686" s="105"/>
      <c r="AG686" s="105"/>
      <c r="AH686" s="105"/>
      <c r="AI686" s="105"/>
      <c r="AJ686" s="105"/>
      <c r="AK686" s="105"/>
      <c r="AL686" s="105"/>
      <c r="AM686" s="105"/>
      <c r="AN686" s="105"/>
      <c r="AO686" s="105"/>
      <c r="AP686" s="105"/>
      <c r="AQ686" s="105"/>
      <c r="AR686" s="105"/>
      <c r="AS686" s="105"/>
      <c r="AT686" s="105"/>
      <c r="AU686" s="105"/>
      <c r="AV686" s="105"/>
      <c r="AW686" s="105"/>
      <c r="AX686" s="105"/>
      <c r="AY686" s="105"/>
      <c r="AZ686" s="105"/>
      <c r="BA686" s="105"/>
      <c r="BB686" s="105"/>
      <c r="BC686" s="105"/>
      <c r="BD686" s="105"/>
    </row>
    <row r="687" spans="1:56" x14ac:dyDescent="0.35">
      <c r="A687" s="105"/>
      <c r="B687" s="105"/>
      <c r="C687" s="105"/>
      <c r="D687" s="105"/>
      <c r="E687" s="105"/>
      <c r="F687" s="105"/>
      <c r="G687" s="105"/>
      <c r="H687" s="105"/>
      <c r="I687" s="105"/>
      <c r="J687" s="105"/>
      <c r="K687" s="105"/>
      <c r="L687" s="105"/>
      <c r="M687" s="105"/>
      <c r="N687" s="105"/>
      <c r="O687" s="105"/>
      <c r="P687" s="105"/>
      <c r="Q687" s="105"/>
      <c r="R687" s="105"/>
      <c r="S687" s="105"/>
      <c r="T687" s="105"/>
      <c r="U687" s="105"/>
      <c r="V687" s="105"/>
      <c r="W687" s="105"/>
      <c r="X687" s="105"/>
      <c r="Y687" s="105"/>
      <c r="Z687" s="105"/>
      <c r="AA687" s="105"/>
      <c r="AB687" s="105"/>
      <c r="AC687" s="105"/>
      <c r="AD687" s="105"/>
      <c r="AE687" s="105"/>
      <c r="AF687" s="105"/>
      <c r="AG687" s="105"/>
      <c r="AH687" s="105"/>
      <c r="AI687" s="105"/>
      <c r="AJ687" s="105"/>
      <c r="AK687" s="105"/>
      <c r="AL687" s="105"/>
      <c r="AM687" s="105"/>
      <c r="AN687" s="105"/>
      <c r="AO687" s="105"/>
      <c r="AP687" s="105"/>
      <c r="AQ687" s="105"/>
      <c r="AR687" s="105"/>
      <c r="AS687" s="105"/>
      <c r="AT687" s="105"/>
      <c r="AU687" s="105"/>
      <c r="AV687" s="105"/>
      <c r="AW687" s="105"/>
      <c r="AX687" s="105"/>
      <c r="AY687" s="105"/>
      <c r="AZ687" s="105"/>
      <c r="BA687" s="105"/>
      <c r="BB687" s="105"/>
      <c r="BC687" s="105"/>
      <c r="BD687" s="105"/>
    </row>
    <row r="688" spans="1:56" x14ac:dyDescent="0.35">
      <c r="A688" s="105"/>
      <c r="B688" s="105"/>
      <c r="C688" s="105"/>
      <c r="D688" s="105"/>
      <c r="E688" s="105"/>
      <c r="F688" s="105"/>
      <c r="G688" s="105"/>
      <c r="H688" s="105"/>
      <c r="I688" s="105"/>
      <c r="J688" s="105"/>
      <c r="K688" s="105"/>
      <c r="L688" s="105"/>
      <c r="M688" s="105"/>
      <c r="N688" s="105"/>
      <c r="O688" s="105"/>
      <c r="P688" s="105"/>
      <c r="Q688" s="105"/>
      <c r="R688" s="105"/>
      <c r="S688" s="105"/>
      <c r="T688" s="105"/>
      <c r="U688" s="105"/>
      <c r="V688" s="105"/>
      <c r="W688" s="105"/>
      <c r="X688" s="105"/>
      <c r="Y688" s="105"/>
      <c r="Z688" s="105"/>
      <c r="AA688" s="105"/>
      <c r="AB688" s="105"/>
      <c r="AC688" s="105"/>
      <c r="AD688" s="105"/>
      <c r="AE688" s="105"/>
      <c r="AF688" s="105"/>
      <c r="AG688" s="105"/>
      <c r="AH688" s="105"/>
      <c r="AI688" s="105"/>
      <c r="AJ688" s="105"/>
      <c r="AK688" s="105"/>
      <c r="AL688" s="105"/>
      <c r="AM688" s="105"/>
      <c r="AN688" s="105"/>
      <c r="AO688" s="105"/>
      <c r="AP688" s="105"/>
      <c r="AQ688" s="105"/>
      <c r="AR688" s="105"/>
      <c r="AS688" s="105"/>
      <c r="AT688" s="105"/>
      <c r="AU688" s="105"/>
      <c r="AV688" s="105"/>
      <c r="AW688" s="105"/>
      <c r="AX688" s="105"/>
      <c r="AY688" s="105"/>
      <c r="AZ688" s="105"/>
      <c r="BA688" s="105"/>
      <c r="BB688" s="105"/>
      <c r="BC688" s="105"/>
      <c r="BD688" s="105"/>
    </row>
    <row r="689" spans="1:56" x14ac:dyDescent="0.35">
      <c r="A689" s="105"/>
      <c r="B689" s="105"/>
      <c r="C689" s="105"/>
      <c r="D689" s="105"/>
      <c r="E689" s="105"/>
      <c r="F689" s="105"/>
      <c r="G689" s="105"/>
      <c r="H689" s="105"/>
      <c r="I689" s="105"/>
      <c r="J689" s="105"/>
      <c r="K689" s="105"/>
      <c r="L689" s="105"/>
      <c r="M689" s="105"/>
      <c r="N689" s="105"/>
      <c r="O689" s="105"/>
      <c r="P689" s="105"/>
      <c r="Q689" s="105"/>
      <c r="R689" s="105"/>
      <c r="S689" s="105"/>
      <c r="T689" s="105"/>
      <c r="U689" s="105"/>
      <c r="V689" s="105"/>
      <c r="W689" s="105"/>
      <c r="X689" s="105"/>
      <c r="Y689" s="105"/>
      <c r="Z689" s="105"/>
      <c r="AA689" s="105"/>
      <c r="AB689" s="105"/>
      <c r="AC689" s="105"/>
      <c r="AD689" s="105"/>
      <c r="AE689" s="105"/>
      <c r="AF689" s="105"/>
      <c r="AG689" s="105"/>
      <c r="AH689" s="105"/>
      <c r="AI689" s="105"/>
      <c r="AJ689" s="105"/>
      <c r="AK689" s="105"/>
      <c r="AL689" s="105"/>
      <c r="AM689" s="105"/>
      <c r="AN689" s="105"/>
      <c r="AO689" s="105"/>
      <c r="AP689" s="105"/>
      <c r="AQ689" s="105"/>
      <c r="AR689" s="105"/>
      <c r="AS689" s="105"/>
      <c r="AT689" s="105"/>
      <c r="AU689" s="105"/>
      <c r="AV689" s="105"/>
      <c r="AW689" s="105"/>
      <c r="AX689" s="105"/>
      <c r="AY689" s="105"/>
      <c r="AZ689" s="105"/>
      <c r="BA689" s="105"/>
      <c r="BB689" s="105"/>
      <c r="BC689" s="105"/>
      <c r="BD689" s="105"/>
    </row>
    <row r="690" spans="1:56" x14ac:dyDescent="0.35">
      <c r="A690" s="105"/>
      <c r="B690" s="105"/>
      <c r="C690" s="105"/>
      <c r="D690" s="105"/>
      <c r="E690" s="105"/>
      <c r="F690" s="105"/>
      <c r="G690" s="105"/>
      <c r="H690" s="105"/>
      <c r="I690" s="105"/>
      <c r="J690" s="105"/>
      <c r="K690" s="105"/>
      <c r="L690" s="105"/>
      <c r="M690" s="105"/>
      <c r="N690" s="105"/>
      <c r="O690" s="105"/>
      <c r="P690" s="105"/>
      <c r="Q690" s="105"/>
      <c r="R690" s="105"/>
      <c r="S690" s="105"/>
      <c r="T690" s="105"/>
      <c r="U690" s="105"/>
      <c r="V690" s="105"/>
      <c r="W690" s="105"/>
      <c r="X690" s="105"/>
      <c r="Y690" s="105"/>
      <c r="Z690" s="105"/>
      <c r="AA690" s="105"/>
      <c r="AB690" s="105"/>
      <c r="AC690" s="105"/>
      <c r="AD690" s="105"/>
      <c r="AE690" s="105"/>
      <c r="AF690" s="105"/>
      <c r="AG690" s="105"/>
      <c r="AH690" s="105"/>
      <c r="AI690" s="105"/>
      <c r="AJ690" s="105"/>
      <c r="AK690" s="105"/>
      <c r="AL690" s="105"/>
      <c r="AM690" s="105"/>
      <c r="AN690" s="105"/>
      <c r="AO690" s="105"/>
      <c r="AP690" s="105"/>
      <c r="AQ690" s="105"/>
      <c r="AR690" s="105"/>
      <c r="AS690" s="105"/>
      <c r="AT690" s="105"/>
      <c r="AU690" s="105"/>
      <c r="AV690" s="105"/>
      <c r="AW690" s="105"/>
      <c r="AX690" s="105"/>
      <c r="AY690" s="105"/>
      <c r="AZ690" s="105"/>
      <c r="BA690" s="105"/>
      <c r="BB690" s="105"/>
      <c r="BC690" s="105"/>
      <c r="BD690" s="105"/>
    </row>
    <row r="691" spans="1:56" x14ac:dyDescent="0.35">
      <c r="A691" s="10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c r="AA691" s="105"/>
      <c r="AB691" s="105"/>
      <c r="AC691" s="105"/>
      <c r="AD691" s="105"/>
      <c r="AE691" s="105"/>
      <c r="AF691" s="105"/>
      <c r="AG691" s="105"/>
      <c r="AH691" s="105"/>
      <c r="AI691" s="105"/>
      <c r="AJ691" s="105"/>
      <c r="AK691" s="105"/>
      <c r="AL691" s="105"/>
      <c r="AM691" s="105"/>
      <c r="AN691" s="105"/>
      <c r="AO691" s="105"/>
      <c r="AP691" s="105"/>
      <c r="AQ691" s="105"/>
      <c r="AR691" s="105"/>
      <c r="AS691" s="105"/>
      <c r="AT691" s="105"/>
      <c r="AU691" s="105"/>
      <c r="AV691" s="105"/>
      <c r="AW691" s="105"/>
      <c r="AX691" s="105"/>
      <c r="AY691" s="105"/>
      <c r="AZ691" s="105"/>
      <c r="BA691" s="105"/>
      <c r="BB691" s="105"/>
      <c r="BC691" s="105"/>
      <c r="BD691" s="105"/>
    </row>
    <row r="692" spans="1:56" x14ac:dyDescent="0.35">
      <c r="A692" s="105"/>
      <c r="B692" s="105"/>
      <c r="C692" s="105"/>
      <c r="D692" s="105"/>
      <c r="E692" s="105"/>
      <c r="F692" s="105"/>
      <c r="G692" s="105"/>
      <c r="H692" s="105"/>
      <c r="I692" s="105"/>
      <c r="J692" s="105"/>
      <c r="K692" s="105"/>
      <c r="L692" s="105"/>
      <c r="M692" s="105"/>
      <c r="N692" s="105"/>
      <c r="O692" s="105"/>
      <c r="P692" s="105"/>
      <c r="Q692" s="105"/>
      <c r="R692" s="105"/>
      <c r="S692" s="105"/>
      <c r="T692" s="105"/>
      <c r="U692" s="105"/>
      <c r="V692" s="105"/>
      <c r="W692" s="105"/>
      <c r="X692" s="105"/>
      <c r="Y692" s="105"/>
      <c r="Z692" s="105"/>
      <c r="AA692" s="105"/>
      <c r="AB692" s="105"/>
      <c r="AC692" s="105"/>
      <c r="AD692" s="105"/>
      <c r="AE692" s="105"/>
      <c r="AF692" s="105"/>
      <c r="AG692" s="105"/>
      <c r="AH692" s="105"/>
      <c r="AI692" s="105"/>
      <c r="AJ692" s="105"/>
      <c r="AK692" s="105"/>
      <c r="AL692" s="105"/>
      <c r="AM692" s="105"/>
      <c r="AN692" s="105"/>
      <c r="AO692" s="105"/>
      <c r="AP692" s="105"/>
      <c r="AQ692" s="105"/>
      <c r="AR692" s="105"/>
      <c r="AS692" s="105"/>
      <c r="AT692" s="105"/>
      <c r="AU692" s="105"/>
      <c r="AV692" s="105"/>
      <c r="AW692" s="105"/>
      <c r="AX692" s="105"/>
      <c r="AY692" s="105"/>
      <c r="AZ692" s="105"/>
      <c r="BA692" s="105"/>
      <c r="BB692" s="105"/>
      <c r="BC692" s="105"/>
      <c r="BD692" s="105"/>
    </row>
    <row r="693" spans="1:56" x14ac:dyDescent="0.35">
      <c r="A693" s="105"/>
      <c r="B693" s="105"/>
      <c r="C693" s="105"/>
      <c r="D693" s="105"/>
      <c r="E693" s="105"/>
      <c r="F693" s="105"/>
      <c r="G693" s="105"/>
      <c r="H693" s="105"/>
      <c r="I693" s="105"/>
      <c r="J693" s="105"/>
      <c r="K693" s="105"/>
      <c r="L693" s="105"/>
      <c r="M693" s="105"/>
      <c r="N693" s="105"/>
      <c r="O693" s="105"/>
      <c r="P693" s="105"/>
      <c r="Q693" s="105"/>
      <c r="R693" s="105"/>
      <c r="S693" s="105"/>
      <c r="T693" s="105"/>
      <c r="U693" s="105"/>
      <c r="V693" s="105"/>
      <c r="W693" s="105"/>
      <c r="X693" s="105"/>
      <c r="Y693" s="105"/>
      <c r="Z693" s="105"/>
      <c r="AA693" s="105"/>
      <c r="AB693" s="105"/>
      <c r="AC693" s="105"/>
      <c r="AD693" s="105"/>
      <c r="AE693" s="105"/>
      <c r="AF693" s="105"/>
      <c r="AG693" s="105"/>
      <c r="AH693" s="105"/>
      <c r="AI693" s="105"/>
      <c r="AJ693" s="105"/>
      <c r="AK693" s="105"/>
      <c r="AL693" s="105"/>
      <c r="AM693" s="105"/>
      <c r="AN693" s="105"/>
      <c r="AO693" s="105"/>
      <c r="AP693" s="105"/>
      <c r="AQ693" s="105"/>
      <c r="AR693" s="105"/>
      <c r="AS693" s="105"/>
      <c r="AT693" s="105"/>
      <c r="AU693" s="105"/>
      <c r="AV693" s="105"/>
      <c r="AW693" s="105"/>
      <c r="AX693" s="105"/>
      <c r="AY693" s="105"/>
      <c r="AZ693" s="105"/>
      <c r="BA693" s="105"/>
      <c r="BB693" s="105"/>
      <c r="BC693" s="105"/>
      <c r="BD693" s="105"/>
    </row>
    <row r="694" spans="1:56" x14ac:dyDescent="0.35">
      <c r="A694" s="105"/>
      <c r="B694" s="105"/>
      <c r="C694" s="105"/>
      <c r="D694" s="105"/>
      <c r="E694" s="105"/>
      <c r="F694" s="105"/>
      <c r="G694" s="105"/>
      <c r="H694" s="105"/>
      <c r="I694" s="105"/>
      <c r="J694" s="105"/>
      <c r="K694" s="105"/>
      <c r="L694" s="105"/>
      <c r="M694" s="105"/>
      <c r="N694" s="105"/>
      <c r="O694" s="105"/>
      <c r="P694" s="105"/>
      <c r="Q694" s="105"/>
      <c r="R694" s="105"/>
      <c r="S694" s="105"/>
      <c r="T694" s="105"/>
      <c r="U694" s="105"/>
      <c r="V694" s="105"/>
      <c r="W694" s="105"/>
      <c r="X694" s="105"/>
      <c r="Y694" s="105"/>
      <c r="Z694" s="105"/>
      <c r="AA694" s="105"/>
      <c r="AB694" s="105"/>
      <c r="AC694" s="105"/>
      <c r="AD694" s="105"/>
      <c r="AE694" s="105"/>
      <c r="AF694" s="105"/>
      <c r="AG694" s="105"/>
      <c r="AH694" s="105"/>
      <c r="AI694" s="105"/>
      <c r="AJ694" s="105"/>
      <c r="AK694" s="105"/>
      <c r="AL694" s="105"/>
      <c r="AM694" s="105"/>
      <c r="AN694" s="105"/>
      <c r="AO694" s="105"/>
      <c r="AP694" s="105"/>
      <c r="AQ694" s="105"/>
      <c r="AR694" s="105"/>
      <c r="AS694" s="105"/>
      <c r="AT694" s="105"/>
      <c r="AU694" s="105"/>
      <c r="AV694" s="105"/>
      <c r="AW694" s="105"/>
      <c r="AX694" s="105"/>
      <c r="AY694" s="105"/>
      <c r="AZ694" s="105"/>
      <c r="BA694" s="105"/>
      <c r="BB694" s="105"/>
      <c r="BC694" s="105"/>
      <c r="BD694" s="105"/>
    </row>
    <row r="695" spans="1:56" x14ac:dyDescent="0.35">
      <c r="A695" s="105"/>
      <c r="B695" s="105"/>
      <c r="C695" s="105"/>
      <c r="D695" s="105"/>
      <c r="E695" s="105"/>
      <c r="F695" s="105"/>
      <c r="G695" s="105"/>
      <c r="H695" s="105"/>
      <c r="I695" s="105"/>
      <c r="J695" s="105"/>
      <c r="K695" s="105"/>
      <c r="L695" s="105"/>
      <c r="M695" s="105"/>
      <c r="N695" s="105"/>
      <c r="O695" s="105"/>
      <c r="P695" s="105"/>
      <c r="Q695" s="105"/>
      <c r="R695" s="105"/>
      <c r="S695" s="105"/>
      <c r="T695" s="105"/>
      <c r="U695" s="105"/>
      <c r="V695" s="105"/>
      <c r="W695" s="105"/>
      <c r="X695" s="105"/>
      <c r="Y695" s="105"/>
      <c r="Z695" s="105"/>
      <c r="AA695" s="105"/>
      <c r="AB695" s="105"/>
      <c r="AC695" s="105"/>
      <c r="AD695" s="105"/>
      <c r="AE695" s="105"/>
      <c r="AF695" s="105"/>
      <c r="AG695" s="105"/>
      <c r="AH695" s="105"/>
      <c r="AI695" s="105"/>
      <c r="AJ695" s="105"/>
      <c r="AK695" s="105"/>
      <c r="AL695" s="105"/>
      <c r="AM695" s="105"/>
      <c r="AN695" s="105"/>
      <c r="AO695" s="105"/>
      <c r="AP695" s="105"/>
      <c r="AQ695" s="105"/>
      <c r="AR695" s="105"/>
      <c r="AS695" s="105"/>
      <c r="AT695" s="105"/>
      <c r="AU695" s="105"/>
      <c r="AV695" s="105"/>
      <c r="AW695" s="105"/>
      <c r="AX695" s="105"/>
      <c r="AY695" s="105"/>
      <c r="AZ695" s="105"/>
      <c r="BA695" s="105"/>
      <c r="BB695" s="105"/>
      <c r="BC695" s="105"/>
      <c r="BD695" s="105"/>
    </row>
    <row r="696" spans="1:56" x14ac:dyDescent="0.35">
      <c r="A696" s="105"/>
      <c r="B696" s="105"/>
      <c r="C696" s="105"/>
      <c r="D696" s="105"/>
      <c r="E696" s="105"/>
      <c r="F696" s="105"/>
      <c r="G696" s="105"/>
      <c r="H696" s="105"/>
      <c r="I696" s="105"/>
      <c r="J696" s="105"/>
      <c r="K696" s="105"/>
      <c r="L696" s="105"/>
      <c r="M696" s="105"/>
      <c r="N696" s="105"/>
      <c r="O696" s="105"/>
      <c r="P696" s="105"/>
      <c r="Q696" s="105"/>
      <c r="R696" s="105"/>
      <c r="S696" s="105"/>
      <c r="T696" s="105"/>
      <c r="U696" s="105"/>
      <c r="V696" s="105"/>
      <c r="W696" s="105"/>
      <c r="X696" s="105"/>
      <c r="Y696" s="105"/>
      <c r="Z696" s="105"/>
      <c r="AA696" s="105"/>
      <c r="AB696" s="105"/>
      <c r="AC696" s="105"/>
      <c r="AD696" s="105"/>
      <c r="AE696" s="105"/>
      <c r="AF696" s="105"/>
      <c r="AG696" s="105"/>
      <c r="AH696" s="105"/>
      <c r="AI696" s="105"/>
      <c r="AJ696" s="105"/>
      <c r="AK696" s="105"/>
      <c r="AL696" s="105"/>
      <c r="AM696" s="105"/>
      <c r="AN696" s="105"/>
      <c r="AO696" s="105"/>
      <c r="AP696" s="105"/>
      <c r="AQ696" s="105"/>
      <c r="AR696" s="105"/>
      <c r="AS696" s="105"/>
      <c r="AT696" s="105"/>
      <c r="AU696" s="105"/>
      <c r="AV696" s="105"/>
      <c r="AW696" s="105"/>
      <c r="AX696" s="105"/>
      <c r="AY696" s="105"/>
      <c r="AZ696" s="105"/>
      <c r="BA696" s="105"/>
      <c r="BB696" s="105"/>
      <c r="BC696" s="105"/>
      <c r="BD696" s="105"/>
    </row>
    <row r="697" spans="1:56" x14ac:dyDescent="0.35">
      <c r="A697" s="105"/>
      <c r="B697" s="105"/>
      <c r="C697" s="105"/>
      <c r="D697" s="105"/>
      <c r="E697" s="105"/>
      <c r="F697" s="105"/>
      <c r="G697" s="105"/>
      <c r="H697" s="105"/>
      <c r="I697" s="105"/>
      <c r="J697" s="105"/>
      <c r="K697" s="105"/>
      <c r="L697" s="105"/>
      <c r="M697" s="105"/>
      <c r="N697" s="105"/>
      <c r="O697" s="105"/>
      <c r="P697" s="105"/>
      <c r="Q697" s="105"/>
      <c r="R697" s="105"/>
      <c r="S697" s="105"/>
      <c r="T697" s="105"/>
      <c r="U697" s="105"/>
      <c r="V697" s="105"/>
      <c r="W697" s="105"/>
      <c r="X697" s="105"/>
      <c r="Y697" s="105"/>
      <c r="Z697" s="105"/>
      <c r="AA697" s="105"/>
      <c r="AB697" s="105"/>
      <c r="AC697" s="105"/>
      <c r="AD697" s="105"/>
      <c r="AE697" s="105"/>
      <c r="AF697" s="105"/>
      <c r="AG697" s="105"/>
      <c r="AH697" s="105"/>
      <c r="AI697" s="105"/>
      <c r="AJ697" s="105"/>
      <c r="AK697" s="105"/>
      <c r="AL697" s="105"/>
      <c r="AM697" s="105"/>
      <c r="AN697" s="105"/>
      <c r="AO697" s="105"/>
      <c r="AP697" s="105"/>
      <c r="AQ697" s="105"/>
      <c r="AR697" s="105"/>
      <c r="AS697" s="105"/>
      <c r="AT697" s="105"/>
      <c r="AU697" s="105"/>
      <c r="AV697" s="105"/>
      <c r="AW697" s="105"/>
      <c r="AX697" s="105"/>
      <c r="AY697" s="105"/>
      <c r="AZ697" s="105"/>
      <c r="BA697" s="105"/>
      <c r="BB697" s="105"/>
      <c r="BC697" s="105"/>
      <c r="BD697" s="105"/>
    </row>
    <row r="698" spans="1:56" x14ac:dyDescent="0.35">
      <c r="A698" s="105"/>
      <c r="B698" s="105"/>
      <c r="C698" s="105"/>
      <c r="D698" s="105"/>
      <c r="E698" s="105"/>
      <c r="F698" s="105"/>
      <c r="G698" s="105"/>
      <c r="H698" s="105"/>
      <c r="I698" s="105"/>
      <c r="J698" s="105"/>
      <c r="K698" s="105"/>
      <c r="L698" s="105"/>
      <c r="M698" s="105"/>
      <c r="N698" s="105"/>
      <c r="O698" s="105"/>
      <c r="P698" s="105"/>
      <c r="Q698" s="105"/>
      <c r="R698" s="105"/>
      <c r="S698" s="105"/>
      <c r="T698" s="105"/>
      <c r="U698" s="105"/>
      <c r="V698" s="105"/>
      <c r="W698" s="105"/>
      <c r="X698" s="105"/>
      <c r="Y698" s="105"/>
      <c r="Z698" s="105"/>
      <c r="AA698" s="105"/>
      <c r="AB698" s="105"/>
      <c r="AC698" s="105"/>
      <c r="AD698" s="105"/>
      <c r="AE698" s="105"/>
      <c r="AF698" s="105"/>
      <c r="AG698" s="105"/>
      <c r="AH698" s="105"/>
      <c r="AI698" s="105"/>
      <c r="AJ698" s="105"/>
      <c r="AK698" s="105"/>
      <c r="AL698" s="105"/>
      <c r="AM698" s="105"/>
      <c r="AN698" s="105"/>
      <c r="AO698" s="105"/>
      <c r="AP698" s="105"/>
      <c r="AQ698" s="105"/>
      <c r="AR698" s="105"/>
      <c r="AS698" s="105"/>
      <c r="AT698" s="105"/>
      <c r="AU698" s="105"/>
      <c r="AV698" s="105"/>
      <c r="AW698" s="105"/>
      <c r="AX698" s="105"/>
      <c r="AY698" s="105"/>
      <c r="AZ698" s="105"/>
      <c r="BA698" s="105"/>
      <c r="BB698" s="105"/>
      <c r="BC698" s="105"/>
      <c r="BD698" s="105"/>
    </row>
    <row r="699" spans="1:56" x14ac:dyDescent="0.35">
      <c r="A699" s="105"/>
      <c r="B699" s="105"/>
      <c r="C699" s="105"/>
      <c r="D699" s="105"/>
      <c r="E699" s="105"/>
      <c r="F699" s="105"/>
      <c r="G699" s="105"/>
      <c r="H699" s="105"/>
      <c r="I699" s="105"/>
      <c r="J699" s="105"/>
      <c r="K699" s="105"/>
      <c r="L699" s="105"/>
      <c r="M699" s="105"/>
      <c r="N699" s="105"/>
      <c r="O699" s="105"/>
      <c r="P699" s="105"/>
      <c r="Q699" s="105"/>
      <c r="R699" s="105"/>
      <c r="S699" s="105"/>
      <c r="T699" s="105"/>
      <c r="U699" s="105"/>
      <c r="V699" s="105"/>
      <c r="W699" s="105"/>
      <c r="X699" s="105"/>
      <c r="Y699" s="105"/>
      <c r="Z699" s="105"/>
      <c r="AA699" s="105"/>
      <c r="AB699" s="105"/>
      <c r="AC699" s="105"/>
      <c r="AD699" s="105"/>
      <c r="AE699" s="105"/>
      <c r="AF699" s="105"/>
      <c r="AG699" s="105"/>
      <c r="AH699" s="105"/>
      <c r="AI699" s="105"/>
      <c r="AJ699" s="105"/>
      <c r="AK699" s="105"/>
      <c r="AL699" s="105"/>
      <c r="AM699" s="105"/>
      <c r="AN699" s="105"/>
      <c r="AO699" s="105"/>
      <c r="AP699" s="105"/>
      <c r="AQ699" s="105"/>
      <c r="AR699" s="105"/>
      <c r="AS699" s="105"/>
      <c r="AT699" s="105"/>
      <c r="AU699" s="105"/>
      <c r="AV699" s="105"/>
      <c r="AW699" s="105"/>
      <c r="AX699" s="105"/>
      <c r="AY699" s="105"/>
      <c r="AZ699" s="105"/>
      <c r="BA699" s="105"/>
      <c r="BB699" s="105"/>
      <c r="BC699" s="105"/>
      <c r="BD699" s="105"/>
    </row>
    <row r="700" spans="1:56" x14ac:dyDescent="0.35">
      <c r="A700" s="105"/>
      <c r="B700" s="105"/>
      <c r="C700" s="105"/>
      <c r="D700" s="105"/>
      <c r="E700" s="105"/>
      <c r="F700" s="105"/>
      <c r="G700" s="105"/>
      <c r="H700" s="105"/>
      <c r="I700" s="105"/>
      <c r="J700" s="105"/>
      <c r="K700" s="105"/>
      <c r="L700" s="105"/>
      <c r="M700" s="105"/>
      <c r="N700" s="105"/>
      <c r="O700" s="105"/>
      <c r="P700" s="105"/>
      <c r="Q700" s="105"/>
      <c r="R700" s="105"/>
      <c r="S700" s="105"/>
      <c r="T700" s="105"/>
      <c r="U700" s="105"/>
      <c r="V700" s="105"/>
      <c r="W700" s="105"/>
      <c r="X700" s="105"/>
      <c r="Y700" s="105"/>
      <c r="Z700" s="105"/>
      <c r="AA700" s="105"/>
      <c r="AB700" s="105"/>
      <c r="AC700" s="105"/>
      <c r="AD700" s="105"/>
      <c r="AE700" s="105"/>
      <c r="AF700" s="105"/>
      <c r="AG700" s="105"/>
      <c r="AH700" s="105"/>
      <c r="AI700" s="105"/>
      <c r="AJ700" s="105"/>
      <c r="AK700" s="105"/>
      <c r="AL700" s="105"/>
      <c r="AM700" s="105"/>
      <c r="AN700" s="105"/>
      <c r="AO700" s="105"/>
      <c r="AP700" s="105"/>
      <c r="AQ700" s="105"/>
      <c r="AR700" s="105"/>
      <c r="AS700" s="105"/>
      <c r="AT700" s="105"/>
      <c r="AU700" s="105"/>
      <c r="AV700" s="105"/>
      <c r="AW700" s="105"/>
      <c r="AX700" s="105"/>
      <c r="AY700" s="105"/>
      <c r="AZ700" s="105"/>
      <c r="BA700" s="105"/>
      <c r="BB700" s="105"/>
      <c r="BC700" s="105"/>
      <c r="BD700" s="105"/>
    </row>
    <row r="701" spans="1:56" x14ac:dyDescent="0.35">
      <c r="A701" s="105"/>
      <c r="B701" s="105"/>
      <c r="C701" s="105"/>
      <c r="D701" s="105"/>
      <c r="E701" s="105"/>
      <c r="F701" s="105"/>
      <c r="G701" s="105"/>
      <c r="H701" s="105"/>
      <c r="I701" s="105"/>
      <c r="J701" s="105"/>
      <c r="K701" s="105"/>
      <c r="L701" s="105"/>
      <c r="M701" s="105"/>
      <c r="N701" s="105"/>
      <c r="O701" s="105"/>
      <c r="P701" s="105"/>
      <c r="Q701" s="105"/>
      <c r="R701" s="105"/>
      <c r="S701" s="105"/>
      <c r="T701" s="105"/>
      <c r="U701" s="105"/>
      <c r="V701" s="105"/>
      <c r="W701" s="105"/>
      <c r="X701" s="105"/>
      <c r="Y701" s="105"/>
      <c r="Z701" s="105"/>
      <c r="AA701" s="105"/>
      <c r="AB701" s="105"/>
      <c r="AC701" s="105"/>
      <c r="AD701" s="105"/>
      <c r="AE701" s="105"/>
      <c r="AF701" s="105"/>
      <c r="AG701" s="105"/>
      <c r="AH701" s="105"/>
      <c r="AI701" s="105"/>
      <c r="AJ701" s="105"/>
      <c r="AK701" s="105"/>
      <c r="AL701" s="105"/>
      <c r="AM701" s="105"/>
      <c r="AN701" s="105"/>
      <c r="AO701" s="105"/>
      <c r="AP701" s="105"/>
      <c r="AQ701" s="105"/>
      <c r="AR701" s="105"/>
      <c r="AS701" s="105"/>
      <c r="AT701" s="105"/>
      <c r="AU701" s="105"/>
      <c r="AV701" s="105"/>
      <c r="AW701" s="105"/>
      <c r="AX701" s="105"/>
      <c r="AY701" s="105"/>
      <c r="AZ701" s="105"/>
      <c r="BA701" s="105"/>
      <c r="BB701" s="105"/>
      <c r="BC701" s="105"/>
      <c r="BD701" s="105"/>
    </row>
    <row r="702" spans="1:56" x14ac:dyDescent="0.35">
      <c r="A702" s="105"/>
      <c r="B702" s="105"/>
      <c r="C702" s="105"/>
      <c r="D702" s="105"/>
      <c r="E702" s="105"/>
      <c r="F702" s="105"/>
      <c r="G702" s="105"/>
      <c r="H702" s="105"/>
      <c r="I702" s="105"/>
      <c r="J702" s="105"/>
      <c r="K702" s="105"/>
      <c r="L702" s="105"/>
      <c r="M702" s="105"/>
      <c r="N702" s="105"/>
      <c r="O702" s="105"/>
      <c r="P702" s="105"/>
      <c r="Q702" s="105"/>
      <c r="R702" s="105"/>
      <c r="S702" s="105"/>
      <c r="T702" s="105"/>
      <c r="U702" s="105"/>
      <c r="V702" s="105"/>
      <c r="W702" s="105"/>
      <c r="X702" s="105"/>
      <c r="Y702" s="105"/>
      <c r="Z702" s="105"/>
      <c r="AA702" s="105"/>
      <c r="AB702" s="105"/>
      <c r="AC702" s="105"/>
      <c r="AD702" s="105"/>
      <c r="AE702" s="105"/>
      <c r="AF702" s="105"/>
      <c r="AG702" s="105"/>
      <c r="AH702" s="105"/>
      <c r="AI702" s="105"/>
      <c r="AJ702" s="105"/>
      <c r="AK702" s="105"/>
      <c r="AL702" s="105"/>
      <c r="AM702" s="105"/>
      <c r="AN702" s="105"/>
      <c r="AO702" s="105"/>
      <c r="AP702" s="105"/>
      <c r="AQ702" s="105"/>
      <c r="AR702" s="105"/>
      <c r="AS702" s="105"/>
      <c r="AT702" s="105"/>
      <c r="AU702" s="105"/>
      <c r="AV702" s="105"/>
      <c r="AW702" s="105"/>
      <c r="AX702" s="105"/>
      <c r="AY702" s="105"/>
      <c r="AZ702" s="105"/>
      <c r="BA702" s="105"/>
      <c r="BB702" s="105"/>
      <c r="BC702" s="105"/>
      <c r="BD702" s="105"/>
    </row>
    <row r="703" spans="1:56" x14ac:dyDescent="0.35">
      <c r="A703" s="105"/>
      <c r="B703" s="105"/>
      <c r="C703" s="105"/>
      <c r="D703" s="105"/>
      <c r="E703" s="105"/>
      <c r="F703" s="105"/>
      <c r="G703" s="105"/>
      <c r="H703" s="105"/>
      <c r="I703" s="105"/>
      <c r="J703" s="105"/>
      <c r="K703" s="105"/>
      <c r="L703" s="105"/>
      <c r="M703" s="105"/>
      <c r="N703" s="105"/>
      <c r="O703" s="105"/>
      <c r="P703" s="105"/>
      <c r="Q703" s="105"/>
      <c r="R703" s="105"/>
      <c r="S703" s="105"/>
      <c r="T703" s="105"/>
      <c r="U703" s="105"/>
      <c r="V703" s="105"/>
      <c r="W703" s="105"/>
      <c r="X703" s="105"/>
      <c r="Y703" s="105"/>
      <c r="Z703" s="105"/>
      <c r="AA703" s="105"/>
      <c r="AB703" s="105"/>
      <c r="AC703" s="105"/>
      <c r="AD703" s="105"/>
      <c r="AE703" s="105"/>
      <c r="AF703" s="105"/>
      <c r="AG703" s="105"/>
      <c r="AH703" s="105"/>
      <c r="AI703" s="105"/>
      <c r="AJ703" s="105"/>
      <c r="AK703" s="105"/>
      <c r="AL703" s="105"/>
      <c r="AM703" s="105"/>
      <c r="AN703" s="105"/>
      <c r="AO703" s="105"/>
      <c r="AP703" s="105"/>
      <c r="AQ703" s="105"/>
      <c r="AR703" s="105"/>
      <c r="AS703" s="105"/>
      <c r="AT703" s="105"/>
      <c r="AU703" s="105"/>
      <c r="AV703" s="105"/>
      <c r="AW703" s="105"/>
      <c r="AX703" s="105"/>
      <c r="AY703" s="105"/>
      <c r="AZ703" s="105"/>
      <c r="BA703" s="105"/>
      <c r="BB703" s="105"/>
      <c r="BC703" s="105"/>
      <c r="BD703" s="105"/>
    </row>
    <row r="704" spans="1:56" x14ac:dyDescent="0.35">
      <c r="A704" s="105"/>
      <c r="B704" s="105"/>
      <c r="C704" s="105"/>
      <c r="D704" s="105"/>
      <c r="E704" s="105"/>
      <c r="F704" s="105"/>
      <c r="G704" s="105"/>
      <c r="H704" s="105"/>
      <c r="I704" s="105"/>
      <c r="J704" s="105"/>
      <c r="K704" s="105"/>
      <c r="L704" s="105"/>
      <c r="M704" s="105"/>
      <c r="N704" s="105"/>
      <c r="O704" s="105"/>
      <c r="P704" s="105"/>
      <c r="Q704" s="105"/>
      <c r="R704" s="105"/>
      <c r="S704" s="105"/>
      <c r="T704" s="105"/>
      <c r="U704" s="105"/>
      <c r="V704" s="105"/>
      <c r="W704" s="105"/>
      <c r="X704" s="105"/>
      <c r="Y704" s="105"/>
      <c r="Z704" s="105"/>
      <c r="AA704" s="105"/>
      <c r="AB704" s="105"/>
      <c r="AC704" s="105"/>
      <c r="AD704" s="105"/>
      <c r="AE704" s="105"/>
      <c r="AF704" s="105"/>
      <c r="AG704" s="105"/>
      <c r="AH704" s="105"/>
      <c r="AI704" s="105"/>
      <c r="AJ704" s="105"/>
      <c r="AK704" s="105"/>
      <c r="AL704" s="105"/>
      <c r="AM704" s="105"/>
      <c r="AN704" s="105"/>
      <c r="AO704" s="105"/>
      <c r="AP704" s="105"/>
      <c r="AQ704" s="105"/>
      <c r="AR704" s="105"/>
      <c r="AS704" s="105"/>
      <c r="AT704" s="105"/>
      <c r="AU704" s="105"/>
      <c r="AV704" s="105"/>
      <c r="AW704" s="105"/>
      <c r="AX704" s="105"/>
      <c r="AY704" s="105"/>
      <c r="AZ704" s="105"/>
      <c r="BA704" s="105"/>
      <c r="BB704" s="105"/>
      <c r="BC704" s="105"/>
      <c r="BD704" s="105"/>
    </row>
    <row r="705" spans="1:56" x14ac:dyDescent="0.35">
      <c r="A705" s="105"/>
      <c r="B705" s="105"/>
      <c r="C705" s="105"/>
      <c r="D705" s="105"/>
      <c r="E705" s="105"/>
      <c r="F705" s="105"/>
      <c r="G705" s="105"/>
      <c r="H705" s="105"/>
      <c r="I705" s="105"/>
      <c r="J705" s="105"/>
      <c r="K705" s="105"/>
      <c r="L705" s="105"/>
      <c r="M705" s="105"/>
      <c r="N705" s="105"/>
      <c r="O705" s="105"/>
      <c r="P705" s="105"/>
      <c r="Q705" s="105"/>
      <c r="R705" s="105"/>
      <c r="S705" s="105"/>
      <c r="T705" s="105"/>
      <c r="U705" s="105"/>
      <c r="V705" s="105"/>
      <c r="W705" s="105"/>
      <c r="X705" s="105"/>
      <c r="Y705" s="105"/>
      <c r="Z705" s="105"/>
      <c r="AA705" s="105"/>
      <c r="AB705" s="105"/>
      <c r="AC705" s="105"/>
      <c r="AD705" s="105"/>
      <c r="AE705" s="105"/>
      <c r="AF705" s="105"/>
      <c r="AG705" s="105"/>
      <c r="AH705" s="105"/>
      <c r="AI705" s="105"/>
      <c r="AJ705" s="105"/>
      <c r="AK705" s="105"/>
      <c r="AL705" s="105"/>
      <c r="AM705" s="105"/>
      <c r="AN705" s="105"/>
      <c r="AO705" s="105"/>
      <c r="AP705" s="105"/>
      <c r="AQ705" s="105"/>
      <c r="AR705" s="105"/>
      <c r="AS705" s="105"/>
      <c r="AT705" s="105"/>
      <c r="AU705" s="105"/>
      <c r="AV705" s="105"/>
      <c r="AW705" s="105"/>
      <c r="AX705" s="105"/>
      <c r="AY705" s="105"/>
      <c r="AZ705" s="105"/>
      <c r="BA705" s="105"/>
      <c r="BB705" s="105"/>
      <c r="BC705" s="105"/>
      <c r="BD705" s="105"/>
    </row>
    <row r="706" spans="1:56" x14ac:dyDescent="0.35">
      <c r="A706" s="105"/>
      <c r="B706" s="105"/>
      <c r="C706" s="105"/>
      <c r="D706" s="105"/>
      <c r="E706" s="105"/>
      <c r="F706" s="105"/>
      <c r="G706" s="105"/>
      <c r="H706" s="105"/>
      <c r="I706" s="105"/>
      <c r="J706" s="105"/>
      <c r="K706" s="105"/>
      <c r="L706" s="105"/>
      <c r="M706" s="105"/>
      <c r="N706" s="105"/>
      <c r="O706" s="105"/>
      <c r="P706" s="105"/>
      <c r="Q706" s="105"/>
      <c r="R706" s="105"/>
      <c r="S706" s="105"/>
      <c r="T706" s="105"/>
      <c r="U706" s="105"/>
      <c r="V706" s="105"/>
      <c r="W706" s="105"/>
      <c r="X706" s="105"/>
      <c r="Y706" s="105"/>
      <c r="Z706" s="105"/>
      <c r="AA706" s="105"/>
      <c r="AB706" s="105"/>
      <c r="AC706" s="105"/>
      <c r="AD706" s="105"/>
      <c r="AE706" s="105"/>
      <c r="AF706" s="105"/>
      <c r="AG706" s="105"/>
      <c r="AH706" s="105"/>
      <c r="AI706" s="105"/>
      <c r="AJ706" s="105"/>
      <c r="AK706" s="105"/>
      <c r="AL706" s="105"/>
      <c r="AM706" s="105"/>
      <c r="AN706" s="105"/>
      <c r="AO706" s="105"/>
      <c r="AP706" s="105"/>
      <c r="AQ706" s="105"/>
      <c r="AR706" s="105"/>
      <c r="AS706" s="105"/>
      <c r="AT706" s="105"/>
      <c r="AU706" s="105"/>
      <c r="AV706" s="105"/>
      <c r="AW706" s="105"/>
      <c r="AX706" s="105"/>
      <c r="AY706" s="105"/>
      <c r="AZ706" s="105"/>
      <c r="BA706" s="105"/>
      <c r="BB706" s="105"/>
      <c r="BC706" s="105"/>
      <c r="BD706" s="105"/>
    </row>
    <row r="707" spans="1:56" x14ac:dyDescent="0.35">
      <c r="A707" s="105"/>
      <c r="B707" s="105"/>
      <c r="C707" s="105"/>
      <c r="D707" s="105"/>
      <c r="E707" s="105"/>
      <c r="F707" s="105"/>
      <c r="G707" s="105"/>
      <c r="H707" s="105"/>
      <c r="I707" s="105"/>
      <c r="J707" s="105"/>
      <c r="K707" s="105"/>
      <c r="L707" s="105"/>
      <c r="M707" s="105"/>
      <c r="N707" s="105"/>
      <c r="O707" s="105"/>
      <c r="P707" s="105"/>
      <c r="Q707" s="105"/>
      <c r="R707" s="105"/>
      <c r="S707" s="105"/>
      <c r="T707" s="105"/>
      <c r="U707" s="105"/>
      <c r="V707" s="105"/>
      <c r="W707" s="105"/>
      <c r="X707" s="105"/>
      <c r="Y707" s="105"/>
      <c r="Z707" s="105"/>
      <c r="AA707" s="105"/>
      <c r="AB707" s="105"/>
      <c r="AC707" s="105"/>
      <c r="AD707" s="105"/>
      <c r="AE707" s="105"/>
      <c r="AF707" s="105"/>
      <c r="AG707" s="105"/>
      <c r="AH707" s="105"/>
      <c r="AI707" s="105"/>
      <c r="AJ707" s="105"/>
      <c r="AK707" s="105"/>
      <c r="AL707" s="105"/>
      <c r="AM707" s="105"/>
      <c r="AN707" s="105"/>
      <c r="AO707" s="105"/>
      <c r="AP707" s="105"/>
      <c r="AQ707" s="105"/>
      <c r="AR707" s="105"/>
      <c r="AS707" s="105"/>
      <c r="AT707" s="105"/>
      <c r="AU707" s="105"/>
      <c r="AV707" s="105"/>
      <c r="AW707" s="105"/>
      <c r="AX707" s="105"/>
      <c r="AY707" s="105"/>
      <c r="AZ707" s="105"/>
      <c r="BA707" s="105"/>
      <c r="BB707" s="105"/>
      <c r="BC707" s="105"/>
      <c r="BD707" s="105"/>
    </row>
    <row r="708" spans="1:56" x14ac:dyDescent="0.35">
      <c r="A708" s="105"/>
      <c r="B708" s="105"/>
      <c r="C708" s="105"/>
      <c r="D708" s="105"/>
      <c r="E708" s="105"/>
      <c r="F708" s="105"/>
      <c r="G708" s="105"/>
      <c r="H708" s="105"/>
      <c r="I708" s="105"/>
      <c r="J708" s="105"/>
      <c r="K708" s="105"/>
      <c r="L708" s="105"/>
      <c r="M708" s="105"/>
      <c r="N708" s="105"/>
      <c r="O708" s="105"/>
      <c r="P708" s="105"/>
      <c r="Q708" s="105"/>
      <c r="R708" s="105"/>
      <c r="S708" s="105"/>
      <c r="T708" s="105"/>
      <c r="U708" s="105"/>
      <c r="V708" s="105"/>
      <c r="W708" s="105"/>
      <c r="X708" s="105"/>
      <c r="Y708" s="105"/>
      <c r="Z708" s="105"/>
      <c r="AA708" s="105"/>
      <c r="AB708" s="105"/>
      <c r="AC708" s="105"/>
      <c r="AD708" s="105"/>
      <c r="AE708" s="105"/>
      <c r="AF708" s="105"/>
      <c r="AG708" s="105"/>
      <c r="AH708" s="105"/>
      <c r="AI708" s="105"/>
      <c r="AJ708" s="105"/>
      <c r="AK708" s="105"/>
      <c r="AL708" s="105"/>
      <c r="AM708" s="105"/>
      <c r="AN708" s="105"/>
      <c r="AO708" s="105"/>
      <c r="AP708" s="105"/>
      <c r="AQ708" s="105"/>
      <c r="AR708" s="105"/>
      <c r="AS708" s="105"/>
      <c r="AT708" s="105"/>
      <c r="AU708" s="105"/>
      <c r="AV708" s="105"/>
      <c r="AW708" s="105"/>
      <c r="AX708" s="105"/>
      <c r="AY708" s="105"/>
      <c r="AZ708" s="105"/>
      <c r="BA708" s="105"/>
      <c r="BB708" s="105"/>
      <c r="BC708" s="105"/>
      <c r="BD708" s="105"/>
    </row>
    <row r="709" spans="1:56" x14ac:dyDescent="0.35">
      <c r="A709" s="105"/>
      <c r="B709" s="105"/>
      <c r="C709" s="105"/>
      <c r="D709" s="105"/>
      <c r="E709" s="105"/>
      <c r="F709" s="105"/>
      <c r="G709" s="105"/>
      <c r="H709" s="105"/>
      <c r="I709" s="105"/>
      <c r="J709" s="105"/>
      <c r="K709" s="105"/>
      <c r="L709" s="105"/>
      <c r="M709" s="105"/>
      <c r="N709" s="105"/>
      <c r="O709" s="105"/>
      <c r="P709" s="105"/>
      <c r="Q709" s="105"/>
      <c r="R709" s="105"/>
      <c r="S709" s="105"/>
      <c r="T709" s="105"/>
      <c r="U709" s="105"/>
      <c r="V709" s="105"/>
      <c r="W709" s="105"/>
      <c r="X709" s="105"/>
      <c r="Y709" s="105"/>
      <c r="Z709" s="105"/>
      <c r="AA709" s="105"/>
      <c r="AB709" s="105"/>
      <c r="AC709" s="105"/>
      <c r="AD709" s="105"/>
      <c r="AE709" s="105"/>
      <c r="AF709" s="105"/>
      <c r="AG709" s="105"/>
      <c r="AH709" s="105"/>
      <c r="AI709" s="105"/>
      <c r="AJ709" s="105"/>
      <c r="AK709" s="105"/>
      <c r="AL709" s="105"/>
      <c r="AM709" s="105"/>
      <c r="AN709" s="105"/>
      <c r="AO709" s="105"/>
      <c r="AP709" s="105"/>
      <c r="AQ709" s="105"/>
      <c r="AR709" s="105"/>
      <c r="AS709" s="105"/>
      <c r="AT709" s="105"/>
      <c r="AU709" s="105"/>
      <c r="AV709" s="105"/>
      <c r="AW709" s="105"/>
      <c r="AX709" s="105"/>
      <c r="AY709" s="105"/>
      <c r="AZ709" s="105"/>
      <c r="BA709" s="105"/>
      <c r="BB709" s="105"/>
      <c r="BC709" s="105"/>
      <c r="BD709" s="105"/>
    </row>
    <row r="710" spans="1:56" x14ac:dyDescent="0.35">
      <c r="A710" s="105"/>
      <c r="B710" s="105"/>
      <c r="C710" s="105"/>
      <c r="D710" s="105"/>
      <c r="E710" s="105"/>
      <c r="F710" s="105"/>
      <c r="G710" s="105"/>
      <c r="H710" s="105"/>
      <c r="I710" s="105"/>
      <c r="J710" s="105"/>
      <c r="K710" s="105"/>
      <c r="L710" s="105"/>
      <c r="M710" s="105"/>
      <c r="N710" s="105"/>
      <c r="O710" s="105"/>
      <c r="P710" s="105"/>
      <c r="Q710" s="105"/>
      <c r="R710" s="105"/>
      <c r="S710" s="105"/>
      <c r="T710" s="105"/>
      <c r="U710" s="105"/>
      <c r="V710" s="105"/>
      <c r="W710" s="105"/>
      <c r="X710" s="105"/>
      <c r="Y710" s="105"/>
      <c r="Z710" s="105"/>
      <c r="AA710" s="105"/>
      <c r="AB710" s="105"/>
      <c r="AC710" s="105"/>
      <c r="AD710" s="105"/>
      <c r="AE710" s="105"/>
      <c r="AF710" s="105"/>
      <c r="AG710" s="105"/>
      <c r="AH710" s="105"/>
      <c r="AI710" s="105"/>
      <c r="AJ710" s="105"/>
      <c r="AK710" s="105"/>
      <c r="AL710" s="105"/>
      <c r="AM710" s="105"/>
      <c r="AN710" s="105"/>
      <c r="AO710" s="105"/>
      <c r="AP710" s="105"/>
      <c r="AQ710" s="105"/>
      <c r="AR710" s="105"/>
      <c r="AS710" s="105"/>
      <c r="AT710" s="105"/>
      <c r="AU710" s="105"/>
      <c r="AV710" s="105"/>
      <c r="AW710" s="105"/>
      <c r="AX710" s="105"/>
      <c r="AY710" s="105"/>
      <c r="AZ710" s="105"/>
      <c r="BA710" s="105"/>
      <c r="BB710" s="105"/>
      <c r="BC710" s="105"/>
      <c r="BD710" s="105"/>
    </row>
    <row r="711" spans="1:56" x14ac:dyDescent="0.35">
      <c r="A711" s="105"/>
      <c r="B711" s="105"/>
      <c r="C711" s="105"/>
      <c r="D711" s="105"/>
      <c r="E711" s="105"/>
      <c r="F711" s="105"/>
      <c r="G711" s="105"/>
      <c r="H711" s="105"/>
      <c r="I711" s="105"/>
      <c r="J711" s="105"/>
      <c r="K711" s="105"/>
      <c r="L711" s="105"/>
      <c r="M711" s="105"/>
      <c r="N711" s="105"/>
      <c r="O711" s="105"/>
      <c r="P711" s="105"/>
      <c r="Q711" s="105"/>
      <c r="R711" s="105"/>
      <c r="S711" s="105"/>
      <c r="T711" s="105"/>
      <c r="U711" s="105"/>
      <c r="V711" s="105"/>
      <c r="W711" s="105"/>
      <c r="X711" s="105"/>
      <c r="Y711" s="105"/>
      <c r="Z711" s="105"/>
      <c r="AA711" s="105"/>
      <c r="AB711" s="105"/>
      <c r="AC711" s="105"/>
      <c r="AD711" s="105"/>
      <c r="AE711" s="105"/>
      <c r="AF711" s="105"/>
      <c r="AG711" s="105"/>
      <c r="AH711" s="105"/>
      <c r="AI711" s="105"/>
      <c r="AJ711" s="105"/>
      <c r="AK711" s="105"/>
      <c r="AL711" s="105"/>
      <c r="AM711" s="105"/>
      <c r="AN711" s="105"/>
      <c r="AO711" s="105"/>
      <c r="AP711" s="105"/>
      <c r="AQ711" s="105"/>
      <c r="AR711" s="105"/>
      <c r="AS711" s="105"/>
      <c r="AT711" s="105"/>
      <c r="AU711" s="105"/>
      <c r="AV711" s="105"/>
      <c r="AW711" s="105"/>
      <c r="AX711" s="105"/>
      <c r="AY711" s="105"/>
      <c r="AZ711" s="105"/>
      <c r="BA711" s="105"/>
      <c r="BB711" s="105"/>
      <c r="BC711" s="105"/>
      <c r="BD711" s="105"/>
    </row>
    <row r="712" spans="1:56" x14ac:dyDescent="0.35">
      <c r="A712" s="10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c r="AA712" s="105"/>
      <c r="AB712" s="105"/>
      <c r="AC712" s="105"/>
      <c r="AD712" s="105"/>
      <c r="AE712" s="105"/>
      <c r="AF712" s="105"/>
      <c r="AG712" s="105"/>
      <c r="AH712" s="105"/>
      <c r="AI712" s="105"/>
      <c r="AJ712" s="105"/>
      <c r="AK712" s="105"/>
      <c r="AL712" s="105"/>
      <c r="AM712" s="105"/>
      <c r="AN712" s="105"/>
      <c r="AO712" s="105"/>
      <c r="AP712" s="105"/>
      <c r="AQ712" s="105"/>
      <c r="AR712" s="105"/>
      <c r="AS712" s="105"/>
      <c r="AT712" s="105"/>
      <c r="AU712" s="105"/>
      <c r="AV712" s="105"/>
      <c r="AW712" s="105"/>
      <c r="AX712" s="105"/>
      <c r="AY712" s="105"/>
      <c r="AZ712" s="105"/>
      <c r="BA712" s="105"/>
      <c r="BB712" s="105"/>
      <c r="BC712" s="105"/>
      <c r="BD712" s="105"/>
    </row>
    <row r="713" spans="1:56" x14ac:dyDescent="0.35">
      <c r="A713" s="105"/>
      <c r="B713" s="105"/>
      <c r="C713" s="105"/>
      <c r="D713" s="105"/>
      <c r="E713" s="105"/>
      <c r="F713" s="105"/>
      <c r="G713" s="105"/>
      <c r="H713" s="105"/>
      <c r="I713" s="105"/>
      <c r="J713" s="105"/>
      <c r="K713" s="105"/>
      <c r="L713" s="105"/>
      <c r="M713" s="105"/>
      <c r="N713" s="105"/>
      <c r="O713" s="105"/>
      <c r="P713" s="105"/>
      <c r="Q713" s="105"/>
      <c r="R713" s="105"/>
      <c r="S713" s="105"/>
      <c r="T713" s="105"/>
      <c r="U713" s="105"/>
      <c r="V713" s="105"/>
      <c r="W713" s="105"/>
      <c r="X713" s="105"/>
      <c r="Y713" s="105"/>
      <c r="Z713" s="105"/>
      <c r="AA713" s="105"/>
      <c r="AB713" s="105"/>
      <c r="AC713" s="105"/>
      <c r="AD713" s="105"/>
      <c r="AE713" s="105"/>
      <c r="AF713" s="105"/>
      <c r="AG713" s="105"/>
      <c r="AH713" s="105"/>
      <c r="AI713" s="105"/>
      <c r="AJ713" s="105"/>
      <c r="AK713" s="105"/>
      <c r="AL713" s="105"/>
      <c r="AM713" s="105"/>
      <c r="AN713" s="105"/>
      <c r="AO713" s="105"/>
      <c r="AP713" s="105"/>
      <c r="AQ713" s="105"/>
      <c r="AR713" s="105"/>
      <c r="AS713" s="105"/>
      <c r="AT713" s="105"/>
      <c r="AU713" s="105"/>
      <c r="AV713" s="105"/>
      <c r="AW713" s="105"/>
      <c r="AX713" s="105"/>
      <c r="AY713" s="105"/>
      <c r="AZ713" s="105"/>
      <c r="BA713" s="105"/>
      <c r="BB713" s="105"/>
      <c r="BC713" s="105"/>
      <c r="BD713" s="105"/>
    </row>
    <row r="714" spans="1:56" x14ac:dyDescent="0.35">
      <c r="A714" s="105"/>
      <c r="B714" s="105"/>
      <c r="C714" s="105"/>
      <c r="D714" s="105"/>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05"/>
      <c r="AA714" s="105"/>
      <c r="AB714" s="105"/>
      <c r="AC714" s="105"/>
      <c r="AD714" s="105"/>
      <c r="AE714" s="105"/>
      <c r="AF714" s="105"/>
      <c r="AG714" s="105"/>
      <c r="AH714" s="105"/>
      <c r="AI714" s="105"/>
      <c r="AJ714" s="105"/>
      <c r="AK714" s="105"/>
      <c r="AL714" s="105"/>
      <c r="AM714" s="105"/>
      <c r="AN714" s="105"/>
      <c r="AO714" s="105"/>
      <c r="AP714" s="105"/>
      <c r="AQ714" s="105"/>
      <c r="AR714" s="105"/>
      <c r="AS714" s="105"/>
      <c r="AT714" s="105"/>
      <c r="AU714" s="105"/>
      <c r="AV714" s="105"/>
      <c r="AW714" s="105"/>
      <c r="AX714" s="105"/>
      <c r="AY714" s="105"/>
      <c r="AZ714" s="105"/>
      <c r="BA714" s="105"/>
      <c r="BB714" s="105"/>
      <c r="BC714" s="105"/>
      <c r="BD714" s="105"/>
    </row>
    <row r="715" spans="1:56" x14ac:dyDescent="0.35">
      <c r="A715" s="105"/>
      <c r="B715" s="105"/>
      <c r="C715" s="105"/>
      <c r="D715" s="105"/>
      <c r="E715" s="105"/>
      <c r="F715" s="105"/>
      <c r="G715" s="105"/>
      <c r="H715" s="105"/>
      <c r="I715" s="105"/>
      <c r="J715" s="105"/>
      <c r="K715" s="105"/>
      <c r="L715" s="105"/>
      <c r="M715" s="105"/>
      <c r="N715" s="105"/>
      <c r="O715" s="105"/>
      <c r="P715" s="105"/>
      <c r="Q715" s="105"/>
      <c r="R715" s="105"/>
      <c r="S715" s="105"/>
      <c r="T715" s="105"/>
      <c r="U715" s="105"/>
      <c r="V715" s="105"/>
      <c r="W715" s="105"/>
      <c r="X715" s="105"/>
      <c r="Y715" s="105"/>
      <c r="Z715" s="105"/>
      <c r="AA715" s="105"/>
      <c r="AB715" s="105"/>
      <c r="AC715" s="105"/>
      <c r="AD715" s="105"/>
      <c r="AE715" s="105"/>
      <c r="AF715" s="105"/>
      <c r="AG715" s="105"/>
      <c r="AH715" s="105"/>
      <c r="AI715" s="105"/>
      <c r="AJ715" s="105"/>
      <c r="AK715" s="105"/>
      <c r="AL715" s="105"/>
      <c r="AM715" s="105"/>
      <c r="AN715" s="105"/>
      <c r="AO715" s="105"/>
      <c r="AP715" s="105"/>
      <c r="AQ715" s="105"/>
      <c r="AR715" s="105"/>
      <c r="AS715" s="105"/>
      <c r="AT715" s="105"/>
      <c r="AU715" s="105"/>
      <c r="AV715" s="105"/>
      <c r="AW715" s="105"/>
      <c r="AX715" s="105"/>
      <c r="AY715" s="105"/>
      <c r="AZ715" s="105"/>
      <c r="BA715" s="105"/>
      <c r="BB715" s="105"/>
      <c r="BC715" s="105"/>
      <c r="BD715" s="105"/>
    </row>
    <row r="716" spans="1:56" x14ac:dyDescent="0.35">
      <c r="A716" s="105"/>
      <c r="B716" s="105"/>
      <c r="C716" s="105"/>
      <c r="D716" s="105"/>
      <c r="E716" s="105"/>
      <c r="F716" s="105"/>
      <c r="G716" s="105"/>
      <c r="H716" s="105"/>
      <c r="I716" s="105"/>
      <c r="J716" s="105"/>
      <c r="K716" s="105"/>
      <c r="L716" s="105"/>
      <c r="M716" s="105"/>
      <c r="N716" s="105"/>
      <c r="O716" s="105"/>
      <c r="P716" s="105"/>
      <c r="Q716" s="105"/>
      <c r="R716" s="105"/>
      <c r="S716" s="105"/>
      <c r="T716" s="105"/>
      <c r="U716" s="105"/>
      <c r="V716" s="105"/>
      <c r="W716" s="105"/>
      <c r="X716" s="105"/>
      <c r="Y716" s="105"/>
      <c r="Z716" s="105"/>
      <c r="AA716" s="105"/>
      <c r="AB716" s="105"/>
      <c r="AC716" s="105"/>
      <c r="AD716" s="105"/>
      <c r="AE716" s="105"/>
      <c r="AF716" s="105"/>
      <c r="AG716" s="105"/>
      <c r="AH716" s="105"/>
      <c r="AI716" s="105"/>
      <c r="AJ716" s="105"/>
      <c r="AK716" s="105"/>
      <c r="AL716" s="105"/>
      <c r="AM716" s="105"/>
      <c r="AN716" s="105"/>
      <c r="AO716" s="105"/>
      <c r="AP716" s="105"/>
      <c r="AQ716" s="105"/>
      <c r="AR716" s="105"/>
      <c r="AS716" s="105"/>
      <c r="AT716" s="105"/>
      <c r="AU716" s="105"/>
      <c r="AV716" s="105"/>
      <c r="AW716" s="105"/>
      <c r="AX716" s="105"/>
      <c r="AY716" s="105"/>
      <c r="AZ716" s="105"/>
      <c r="BA716" s="105"/>
      <c r="BB716" s="105"/>
      <c r="BC716" s="105"/>
      <c r="BD716" s="105"/>
    </row>
    <row r="717" spans="1:56" x14ac:dyDescent="0.35">
      <c r="A717" s="105"/>
      <c r="B717" s="105"/>
      <c r="C717" s="105"/>
      <c r="D717" s="105"/>
      <c r="E717" s="105"/>
      <c r="F717" s="105"/>
      <c r="G717" s="105"/>
      <c r="H717" s="105"/>
      <c r="I717" s="105"/>
      <c r="J717" s="105"/>
      <c r="K717" s="105"/>
      <c r="L717" s="105"/>
      <c r="M717" s="105"/>
      <c r="N717" s="105"/>
      <c r="O717" s="105"/>
      <c r="P717" s="105"/>
      <c r="Q717" s="105"/>
      <c r="R717" s="105"/>
      <c r="S717" s="105"/>
      <c r="T717" s="105"/>
      <c r="U717" s="105"/>
      <c r="V717" s="105"/>
      <c r="W717" s="105"/>
      <c r="X717" s="105"/>
      <c r="Y717" s="105"/>
      <c r="Z717" s="105"/>
      <c r="AA717" s="105"/>
      <c r="AB717" s="105"/>
      <c r="AC717" s="105"/>
      <c r="AD717" s="105"/>
      <c r="AE717" s="105"/>
      <c r="AF717" s="105"/>
      <c r="AG717" s="105"/>
      <c r="AH717" s="105"/>
      <c r="AI717" s="105"/>
      <c r="AJ717" s="105"/>
      <c r="AK717" s="105"/>
      <c r="AL717" s="105"/>
      <c r="AM717" s="105"/>
      <c r="AN717" s="105"/>
      <c r="AO717" s="105"/>
      <c r="AP717" s="105"/>
      <c r="AQ717" s="105"/>
      <c r="AR717" s="105"/>
      <c r="AS717" s="105"/>
      <c r="AT717" s="105"/>
      <c r="AU717" s="105"/>
      <c r="AV717" s="105"/>
      <c r="AW717" s="105"/>
      <c r="AX717" s="105"/>
      <c r="AY717" s="105"/>
      <c r="AZ717" s="105"/>
      <c r="BA717" s="105"/>
      <c r="BB717" s="105"/>
      <c r="BC717" s="105"/>
      <c r="BD717" s="105"/>
    </row>
    <row r="718" spans="1:56" x14ac:dyDescent="0.35">
      <c r="A718" s="105"/>
      <c r="B718" s="105"/>
      <c r="C718" s="105"/>
      <c r="D718" s="105"/>
      <c r="E718" s="105"/>
      <c r="F718" s="105"/>
      <c r="G718" s="105"/>
      <c r="H718" s="105"/>
      <c r="I718" s="105"/>
      <c r="J718" s="105"/>
      <c r="K718" s="105"/>
      <c r="L718" s="105"/>
      <c r="M718" s="105"/>
      <c r="N718" s="105"/>
      <c r="O718" s="105"/>
      <c r="P718" s="105"/>
      <c r="Q718" s="105"/>
      <c r="R718" s="105"/>
      <c r="S718" s="105"/>
      <c r="T718" s="105"/>
      <c r="U718" s="105"/>
      <c r="V718" s="105"/>
      <c r="W718" s="105"/>
      <c r="X718" s="105"/>
      <c r="Y718" s="105"/>
      <c r="Z718" s="105"/>
      <c r="AA718" s="105"/>
      <c r="AB718" s="105"/>
      <c r="AC718" s="105"/>
      <c r="AD718" s="105"/>
      <c r="AE718" s="105"/>
      <c r="AF718" s="105"/>
      <c r="AG718" s="105"/>
      <c r="AH718" s="105"/>
      <c r="AI718" s="105"/>
      <c r="AJ718" s="105"/>
      <c r="AK718" s="105"/>
      <c r="AL718" s="105"/>
      <c r="AM718" s="105"/>
      <c r="AN718" s="105"/>
      <c r="AO718" s="105"/>
      <c r="AP718" s="105"/>
      <c r="AQ718" s="105"/>
      <c r="AR718" s="105"/>
      <c r="AS718" s="105"/>
      <c r="AT718" s="105"/>
      <c r="AU718" s="105"/>
      <c r="AV718" s="105"/>
      <c r="AW718" s="105"/>
      <c r="AX718" s="105"/>
      <c r="AY718" s="105"/>
      <c r="AZ718" s="105"/>
      <c r="BA718" s="105"/>
      <c r="BB718" s="105"/>
      <c r="BC718" s="105"/>
      <c r="BD718" s="105"/>
    </row>
    <row r="719" spans="1:56" x14ac:dyDescent="0.35">
      <c r="A719" s="105"/>
      <c r="B719" s="105"/>
      <c r="C719" s="105"/>
      <c r="D719" s="105"/>
      <c r="E719" s="105"/>
      <c r="F719" s="105"/>
      <c r="G719" s="105"/>
      <c r="H719" s="105"/>
      <c r="I719" s="105"/>
      <c r="J719" s="105"/>
      <c r="K719" s="105"/>
      <c r="L719" s="105"/>
      <c r="M719" s="105"/>
      <c r="N719" s="105"/>
      <c r="O719" s="105"/>
      <c r="P719" s="105"/>
      <c r="Q719" s="105"/>
      <c r="R719" s="105"/>
      <c r="S719" s="105"/>
      <c r="T719" s="105"/>
      <c r="U719" s="105"/>
      <c r="V719" s="105"/>
      <c r="W719" s="105"/>
      <c r="X719" s="105"/>
      <c r="Y719" s="105"/>
      <c r="Z719" s="105"/>
      <c r="AA719" s="105"/>
      <c r="AB719" s="105"/>
      <c r="AC719" s="105"/>
      <c r="AD719" s="105"/>
      <c r="AE719" s="105"/>
      <c r="AF719" s="105"/>
      <c r="AG719" s="105"/>
      <c r="AH719" s="105"/>
      <c r="AI719" s="105"/>
      <c r="AJ719" s="105"/>
      <c r="AK719" s="105"/>
      <c r="AL719" s="105"/>
      <c r="AM719" s="105"/>
      <c r="AN719" s="105"/>
      <c r="AO719" s="105"/>
      <c r="AP719" s="105"/>
      <c r="AQ719" s="105"/>
      <c r="AR719" s="105"/>
      <c r="AS719" s="105"/>
      <c r="AT719" s="105"/>
      <c r="AU719" s="105"/>
      <c r="AV719" s="105"/>
      <c r="AW719" s="105"/>
      <c r="AX719" s="105"/>
      <c r="AY719" s="105"/>
      <c r="AZ719" s="105"/>
      <c r="BA719" s="105"/>
      <c r="BB719" s="105"/>
      <c r="BC719" s="105"/>
      <c r="BD719" s="105"/>
    </row>
    <row r="720" spans="1:56" x14ac:dyDescent="0.35">
      <c r="A720" s="105"/>
      <c r="B720" s="105"/>
      <c r="C720" s="105"/>
      <c r="D720" s="105"/>
      <c r="E720" s="105"/>
      <c r="F720" s="105"/>
      <c r="G720" s="105"/>
      <c r="H720" s="105"/>
      <c r="I720" s="105"/>
      <c r="J720" s="105"/>
      <c r="K720" s="105"/>
      <c r="L720" s="105"/>
      <c r="M720" s="105"/>
      <c r="N720" s="105"/>
      <c r="O720" s="105"/>
      <c r="P720" s="105"/>
      <c r="Q720" s="105"/>
      <c r="R720" s="105"/>
      <c r="S720" s="105"/>
      <c r="T720" s="105"/>
      <c r="U720" s="105"/>
      <c r="V720" s="105"/>
      <c r="W720" s="105"/>
      <c r="X720" s="105"/>
      <c r="Y720" s="105"/>
      <c r="Z720" s="105"/>
      <c r="AA720" s="105"/>
      <c r="AB720" s="105"/>
      <c r="AC720" s="105"/>
      <c r="AD720" s="105"/>
      <c r="AE720" s="105"/>
      <c r="AF720" s="105"/>
      <c r="AG720" s="105"/>
      <c r="AH720" s="105"/>
      <c r="AI720" s="105"/>
      <c r="AJ720" s="105"/>
      <c r="AK720" s="105"/>
      <c r="AL720" s="105"/>
      <c r="AM720" s="105"/>
      <c r="AN720" s="105"/>
      <c r="AO720" s="105"/>
      <c r="AP720" s="105"/>
      <c r="AQ720" s="105"/>
      <c r="AR720" s="105"/>
      <c r="AS720" s="105"/>
      <c r="AT720" s="105"/>
      <c r="AU720" s="105"/>
      <c r="AV720" s="105"/>
      <c r="AW720" s="105"/>
      <c r="AX720" s="105"/>
      <c r="AY720" s="105"/>
      <c r="AZ720" s="105"/>
      <c r="BA720" s="105"/>
      <c r="BB720" s="105"/>
      <c r="BC720" s="105"/>
      <c r="BD720" s="105"/>
    </row>
    <row r="721" spans="1:56" x14ac:dyDescent="0.35">
      <c r="A721" s="105"/>
      <c r="B721" s="105"/>
      <c r="C721" s="105"/>
      <c r="D721" s="105"/>
      <c r="E721" s="105"/>
      <c r="F721" s="105"/>
      <c r="G721" s="105"/>
      <c r="H721" s="105"/>
      <c r="I721" s="105"/>
      <c r="J721" s="105"/>
      <c r="K721" s="105"/>
      <c r="L721" s="105"/>
      <c r="M721" s="105"/>
      <c r="N721" s="105"/>
      <c r="O721" s="105"/>
      <c r="P721" s="105"/>
      <c r="Q721" s="105"/>
      <c r="R721" s="105"/>
      <c r="S721" s="105"/>
      <c r="T721" s="105"/>
      <c r="U721" s="105"/>
      <c r="V721" s="105"/>
      <c r="W721" s="105"/>
      <c r="X721" s="105"/>
      <c r="Y721" s="105"/>
      <c r="Z721" s="105"/>
      <c r="AA721" s="105"/>
      <c r="AB721" s="105"/>
      <c r="AC721" s="105"/>
      <c r="AD721" s="105"/>
      <c r="AE721" s="105"/>
      <c r="AF721" s="105"/>
      <c r="AG721" s="105"/>
      <c r="AH721" s="105"/>
      <c r="AI721" s="105"/>
      <c r="AJ721" s="105"/>
      <c r="AK721" s="105"/>
      <c r="AL721" s="105"/>
      <c r="AM721" s="105"/>
      <c r="AN721" s="105"/>
      <c r="AO721" s="105"/>
      <c r="AP721" s="105"/>
      <c r="AQ721" s="105"/>
      <c r="AR721" s="105"/>
      <c r="AS721" s="105"/>
      <c r="AT721" s="105"/>
      <c r="AU721" s="105"/>
      <c r="AV721" s="105"/>
      <c r="AW721" s="105"/>
      <c r="AX721" s="105"/>
      <c r="AY721" s="105"/>
      <c r="AZ721" s="105"/>
      <c r="BA721" s="105"/>
      <c r="BB721" s="105"/>
      <c r="BC721" s="105"/>
      <c r="BD721" s="105"/>
    </row>
    <row r="722" spans="1:56" x14ac:dyDescent="0.35">
      <c r="A722" s="105"/>
      <c r="B722" s="105"/>
      <c r="C722" s="105"/>
      <c r="D722" s="105"/>
      <c r="E722" s="105"/>
      <c r="F722" s="105"/>
      <c r="G722" s="105"/>
      <c r="H722" s="105"/>
      <c r="I722" s="105"/>
      <c r="J722" s="105"/>
      <c r="K722" s="105"/>
      <c r="L722" s="105"/>
      <c r="M722" s="105"/>
      <c r="N722" s="105"/>
      <c r="O722" s="105"/>
      <c r="P722" s="105"/>
      <c r="Q722" s="105"/>
      <c r="R722" s="105"/>
      <c r="S722" s="105"/>
      <c r="T722" s="105"/>
      <c r="U722" s="105"/>
      <c r="V722" s="105"/>
      <c r="W722" s="105"/>
      <c r="X722" s="105"/>
      <c r="Y722" s="105"/>
      <c r="Z722" s="105"/>
      <c r="AA722" s="105"/>
      <c r="AB722" s="105"/>
      <c r="AC722" s="105"/>
      <c r="AD722" s="105"/>
      <c r="AE722" s="105"/>
      <c r="AF722" s="105"/>
      <c r="AG722" s="105"/>
      <c r="AH722" s="105"/>
      <c r="AI722" s="105"/>
      <c r="AJ722" s="105"/>
      <c r="AK722" s="105"/>
      <c r="AL722" s="105"/>
      <c r="AM722" s="105"/>
      <c r="AN722" s="105"/>
      <c r="AO722" s="105"/>
      <c r="AP722" s="105"/>
      <c r="AQ722" s="105"/>
      <c r="AR722" s="105"/>
      <c r="AS722" s="105"/>
      <c r="AT722" s="105"/>
      <c r="AU722" s="105"/>
      <c r="AV722" s="105"/>
      <c r="AW722" s="105"/>
      <c r="AX722" s="105"/>
      <c r="AY722" s="105"/>
      <c r="AZ722" s="105"/>
      <c r="BA722" s="105"/>
      <c r="BB722" s="105"/>
      <c r="BC722" s="105"/>
      <c r="BD722" s="105"/>
    </row>
    <row r="723" spans="1:56" x14ac:dyDescent="0.35">
      <c r="A723" s="105"/>
      <c r="B723" s="105"/>
      <c r="C723" s="105"/>
      <c r="D723" s="105"/>
      <c r="E723" s="105"/>
      <c r="F723" s="105"/>
      <c r="G723" s="105"/>
      <c r="H723" s="105"/>
      <c r="I723" s="105"/>
      <c r="J723" s="105"/>
      <c r="K723" s="105"/>
      <c r="L723" s="105"/>
      <c r="M723" s="105"/>
      <c r="N723" s="105"/>
      <c r="O723" s="105"/>
      <c r="P723" s="105"/>
      <c r="Q723" s="105"/>
      <c r="R723" s="105"/>
      <c r="S723" s="105"/>
      <c r="T723" s="105"/>
      <c r="U723" s="105"/>
      <c r="V723" s="105"/>
      <c r="W723" s="105"/>
      <c r="X723" s="105"/>
      <c r="Y723" s="105"/>
      <c r="Z723" s="105"/>
      <c r="AA723" s="105"/>
      <c r="AB723" s="105"/>
      <c r="AC723" s="105"/>
      <c r="AD723" s="105"/>
      <c r="AE723" s="105"/>
      <c r="AF723" s="105"/>
      <c r="AG723" s="105"/>
      <c r="AH723" s="105"/>
      <c r="AI723" s="105"/>
      <c r="AJ723" s="105"/>
      <c r="AK723" s="105"/>
      <c r="AL723" s="105"/>
      <c r="AM723" s="105"/>
      <c r="AN723" s="105"/>
      <c r="AO723" s="105"/>
      <c r="AP723" s="105"/>
      <c r="AQ723" s="105"/>
      <c r="AR723" s="105"/>
      <c r="AS723" s="105"/>
      <c r="AT723" s="105"/>
      <c r="AU723" s="105"/>
      <c r="AV723" s="105"/>
      <c r="AW723" s="105"/>
      <c r="AX723" s="105"/>
      <c r="AY723" s="105"/>
      <c r="AZ723" s="105"/>
      <c r="BA723" s="105"/>
      <c r="BB723" s="105"/>
      <c r="BC723" s="105"/>
      <c r="BD723" s="105"/>
    </row>
    <row r="724" spans="1:56" x14ac:dyDescent="0.35">
      <c r="A724" s="105"/>
      <c r="B724" s="105"/>
      <c r="C724" s="105"/>
      <c r="D724" s="105"/>
      <c r="E724" s="105"/>
      <c r="F724" s="105"/>
      <c r="G724" s="105"/>
      <c r="H724" s="105"/>
      <c r="I724" s="105"/>
      <c r="J724" s="105"/>
      <c r="K724" s="105"/>
      <c r="L724" s="105"/>
      <c r="M724" s="105"/>
      <c r="N724" s="105"/>
      <c r="O724" s="105"/>
      <c r="P724" s="105"/>
      <c r="Q724" s="105"/>
      <c r="R724" s="105"/>
      <c r="S724" s="105"/>
      <c r="T724" s="105"/>
      <c r="U724" s="105"/>
      <c r="V724" s="105"/>
      <c r="W724" s="105"/>
      <c r="X724" s="105"/>
      <c r="Y724" s="105"/>
      <c r="Z724" s="105"/>
      <c r="AA724" s="105"/>
      <c r="AB724" s="105"/>
      <c r="AC724" s="105"/>
      <c r="AD724" s="105"/>
      <c r="AE724" s="105"/>
      <c r="AF724" s="105"/>
      <c r="AG724" s="105"/>
      <c r="AH724" s="105"/>
      <c r="AI724" s="105"/>
      <c r="AJ724" s="105"/>
      <c r="AK724" s="105"/>
      <c r="AL724" s="105"/>
      <c r="AM724" s="105"/>
      <c r="AN724" s="105"/>
      <c r="AO724" s="105"/>
      <c r="AP724" s="105"/>
      <c r="AQ724" s="105"/>
      <c r="AR724" s="105"/>
      <c r="AS724" s="105"/>
      <c r="AT724" s="105"/>
      <c r="AU724" s="105"/>
      <c r="AV724" s="105"/>
      <c r="AW724" s="105"/>
      <c r="AX724" s="105"/>
      <c r="AY724" s="105"/>
      <c r="AZ724" s="105"/>
      <c r="BA724" s="105"/>
      <c r="BB724" s="105"/>
      <c r="BC724" s="105"/>
      <c r="BD724" s="105"/>
    </row>
    <row r="725" spans="1:56" x14ac:dyDescent="0.35">
      <c r="A725" s="105"/>
      <c r="B725" s="105"/>
      <c r="C725" s="105"/>
      <c r="D725" s="105"/>
      <c r="E725" s="105"/>
      <c r="F725" s="105"/>
      <c r="G725" s="105"/>
      <c r="H725" s="105"/>
      <c r="I725" s="105"/>
      <c r="J725" s="105"/>
      <c r="K725" s="105"/>
      <c r="L725" s="105"/>
      <c r="M725" s="105"/>
      <c r="N725" s="105"/>
      <c r="O725" s="105"/>
      <c r="P725" s="105"/>
      <c r="Q725" s="105"/>
      <c r="R725" s="105"/>
      <c r="S725" s="105"/>
      <c r="T725" s="105"/>
      <c r="U725" s="105"/>
      <c r="V725" s="105"/>
      <c r="W725" s="105"/>
      <c r="X725" s="105"/>
      <c r="Y725" s="105"/>
      <c r="Z725" s="105"/>
      <c r="AA725" s="105"/>
      <c r="AB725" s="105"/>
      <c r="AC725" s="105"/>
      <c r="AD725" s="105"/>
      <c r="AE725" s="105"/>
      <c r="AF725" s="105"/>
      <c r="AG725" s="105"/>
      <c r="AH725" s="105"/>
      <c r="AI725" s="105"/>
      <c r="AJ725" s="105"/>
      <c r="AK725" s="105"/>
      <c r="AL725" s="105"/>
      <c r="AM725" s="105"/>
      <c r="AN725" s="105"/>
      <c r="AO725" s="105"/>
      <c r="AP725" s="105"/>
      <c r="AQ725" s="105"/>
      <c r="AR725" s="105"/>
      <c r="AS725" s="105"/>
      <c r="AT725" s="105"/>
      <c r="AU725" s="105"/>
      <c r="AV725" s="105"/>
      <c r="AW725" s="105"/>
      <c r="AX725" s="105"/>
      <c r="AY725" s="105"/>
      <c r="AZ725" s="105"/>
      <c r="BA725" s="105"/>
      <c r="BB725" s="105"/>
      <c r="BC725" s="105"/>
      <c r="BD725" s="105"/>
    </row>
    <row r="726" spans="1:56" x14ac:dyDescent="0.35">
      <c r="A726" s="105"/>
      <c r="B726" s="105"/>
      <c r="C726" s="105"/>
      <c r="D726" s="105"/>
      <c r="E726" s="105"/>
      <c r="F726" s="105"/>
      <c r="G726" s="105"/>
      <c r="H726" s="105"/>
      <c r="I726" s="105"/>
      <c r="J726" s="105"/>
      <c r="K726" s="105"/>
      <c r="L726" s="105"/>
      <c r="M726" s="105"/>
      <c r="N726" s="105"/>
      <c r="O726" s="105"/>
      <c r="P726" s="105"/>
      <c r="Q726" s="105"/>
      <c r="R726" s="105"/>
      <c r="S726" s="105"/>
      <c r="T726" s="105"/>
      <c r="U726" s="105"/>
      <c r="V726" s="105"/>
      <c r="W726" s="105"/>
      <c r="X726" s="105"/>
      <c r="Y726" s="105"/>
      <c r="Z726" s="105"/>
      <c r="AA726" s="105"/>
      <c r="AB726" s="105"/>
      <c r="AC726" s="105"/>
      <c r="AD726" s="105"/>
      <c r="AE726" s="105"/>
      <c r="AF726" s="105"/>
      <c r="AG726" s="105"/>
      <c r="AH726" s="105"/>
      <c r="AI726" s="105"/>
      <c r="AJ726" s="105"/>
      <c r="AK726" s="105"/>
      <c r="AL726" s="105"/>
      <c r="AM726" s="105"/>
      <c r="AN726" s="105"/>
      <c r="AO726" s="105"/>
      <c r="AP726" s="105"/>
      <c r="AQ726" s="105"/>
      <c r="AR726" s="105"/>
      <c r="AS726" s="105"/>
      <c r="AT726" s="105"/>
      <c r="AU726" s="105"/>
      <c r="AV726" s="105"/>
      <c r="AW726" s="105"/>
      <c r="AX726" s="105"/>
      <c r="AY726" s="105"/>
      <c r="AZ726" s="105"/>
      <c r="BA726" s="105"/>
      <c r="BB726" s="105"/>
      <c r="BC726" s="105"/>
      <c r="BD726" s="105"/>
    </row>
    <row r="727" spans="1:56" x14ac:dyDescent="0.35">
      <c r="A727" s="10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c r="AA727" s="105"/>
      <c r="AB727" s="105"/>
      <c r="AC727" s="105"/>
      <c r="AD727" s="105"/>
      <c r="AE727" s="105"/>
      <c r="AF727" s="105"/>
      <c r="AG727" s="105"/>
      <c r="AH727" s="105"/>
      <c r="AI727" s="105"/>
      <c r="AJ727" s="105"/>
      <c r="AK727" s="105"/>
      <c r="AL727" s="105"/>
      <c r="AM727" s="105"/>
      <c r="AN727" s="105"/>
      <c r="AO727" s="105"/>
      <c r="AP727" s="105"/>
      <c r="AQ727" s="105"/>
      <c r="AR727" s="105"/>
      <c r="AS727" s="105"/>
      <c r="AT727" s="105"/>
      <c r="AU727" s="105"/>
      <c r="AV727" s="105"/>
      <c r="AW727" s="105"/>
      <c r="AX727" s="105"/>
      <c r="AY727" s="105"/>
      <c r="AZ727" s="105"/>
      <c r="BA727" s="105"/>
      <c r="BB727" s="105"/>
      <c r="BC727" s="105"/>
      <c r="BD727" s="105"/>
    </row>
    <row r="728" spans="1:56" x14ac:dyDescent="0.35">
      <c r="A728" s="105"/>
      <c r="B728" s="105"/>
      <c r="C728" s="105"/>
      <c r="D728" s="105"/>
      <c r="E728" s="105"/>
      <c r="F728" s="105"/>
      <c r="G728" s="105"/>
      <c r="H728" s="105"/>
      <c r="I728" s="105"/>
      <c r="J728" s="105"/>
      <c r="K728" s="105"/>
      <c r="L728" s="105"/>
      <c r="M728" s="105"/>
      <c r="N728" s="105"/>
      <c r="O728" s="105"/>
      <c r="P728" s="105"/>
      <c r="Q728" s="105"/>
      <c r="R728" s="105"/>
      <c r="S728" s="105"/>
      <c r="T728" s="105"/>
      <c r="U728" s="105"/>
      <c r="V728" s="105"/>
      <c r="W728" s="105"/>
      <c r="X728" s="105"/>
      <c r="Y728" s="105"/>
      <c r="Z728" s="105"/>
      <c r="AA728" s="105"/>
      <c r="AB728" s="105"/>
      <c r="AC728" s="105"/>
      <c r="AD728" s="105"/>
      <c r="AE728" s="105"/>
      <c r="AF728" s="105"/>
      <c r="AG728" s="105"/>
      <c r="AH728" s="105"/>
      <c r="AI728" s="105"/>
      <c r="AJ728" s="105"/>
      <c r="AK728" s="105"/>
      <c r="AL728" s="105"/>
      <c r="AM728" s="105"/>
      <c r="AN728" s="105"/>
      <c r="AO728" s="105"/>
      <c r="AP728" s="105"/>
      <c r="AQ728" s="105"/>
      <c r="AR728" s="105"/>
      <c r="AS728" s="105"/>
      <c r="AT728" s="105"/>
      <c r="AU728" s="105"/>
      <c r="AV728" s="105"/>
      <c r="AW728" s="105"/>
      <c r="AX728" s="105"/>
      <c r="AY728" s="105"/>
      <c r="AZ728" s="105"/>
      <c r="BA728" s="105"/>
      <c r="BB728" s="105"/>
      <c r="BC728" s="105"/>
      <c r="BD728" s="105"/>
    </row>
    <row r="729" spans="1:56" x14ac:dyDescent="0.35">
      <c r="A729" s="105"/>
      <c r="B729" s="105"/>
      <c r="C729" s="105"/>
      <c r="D729" s="105"/>
      <c r="E729" s="105"/>
      <c r="F729" s="105"/>
      <c r="G729" s="105"/>
      <c r="H729" s="105"/>
      <c r="I729" s="105"/>
      <c r="J729" s="105"/>
      <c r="K729" s="105"/>
      <c r="L729" s="105"/>
      <c r="M729" s="105"/>
      <c r="N729" s="105"/>
      <c r="O729" s="105"/>
      <c r="P729" s="105"/>
      <c r="Q729" s="105"/>
      <c r="R729" s="105"/>
      <c r="S729" s="105"/>
      <c r="T729" s="105"/>
      <c r="U729" s="105"/>
      <c r="V729" s="105"/>
      <c r="W729" s="105"/>
      <c r="X729" s="105"/>
      <c r="Y729" s="105"/>
      <c r="Z729" s="105"/>
      <c r="AA729" s="105"/>
      <c r="AB729" s="105"/>
      <c r="AC729" s="105"/>
      <c r="AD729" s="105"/>
      <c r="AE729" s="105"/>
      <c r="AF729" s="105"/>
      <c r="AG729" s="105"/>
      <c r="AH729" s="105"/>
      <c r="AI729" s="105"/>
      <c r="AJ729" s="105"/>
      <c r="AK729" s="105"/>
      <c r="AL729" s="105"/>
      <c r="AM729" s="105"/>
      <c r="AN729" s="105"/>
      <c r="AO729" s="105"/>
      <c r="AP729" s="105"/>
      <c r="AQ729" s="105"/>
      <c r="AR729" s="105"/>
      <c r="AS729" s="105"/>
      <c r="AT729" s="105"/>
      <c r="AU729" s="105"/>
      <c r="AV729" s="105"/>
      <c r="AW729" s="105"/>
      <c r="AX729" s="105"/>
      <c r="AY729" s="105"/>
      <c r="AZ729" s="105"/>
      <c r="BA729" s="105"/>
      <c r="BB729" s="105"/>
      <c r="BC729" s="105"/>
      <c r="BD729" s="105"/>
    </row>
    <row r="730" spans="1:56" x14ac:dyDescent="0.35">
      <c r="A730" s="105"/>
      <c r="B730" s="105"/>
      <c r="C730" s="105"/>
      <c r="D730" s="105"/>
      <c r="E730" s="105"/>
      <c r="F730" s="105"/>
      <c r="G730" s="105"/>
      <c r="H730" s="105"/>
      <c r="I730" s="105"/>
      <c r="J730" s="105"/>
      <c r="K730" s="105"/>
      <c r="L730" s="105"/>
      <c r="M730" s="105"/>
      <c r="N730" s="105"/>
      <c r="O730" s="105"/>
      <c r="P730" s="105"/>
      <c r="Q730" s="105"/>
      <c r="R730" s="105"/>
      <c r="S730" s="105"/>
      <c r="T730" s="105"/>
      <c r="U730" s="105"/>
      <c r="V730" s="105"/>
      <c r="W730" s="105"/>
      <c r="X730" s="105"/>
      <c r="Y730" s="105"/>
      <c r="Z730" s="105"/>
      <c r="AA730" s="105"/>
      <c r="AB730" s="105"/>
      <c r="AC730" s="105"/>
      <c r="AD730" s="105"/>
      <c r="AE730" s="105"/>
      <c r="AF730" s="105"/>
      <c r="AG730" s="105"/>
      <c r="AH730" s="105"/>
      <c r="AI730" s="105"/>
      <c r="AJ730" s="105"/>
      <c r="AK730" s="105"/>
      <c r="AL730" s="105"/>
      <c r="AM730" s="105"/>
      <c r="AN730" s="105"/>
      <c r="AO730" s="105"/>
      <c r="AP730" s="105"/>
      <c r="AQ730" s="105"/>
      <c r="AR730" s="105"/>
      <c r="AS730" s="105"/>
      <c r="AT730" s="105"/>
      <c r="AU730" s="105"/>
      <c r="AV730" s="105"/>
      <c r="AW730" s="105"/>
      <c r="AX730" s="105"/>
      <c r="AY730" s="105"/>
      <c r="AZ730" s="105"/>
      <c r="BA730" s="105"/>
      <c r="BB730" s="105"/>
      <c r="BC730" s="105"/>
      <c r="BD730" s="105"/>
    </row>
    <row r="731" spans="1:56" x14ac:dyDescent="0.35">
      <c r="A731" s="105"/>
      <c r="B731" s="105"/>
      <c r="C731" s="105"/>
      <c r="D731" s="105"/>
      <c r="E731" s="105"/>
      <c r="F731" s="105"/>
      <c r="G731" s="105"/>
      <c r="H731" s="105"/>
      <c r="I731" s="105"/>
      <c r="J731" s="105"/>
      <c r="K731" s="105"/>
      <c r="L731" s="105"/>
      <c r="M731" s="105"/>
      <c r="N731" s="105"/>
      <c r="O731" s="105"/>
      <c r="P731" s="105"/>
      <c r="Q731" s="105"/>
      <c r="R731" s="105"/>
      <c r="S731" s="105"/>
      <c r="T731" s="105"/>
      <c r="U731" s="105"/>
      <c r="V731" s="105"/>
      <c r="W731" s="105"/>
      <c r="X731" s="105"/>
      <c r="Y731" s="105"/>
      <c r="Z731" s="105"/>
      <c r="AA731" s="105"/>
      <c r="AB731" s="105"/>
      <c r="AC731" s="105"/>
      <c r="AD731" s="105"/>
      <c r="AE731" s="105"/>
      <c r="AF731" s="105"/>
      <c r="AG731" s="105"/>
      <c r="AH731" s="105"/>
      <c r="AI731" s="105"/>
      <c r="AJ731" s="105"/>
      <c r="AK731" s="105"/>
      <c r="AL731" s="105"/>
      <c r="AM731" s="105"/>
      <c r="AN731" s="105"/>
      <c r="AO731" s="105"/>
      <c r="AP731" s="105"/>
      <c r="AQ731" s="105"/>
      <c r="AR731" s="105"/>
      <c r="AS731" s="105"/>
      <c r="AT731" s="105"/>
      <c r="AU731" s="105"/>
      <c r="AV731" s="105"/>
      <c r="AW731" s="105"/>
      <c r="AX731" s="105"/>
      <c r="AY731" s="105"/>
      <c r="AZ731" s="105"/>
      <c r="BA731" s="105"/>
      <c r="BB731" s="105"/>
      <c r="BC731" s="105"/>
      <c r="BD731" s="105"/>
    </row>
    <row r="732" spans="1:56" x14ac:dyDescent="0.35">
      <c r="A732" s="105"/>
      <c r="B732" s="105"/>
      <c r="C732" s="105"/>
      <c r="D732" s="105"/>
      <c r="E732" s="105"/>
      <c r="F732" s="105"/>
      <c r="G732" s="105"/>
      <c r="H732" s="105"/>
      <c r="I732" s="105"/>
      <c r="J732" s="105"/>
      <c r="K732" s="105"/>
      <c r="L732" s="105"/>
      <c r="M732" s="105"/>
      <c r="N732" s="105"/>
      <c r="O732" s="105"/>
      <c r="P732" s="105"/>
      <c r="Q732" s="105"/>
      <c r="R732" s="105"/>
      <c r="S732" s="105"/>
      <c r="T732" s="105"/>
      <c r="U732" s="105"/>
      <c r="V732" s="105"/>
      <c r="W732" s="105"/>
      <c r="X732" s="105"/>
      <c r="Y732" s="105"/>
      <c r="Z732" s="105"/>
      <c r="AA732" s="105"/>
      <c r="AB732" s="105"/>
      <c r="AC732" s="105"/>
      <c r="AD732" s="105"/>
      <c r="AE732" s="105"/>
      <c r="AF732" s="105"/>
      <c r="AG732" s="105"/>
      <c r="AH732" s="105"/>
      <c r="AI732" s="105"/>
      <c r="AJ732" s="105"/>
      <c r="AK732" s="105"/>
      <c r="AL732" s="105"/>
      <c r="AM732" s="105"/>
      <c r="AN732" s="105"/>
      <c r="AO732" s="105"/>
      <c r="AP732" s="105"/>
      <c r="AQ732" s="105"/>
      <c r="AR732" s="105"/>
      <c r="AS732" s="105"/>
      <c r="AT732" s="105"/>
      <c r="AU732" s="105"/>
      <c r="AV732" s="105"/>
      <c r="AW732" s="105"/>
      <c r="AX732" s="105"/>
      <c r="AY732" s="105"/>
      <c r="AZ732" s="105"/>
      <c r="BA732" s="105"/>
      <c r="BB732" s="105"/>
      <c r="BC732" s="105"/>
      <c r="BD732" s="105"/>
    </row>
    <row r="733" spans="1:56" x14ac:dyDescent="0.35">
      <c r="A733" s="105"/>
      <c r="B733" s="105"/>
      <c r="C733" s="105"/>
      <c r="D733" s="105"/>
      <c r="E733" s="105"/>
      <c r="F733" s="105"/>
      <c r="G733" s="105"/>
      <c r="H733" s="105"/>
      <c r="I733" s="105"/>
      <c r="J733" s="105"/>
      <c r="K733" s="105"/>
      <c r="L733" s="105"/>
      <c r="M733" s="105"/>
      <c r="N733" s="105"/>
      <c r="O733" s="105"/>
      <c r="P733" s="105"/>
      <c r="Q733" s="105"/>
      <c r="R733" s="105"/>
      <c r="S733" s="105"/>
      <c r="T733" s="105"/>
      <c r="U733" s="105"/>
      <c r="V733" s="105"/>
      <c r="W733" s="105"/>
      <c r="X733" s="105"/>
      <c r="Y733" s="105"/>
      <c r="Z733" s="105"/>
      <c r="AA733" s="105"/>
      <c r="AB733" s="105"/>
      <c r="AC733" s="105"/>
      <c r="AD733" s="105"/>
      <c r="AE733" s="105"/>
      <c r="AF733" s="105"/>
      <c r="AG733" s="105"/>
      <c r="AH733" s="105"/>
      <c r="AI733" s="105"/>
      <c r="AJ733" s="105"/>
      <c r="AK733" s="105"/>
      <c r="AL733" s="105"/>
      <c r="AM733" s="105"/>
      <c r="AN733" s="105"/>
      <c r="AO733" s="105"/>
      <c r="AP733" s="105"/>
      <c r="AQ733" s="105"/>
      <c r="AR733" s="105"/>
      <c r="AS733" s="105"/>
      <c r="AT733" s="105"/>
      <c r="AU733" s="105"/>
      <c r="AV733" s="105"/>
      <c r="AW733" s="105"/>
      <c r="AX733" s="105"/>
      <c r="AY733" s="105"/>
      <c r="AZ733" s="105"/>
      <c r="BA733" s="105"/>
      <c r="BB733" s="105"/>
      <c r="BC733" s="105"/>
      <c r="BD733" s="105"/>
    </row>
    <row r="734" spans="1:56" x14ac:dyDescent="0.35">
      <c r="A734" s="105"/>
      <c r="B734" s="105"/>
      <c r="C734" s="105"/>
      <c r="D734" s="105"/>
      <c r="E734" s="105"/>
      <c r="F734" s="105"/>
      <c r="G734" s="105"/>
      <c r="H734" s="105"/>
      <c r="I734" s="105"/>
      <c r="J734" s="105"/>
      <c r="K734" s="105"/>
      <c r="L734" s="105"/>
      <c r="M734" s="105"/>
      <c r="N734" s="105"/>
      <c r="O734" s="105"/>
      <c r="P734" s="105"/>
      <c r="Q734" s="105"/>
      <c r="R734" s="105"/>
      <c r="S734" s="105"/>
      <c r="T734" s="105"/>
      <c r="U734" s="105"/>
      <c r="V734" s="105"/>
      <c r="W734" s="105"/>
      <c r="X734" s="105"/>
      <c r="Y734" s="105"/>
      <c r="Z734" s="105"/>
      <c r="AA734" s="105"/>
      <c r="AB734" s="105"/>
      <c r="AC734" s="105"/>
      <c r="AD734" s="105"/>
      <c r="AE734" s="105"/>
      <c r="AF734" s="105"/>
      <c r="AG734" s="105"/>
      <c r="AH734" s="105"/>
      <c r="AI734" s="105"/>
      <c r="AJ734" s="105"/>
      <c r="AK734" s="105"/>
      <c r="AL734" s="105"/>
      <c r="AM734" s="105"/>
      <c r="AN734" s="105"/>
      <c r="AO734" s="105"/>
      <c r="AP734" s="105"/>
      <c r="AQ734" s="105"/>
      <c r="AR734" s="105"/>
      <c r="AS734" s="105"/>
      <c r="AT734" s="105"/>
      <c r="AU734" s="105"/>
      <c r="AV734" s="105"/>
      <c r="AW734" s="105"/>
      <c r="AX734" s="105"/>
      <c r="AY734" s="105"/>
      <c r="AZ734" s="105"/>
      <c r="BA734" s="105"/>
      <c r="BB734" s="105"/>
      <c r="BC734" s="105"/>
      <c r="BD734" s="105"/>
    </row>
    <row r="735" spans="1:56" x14ac:dyDescent="0.35">
      <c r="A735" s="105"/>
      <c r="B735" s="105"/>
      <c r="C735" s="105"/>
      <c r="D735" s="105"/>
      <c r="E735" s="105"/>
      <c r="F735" s="105"/>
      <c r="G735" s="105"/>
      <c r="H735" s="105"/>
      <c r="I735" s="105"/>
      <c r="J735" s="105"/>
      <c r="K735" s="105"/>
      <c r="L735" s="105"/>
      <c r="M735" s="105"/>
      <c r="N735" s="105"/>
      <c r="O735" s="105"/>
      <c r="P735" s="105"/>
      <c r="Q735" s="105"/>
      <c r="R735" s="105"/>
      <c r="S735" s="105"/>
      <c r="T735" s="105"/>
      <c r="U735" s="105"/>
      <c r="V735" s="105"/>
      <c r="W735" s="105"/>
      <c r="X735" s="105"/>
      <c r="Y735" s="105"/>
      <c r="Z735" s="105"/>
      <c r="AA735" s="105"/>
      <c r="AB735" s="105"/>
      <c r="AC735" s="105"/>
      <c r="AD735" s="105"/>
      <c r="AE735" s="105"/>
      <c r="AF735" s="105"/>
      <c r="AG735" s="105"/>
      <c r="AH735" s="105"/>
      <c r="AI735" s="105"/>
      <c r="AJ735" s="105"/>
      <c r="AK735" s="105"/>
      <c r="AL735" s="105"/>
      <c r="AM735" s="105"/>
      <c r="AN735" s="105"/>
      <c r="AO735" s="105"/>
      <c r="AP735" s="105"/>
      <c r="AQ735" s="105"/>
      <c r="AR735" s="105"/>
      <c r="AS735" s="105"/>
      <c r="AT735" s="105"/>
      <c r="AU735" s="105"/>
      <c r="AV735" s="105"/>
      <c r="AW735" s="105"/>
      <c r="AX735" s="105"/>
      <c r="AY735" s="105"/>
      <c r="AZ735" s="105"/>
      <c r="BA735" s="105"/>
      <c r="BB735" s="105"/>
      <c r="BC735" s="105"/>
      <c r="BD735" s="105"/>
    </row>
    <row r="736" spans="1:56" x14ac:dyDescent="0.35">
      <c r="A736" s="105"/>
      <c r="B736" s="105"/>
      <c r="C736" s="105"/>
      <c r="D736" s="105"/>
      <c r="E736" s="105"/>
      <c r="F736" s="105"/>
      <c r="G736" s="105"/>
      <c r="H736" s="105"/>
      <c r="I736" s="105"/>
      <c r="J736" s="105"/>
      <c r="K736" s="105"/>
      <c r="L736" s="105"/>
      <c r="M736" s="105"/>
      <c r="N736" s="105"/>
      <c r="O736" s="105"/>
      <c r="P736" s="105"/>
      <c r="Q736" s="105"/>
      <c r="R736" s="105"/>
      <c r="S736" s="105"/>
      <c r="T736" s="105"/>
      <c r="U736" s="105"/>
      <c r="V736" s="105"/>
      <c r="W736" s="105"/>
      <c r="X736" s="105"/>
      <c r="Y736" s="105"/>
      <c r="Z736" s="105"/>
      <c r="AA736" s="105"/>
      <c r="AB736" s="105"/>
      <c r="AC736" s="105"/>
      <c r="AD736" s="105"/>
      <c r="AE736" s="105"/>
      <c r="AF736" s="105"/>
      <c r="AG736" s="105"/>
      <c r="AH736" s="105"/>
      <c r="AI736" s="105"/>
      <c r="AJ736" s="105"/>
      <c r="AK736" s="105"/>
      <c r="AL736" s="105"/>
      <c r="AM736" s="105"/>
      <c r="AN736" s="105"/>
      <c r="AO736" s="105"/>
      <c r="AP736" s="105"/>
      <c r="AQ736" s="105"/>
      <c r="AR736" s="105"/>
      <c r="AS736" s="105"/>
      <c r="AT736" s="105"/>
      <c r="AU736" s="105"/>
      <c r="AV736" s="105"/>
      <c r="AW736" s="105"/>
      <c r="AX736" s="105"/>
      <c r="AY736" s="105"/>
      <c r="AZ736" s="105"/>
      <c r="BA736" s="105"/>
      <c r="BB736" s="105"/>
      <c r="BC736" s="105"/>
      <c r="BD736" s="105"/>
    </row>
    <row r="737" spans="1:56" x14ac:dyDescent="0.35">
      <c r="A737" s="105"/>
      <c r="B737" s="105"/>
      <c r="C737" s="105"/>
      <c r="D737" s="105"/>
      <c r="E737" s="105"/>
      <c r="F737" s="105"/>
      <c r="G737" s="105"/>
      <c r="H737" s="105"/>
      <c r="I737" s="105"/>
      <c r="J737" s="105"/>
      <c r="K737" s="105"/>
      <c r="L737" s="105"/>
      <c r="M737" s="105"/>
      <c r="N737" s="105"/>
      <c r="O737" s="105"/>
      <c r="P737" s="105"/>
      <c r="Q737" s="105"/>
      <c r="R737" s="105"/>
      <c r="S737" s="105"/>
      <c r="T737" s="105"/>
      <c r="U737" s="105"/>
      <c r="V737" s="105"/>
      <c r="W737" s="105"/>
      <c r="X737" s="105"/>
      <c r="Y737" s="105"/>
      <c r="Z737" s="105"/>
      <c r="AA737" s="105"/>
      <c r="AB737" s="105"/>
      <c r="AC737" s="105"/>
      <c r="AD737" s="105"/>
      <c r="AE737" s="105"/>
      <c r="AF737" s="105"/>
      <c r="AG737" s="105"/>
      <c r="AH737" s="105"/>
      <c r="AI737" s="105"/>
      <c r="AJ737" s="105"/>
      <c r="AK737" s="105"/>
      <c r="AL737" s="105"/>
      <c r="AM737" s="105"/>
      <c r="AN737" s="105"/>
      <c r="AO737" s="105"/>
      <c r="AP737" s="105"/>
      <c r="AQ737" s="105"/>
      <c r="AR737" s="105"/>
      <c r="AS737" s="105"/>
      <c r="AT737" s="105"/>
      <c r="AU737" s="105"/>
      <c r="AV737" s="105"/>
      <c r="AW737" s="105"/>
      <c r="AX737" s="105"/>
      <c r="AY737" s="105"/>
      <c r="AZ737" s="105"/>
      <c r="BA737" s="105"/>
      <c r="BB737" s="105"/>
      <c r="BC737" s="105"/>
      <c r="BD737" s="105"/>
    </row>
    <row r="738" spans="1:56" x14ac:dyDescent="0.35">
      <c r="A738" s="105"/>
      <c r="B738" s="105"/>
      <c r="C738" s="105"/>
      <c r="D738" s="105"/>
      <c r="E738" s="105"/>
      <c r="F738" s="105"/>
      <c r="G738" s="105"/>
      <c r="H738" s="105"/>
      <c r="I738" s="105"/>
      <c r="J738" s="105"/>
      <c r="K738" s="105"/>
      <c r="L738" s="105"/>
      <c r="M738" s="105"/>
      <c r="N738" s="105"/>
      <c r="O738" s="105"/>
      <c r="P738" s="105"/>
      <c r="Q738" s="105"/>
      <c r="R738" s="105"/>
      <c r="S738" s="105"/>
      <c r="T738" s="105"/>
      <c r="U738" s="105"/>
      <c r="V738" s="105"/>
      <c r="W738" s="105"/>
      <c r="X738" s="105"/>
      <c r="Y738" s="105"/>
      <c r="Z738" s="105"/>
      <c r="AA738" s="105"/>
      <c r="AB738" s="105"/>
      <c r="AC738" s="105"/>
      <c r="AD738" s="105"/>
      <c r="AE738" s="105"/>
      <c r="AF738" s="105"/>
      <c r="AG738" s="105"/>
      <c r="AH738" s="105"/>
      <c r="AI738" s="105"/>
      <c r="AJ738" s="105"/>
      <c r="AK738" s="105"/>
      <c r="AL738" s="105"/>
      <c r="AM738" s="105"/>
      <c r="AN738" s="105"/>
      <c r="AO738" s="105"/>
      <c r="AP738" s="105"/>
      <c r="AQ738" s="105"/>
      <c r="AR738" s="105"/>
      <c r="AS738" s="105"/>
      <c r="AT738" s="105"/>
      <c r="AU738" s="105"/>
      <c r="AV738" s="105"/>
      <c r="AW738" s="105"/>
      <c r="AX738" s="105"/>
      <c r="AY738" s="105"/>
      <c r="AZ738" s="105"/>
      <c r="BA738" s="105"/>
      <c r="BB738" s="105"/>
      <c r="BC738" s="105"/>
      <c r="BD738" s="105"/>
    </row>
    <row r="739" spans="1:56" x14ac:dyDescent="0.35">
      <c r="A739" s="105"/>
      <c r="B739" s="105"/>
      <c r="C739" s="105"/>
      <c r="D739" s="105"/>
      <c r="E739" s="105"/>
      <c r="F739" s="105"/>
      <c r="G739" s="105"/>
      <c r="H739" s="105"/>
      <c r="I739" s="105"/>
      <c r="J739" s="105"/>
      <c r="K739" s="105"/>
      <c r="L739" s="105"/>
      <c r="M739" s="105"/>
      <c r="N739" s="105"/>
      <c r="O739" s="105"/>
      <c r="P739" s="105"/>
      <c r="Q739" s="105"/>
      <c r="R739" s="105"/>
      <c r="S739" s="105"/>
      <c r="T739" s="105"/>
      <c r="U739" s="105"/>
      <c r="V739" s="105"/>
      <c r="W739" s="105"/>
      <c r="X739" s="105"/>
      <c r="Y739" s="105"/>
      <c r="Z739" s="105"/>
      <c r="AA739" s="105"/>
      <c r="AB739" s="105"/>
      <c r="AC739" s="105"/>
      <c r="AD739" s="105"/>
      <c r="AE739" s="105"/>
      <c r="AF739" s="105"/>
      <c r="AG739" s="105"/>
      <c r="AH739" s="105"/>
      <c r="AI739" s="105"/>
      <c r="AJ739" s="105"/>
      <c r="AK739" s="105"/>
      <c r="AL739" s="105"/>
      <c r="AM739" s="105"/>
      <c r="AN739" s="105"/>
      <c r="AO739" s="105"/>
      <c r="AP739" s="105"/>
      <c r="AQ739" s="105"/>
      <c r="AR739" s="105"/>
      <c r="AS739" s="105"/>
      <c r="AT739" s="105"/>
      <c r="AU739" s="105"/>
      <c r="AV739" s="105"/>
      <c r="AW739" s="105"/>
      <c r="AX739" s="105"/>
      <c r="AY739" s="105"/>
      <c r="AZ739" s="105"/>
      <c r="BA739" s="105"/>
      <c r="BB739" s="105"/>
      <c r="BC739" s="105"/>
      <c r="BD739" s="105"/>
    </row>
    <row r="740" spans="1:56" x14ac:dyDescent="0.35">
      <c r="A740" s="105"/>
      <c r="B740" s="105"/>
      <c r="C740" s="105"/>
      <c r="D740" s="105"/>
      <c r="E740" s="105"/>
      <c r="F740" s="105"/>
      <c r="G740" s="105"/>
      <c r="H740" s="105"/>
      <c r="I740" s="105"/>
      <c r="J740" s="105"/>
      <c r="K740" s="105"/>
      <c r="L740" s="105"/>
      <c r="M740" s="105"/>
      <c r="N740" s="105"/>
      <c r="O740" s="105"/>
      <c r="P740" s="105"/>
      <c r="Q740" s="105"/>
      <c r="R740" s="105"/>
      <c r="S740" s="105"/>
      <c r="T740" s="105"/>
      <c r="U740" s="105"/>
      <c r="V740" s="105"/>
      <c r="W740" s="105"/>
      <c r="X740" s="105"/>
      <c r="Y740" s="105"/>
      <c r="Z740" s="105"/>
      <c r="AA740" s="105"/>
      <c r="AB740" s="105"/>
      <c r="AC740" s="105"/>
      <c r="AD740" s="105"/>
      <c r="AE740" s="105"/>
      <c r="AF740" s="105"/>
      <c r="AG740" s="105"/>
      <c r="AH740" s="105"/>
      <c r="AI740" s="105"/>
      <c r="AJ740" s="105"/>
      <c r="AK740" s="105"/>
      <c r="AL740" s="105"/>
      <c r="AM740" s="105"/>
      <c r="AN740" s="105"/>
      <c r="AO740" s="105"/>
      <c r="AP740" s="105"/>
      <c r="AQ740" s="105"/>
      <c r="AR740" s="105"/>
      <c r="AS740" s="105"/>
      <c r="AT740" s="105"/>
      <c r="AU740" s="105"/>
      <c r="AV740" s="105"/>
      <c r="AW740" s="105"/>
      <c r="AX740" s="105"/>
      <c r="AY740" s="105"/>
      <c r="AZ740" s="105"/>
      <c r="BA740" s="105"/>
      <c r="BB740" s="105"/>
      <c r="BC740" s="105"/>
      <c r="BD740" s="105"/>
    </row>
    <row r="741" spans="1:56" x14ac:dyDescent="0.35">
      <c r="A741" s="105"/>
      <c r="B741" s="105"/>
      <c r="C741" s="105"/>
      <c r="D741" s="105"/>
      <c r="E741" s="105"/>
      <c r="F741" s="105"/>
      <c r="G741" s="105"/>
      <c r="H741" s="105"/>
      <c r="I741" s="105"/>
      <c r="J741" s="105"/>
      <c r="K741" s="105"/>
      <c r="L741" s="105"/>
      <c r="M741" s="105"/>
      <c r="N741" s="105"/>
      <c r="O741" s="105"/>
      <c r="P741" s="105"/>
      <c r="Q741" s="105"/>
      <c r="R741" s="105"/>
      <c r="S741" s="105"/>
      <c r="T741" s="105"/>
      <c r="U741" s="105"/>
      <c r="V741" s="105"/>
      <c r="W741" s="105"/>
      <c r="X741" s="105"/>
      <c r="Y741" s="105"/>
      <c r="Z741" s="105"/>
      <c r="AA741" s="105"/>
      <c r="AB741" s="105"/>
      <c r="AC741" s="105"/>
      <c r="AD741" s="105"/>
      <c r="AE741" s="105"/>
      <c r="AF741" s="105"/>
      <c r="AG741" s="105"/>
      <c r="AH741" s="105"/>
      <c r="AI741" s="105"/>
      <c r="AJ741" s="105"/>
      <c r="AK741" s="105"/>
      <c r="AL741" s="105"/>
      <c r="AM741" s="105"/>
      <c r="AN741" s="105"/>
      <c r="AO741" s="105"/>
      <c r="AP741" s="105"/>
      <c r="AQ741" s="105"/>
      <c r="AR741" s="105"/>
      <c r="AS741" s="105"/>
      <c r="AT741" s="105"/>
      <c r="AU741" s="105"/>
      <c r="AV741" s="105"/>
      <c r="AW741" s="105"/>
      <c r="AX741" s="105"/>
      <c r="AY741" s="105"/>
      <c r="AZ741" s="105"/>
      <c r="BA741" s="105"/>
      <c r="BB741" s="105"/>
      <c r="BC741" s="105"/>
      <c r="BD741" s="105"/>
    </row>
    <row r="742" spans="1:56" x14ac:dyDescent="0.35">
      <c r="A742" s="105"/>
      <c r="B742" s="105"/>
      <c r="C742" s="105"/>
      <c r="D742" s="105"/>
      <c r="E742" s="105"/>
      <c r="F742" s="105"/>
      <c r="G742" s="105"/>
      <c r="H742" s="105"/>
      <c r="I742" s="105"/>
      <c r="J742" s="105"/>
      <c r="K742" s="105"/>
      <c r="L742" s="105"/>
      <c r="M742" s="105"/>
      <c r="N742" s="105"/>
      <c r="O742" s="105"/>
      <c r="P742" s="105"/>
      <c r="Q742" s="105"/>
      <c r="R742" s="105"/>
      <c r="S742" s="105"/>
      <c r="T742" s="105"/>
      <c r="U742" s="105"/>
      <c r="V742" s="105"/>
      <c r="W742" s="105"/>
      <c r="X742" s="105"/>
      <c r="Y742" s="105"/>
      <c r="Z742" s="105"/>
      <c r="AA742" s="105"/>
      <c r="AB742" s="105"/>
      <c r="AC742" s="105"/>
      <c r="AD742" s="105"/>
      <c r="AE742" s="105"/>
      <c r="AF742" s="105"/>
      <c r="AG742" s="105"/>
      <c r="AH742" s="105"/>
      <c r="AI742" s="105"/>
      <c r="AJ742" s="105"/>
      <c r="AK742" s="105"/>
      <c r="AL742" s="105"/>
      <c r="AM742" s="105"/>
      <c r="AN742" s="105"/>
      <c r="AO742" s="105"/>
      <c r="AP742" s="105"/>
      <c r="AQ742" s="105"/>
      <c r="AR742" s="105"/>
      <c r="AS742" s="105"/>
      <c r="AT742" s="105"/>
      <c r="AU742" s="105"/>
      <c r="AV742" s="105"/>
      <c r="AW742" s="105"/>
      <c r="AX742" s="105"/>
      <c r="AY742" s="105"/>
      <c r="AZ742" s="105"/>
      <c r="BA742" s="105"/>
      <c r="BB742" s="105"/>
      <c r="BC742" s="105"/>
      <c r="BD742" s="105"/>
    </row>
    <row r="743" spans="1:56" x14ac:dyDescent="0.35">
      <c r="A743" s="105"/>
      <c r="B743" s="105"/>
      <c r="C743" s="105"/>
      <c r="D743" s="105"/>
      <c r="E743" s="105"/>
      <c r="F743" s="105"/>
      <c r="G743" s="105"/>
      <c r="H743" s="105"/>
      <c r="I743" s="105"/>
      <c r="J743" s="105"/>
      <c r="K743" s="105"/>
      <c r="L743" s="105"/>
      <c r="M743" s="105"/>
      <c r="N743" s="105"/>
      <c r="O743" s="105"/>
      <c r="P743" s="105"/>
      <c r="Q743" s="105"/>
      <c r="R743" s="105"/>
      <c r="S743" s="105"/>
      <c r="T743" s="105"/>
      <c r="U743" s="105"/>
      <c r="V743" s="105"/>
      <c r="W743" s="105"/>
      <c r="X743" s="105"/>
      <c r="Y743" s="105"/>
      <c r="Z743" s="105"/>
      <c r="AA743" s="105"/>
      <c r="AB743" s="105"/>
      <c r="AC743" s="105"/>
      <c r="AD743" s="105"/>
      <c r="AE743" s="105"/>
      <c r="AF743" s="105"/>
      <c r="AG743" s="105"/>
      <c r="AH743" s="105"/>
      <c r="AI743" s="105"/>
      <c r="AJ743" s="105"/>
      <c r="AK743" s="105"/>
      <c r="AL743" s="105"/>
      <c r="AM743" s="105"/>
      <c r="AN743" s="105"/>
      <c r="AO743" s="105"/>
      <c r="AP743" s="105"/>
      <c r="AQ743" s="105"/>
      <c r="AR743" s="105"/>
      <c r="AS743" s="105"/>
      <c r="AT743" s="105"/>
      <c r="AU743" s="105"/>
      <c r="AV743" s="105"/>
      <c r="AW743" s="105"/>
      <c r="AX743" s="105"/>
      <c r="AY743" s="105"/>
      <c r="AZ743" s="105"/>
      <c r="BA743" s="105"/>
      <c r="BB743" s="105"/>
      <c r="BC743" s="105"/>
      <c r="BD743" s="105"/>
    </row>
    <row r="744" spans="1:56" x14ac:dyDescent="0.35">
      <c r="A744" s="105"/>
      <c r="B744" s="105"/>
      <c r="C744" s="105"/>
      <c r="D744" s="105"/>
      <c r="E744" s="105"/>
      <c r="F744" s="105"/>
      <c r="G744" s="105"/>
      <c r="H744" s="105"/>
      <c r="I744" s="105"/>
      <c r="J744" s="105"/>
      <c r="K744" s="105"/>
      <c r="L744" s="105"/>
      <c r="M744" s="105"/>
      <c r="N744" s="105"/>
      <c r="O744" s="105"/>
      <c r="P744" s="105"/>
      <c r="Q744" s="105"/>
      <c r="R744" s="105"/>
      <c r="S744" s="105"/>
      <c r="T744" s="105"/>
      <c r="U744" s="105"/>
      <c r="V744" s="105"/>
      <c r="W744" s="105"/>
      <c r="X744" s="105"/>
      <c r="Y744" s="105"/>
      <c r="Z744" s="105"/>
      <c r="AA744" s="105"/>
      <c r="AB744" s="105"/>
      <c r="AC744" s="105"/>
      <c r="AD744" s="105"/>
      <c r="AE744" s="105"/>
      <c r="AF744" s="105"/>
      <c r="AG744" s="105"/>
      <c r="AH744" s="105"/>
      <c r="AI744" s="105"/>
      <c r="AJ744" s="105"/>
      <c r="AK744" s="105"/>
      <c r="AL744" s="105"/>
      <c r="AM744" s="105"/>
      <c r="AN744" s="105"/>
      <c r="AO744" s="105"/>
      <c r="AP744" s="105"/>
      <c r="AQ744" s="105"/>
      <c r="AR744" s="105"/>
      <c r="AS744" s="105"/>
      <c r="AT744" s="105"/>
      <c r="AU744" s="105"/>
      <c r="AV744" s="105"/>
      <c r="AW744" s="105"/>
      <c r="AX744" s="105"/>
      <c r="AY744" s="105"/>
      <c r="AZ744" s="105"/>
      <c r="BA744" s="105"/>
      <c r="BB744" s="105"/>
      <c r="BC744" s="105"/>
      <c r="BD744" s="105"/>
    </row>
    <row r="745" spans="1:56" x14ac:dyDescent="0.35">
      <c r="A745" s="105"/>
      <c r="B745" s="105"/>
      <c r="C745" s="105"/>
      <c r="D745" s="105"/>
      <c r="E745" s="105"/>
      <c r="F745" s="105"/>
      <c r="G745" s="105"/>
      <c r="H745" s="105"/>
      <c r="I745" s="105"/>
      <c r="J745" s="105"/>
      <c r="K745" s="105"/>
      <c r="L745" s="105"/>
      <c r="M745" s="105"/>
      <c r="N745" s="105"/>
      <c r="O745" s="105"/>
      <c r="P745" s="105"/>
      <c r="Q745" s="105"/>
      <c r="R745" s="105"/>
      <c r="S745" s="105"/>
      <c r="T745" s="105"/>
      <c r="U745" s="105"/>
      <c r="V745" s="105"/>
      <c r="W745" s="105"/>
      <c r="X745" s="105"/>
      <c r="Y745" s="105"/>
      <c r="Z745" s="105"/>
      <c r="AA745" s="105"/>
      <c r="AB745" s="105"/>
      <c r="AC745" s="105"/>
      <c r="AD745" s="105"/>
      <c r="AE745" s="105"/>
      <c r="AF745" s="105"/>
      <c r="AG745" s="105"/>
      <c r="AH745" s="105"/>
      <c r="AI745" s="105"/>
      <c r="AJ745" s="105"/>
      <c r="AK745" s="105"/>
      <c r="AL745" s="105"/>
      <c r="AM745" s="105"/>
      <c r="AN745" s="105"/>
      <c r="AO745" s="105"/>
      <c r="AP745" s="105"/>
      <c r="AQ745" s="105"/>
      <c r="AR745" s="105"/>
      <c r="AS745" s="105"/>
      <c r="AT745" s="105"/>
      <c r="AU745" s="105"/>
      <c r="AV745" s="105"/>
      <c r="AW745" s="105"/>
      <c r="AX745" s="105"/>
      <c r="AY745" s="105"/>
      <c r="AZ745" s="105"/>
      <c r="BA745" s="105"/>
      <c r="BB745" s="105"/>
      <c r="BC745" s="105"/>
      <c r="BD745" s="105"/>
    </row>
    <row r="746" spans="1:56" x14ac:dyDescent="0.35">
      <c r="A746" s="105"/>
      <c r="B746" s="105"/>
      <c r="C746" s="105"/>
      <c r="D746" s="105"/>
      <c r="E746" s="105"/>
      <c r="F746" s="105"/>
      <c r="G746" s="105"/>
      <c r="H746" s="105"/>
      <c r="I746" s="105"/>
      <c r="J746" s="105"/>
      <c r="K746" s="105"/>
      <c r="L746" s="105"/>
      <c r="M746" s="105"/>
      <c r="N746" s="105"/>
      <c r="O746" s="105"/>
      <c r="P746" s="105"/>
      <c r="Q746" s="105"/>
      <c r="R746" s="105"/>
      <c r="S746" s="105"/>
      <c r="T746" s="105"/>
      <c r="U746" s="105"/>
      <c r="V746" s="105"/>
      <c r="W746" s="105"/>
      <c r="X746" s="105"/>
      <c r="Y746" s="105"/>
      <c r="Z746" s="105"/>
      <c r="AA746" s="105"/>
      <c r="AB746" s="105"/>
      <c r="AC746" s="105"/>
      <c r="AD746" s="105"/>
      <c r="AE746" s="105"/>
      <c r="AF746" s="105"/>
      <c r="AG746" s="105"/>
      <c r="AH746" s="105"/>
      <c r="AI746" s="105"/>
      <c r="AJ746" s="105"/>
      <c r="AK746" s="105"/>
      <c r="AL746" s="105"/>
      <c r="AM746" s="105"/>
      <c r="AN746" s="105"/>
      <c r="AO746" s="105"/>
      <c r="AP746" s="105"/>
      <c r="AQ746" s="105"/>
      <c r="AR746" s="105"/>
      <c r="AS746" s="105"/>
      <c r="AT746" s="105"/>
      <c r="AU746" s="105"/>
      <c r="AV746" s="105"/>
      <c r="AW746" s="105"/>
      <c r="AX746" s="105"/>
      <c r="AY746" s="105"/>
      <c r="AZ746" s="105"/>
      <c r="BA746" s="105"/>
      <c r="BB746" s="105"/>
      <c r="BC746" s="105"/>
      <c r="BD746" s="105"/>
    </row>
    <row r="747" spans="1:56" x14ac:dyDescent="0.35">
      <c r="A747" s="105"/>
      <c r="B747" s="105"/>
      <c r="C747" s="105"/>
      <c r="D747" s="105"/>
      <c r="E747" s="105"/>
      <c r="F747" s="105"/>
      <c r="G747" s="105"/>
      <c r="H747" s="105"/>
      <c r="I747" s="105"/>
      <c r="J747" s="105"/>
      <c r="K747" s="105"/>
      <c r="L747" s="105"/>
      <c r="M747" s="105"/>
      <c r="N747" s="105"/>
      <c r="O747" s="105"/>
      <c r="P747" s="105"/>
      <c r="Q747" s="105"/>
      <c r="R747" s="105"/>
      <c r="S747" s="105"/>
      <c r="T747" s="105"/>
      <c r="U747" s="105"/>
      <c r="V747" s="105"/>
      <c r="W747" s="105"/>
      <c r="X747" s="105"/>
      <c r="Y747" s="105"/>
      <c r="Z747" s="105"/>
      <c r="AA747" s="105"/>
      <c r="AB747" s="105"/>
      <c r="AC747" s="105"/>
      <c r="AD747" s="105"/>
      <c r="AE747" s="105"/>
      <c r="AF747" s="105"/>
      <c r="AG747" s="105"/>
      <c r="AH747" s="105"/>
      <c r="AI747" s="105"/>
      <c r="AJ747" s="105"/>
      <c r="AK747" s="105"/>
      <c r="AL747" s="105"/>
      <c r="AM747" s="105"/>
      <c r="AN747" s="105"/>
      <c r="AO747" s="105"/>
      <c r="AP747" s="105"/>
      <c r="AQ747" s="105"/>
      <c r="AR747" s="105"/>
      <c r="AS747" s="105"/>
      <c r="AT747" s="105"/>
      <c r="AU747" s="105"/>
      <c r="AV747" s="105"/>
      <c r="AW747" s="105"/>
      <c r="AX747" s="105"/>
      <c r="AY747" s="105"/>
      <c r="AZ747" s="105"/>
      <c r="BA747" s="105"/>
      <c r="BB747" s="105"/>
      <c r="BC747" s="105"/>
      <c r="BD747" s="105"/>
    </row>
    <row r="748" spans="1:56" x14ac:dyDescent="0.35">
      <c r="A748" s="105"/>
      <c r="B748" s="105"/>
      <c r="C748" s="105"/>
      <c r="D748" s="105"/>
      <c r="E748" s="105"/>
      <c r="F748" s="105"/>
      <c r="G748" s="105"/>
      <c r="H748" s="105"/>
      <c r="I748" s="105"/>
      <c r="J748" s="105"/>
      <c r="K748" s="105"/>
      <c r="L748" s="105"/>
      <c r="M748" s="105"/>
      <c r="N748" s="105"/>
      <c r="O748" s="105"/>
      <c r="P748" s="105"/>
      <c r="Q748" s="105"/>
      <c r="R748" s="105"/>
      <c r="S748" s="105"/>
      <c r="T748" s="105"/>
      <c r="U748" s="105"/>
      <c r="V748" s="105"/>
      <c r="W748" s="105"/>
      <c r="X748" s="105"/>
      <c r="Y748" s="105"/>
      <c r="Z748" s="105"/>
      <c r="AA748" s="105"/>
      <c r="AB748" s="105"/>
      <c r="AC748" s="105"/>
      <c r="AD748" s="105"/>
      <c r="AE748" s="105"/>
      <c r="AF748" s="105"/>
      <c r="AG748" s="105"/>
      <c r="AH748" s="105"/>
      <c r="AI748" s="105"/>
      <c r="AJ748" s="105"/>
      <c r="AK748" s="105"/>
      <c r="AL748" s="105"/>
      <c r="AM748" s="105"/>
      <c r="AN748" s="105"/>
      <c r="AO748" s="105"/>
      <c r="AP748" s="105"/>
      <c r="AQ748" s="105"/>
      <c r="AR748" s="105"/>
      <c r="AS748" s="105"/>
      <c r="AT748" s="105"/>
      <c r="AU748" s="105"/>
      <c r="AV748" s="105"/>
      <c r="AW748" s="105"/>
      <c r="AX748" s="105"/>
      <c r="AY748" s="105"/>
      <c r="AZ748" s="105"/>
      <c r="BA748" s="105"/>
      <c r="BB748" s="105"/>
      <c r="BC748" s="105"/>
      <c r="BD748" s="105"/>
    </row>
    <row r="749" spans="1:56" x14ac:dyDescent="0.35">
      <c r="A749" s="105"/>
      <c r="B749" s="105"/>
      <c r="C749" s="105"/>
      <c r="D749" s="105"/>
      <c r="E749" s="105"/>
      <c r="F749" s="105"/>
      <c r="G749" s="105"/>
      <c r="H749" s="105"/>
      <c r="I749" s="105"/>
      <c r="J749" s="105"/>
      <c r="K749" s="105"/>
      <c r="L749" s="105"/>
      <c r="M749" s="105"/>
      <c r="N749" s="105"/>
      <c r="O749" s="105"/>
      <c r="P749" s="105"/>
      <c r="Q749" s="105"/>
      <c r="R749" s="105"/>
      <c r="S749" s="105"/>
      <c r="T749" s="105"/>
      <c r="U749" s="105"/>
      <c r="V749" s="105"/>
      <c r="W749" s="105"/>
      <c r="X749" s="105"/>
      <c r="Y749" s="105"/>
      <c r="Z749" s="105"/>
      <c r="AA749" s="105"/>
      <c r="AB749" s="105"/>
      <c r="AC749" s="105"/>
      <c r="AD749" s="105"/>
      <c r="AE749" s="105"/>
      <c r="AF749" s="105"/>
      <c r="AG749" s="105"/>
      <c r="AH749" s="105"/>
      <c r="AI749" s="105"/>
      <c r="AJ749" s="105"/>
      <c r="AK749" s="105"/>
      <c r="AL749" s="105"/>
      <c r="AM749" s="105"/>
      <c r="AN749" s="105"/>
      <c r="AO749" s="105"/>
      <c r="AP749" s="105"/>
      <c r="AQ749" s="105"/>
      <c r="AR749" s="105"/>
      <c r="AS749" s="105"/>
      <c r="AT749" s="105"/>
      <c r="AU749" s="105"/>
      <c r="AV749" s="105"/>
      <c r="AW749" s="105"/>
      <c r="AX749" s="105"/>
      <c r="AY749" s="105"/>
      <c r="AZ749" s="105"/>
      <c r="BA749" s="105"/>
      <c r="BB749" s="105"/>
      <c r="BC749" s="105"/>
      <c r="BD749" s="105"/>
    </row>
    <row r="750" spans="1:56" x14ac:dyDescent="0.35">
      <c r="A750" s="105"/>
      <c r="B750" s="105"/>
      <c r="C750" s="105"/>
      <c r="D750" s="105"/>
      <c r="E750" s="105"/>
      <c r="F750" s="105"/>
      <c r="G750" s="105"/>
      <c r="H750" s="105"/>
      <c r="I750" s="105"/>
      <c r="J750" s="105"/>
      <c r="K750" s="105"/>
      <c r="L750" s="105"/>
      <c r="M750" s="105"/>
      <c r="N750" s="105"/>
      <c r="O750" s="105"/>
      <c r="P750" s="105"/>
      <c r="Q750" s="105"/>
      <c r="R750" s="105"/>
      <c r="S750" s="105"/>
      <c r="T750" s="105"/>
      <c r="U750" s="105"/>
      <c r="V750" s="105"/>
      <c r="W750" s="105"/>
      <c r="X750" s="105"/>
      <c r="Y750" s="105"/>
      <c r="Z750" s="105"/>
      <c r="AA750" s="105"/>
      <c r="AB750" s="105"/>
      <c r="AC750" s="105"/>
      <c r="AD750" s="105"/>
      <c r="AE750" s="105"/>
      <c r="AF750" s="105"/>
      <c r="AG750" s="105"/>
      <c r="AH750" s="105"/>
      <c r="AI750" s="105"/>
      <c r="AJ750" s="105"/>
      <c r="AK750" s="105"/>
      <c r="AL750" s="105"/>
      <c r="AM750" s="105"/>
      <c r="AN750" s="105"/>
      <c r="AO750" s="105"/>
      <c r="AP750" s="105"/>
      <c r="AQ750" s="105"/>
      <c r="AR750" s="105"/>
      <c r="AS750" s="105"/>
      <c r="AT750" s="105"/>
      <c r="AU750" s="105"/>
      <c r="AV750" s="105"/>
      <c r="AW750" s="105"/>
      <c r="AX750" s="105"/>
      <c r="AY750" s="105"/>
      <c r="AZ750" s="105"/>
      <c r="BA750" s="105"/>
      <c r="BB750" s="105"/>
      <c r="BC750" s="105"/>
      <c r="BD750" s="105"/>
    </row>
    <row r="751" spans="1:56" x14ac:dyDescent="0.35">
      <c r="A751" s="105"/>
      <c r="B751" s="105"/>
      <c r="C751" s="105"/>
      <c r="D751" s="105"/>
      <c r="E751" s="105"/>
      <c r="F751" s="105"/>
      <c r="G751" s="105"/>
      <c r="H751" s="105"/>
      <c r="I751" s="105"/>
      <c r="J751" s="105"/>
      <c r="K751" s="105"/>
      <c r="L751" s="105"/>
      <c r="M751" s="105"/>
      <c r="N751" s="105"/>
      <c r="O751" s="105"/>
      <c r="P751" s="105"/>
      <c r="Q751" s="105"/>
      <c r="R751" s="105"/>
      <c r="S751" s="105"/>
      <c r="T751" s="105"/>
      <c r="U751" s="105"/>
      <c r="V751" s="105"/>
      <c r="W751" s="105"/>
      <c r="X751" s="105"/>
      <c r="Y751" s="105"/>
      <c r="Z751" s="105"/>
      <c r="AA751" s="105"/>
      <c r="AB751" s="105"/>
      <c r="AC751" s="105"/>
      <c r="AD751" s="105"/>
      <c r="AE751" s="105"/>
      <c r="AF751" s="105"/>
      <c r="AG751" s="105"/>
      <c r="AH751" s="105"/>
      <c r="AI751" s="105"/>
      <c r="AJ751" s="105"/>
      <c r="AK751" s="105"/>
      <c r="AL751" s="105"/>
      <c r="AM751" s="105"/>
      <c r="AN751" s="105"/>
      <c r="AO751" s="105"/>
      <c r="AP751" s="105"/>
      <c r="AQ751" s="105"/>
      <c r="AR751" s="105"/>
      <c r="AS751" s="105"/>
      <c r="AT751" s="105"/>
      <c r="AU751" s="105"/>
      <c r="AV751" s="105"/>
      <c r="AW751" s="105"/>
      <c r="AX751" s="105"/>
      <c r="AY751" s="105"/>
      <c r="AZ751" s="105"/>
      <c r="BA751" s="105"/>
      <c r="BB751" s="105"/>
      <c r="BC751" s="105"/>
      <c r="BD751" s="105"/>
    </row>
    <row r="752" spans="1:56" x14ac:dyDescent="0.35">
      <c r="A752" s="105"/>
      <c r="B752" s="105"/>
      <c r="C752" s="105"/>
      <c r="D752" s="105"/>
      <c r="E752" s="105"/>
      <c r="F752" s="105"/>
      <c r="G752" s="105"/>
      <c r="H752" s="105"/>
      <c r="I752" s="105"/>
      <c r="J752" s="105"/>
      <c r="K752" s="105"/>
      <c r="L752" s="105"/>
      <c r="M752" s="105"/>
      <c r="N752" s="105"/>
      <c r="O752" s="105"/>
      <c r="P752" s="105"/>
      <c r="Q752" s="105"/>
      <c r="R752" s="105"/>
      <c r="S752" s="105"/>
      <c r="T752" s="105"/>
      <c r="U752" s="105"/>
      <c r="V752" s="105"/>
      <c r="W752" s="105"/>
      <c r="X752" s="105"/>
      <c r="Y752" s="105"/>
      <c r="Z752" s="105"/>
      <c r="AA752" s="105"/>
      <c r="AB752" s="105"/>
      <c r="AC752" s="105"/>
      <c r="AD752" s="105"/>
      <c r="AE752" s="105"/>
      <c r="AF752" s="105"/>
      <c r="AG752" s="105"/>
      <c r="AH752" s="105"/>
      <c r="AI752" s="105"/>
      <c r="AJ752" s="105"/>
      <c r="AK752" s="105"/>
      <c r="AL752" s="105"/>
      <c r="AM752" s="105"/>
      <c r="AN752" s="105"/>
      <c r="AO752" s="105"/>
      <c r="AP752" s="105"/>
      <c r="AQ752" s="105"/>
      <c r="AR752" s="105"/>
      <c r="AS752" s="105"/>
      <c r="AT752" s="105"/>
      <c r="AU752" s="105"/>
      <c r="AV752" s="105"/>
      <c r="AW752" s="105"/>
      <c r="AX752" s="105"/>
      <c r="AY752" s="105"/>
      <c r="AZ752" s="105"/>
      <c r="BA752" s="105"/>
      <c r="BB752" s="105"/>
      <c r="BC752" s="105"/>
      <c r="BD752" s="105"/>
    </row>
    <row r="753" spans="1:56" x14ac:dyDescent="0.35">
      <c r="A753" s="105"/>
      <c r="B753" s="105"/>
      <c r="C753" s="105"/>
      <c r="D753" s="105"/>
      <c r="E753" s="105"/>
      <c r="F753" s="105"/>
      <c r="G753" s="105"/>
      <c r="H753" s="105"/>
      <c r="I753" s="105"/>
      <c r="J753" s="105"/>
      <c r="K753" s="105"/>
      <c r="L753" s="105"/>
      <c r="M753" s="105"/>
      <c r="N753" s="105"/>
      <c r="O753" s="105"/>
      <c r="P753" s="105"/>
      <c r="Q753" s="105"/>
      <c r="R753" s="105"/>
      <c r="S753" s="105"/>
      <c r="T753" s="105"/>
      <c r="U753" s="105"/>
      <c r="V753" s="105"/>
      <c r="W753" s="105"/>
      <c r="X753" s="105"/>
      <c r="Y753" s="105"/>
      <c r="Z753" s="105"/>
      <c r="AA753" s="105"/>
      <c r="AB753" s="105"/>
      <c r="AC753" s="105"/>
      <c r="AD753" s="105"/>
      <c r="AE753" s="105"/>
      <c r="AF753" s="105"/>
      <c r="AG753" s="105"/>
      <c r="AH753" s="105"/>
      <c r="AI753" s="105"/>
      <c r="AJ753" s="105"/>
      <c r="AK753" s="105"/>
      <c r="AL753" s="105"/>
      <c r="AM753" s="105"/>
      <c r="AN753" s="105"/>
      <c r="AO753" s="105"/>
      <c r="AP753" s="105"/>
      <c r="AQ753" s="105"/>
      <c r="AR753" s="105"/>
      <c r="AS753" s="105"/>
      <c r="AT753" s="105"/>
      <c r="AU753" s="105"/>
      <c r="AV753" s="105"/>
      <c r="AW753" s="105"/>
      <c r="AX753" s="105"/>
      <c r="AY753" s="105"/>
      <c r="AZ753" s="105"/>
      <c r="BA753" s="105"/>
      <c r="BB753" s="105"/>
      <c r="BC753" s="105"/>
      <c r="BD753" s="105"/>
    </row>
    <row r="754" spans="1:56" x14ac:dyDescent="0.35">
      <c r="A754" s="105"/>
      <c r="B754" s="105"/>
      <c r="C754" s="105"/>
      <c r="D754" s="105"/>
      <c r="E754" s="105"/>
      <c r="F754" s="105"/>
      <c r="G754" s="105"/>
      <c r="H754" s="105"/>
      <c r="I754" s="105"/>
      <c r="J754" s="105"/>
      <c r="K754" s="105"/>
      <c r="L754" s="105"/>
      <c r="M754" s="105"/>
      <c r="N754" s="105"/>
      <c r="O754" s="105"/>
      <c r="P754" s="105"/>
      <c r="Q754" s="105"/>
      <c r="R754" s="105"/>
      <c r="S754" s="105"/>
      <c r="T754" s="105"/>
      <c r="U754" s="105"/>
      <c r="V754" s="105"/>
      <c r="W754" s="105"/>
      <c r="X754" s="105"/>
      <c r="Y754" s="105"/>
      <c r="Z754" s="105"/>
      <c r="AA754" s="105"/>
      <c r="AB754" s="105"/>
      <c r="AC754" s="105"/>
      <c r="AD754" s="105"/>
      <c r="AE754" s="105"/>
      <c r="AF754" s="105"/>
      <c r="AG754" s="105"/>
      <c r="AH754" s="105"/>
      <c r="AI754" s="105"/>
      <c r="AJ754" s="105"/>
      <c r="AK754" s="105"/>
      <c r="AL754" s="105"/>
      <c r="AM754" s="105"/>
      <c r="AN754" s="105"/>
      <c r="AO754" s="105"/>
      <c r="AP754" s="105"/>
      <c r="AQ754" s="105"/>
      <c r="AR754" s="105"/>
      <c r="AS754" s="105"/>
      <c r="AT754" s="105"/>
      <c r="AU754" s="105"/>
      <c r="AV754" s="105"/>
      <c r="AW754" s="105"/>
      <c r="AX754" s="105"/>
      <c r="AY754" s="105"/>
      <c r="AZ754" s="105"/>
      <c r="BA754" s="105"/>
      <c r="BB754" s="105"/>
      <c r="BC754" s="105"/>
      <c r="BD754" s="105"/>
    </row>
    <row r="755" spans="1:56" x14ac:dyDescent="0.35">
      <c r="A755" s="105"/>
      <c r="B755" s="105"/>
      <c r="C755" s="105"/>
      <c r="D755" s="105"/>
      <c r="E755" s="105"/>
      <c r="F755" s="105"/>
      <c r="G755" s="105"/>
      <c r="H755" s="105"/>
      <c r="I755" s="105"/>
      <c r="J755" s="105"/>
      <c r="K755" s="105"/>
      <c r="L755" s="105"/>
      <c r="M755" s="105"/>
      <c r="N755" s="105"/>
      <c r="O755" s="105"/>
      <c r="P755" s="105"/>
      <c r="Q755" s="105"/>
      <c r="R755" s="105"/>
      <c r="S755" s="105"/>
      <c r="T755" s="105"/>
      <c r="U755" s="105"/>
      <c r="V755" s="105"/>
      <c r="W755" s="105"/>
      <c r="X755" s="105"/>
      <c r="Y755" s="105"/>
      <c r="Z755" s="105"/>
      <c r="AA755" s="105"/>
      <c r="AB755" s="105"/>
      <c r="AC755" s="105"/>
      <c r="AD755" s="105"/>
      <c r="AE755" s="105"/>
      <c r="AF755" s="105"/>
      <c r="AG755" s="105"/>
      <c r="AH755" s="105"/>
      <c r="AI755" s="105"/>
      <c r="AJ755" s="105"/>
      <c r="AK755" s="105"/>
      <c r="AL755" s="105"/>
      <c r="AM755" s="105"/>
      <c r="AN755" s="105"/>
      <c r="AO755" s="105"/>
      <c r="AP755" s="105"/>
      <c r="AQ755" s="105"/>
      <c r="AR755" s="105"/>
      <c r="AS755" s="105"/>
      <c r="AT755" s="105"/>
      <c r="AU755" s="105"/>
      <c r="AV755" s="105"/>
      <c r="AW755" s="105"/>
      <c r="AX755" s="105"/>
      <c r="AY755" s="105"/>
      <c r="AZ755" s="105"/>
      <c r="BA755" s="105"/>
      <c r="BB755" s="105"/>
      <c r="BC755" s="105"/>
      <c r="BD755" s="105"/>
    </row>
    <row r="756" spans="1:56" x14ac:dyDescent="0.35">
      <c r="A756" s="105"/>
      <c r="B756" s="105"/>
      <c r="C756" s="105"/>
      <c r="D756" s="105"/>
      <c r="E756" s="105"/>
      <c r="F756" s="105"/>
      <c r="G756" s="105"/>
      <c r="H756" s="105"/>
      <c r="I756" s="105"/>
      <c r="J756" s="105"/>
      <c r="K756" s="105"/>
      <c r="L756" s="105"/>
      <c r="M756" s="105"/>
      <c r="N756" s="105"/>
      <c r="O756" s="105"/>
      <c r="P756" s="105"/>
      <c r="Q756" s="105"/>
      <c r="R756" s="105"/>
      <c r="S756" s="105"/>
      <c r="T756" s="105"/>
      <c r="U756" s="105"/>
      <c r="V756" s="105"/>
      <c r="W756" s="105"/>
      <c r="X756" s="105"/>
      <c r="Y756" s="105"/>
      <c r="Z756" s="105"/>
      <c r="AA756" s="105"/>
      <c r="AB756" s="105"/>
      <c r="AC756" s="105"/>
      <c r="AD756" s="105"/>
      <c r="AE756" s="105"/>
      <c r="AF756" s="105"/>
      <c r="AG756" s="105"/>
      <c r="AH756" s="105"/>
      <c r="AI756" s="105"/>
      <c r="AJ756" s="105"/>
      <c r="AK756" s="105"/>
      <c r="AL756" s="105"/>
      <c r="AM756" s="105"/>
      <c r="AN756" s="105"/>
      <c r="AO756" s="105"/>
      <c r="AP756" s="105"/>
      <c r="AQ756" s="105"/>
      <c r="AR756" s="105"/>
      <c r="AS756" s="105"/>
      <c r="AT756" s="105"/>
      <c r="AU756" s="105"/>
      <c r="AV756" s="105"/>
      <c r="AW756" s="105"/>
      <c r="AX756" s="105"/>
      <c r="AY756" s="105"/>
      <c r="AZ756" s="105"/>
      <c r="BA756" s="105"/>
      <c r="BB756" s="105"/>
      <c r="BC756" s="105"/>
      <c r="BD756" s="105"/>
    </row>
    <row r="757" spans="1:56" x14ac:dyDescent="0.35">
      <c r="A757" s="105"/>
      <c r="B757" s="105"/>
      <c r="C757" s="105"/>
      <c r="D757" s="105"/>
      <c r="E757" s="105"/>
      <c r="F757" s="105"/>
      <c r="G757" s="105"/>
      <c r="H757" s="105"/>
      <c r="I757" s="105"/>
      <c r="J757" s="105"/>
      <c r="K757" s="105"/>
      <c r="L757" s="105"/>
      <c r="M757" s="105"/>
      <c r="N757" s="105"/>
      <c r="O757" s="105"/>
      <c r="P757" s="105"/>
      <c r="Q757" s="105"/>
      <c r="R757" s="105"/>
      <c r="S757" s="105"/>
      <c r="T757" s="105"/>
      <c r="U757" s="105"/>
      <c r="V757" s="105"/>
      <c r="W757" s="105"/>
      <c r="X757" s="105"/>
      <c r="Y757" s="105"/>
      <c r="Z757" s="105"/>
      <c r="AA757" s="105"/>
      <c r="AB757" s="105"/>
      <c r="AC757" s="105"/>
      <c r="AD757" s="105"/>
      <c r="AE757" s="105"/>
      <c r="AF757" s="105"/>
      <c r="AG757" s="105"/>
      <c r="AH757" s="105"/>
      <c r="AI757" s="105"/>
      <c r="AJ757" s="105"/>
      <c r="AK757" s="105"/>
      <c r="AL757" s="105"/>
      <c r="AM757" s="105"/>
      <c r="AN757" s="105"/>
      <c r="AO757" s="105"/>
      <c r="AP757" s="105"/>
      <c r="AQ757" s="105"/>
      <c r="AR757" s="105"/>
      <c r="AS757" s="105"/>
      <c r="AT757" s="105"/>
      <c r="AU757" s="105"/>
      <c r="AV757" s="105"/>
      <c r="AW757" s="105"/>
      <c r="AX757" s="105"/>
      <c r="AY757" s="105"/>
      <c r="AZ757" s="105"/>
      <c r="BA757" s="105"/>
      <c r="BB757" s="105"/>
      <c r="BC757" s="105"/>
      <c r="BD757" s="105"/>
    </row>
    <row r="758" spans="1:56" x14ac:dyDescent="0.35">
      <c r="A758" s="105"/>
      <c r="B758" s="105"/>
      <c r="C758" s="105"/>
      <c r="D758" s="105"/>
      <c r="E758" s="105"/>
      <c r="F758" s="105"/>
      <c r="G758" s="105"/>
      <c r="H758" s="105"/>
      <c r="I758" s="105"/>
      <c r="J758" s="105"/>
      <c r="K758" s="105"/>
      <c r="L758" s="105"/>
      <c r="M758" s="105"/>
      <c r="N758" s="105"/>
      <c r="O758" s="105"/>
      <c r="P758" s="105"/>
      <c r="Q758" s="105"/>
      <c r="R758" s="105"/>
      <c r="S758" s="105"/>
      <c r="T758" s="105"/>
      <c r="U758" s="105"/>
      <c r="V758" s="105"/>
      <c r="W758" s="105"/>
      <c r="X758" s="105"/>
      <c r="Y758" s="105"/>
      <c r="Z758" s="105"/>
      <c r="AA758" s="105"/>
      <c r="AB758" s="105"/>
      <c r="AC758" s="105"/>
      <c r="AD758" s="105"/>
      <c r="AE758" s="105"/>
      <c r="AF758" s="105"/>
      <c r="AG758" s="105"/>
      <c r="AH758" s="105"/>
      <c r="AI758" s="105"/>
      <c r="AJ758" s="105"/>
      <c r="AK758" s="105"/>
      <c r="AL758" s="105"/>
      <c r="AM758" s="105"/>
      <c r="AN758" s="105"/>
      <c r="AO758" s="105"/>
      <c r="AP758" s="105"/>
      <c r="AQ758" s="105"/>
      <c r="AR758" s="105"/>
      <c r="AS758" s="105"/>
      <c r="AT758" s="105"/>
      <c r="AU758" s="105"/>
      <c r="AV758" s="105"/>
      <c r="AW758" s="105"/>
      <c r="AX758" s="105"/>
      <c r="AY758" s="105"/>
      <c r="AZ758" s="105"/>
      <c r="BA758" s="105"/>
      <c r="BB758" s="105"/>
      <c r="BC758" s="105"/>
      <c r="BD758" s="105"/>
    </row>
    <row r="759" spans="1:56" x14ac:dyDescent="0.35">
      <c r="A759" s="105"/>
      <c r="B759" s="105"/>
      <c r="C759" s="105"/>
      <c r="D759" s="105"/>
      <c r="E759" s="105"/>
      <c r="F759" s="105"/>
      <c r="G759" s="105"/>
      <c r="H759" s="105"/>
      <c r="I759" s="105"/>
      <c r="J759" s="105"/>
      <c r="K759" s="105"/>
      <c r="L759" s="105"/>
      <c r="M759" s="105"/>
      <c r="N759" s="105"/>
      <c r="O759" s="105"/>
      <c r="P759" s="105"/>
      <c r="Q759" s="105"/>
      <c r="R759" s="105"/>
      <c r="S759" s="105"/>
      <c r="T759" s="105"/>
      <c r="U759" s="105"/>
      <c r="V759" s="105"/>
      <c r="W759" s="105"/>
      <c r="X759" s="105"/>
      <c r="Y759" s="105"/>
      <c r="Z759" s="105"/>
      <c r="AA759" s="105"/>
      <c r="AB759" s="105"/>
      <c r="AC759" s="105"/>
      <c r="AD759" s="105"/>
      <c r="AE759" s="105"/>
      <c r="AF759" s="105"/>
      <c r="AG759" s="105"/>
      <c r="AH759" s="105"/>
      <c r="AI759" s="105"/>
      <c r="AJ759" s="105"/>
      <c r="AK759" s="105"/>
      <c r="AL759" s="105"/>
      <c r="AM759" s="105"/>
      <c r="AN759" s="105"/>
      <c r="AO759" s="105"/>
      <c r="AP759" s="105"/>
      <c r="AQ759" s="105"/>
      <c r="AR759" s="105"/>
      <c r="AS759" s="105"/>
      <c r="AT759" s="105"/>
      <c r="AU759" s="105"/>
      <c r="AV759" s="105"/>
      <c r="AW759" s="105"/>
      <c r="AX759" s="105"/>
      <c r="AY759" s="105"/>
      <c r="AZ759" s="105"/>
      <c r="BA759" s="105"/>
      <c r="BB759" s="105"/>
      <c r="BC759" s="105"/>
      <c r="BD759" s="105"/>
    </row>
    <row r="760" spans="1:56" x14ac:dyDescent="0.35">
      <c r="A760" s="105"/>
      <c r="B760" s="105"/>
      <c r="C760" s="105"/>
      <c r="D760" s="105"/>
      <c r="E760" s="105"/>
      <c r="F760" s="105"/>
      <c r="G760" s="105"/>
      <c r="H760" s="105"/>
      <c r="I760" s="105"/>
      <c r="J760" s="105"/>
      <c r="K760" s="105"/>
      <c r="L760" s="105"/>
      <c r="M760" s="105"/>
      <c r="N760" s="105"/>
      <c r="O760" s="105"/>
      <c r="P760" s="105"/>
      <c r="Q760" s="105"/>
      <c r="R760" s="105"/>
      <c r="S760" s="105"/>
      <c r="T760" s="105"/>
      <c r="U760" s="105"/>
      <c r="V760" s="105"/>
      <c r="W760" s="105"/>
      <c r="X760" s="105"/>
      <c r="Y760" s="105"/>
      <c r="Z760" s="105"/>
      <c r="AA760" s="105"/>
      <c r="AB760" s="105"/>
      <c r="AC760" s="105"/>
      <c r="AD760" s="105"/>
      <c r="AE760" s="105"/>
      <c r="AF760" s="105"/>
      <c r="AG760" s="105"/>
      <c r="AH760" s="105"/>
      <c r="AI760" s="105"/>
      <c r="AJ760" s="105"/>
      <c r="AK760" s="105"/>
      <c r="AL760" s="105"/>
      <c r="AM760" s="105"/>
      <c r="AN760" s="105"/>
      <c r="AO760" s="105"/>
      <c r="AP760" s="105"/>
      <c r="AQ760" s="105"/>
      <c r="AR760" s="105"/>
      <c r="AS760" s="105"/>
      <c r="AT760" s="105"/>
      <c r="AU760" s="105"/>
      <c r="AV760" s="105"/>
      <c r="AW760" s="105"/>
      <c r="AX760" s="105"/>
      <c r="AY760" s="105"/>
      <c r="AZ760" s="105"/>
      <c r="BA760" s="105"/>
      <c r="BB760" s="105"/>
      <c r="BC760" s="105"/>
      <c r="BD760" s="105"/>
    </row>
    <row r="761" spans="1:56" x14ac:dyDescent="0.35">
      <c r="A761" s="105"/>
      <c r="B761" s="105"/>
      <c r="C761" s="105"/>
      <c r="D761" s="105"/>
      <c r="E761" s="105"/>
      <c r="F761" s="105"/>
      <c r="G761" s="105"/>
      <c r="H761" s="105"/>
      <c r="I761" s="105"/>
      <c r="J761" s="105"/>
      <c r="K761" s="105"/>
      <c r="L761" s="105"/>
      <c r="M761" s="105"/>
      <c r="N761" s="105"/>
      <c r="O761" s="105"/>
      <c r="P761" s="105"/>
      <c r="Q761" s="105"/>
      <c r="R761" s="105"/>
      <c r="S761" s="105"/>
      <c r="T761" s="105"/>
      <c r="U761" s="105"/>
      <c r="V761" s="105"/>
      <c r="W761" s="105"/>
      <c r="X761" s="105"/>
      <c r="Y761" s="105"/>
      <c r="Z761" s="105"/>
      <c r="AA761" s="105"/>
      <c r="AB761" s="105"/>
      <c r="AC761" s="105"/>
      <c r="AD761" s="105"/>
      <c r="AE761" s="105"/>
      <c r="AF761" s="105"/>
      <c r="AG761" s="105"/>
      <c r="AH761" s="105"/>
      <c r="AI761" s="105"/>
      <c r="AJ761" s="105"/>
      <c r="AK761" s="105"/>
      <c r="AL761" s="105"/>
      <c r="AM761" s="105"/>
      <c r="AN761" s="105"/>
      <c r="AO761" s="105"/>
      <c r="AP761" s="105"/>
      <c r="AQ761" s="105"/>
      <c r="AR761" s="105"/>
      <c r="AS761" s="105"/>
      <c r="AT761" s="105"/>
      <c r="AU761" s="105"/>
      <c r="AV761" s="105"/>
      <c r="AW761" s="105"/>
      <c r="AX761" s="105"/>
      <c r="AY761" s="105"/>
      <c r="AZ761" s="105"/>
      <c r="BA761" s="105"/>
      <c r="BB761" s="105"/>
      <c r="BC761" s="105"/>
      <c r="BD761" s="105"/>
    </row>
    <row r="762" spans="1:56" x14ac:dyDescent="0.35">
      <c r="A762" s="105"/>
      <c r="B762" s="105"/>
      <c r="C762" s="105"/>
      <c r="D762" s="105"/>
      <c r="E762" s="105"/>
      <c r="F762" s="105"/>
      <c r="G762" s="105"/>
      <c r="H762" s="105"/>
      <c r="I762" s="105"/>
      <c r="J762" s="105"/>
      <c r="K762" s="105"/>
      <c r="L762" s="105"/>
      <c r="M762" s="105"/>
      <c r="N762" s="105"/>
      <c r="O762" s="105"/>
      <c r="P762" s="105"/>
      <c r="Q762" s="105"/>
      <c r="R762" s="105"/>
      <c r="S762" s="105"/>
      <c r="T762" s="105"/>
      <c r="U762" s="105"/>
      <c r="V762" s="105"/>
      <c r="W762" s="105"/>
      <c r="X762" s="105"/>
      <c r="Y762" s="105"/>
      <c r="Z762" s="105"/>
      <c r="AA762" s="105"/>
      <c r="AB762" s="105"/>
      <c r="AC762" s="105"/>
      <c r="AD762" s="105"/>
      <c r="AE762" s="105"/>
      <c r="AF762" s="105"/>
      <c r="AG762" s="105"/>
      <c r="AH762" s="105"/>
      <c r="AI762" s="105"/>
      <c r="AJ762" s="105"/>
      <c r="AK762" s="105"/>
      <c r="AL762" s="105"/>
      <c r="AM762" s="105"/>
      <c r="AN762" s="105"/>
      <c r="AO762" s="105"/>
      <c r="AP762" s="105"/>
      <c r="AQ762" s="105"/>
      <c r="AR762" s="105"/>
      <c r="AS762" s="105"/>
      <c r="AT762" s="105"/>
      <c r="AU762" s="105"/>
      <c r="AV762" s="105"/>
      <c r="AW762" s="105"/>
      <c r="AX762" s="105"/>
      <c r="AY762" s="105"/>
      <c r="AZ762" s="105"/>
      <c r="BA762" s="105"/>
      <c r="BB762" s="105"/>
      <c r="BC762" s="105"/>
      <c r="BD762" s="105"/>
    </row>
    <row r="763" spans="1:56" x14ac:dyDescent="0.35">
      <c r="A763" s="10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c r="AA763" s="105"/>
      <c r="AB763" s="105"/>
      <c r="AC763" s="105"/>
      <c r="AD763" s="105"/>
      <c r="AE763" s="105"/>
      <c r="AF763" s="105"/>
      <c r="AG763" s="105"/>
      <c r="AH763" s="105"/>
      <c r="AI763" s="105"/>
      <c r="AJ763" s="105"/>
      <c r="AK763" s="105"/>
      <c r="AL763" s="105"/>
      <c r="AM763" s="105"/>
      <c r="AN763" s="105"/>
      <c r="AO763" s="105"/>
      <c r="AP763" s="105"/>
      <c r="AQ763" s="105"/>
      <c r="AR763" s="105"/>
      <c r="AS763" s="105"/>
      <c r="AT763" s="105"/>
      <c r="AU763" s="105"/>
      <c r="AV763" s="105"/>
      <c r="AW763" s="105"/>
      <c r="AX763" s="105"/>
      <c r="AY763" s="105"/>
      <c r="AZ763" s="105"/>
      <c r="BA763" s="105"/>
      <c r="BB763" s="105"/>
      <c r="BC763" s="105"/>
      <c r="BD763" s="105"/>
    </row>
    <row r="764" spans="1:56" x14ac:dyDescent="0.35">
      <c r="A764" s="105"/>
      <c r="B764" s="105"/>
      <c r="C764" s="105"/>
      <c r="D764" s="105"/>
      <c r="E764" s="105"/>
      <c r="F764" s="105"/>
      <c r="G764" s="105"/>
      <c r="H764" s="105"/>
      <c r="I764" s="105"/>
      <c r="J764" s="105"/>
      <c r="K764" s="105"/>
      <c r="L764" s="105"/>
      <c r="M764" s="105"/>
      <c r="N764" s="105"/>
      <c r="O764" s="105"/>
      <c r="P764" s="105"/>
      <c r="Q764" s="105"/>
      <c r="R764" s="105"/>
      <c r="S764" s="105"/>
      <c r="T764" s="105"/>
      <c r="U764" s="105"/>
      <c r="V764" s="105"/>
      <c r="W764" s="105"/>
      <c r="X764" s="105"/>
      <c r="Y764" s="105"/>
      <c r="Z764" s="105"/>
      <c r="AA764" s="105"/>
      <c r="AB764" s="105"/>
      <c r="AC764" s="105"/>
      <c r="AD764" s="105"/>
      <c r="AE764" s="105"/>
      <c r="AF764" s="105"/>
      <c r="AG764" s="105"/>
      <c r="AH764" s="105"/>
      <c r="AI764" s="105"/>
      <c r="AJ764" s="105"/>
      <c r="AK764" s="105"/>
      <c r="AL764" s="105"/>
      <c r="AM764" s="105"/>
      <c r="AN764" s="105"/>
      <c r="AO764" s="105"/>
      <c r="AP764" s="105"/>
      <c r="AQ764" s="105"/>
      <c r="AR764" s="105"/>
      <c r="AS764" s="105"/>
      <c r="AT764" s="105"/>
      <c r="AU764" s="105"/>
      <c r="AV764" s="105"/>
      <c r="AW764" s="105"/>
      <c r="AX764" s="105"/>
      <c r="AY764" s="105"/>
      <c r="AZ764" s="105"/>
      <c r="BA764" s="105"/>
      <c r="BB764" s="105"/>
      <c r="BC764" s="105"/>
      <c r="BD764" s="105"/>
    </row>
    <row r="765" spans="1:56" x14ac:dyDescent="0.35">
      <c r="A765" s="105"/>
      <c r="B765" s="105"/>
      <c r="C765" s="105"/>
      <c r="D765" s="105"/>
      <c r="E765" s="105"/>
      <c r="F765" s="105"/>
      <c r="G765" s="105"/>
      <c r="H765" s="105"/>
      <c r="I765" s="105"/>
      <c r="J765" s="105"/>
      <c r="K765" s="105"/>
      <c r="L765" s="105"/>
      <c r="M765" s="105"/>
      <c r="N765" s="105"/>
      <c r="O765" s="105"/>
      <c r="P765" s="105"/>
      <c r="Q765" s="105"/>
      <c r="R765" s="105"/>
      <c r="S765" s="105"/>
      <c r="T765" s="105"/>
      <c r="U765" s="105"/>
      <c r="V765" s="105"/>
      <c r="W765" s="105"/>
      <c r="X765" s="105"/>
      <c r="Y765" s="105"/>
      <c r="Z765" s="105"/>
      <c r="AA765" s="105"/>
      <c r="AB765" s="105"/>
      <c r="AC765" s="105"/>
      <c r="AD765" s="105"/>
      <c r="AE765" s="105"/>
      <c r="AF765" s="105"/>
      <c r="AG765" s="105"/>
      <c r="AH765" s="105"/>
      <c r="AI765" s="105"/>
      <c r="AJ765" s="105"/>
      <c r="AK765" s="105"/>
      <c r="AL765" s="105"/>
      <c r="AM765" s="105"/>
      <c r="AN765" s="105"/>
      <c r="AO765" s="105"/>
      <c r="AP765" s="105"/>
      <c r="AQ765" s="105"/>
      <c r="AR765" s="105"/>
      <c r="AS765" s="105"/>
      <c r="AT765" s="105"/>
      <c r="AU765" s="105"/>
      <c r="AV765" s="105"/>
      <c r="AW765" s="105"/>
      <c r="AX765" s="105"/>
      <c r="AY765" s="105"/>
      <c r="AZ765" s="105"/>
      <c r="BA765" s="105"/>
      <c r="BB765" s="105"/>
      <c r="BC765" s="105"/>
      <c r="BD765" s="105"/>
    </row>
    <row r="766" spans="1:56" x14ac:dyDescent="0.35">
      <c r="A766" s="105"/>
      <c r="B766" s="105"/>
      <c r="C766" s="105"/>
      <c r="D766" s="105"/>
      <c r="E766" s="105"/>
      <c r="F766" s="105"/>
      <c r="G766" s="105"/>
      <c r="H766" s="105"/>
      <c r="I766" s="105"/>
      <c r="J766" s="105"/>
      <c r="K766" s="105"/>
      <c r="L766" s="105"/>
      <c r="M766" s="105"/>
      <c r="N766" s="105"/>
      <c r="O766" s="105"/>
      <c r="P766" s="105"/>
      <c r="Q766" s="105"/>
      <c r="R766" s="105"/>
      <c r="S766" s="105"/>
      <c r="T766" s="105"/>
      <c r="U766" s="105"/>
      <c r="V766" s="105"/>
      <c r="W766" s="105"/>
      <c r="X766" s="105"/>
      <c r="Y766" s="105"/>
      <c r="Z766" s="105"/>
      <c r="AA766" s="105"/>
      <c r="AB766" s="105"/>
      <c r="AC766" s="105"/>
      <c r="AD766" s="105"/>
      <c r="AE766" s="105"/>
      <c r="AF766" s="105"/>
      <c r="AG766" s="105"/>
      <c r="AH766" s="105"/>
      <c r="AI766" s="105"/>
      <c r="AJ766" s="105"/>
      <c r="AK766" s="105"/>
      <c r="AL766" s="105"/>
      <c r="AM766" s="105"/>
      <c r="AN766" s="105"/>
      <c r="AO766" s="105"/>
      <c r="AP766" s="105"/>
      <c r="AQ766" s="105"/>
      <c r="AR766" s="105"/>
      <c r="AS766" s="105"/>
      <c r="AT766" s="105"/>
      <c r="AU766" s="105"/>
      <c r="AV766" s="105"/>
      <c r="AW766" s="105"/>
      <c r="AX766" s="105"/>
      <c r="AY766" s="105"/>
      <c r="AZ766" s="105"/>
      <c r="BA766" s="105"/>
      <c r="BB766" s="105"/>
      <c r="BC766" s="105"/>
      <c r="BD766" s="105"/>
    </row>
    <row r="767" spans="1:56" x14ac:dyDescent="0.35">
      <c r="A767" s="105"/>
      <c r="B767" s="105"/>
      <c r="C767" s="105"/>
      <c r="D767" s="105"/>
      <c r="E767" s="105"/>
      <c r="F767" s="105"/>
      <c r="G767" s="105"/>
      <c r="H767" s="105"/>
      <c r="I767" s="105"/>
      <c r="J767" s="105"/>
      <c r="K767" s="105"/>
      <c r="L767" s="105"/>
      <c r="M767" s="105"/>
      <c r="N767" s="105"/>
      <c r="O767" s="105"/>
      <c r="P767" s="105"/>
      <c r="Q767" s="105"/>
      <c r="R767" s="105"/>
      <c r="S767" s="105"/>
      <c r="T767" s="105"/>
      <c r="U767" s="105"/>
      <c r="V767" s="105"/>
      <c r="W767" s="105"/>
      <c r="X767" s="105"/>
      <c r="Y767" s="105"/>
      <c r="Z767" s="105"/>
      <c r="AA767" s="105"/>
      <c r="AB767" s="105"/>
      <c r="AC767" s="105"/>
      <c r="AD767" s="105"/>
      <c r="AE767" s="105"/>
      <c r="AF767" s="105"/>
      <c r="AG767" s="105"/>
      <c r="AH767" s="105"/>
      <c r="AI767" s="105"/>
      <c r="AJ767" s="105"/>
      <c r="AK767" s="105"/>
      <c r="AL767" s="105"/>
      <c r="AM767" s="105"/>
      <c r="AN767" s="105"/>
      <c r="AO767" s="105"/>
      <c r="AP767" s="105"/>
      <c r="AQ767" s="105"/>
      <c r="AR767" s="105"/>
      <c r="AS767" s="105"/>
      <c r="AT767" s="105"/>
      <c r="AU767" s="105"/>
      <c r="AV767" s="105"/>
      <c r="AW767" s="105"/>
      <c r="AX767" s="105"/>
      <c r="AY767" s="105"/>
      <c r="AZ767" s="105"/>
      <c r="BA767" s="105"/>
      <c r="BB767" s="105"/>
      <c r="BC767" s="105"/>
      <c r="BD767" s="105"/>
    </row>
    <row r="768" spans="1:56" x14ac:dyDescent="0.35">
      <c r="A768" s="105"/>
      <c r="B768" s="105"/>
      <c r="C768" s="105"/>
      <c r="D768" s="105"/>
      <c r="E768" s="105"/>
      <c r="F768" s="105"/>
      <c r="G768" s="105"/>
      <c r="H768" s="105"/>
      <c r="I768" s="105"/>
      <c r="J768" s="105"/>
      <c r="K768" s="105"/>
      <c r="L768" s="105"/>
      <c r="M768" s="105"/>
      <c r="N768" s="105"/>
      <c r="O768" s="105"/>
      <c r="P768" s="105"/>
      <c r="Q768" s="105"/>
      <c r="R768" s="105"/>
      <c r="S768" s="105"/>
      <c r="T768" s="105"/>
      <c r="U768" s="105"/>
      <c r="V768" s="105"/>
      <c r="W768" s="105"/>
      <c r="X768" s="105"/>
      <c r="Y768" s="105"/>
      <c r="Z768" s="105"/>
      <c r="AA768" s="105"/>
      <c r="AB768" s="105"/>
      <c r="AC768" s="105"/>
      <c r="AD768" s="105"/>
      <c r="AE768" s="105"/>
      <c r="AF768" s="105"/>
      <c r="AG768" s="105"/>
      <c r="AH768" s="105"/>
      <c r="AI768" s="105"/>
      <c r="AJ768" s="105"/>
      <c r="AK768" s="105"/>
      <c r="AL768" s="105"/>
      <c r="AM768" s="105"/>
      <c r="AN768" s="105"/>
      <c r="AO768" s="105"/>
      <c r="AP768" s="105"/>
      <c r="AQ768" s="105"/>
      <c r="AR768" s="105"/>
      <c r="AS768" s="105"/>
      <c r="AT768" s="105"/>
      <c r="AU768" s="105"/>
      <c r="AV768" s="105"/>
      <c r="AW768" s="105"/>
      <c r="AX768" s="105"/>
      <c r="AY768" s="105"/>
      <c r="AZ768" s="105"/>
      <c r="BA768" s="105"/>
      <c r="BB768" s="105"/>
      <c r="BC768" s="105"/>
      <c r="BD768" s="105"/>
    </row>
    <row r="769" spans="1:56" x14ac:dyDescent="0.35">
      <c r="A769" s="105"/>
      <c r="B769" s="105"/>
      <c r="C769" s="105"/>
      <c r="D769" s="105"/>
      <c r="E769" s="105"/>
      <c r="F769" s="105"/>
      <c r="G769" s="105"/>
      <c r="H769" s="105"/>
      <c r="I769" s="105"/>
      <c r="J769" s="105"/>
      <c r="K769" s="105"/>
      <c r="L769" s="105"/>
      <c r="M769" s="105"/>
      <c r="N769" s="105"/>
      <c r="O769" s="105"/>
      <c r="P769" s="105"/>
      <c r="Q769" s="105"/>
      <c r="R769" s="105"/>
      <c r="S769" s="105"/>
      <c r="T769" s="105"/>
      <c r="U769" s="105"/>
      <c r="V769" s="105"/>
      <c r="W769" s="105"/>
      <c r="X769" s="105"/>
      <c r="Y769" s="105"/>
      <c r="Z769" s="105"/>
      <c r="AA769" s="105"/>
      <c r="AB769" s="105"/>
      <c r="AC769" s="105"/>
      <c r="AD769" s="105"/>
      <c r="AE769" s="105"/>
      <c r="AF769" s="105"/>
      <c r="AG769" s="105"/>
      <c r="AH769" s="105"/>
      <c r="AI769" s="105"/>
      <c r="AJ769" s="105"/>
      <c r="AK769" s="105"/>
      <c r="AL769" s="105"/>
      <c r="AM769" s="105"/>
      <c r="AN769" s="105"/>
      <c r="AO769" s="105"/>
      <c r="AP769" s="105"/>
      <c r="AQ769" s="105"/>
      <c r="AR769" s="105"/>
      <c r="AS769" s="105"/>
      <c r="AT769" s="105"/>
      <c r="AU769" s="105"/>
      <c r="AV769" s="105"/>
      <c r="AW769" s="105"/>
      <c r="AX769" s="105"/>
      <c r="AY769" s="105"/>
      <c r="AZ769" s="105"/>
      <c r="BA769" s="105"/>
      <c r="BB769" s="105"/>
      <c r="BC769" s="105"/>
      <c r="BD769" s="105"/>
    </row>
    <row r="770" spans="1:56" x14ac:dyDescent="0.35">
      <c r="A770" s="105"/>
      <c r="B770" s="105"/>
      <c r="C770" s="105"/>
      <c r="D770" s="105"/>
      <c r="E770" s="105"/>
      <c r="F770" s="105"/>
      <c r="G770" s="105"/>
      <c r="H770" s="105"/>
      <c r="I770" s="105"/>
      <c r="J770" s="105"/>
      <c r="K770" s="105"/>
      <c r="L770" s="105"/>
      <c r="M770" s="105"/>
      <c r="N770" s="105"/>
      <c r="O770" s="105"/>
      <c r="P770" s="105"/>
      <c r="Q770" s="105"/>
      <c r="R770" s="105"/>
      <c r="S770" s="105"/>
      <c r="T770" s="105"/>
      <c r="U770" s="105"/>
      <c r="V770" s="105"/>
      <c r="W770" s="105"/>
      <c r="X770" s="105"/>
      <c r="Y770" s="105"/>
      <c r="Z770" s="105"/>
      <c r="AA770" s="105"/>
      <c r="AB770" s="105"/>
      <c r="AC770" s="105"/>
      <c r="AD770" s="105"/>
      <c r="AE770" s="105"/>
      <c r="AF770" s="105"/>
      <c r="AG770" s="105"/>
      <c r="AH770" s="105"/>
      <c r="AI770" s="105"/>
      <c r="AJ770" s="105"/>
      <c r="AK770" s="105"/>
      <c r="AL770" s="105"/>
      <c r="AM770" s="105"/>
      <c r="AN770" s="105"/>
      <c r="AO770" s="105"/>
      <c r="AP770" s="105"/>
      <c r="AQ770" s="105"/>
      <c r="AR770" s="105"/>
      <c r="AS770" s="105"/>
      <c r="AT770" s="105"/>
      <c r="AU770" s="105"/>
      <c r="AV770" s="105"/>
      <c r="AW770" s="105"/>
      <c r="AX770" s="105"/>
      <c r="AY770" s="105"/>
      <c r="AZ770" s="105"/>
      <c r="BA770" s="105"/>
      <c r="BB770" s="105"/>
      <c r="BC770" s="105"/>
      <c r="BD770" s="105"/>
    </row>
    <row r="771" spans="1:56" x14ac:dyDescent="0.35">
      <c r="A771" s="105"/>
      <c r="B771" s="105"/>
      <c r="C771" s="105"/>
      <c r="D771" s="105"/>
      <c r="E771" s="105"/>
      <c r="F771" s="105"/>
      <c r="G771" s="105"/>
      <c r="H771" s="105"/>
      <c r="I771" s="105"/>
      <c r="J771" s="105"/>
      <c r="K771" s="105"/>
      <c r="L771" s="105"/>
      <c r="M771" s="105"/>
      <c r="N771" s="105"/>
      <c r="O771" s="105"/>
      <c r="P771" s="105"/>
      <c r="Q771" s="105"/>
      <c r="R771" s="105"/>
      <c r="S771" s="105"/>
      <c r="T771" s="105"/>
      <c r="U771" s="105"/>
      <c r="V771" s="105"/>
      <c r="W771" s="105"/>
      <c r="X771" s="105"/>
      <c r="Y771" s="105"/>
      <c r="Z771" s="105"/>
      <c r="AA771" s="105"/>
      <c r="AB771" s="105"/>
      <c r="AC771" s="105"/>
      <c r="AD771" s="105"/>
      <c r="AE771" s="105"/>
      <c r="AF771" s="105"/>
      <c r="AG771" s="105"/>
      <c r="AH771" s="105"/>
      <c r="AI771" s="105"/>
      <c r="AJ771" s="105"/>
      <c r="AK771" s="105"/>
      <c r="AL771" s="105"/>
      <c r="AM771" s="105"/>
      <c r="AN771" s="105"/>
      <c r="AO771" s="105"/>
      <c r="AP771" s="105"/>
      <c r="AQ771" s="105"/>
      <c r="AR771" s="105"/>
      <c r="AS771" s="105"/>
      <c r="AT771" s="105"/>
      <c r="AU771" s="105"/>
      <c r="AV771" s="105"/>
      <c r="AW771" s="105"/>
      <c r="AX771" s="105"/>
      <c r="AY771" s="105"/>
      <c r="AZ771" s="105"/>
      <c r="BA771" s="105"/>
      <c r="BB771" s="105"/>
      <c r="BC771" s="105"/>
      <c r="BD771" s="105"/>
    </row>
    <row r="772" spans="1:56" x14ac:dyDescent="0.35">
      <c r="A772" s="105"/>
      <c r="B772" s="105"/>
      <c r="C772" s="105"/>
      <c r="D772" s="105"/>
      <c r="E772" s="105"/>
      <c r="F772" s="105"/>
      <c r="G772" s="105"/>
      <c r="H772" s="105"/>
      <c r="I772" s="105"/>
      <c r="J772" s="105"/>
      <c r="K772" s="105"/>
      <c r="L772" s="105"/>
      <c r="M772" s="105"/>
      <c r="N772" s="105"/>
      <c r="O772" s="105"/>
      <c r="P772" s="105"/>
      <c r="Q772" s="105"/>
      <c r="R772" s="105"/>
      <c r="S772" s="105"/>
      <c r="T772" s="105"/>
      <c r="U772" s="105"/>
      <c r="V772" s="105"/>
      <c r="W772" s="105"/>
      <c r="X772" s="105"/>
      <c r="Y772" s="105"/>
      <c r="Z772" s="105"/>
      <c r="AA772" s="105"/>
      <c r="AB772" s="105"/>
      <c r="AC772" s="105"/>
      <c r="AD772" s="105"/>
      <c r="AE772" s="105"/>
      <c r="AF772" s="105"/>
      <c r="AG772" s="105"/>
      <c r="AH772" s="105"/>
      <c r="AI772" s="105"/>
      <c r="AJ772" s="105"/>
      <c r="AK772" s="105"/>
      <c r="AL772" s="105"/>
      <c r="AM772" s="105"/>
      <c r="AN772" s="105"/>
      <c r="AO772" s="105"/>
      <c r="AP772" s="105"/>
      <c r="AQ772" s="105"/>
      <c r="AR772" s="105"/>
      <c r="AS772" s="105"/>
      <c r="AT772" s="105"/>
      <c r="AU772" s="105"/>
      <c r="AV772" s="105"/>
      <c r="AW772" s="105"/>
      <c r="AX772" s="105"/>
      <c r="AY772" s="105"/>
      <c r="AZ772" s="105"/>
      <c r="BA772" s="105"/>
      <c r="BB772" s="105"/>
      <c r="BC772" s="105"/>
      <c r="BD772" s="105"/>
    </row>
    <row r="773" spans="1:56" x14ac:dyDescent="0.35">
      <c r="A773" s="105"/>
      <c r="B773" s="105"/>
      <c r="C773" s="105"/>
      <c r="D773" s="105"/>
      <c r="E773" s="105"/>
      <c r="F773" s="105"/>
      <c r="G773" s="105"/>
      <c r="H773" s="105"/>
      <c r="I773" s="105"/>
      <c r="J773" s="105"/>
      <c r="K773" s="105"/>
      <c r="L773" s="105"/>
      <c r="M773" s="105"/>
      <c r="N773" s="105"/>
      <c r="O773" s="105"/>
      <c r="P773" s="105"/>
      <c r="Q773" s="105"/>
      <c r="R773" s="105"/>
      <c r="S773" s="105"/>
      <c r="T773" s="105"/>
      <c r="U773" s="105"/>
      <c r="V773" s="105"/>
      <c r="W773" s="105"/>
      <c r="X773" s="105"/>
      <c r="Y773" s="105"/>
      <c r="Z773" s="105"/>
      <c r="AA773" s="105"/>
      <c r="AB773" s="105"/>
      <c r="AC773" s="105"/>
      <c r="AD773" s="105"/>
      <c r="AE773" s="105"/>
      <c r="AF773" s="105"/>
      <c r="AG773" s="105"/>
      <c r="AH773" s="105"/>
      <c r="AI773" s="105"/>
      <c r="AJ773" s="105"/>
      <c r="AK773" s="105"/>
      <c r="AL773" s="105"/>
      <c r="AM773" s="105"/>
      <c r="AN773" s="105"/>
      <c r="AO773" s="105"/>
      <c r="AP773" s="105"/>
      <c r="AQ773" s="105"/>
      <c r="AR773" s="105"/>
      <c r="AS773" s="105"/>
      <c r="AT773" s="105"/>
      <c r="AU773" s="105"/>
      <c r="AV773" s="105"/>
      <c r="AW773" s="105"/>
      <c r="AX773" s="105"/>
      <c r="AY773" s="105"/>
      <c r="AZ773" s="105"/>
      <c r="BA773" s="105"/>
      <c r="BB773" s="105"/>
      <c r="BC773" s="105"/>
      <c r="BD773" s="105"/>
    </row>
    <row r="774" spans="1:56" x14ac:dyDescent="0.35">
      <c r="A774" s="105"/>
      <c r="B774" s="105"/>
      <c r="C774" s="105"/>
      <c r="D774" s="105"/>
      <c r="E774" s="105"/>
      <c r="F774" s="105"/>
      <c r="G774" s="105"/>
      <c r="H774" s="105"/>
      <c r="I774" s="105"/>
      <c r="J774" s="105"/>
      <c r="K774" s="105"/>
      <c r="L774" s="105"/>
      <c r="M774" s="105"/>
      <c r="N774" s="105"/>
      <c r="O774" s="105"/>
      <c r="P774" s="105"/>
      <c r="Q774" s="105"/>
      <c r="R774" s="105"/>
      <c r="S774" s="105"/>
      <c r="T774" s="105"/>
      <c r="U774" s="105"/>
      <c r="V774" s="105"/>
      <c r="W774" s="105"/>
      <c r="X774" s="105"/>
      <c r="Y774" s="105"/>
      <c r="Z774" s="105"/>
      <c r="AA774" s="105"/>
      <c r="AB774" s="105"/>
      <c r="AC774" s="105"/>
      <c r="AD774" s="105"/>
      <c r="AE774" s="105"/>
      <c r="AF774" s="105"/>
      <c r="AG774" s="105"/>
      <c r="AH774" s="105"/>
      <c r="AI774" s="105"/>
      <c r="AJ774" s="105"/>
      <c r="AK774" s="105"/>
      <c r="AL774" s="105"/>
      <c r="AM774" s="105"/>
      <c r="AN774" s="105"/>
      <c r="AO774" s="105"/>
      <c r="AP774" s="105"/>
      <c r="AQ774" s="105"/>
      <c r="AR774" s="105"/>
      <c r="AS774" s="105"/>
      <c r="AT774" s="105"/>
      <c r="AU774" s="105"/>
      <c r="AV774" s="105"/>
      <c r="AW774" s="105"/>
      <c r="AX774" s="105"/>
      <c r="AY774" s="105"/>
      <c r="AZ774" s="105"/>
      <c r="BA774" s="105"/>
      <c r="BB774" s="105"/>
      <c r="BC774" s="105"/>
      <c r="BD774" s="105"/>
    </row>
    <row r="775" spans="1:56" x14ac:dyDescent="0.35">
      <c r="A775" s="105"/>
      <c r="B775" s="105"/>
      <c r="C775" s="105"/>
      <c r="D775" s="105"/>
      <c r="E775" s="105"/>
      <c r="F775" s="105"/>
      <c r="G775" s="105"/>
      <c r="H775" s="105"/>
      <c r="I775" s="105"/>
      <c r="J775" s="105"/>
      <c r="K775" s="105"/>
      <c r="L775" s="105"/>
      <c r="M775" s="105"/>
      <c r="N775" s="105"/>
      <c r="O775" s="105"/>
      <c r="P775" s="105"/>
      <c r="Q775" s="105"/>
      <c r="R775" s="105"/>
      <c r="S775" s="105"/>
      <c r="T775" s="105"/>
      <c r="U775" s="105"/>
      <c r="V775" s="105"/>
      <c r="W775" s="105"/>
      <c r="X775" s="105"/>
      <c r="Y775" s="105"/>
      <c r="Z775" s="105"/>
      <c r="AA775" s="105"/>
      <c r="AB775" s="105"/>
      <c r="AC775" s="105"/>
      <c r="AD775" s="105"/>
      <c r="AE775" s="105"/>
      <c r="AF775" s="105"/>
      <c r="AG775" s="105"/>
      <c r="AH775" s="105"/>
      <c r="AI775" s="105"/>
      <c r="AJ775" s="105"/>
      <c r="AK775" s="105"/>
      <c r="AL775" s="105"/>
      <c r="AM775" s="105"/>
      <c r="AN775" s="105"/>
      <c r="AO775" s="105"/>
      <c r="AP775" s="105"/>
      <c r="AQ775" s="105"/>
      <c r="AR775" s="105"/>
      <c r="AS775" s="105"/>
      <c r="AT775" s="105"/>
      <c r="AU775" s="105"/>
      <c r="AV775" s="105"/>
      <c r="AW775" s="105"/>
      <c r="AX775" s="105"/>
      <c r="AY775" s="105"/>
      <c r="AZ775" s="105"/>
      <c r="BA775" s="105"/>
      <c r="BB775" s="105"/>
      <c r="BC775" s="105"/>
      <c r="BD775" s="105"/>
    </row>
    <row r="776" spans="1:56" x14ac:dyDescent="0.35">
      <c r="A776" s="105"/>
      <c r="B776" s="105"/>
      <c r="C776" s="105"/>
      <c r="D776" s="105"/>
      <c r="E776" s="105"/>
      <c r="F776" s="105"/>
      <c r="G776" s="105"/>
      <c r="H776" s="105"/>
      <c r="I776" s="105"/>
      <c r="J776" s="105"/>
      <c r="K776" s="105"/>
      <c r="L776" s="105"/>
      <c r="M776" s="105"/>
      <c r="N776" s="105"/>
      <c r="O776" s="105"/>
      <c r="P776" s="105"/>
      <c r="Q776" s="105"/>
      <c r="R776" s="105"/>
      <c r="S776" s="105"/>
      <c r="T776" s="105"/>
      <c r="U776" s="105"/>
      <c r="V776" s="105"/>
      <c r="W776" s="105"/>
      <c r="X776" s="105"/>
      <c r="Y776" s="105"/>
      <c r="Z776" s="105"/>
      <c r="AA776" s="105"/>
      <c r="AB776" s="105"/>
      <c r="AC776" s="105"/>
      <c r="AD776" s="105"/>
      <c r="AE776" s="105"/>
      <c r="AF776" s="105"/>
      <c r="AG776" s="105"/>
      <c r="AH776" s="105"/>
      <c r="AI776" s="105"/>
      <c r="AJ776" s="105"/>
      <c r="AK776" s="105"/>
      <c r="AL776" s="105"/>
      <c r="AM776" s="105"/>
      <c r="AN776" s="105"/>
      <c r="AO776" s="105"/>
      <c r="AP776" s="105"/>
      <c r="AQ776" s="105"/>
      <c r="AR776" s="105"/>
      <c r="AS776" s="105"/>
      <c r="AT776" s="105"/>
      <c r="AU776" s="105"/>
      <c r="AV776" s="105"/>
      <c r="AW776" s="105"/>
      <c r="AX776" s="105"/>
      <c r="AY776" s="105"/>
      <c r="AZ776" s="105"/>
      <c r="BA776" s="105"/>
      <c r="BB776" s="105"/>
      <c r="BC776" s="105"/>
      <c r="BD776" s="105"/>
    </row>
    <row r="777" spans="1:56" x14ac:dyDescent="0.35">
      <c r="A777" s="105"/>
      <c r="B777" s="105"/>
      <c r="C777" s="105"/>
      <c r="D777" s="105"/>
      <c r="E777" s="105"/>
      <c r="F777" s="105"/>
      <c r="G777" s="105"/>
      <c r="H777" s="105"/>
      <c r="I777" s="105"/>
      <c r="J777" s="105"/>
      <c r="K777" s="105"/>
      <c r="L777" s="105"/>
      <c r="M777" s="105"/>
      <c r="N777" s="105"/>
      <c r="O777" s="105"/>
      <c r="P777" s="105"/>
      <c r="Q777" s="105"/>
      <c r="R777" s="105"/>
      <c r="S777" s="105"/>
      <c r="T777" s="105"/>
      <c r="U777" s="105"/>
      <c r="V777" s="105"/>
      <c r="W777" s="105"/>
      <c r="X777" s="105"/>
      <c r="Y777" s="105"/>
      <c r="Z777" s="105"/>
      <c r="AA777" s="105"/>
      <c r="AB777" s="105"/>
      <c r="AC777" s="105"/>
      <c r="AD777" s="105"/>
      <c r="AE777" s="105"/>
      <c r="AF777" s="105"/>
      <c r="AG777" s="105"/>
      <c r="AH777" s="105"/>
      <c r="AI777" s="105"/>
      <c r="AJ777" s="105"/>
      <c r="AK777" s="105"/>
      <c r="AL777" s="105"/>
      <c r="AM777" s="105"/>
      <c r="AN777" s="105"/>
      <c r="AO777" s="105"/>
      <c r="AP777" s="105"/>
      <c r="AQ777" s="105"/>
      <c r="AR777" s="105"/>
      <c r="AS777" s="105"/>
      <c r="AT777" s="105"/>
      <c r="AU777" s="105"/>
      <c r="AV777" s="105"/>
      <c r="AW777" s="105"/>
      <c r="AX777" s="105"/>
      <c r="AY777" s="105"/>
      <c r="AZ777" s="105"/>
      <c r="BA777" s="105"/>
      <c r="BB777" s="105"/>
      <c r="BC777" s="105"/>
      <c r="BD777" s="105"/>
    </row>
    <row r="778" spans="1:56" x14ac:dyDescent="0.35">
      <c r="A778" s="105"/>
      <c r="B778" s="105"/>
      <c r="C778" s="105"/>
      <c r="D778" s="105"/>
      <c r="E778" s="105"/>
      <c r="F778" s="105"/>
      <c r="G778" s="105"/>
      <c r="H778" s="105"/>
      <c r="I778" s="105"/>
      <c r="J778" s="105"/>
      <c r="K778" s="105"/>
      <c r="L778" s="105"/>
      <c r="M778" s="105"/>
      <c r="N778" s="105"/>
      <c r="O778" s="105"/>
      <c r="P778" s="105"/>
      <c r="Q778" s="105"/>
      <c r="R778" s="105"/>
      <c r="S778" s="105"/>
      <c r="T778" s="105"/>
      <c r="U778" s="105"/>
      <c r="V778" s="105"/>
      <c r="W778" s="105"/>
      <c r="X778" s="105"/>
      <c r="Y778" s="105"/>
      <c r="Z778" s="105"/>
      <c r="AA778" s="105"/>
      <c r="AB778" s="105"/>
      <c r="AC778" s="105"/>
      <c r="AD778" s="105"/>
      <c r="AE778" s="105"/>
      <c r="AF778" s="105"/>
      <c r="AG778" s="105"/>
      <c r="AH778" s="105"/>
      <c r="AI778" s="105"/>
      <c r="AJ778" s="105"/>
      <c r="AK778" s="105"/>
      <c r="AL778" s="105"/>
      <c r="AM778" s="105"/>
      <c r="AN778" s="105"/>
      <c r="AO778" s="105"/>
      <c r="AP778" s="105"/>
      <c r="AQ778" s="105"/>
      <c r="AR778" s="105"/>
      <c r="AS778" s="105"/>
      <c r="AT778" s="105"/>
      <c r="AU778" s="105"/>
      <c r="AV778" s="105"/>
      <c r="AW778" s="105"/>
      <c r="AX778" s="105"/>
      <c r="AY778" s="105"/>
      <c r="AZ778" s="105"/>
      <c r="BA778" s="105"/>
      <c r="BB778" s="105"/>
      <c r="BC778" s="105"/>
      <c r="BD778" s="105"/>
    </row>
    <row r="779" spans="1:56" x14ac:dyDescent="0.35">
      <c r="A779" s="105"/>
      <c r="B779" s="105"/>
      <c r="C779" s="105"/>
      <c r="D779" s="105"/>
      <c r="E779" s="105"/>
      <c r="F779" s="105"/>
      <c r="G779" s="105"/>
      <c r="H779" s="105"/>
      <c r="I779" s="105"/>
      <c r="J779" s="105"/>
      <c r="K779" s="105"/>
      <c r="L779" s="105"/>
      <c r="M779" s="105"/>
      <c r="N779" s="105"/>
      <c r="O779" s="105"/>
      <c r="P779" s="105"/>
      <c r="Q779" s="105"/>
      <c r="R779" s="105"/>
      <c r="S779" s="105"/>
      <c r="T779" s="105"/>
      <c r="U779" s="105"/>
      <c r="V779" s="105"/>
      <c r="W779" s="105"/>
      <c r="X779" s="105"/>
      <c r="Y779" s="105"/>
      <c r="Z779" s="105"/>
      <c r="AA779" s="105"/>
      <c r="AB779" s="105"/>
      <c r="AC779" s="105"/>
      <c r="AD779" s="105"/>
      <c r="AE779" s="105"/>
      <c r="AF779" s="105"/>
      <c r="AG779" s="105"/>
      <c r="AH779" s="105"/>
      <c r="AI779" s="105"/>
      <c r="AJ779" s="105"/>
      <c r="AK779" s="105"/>
      <c r="AL779" s="105"/>
      <c r="AM779" s="105"/>
      <c r="AN779" s="105"/>
      <c r="AO779" s="105"/>
      <c r="AP779" s="105"/>
      <c r="AQ779" s="105"/>
      <c r="AR779" s="105"/>
      <c r="AS779" s="105"/>
      <c r="AT779" s="105"/>
      <c r="AU779" s="105"/>
      <c r="AV779" s="105"/>
      <c r="AW779" s="105"/>
      <c r="AX779" s="105"/>
      <c r="AY779" s="105"/>
      <c r="AZ779" s="105"/>
      <c r="BA779" s="105"/>
      <c r="BB779" s="105"/>
      <c r="BC779" s="105"/>
      <c r="BD779" s="105"/>
    </row>
    <row r="780" spans="1:56" x14ac:dyDescent="0.35">
      <c r="A780" s="105"/>
      <c r="B780" s="105"/>
      <c r="C780" s="105"/>
      <c r="D780" s="105"/>
      <c r="E780" s="105"/>
      <c r="F780" s="105"/>
      <c r="G780" s="105"/>
      <c r="H780" s="105"/>
      <c r="I780" s="105"/>
      <c r="J780" s="105"/>
      <c r="K780" s="105"/>
      <c r="L780" s="105"/>
      <c r="M780" s="105"/>
      <c r="N780" s="105"/>
      <c r="O780" s="105"/>
      <c r="P780" s="105"/>
      <c r="Q780" s="105"/>
      <c r="R780" s="105"/>
      <c r="S780" s="105"/>
      <c r="T780" s="105"/>
      <c r="U780" s="105"/>
      <c r="V780" s="105"/>
      <c r="W780" s="105"/>
      <c r="X780" s="105"/>
      <c r="Y780" s="105"/>
      <c r="Z780" s="105"/>
      <c r="AA780" s="105"/>
      <c r="AB780" s="105"/>
      <c r="AC780" s="105"/>
      <c r="AD780" s="105"/>
      <c r="AE780" s="105"/>
      <c r="AF780" s="105"/>
      <c r="AG780" s="105"/>
      <c r="AH780" s="105"/>
      <c r="AI780" s="105"/>
      <c r="AJ780" s="105"/>
      <c r="AK780" s="105"/>
      <c r="AL780" s="105"/>
      <c r="AM780" s="105"/>
      <c r="AN780" s="105"/>
      <c r="AO780" s="105"/>
      <c r="AP780" s="105"/>
      <c r="AQ780" s="105"/>
      <c r="AR780" s="105"/>
      <c r="AS780" s="105"/>
      <c r="AT780" s="105"/>
      <c r="AU780" s="105"/>
      <c r="AV780" s="105"/>
      <c r="AW780" s="105"/>
      <c r="AX780" s="105"/>
      <c r="AY780" s="105"/>
      <c r="AZ780" s="105"/>
      <c r="BA780" s="105"/>
      <c r="BB780" s="105"/>
      <c r="BC780" s="105"/>
      <c r="BD780" s="105"/>
    </row>
    <row r="781" spans="1:56" x14ac:dyDescent="0.35">
      <c r="A781" s="105"/>
      <c r="B781" s="105"/>
      <c r="C781" s="105"/>
      <c r="D781" s="105"/>
      <c r="E781" s="105"/>
      <c r="F781" s="105"/>
      <c r="G781" s="105"/>
      <c r="H781" s="105"/>
      <c r="I781" s="105"/>
      <c r="J781" s="105"/>
      <c r="K781" s="105"/>
      <c r="L781" s="105"/>
      <c r="M781" s="105"/>
      <c r="N781" s="105"/>
      <c r="O781" s="105"/>
      <c r="P781" s="105"/>
      <c r="Q781" s="105"/>
      <c r="R781" s="105"/>
      <c r="S781" s="105"/>
      <c r="T781" s="105"/>
      <c r="U781" s="105"/>
      <c r="V781" s="105"/>
      <c r="W781" s="105"/>
      <c r="X781" s="105"/>
      <c r="Y781" s="105"/>
      <c r="Z781" s="105"/>
      <c r="AA781" s="105"/>
      <c r="AB781" s="105"/>
      <c r="AC781" s="105"/>
      <c r="AD781" s="105"/>
      <c r="AE781" s="105"/>
      <c r="AF781" s="105"/>
      <c r="AG781" s="105"/>
      <c r="AH781" s="105"/>
      <c r="AI781" s="105"/>
      <c r="AJ781" s="105"/>
      <c r="AK781" s="105"/>
      <c r="AL781" s="105"/>
      <c r="AM781" s="105"/>
      <c r="AN781" s="105"/>
      <c r="AO781" s="105"/>
      <c r="AP781" s="105"/>
      <c r="AQ781" s="105"/>
      <c r="AR781" s="105"/>
      <c r="AS781" s="105"/>
      <c r="AT781" s="105"/>
      <c r="AU781" s="105"/>
      <c r="AV781" s="105"/>
      <c r="AW781" s="105"/>
      <c r="AX781" s="105"/>
      <c r="AY781" s="105"/>
      <c r="AZ781" s="105"/>
      <c r="BA781" s="105"/>
      <c r="BB781" s="105"/>
      <c r="BC781" s="105"/>
      <c r="BD781" s="105"/>
    </row>
    <row r="782" spans="1:56" x14ac:dyDescent="0.35">
      <c r="A782" s="105"/>
      <c r="B782" s="105"/>
      <c r="C782" s="105"/>
      <c r="D782" s="105"/>
      <c r="E782" s="105"/>
      <c r="F782" s="105"/>
      <c r="G782" s="105"/>
      <c r="H782" s="105"/>
      <c r="I782" s="105"/>
      <c r="J782" s="105"/>
      <c r="K782" s="105"/>
      <c r="L782" s="105"/>
      <c r="M782" s="105"/>
      <c r="N782" s="105"/>
      <c r="O782" s="105"/>
      <c r="P782" s="105"/>
      <c r="Q782" s="105"/>
      <c r="R782" s="105"/>
      <c r="S782" s="105"/>
      <c r="T782" s="105"/>
      <c r="U782" s="105"/>
      <c r="V782" s="105"/>
      <c r="W782" s="105"/>
      <c r="X782" s="105"/>
      <c r="Y782" s="105"/>
      <c r="Z782" s="105"/>
      <c r="AA782" s="105"/>
      <c r="AB782" s="105"/>
      <c r="AC782" s="105"/>
      <c r="AD782" s="105"/>
      <c r="AE782" s="105"/>
      <c r="AF782" s="105"/>
      <c r="AG782" s="105"/>
      <c r="AH782" s="105"/>
      <c r="AI782" s="105"/>
      <c r="AJ782" s="105"/>
      <c r="AK782" s="105"/>
      <c r="AL782" s="105"/>
      <c r="AM782" s="105"/>
      <c r="AN782" s="105"/>
      <c r="AO782" s="105"/>
      <c r="AP782" s="105"/>
      <c r="AQ782" s="105"/>
      <c r="AR782" s="105"/>
      <c r="AS782" s="105"/>
      <c r="AT782" s="105"/>
      <c r="AU782" s="105"/>
      <c r="AV782" s="105"/>
      <c r="AW782" s="105"/>
      <c r="AX782" s="105"/>
      <c r="AY782" s="105"/>
      <c r="AZ782" s="105"/>
      <c r="BA782" s="105"/>
      <c r="BB782" s="105"/>
      <c r="BC782" s="105"/>
      <c r="BD782" s="105"/>
    </row>
    <row r="783" spans="1:56" x14ac:dyDescent="0.35">
      <c r="A783" s="105"/>
      <c r="B783" s="105"/>
      <c r="C783" s="105"/>
      <c r="D783" s="105"/>
      <c r="E783" s="105"/>
      <c r="F783" s="105"/>
      <c r="G783" s="105"/>
      <c r="H783" s="105"/>
      <c r="I783" s="105"/>
      <c r="J783" s="105"/>
      <c r="K783" s="105"/>
      <c r="L783" s="105"/>
      <c r="M783" s="105"/>
      <c r="N783" s="105"/>
      <c r="O783" s="105"/>
      <c r="P783" s="105"/>
      <c r="Q783" s="105"/>
      <c r="R783" s="105"/>
      <c r="S783" s="105"/>
      <c r="T783" s="105"/>
      <c r="U783" s="105"/>
      <c r="V783" s="105"/>
      <c r="W783" s="105"/>
      <c r="X783" s="105"/>
      <c r="Y783" s="105"/>
      <c r="Z783" s="105"/>
      <c r="AA783" s="105"/>
      <c r="AB783" s="105"/>
      <c r="AC783" s="105"/>
      <c r="AD783" s="105"/>
      <c r="AE783" s="105"/>
      <c r="AF783" s="105"/>
      <c r="AG783" s="105"/>
      <c r="AH783" s="105"/>
      <c r="AI783" s="105"/>
      <c r="AJ783" s="105"/>
      <c r="AK783" s="105"/>
      <c r="AL783" s="105"/>
      <c r="AM783" s="105"/>
      <c r="AN783" s="105"/>
      <c r="AO783" s="105"/>
      <c r="AP783" s="105"/>
      <c r="AQ783" s="105"/>
      <c r="AR783" s="105"/>
      <c r="AS783" s="105"/>
      <c r="AT783" s="105"/>
      <c r="AU783" s="105"/>
      <c r="AV783" s="105"/>
      <c r="AW783" s="105"/>
      <c r="AX783" s="105"/>
      <c r="AY783" s="105"/>
      <c r="AZ783" s="105"/>
      <c r="BA783" s="105"/>
      <c r="BB783" s="105"/>
      <c r="BC783" s="105"/>
      <c r="BD783" s="105"/>
    </row>
    <row r="784" spans="1:56" x14ac:dyDescent="0.35">
      <c r="A784" s="105"/>
      <c r="B784" s="105"/>
      <c r="C784" s="105"/>
      <c r="D784" s="105"/>
      <c r="E784" s="105"/>
      <c r="F784" s="105"/>
      <c r="G784" s="105"/>
      <c r="H784" s="105"/>
      <c r="I784" s="105"/>
      <c r="J784" s="105"/>
      <c r="K784" s="105"/>
      <c r="L784" s="105"/>
      <c r="M784" s="105"/>
      <c r="N784" s="105"/>
      <c r="O784" s="105"/>
      <c r="P784" s="105"/>
      <c r="Q784" s="105"/>
      <c r="R784" s="105"/>
      <c r="S784" s="105"/>
      <c r="T784" s="105"/>
      <c r="U784" s="105"/>
      <c r="V784" s="105"/>
      <c r="W784" s="105"/>
      <c r="X784" s="105"/>
      <c r="Y784" s="105"/>
      <c r="Z784" s="105"/>
      <c r="AA784" s="105"/>
      <c r="AB784" s="105"/>
      <c r="AC784" s="105"/>
      <c r="AD784" s="105"/>
      <c r="AE784" s="105"/>
      <c r="AF784" s="105"/>
      <c r="AG784" s="105"/>
      <c r="AH784" s="105"/>
      <c r="AI784" s="105"/>
      <c r="AJ784" s="105"/>
      <c r="AK784" s="105"/>
      <c r="AL784" s="105"/>
      <c r="AM784" s="105"/>
      <c r="AN784" s="105"/>
      <c r="AO784" s="105"/>
      <c r="AP784" s="105"/>
      <c r="AQ784" s="105"/>
      <c r="AR784" s="105"/>
      <c r="AS784" s="105"/>
      <c r="AT784" s="105"/>
      <c r="AU784" s="105"/>
      <c r="AV784" s="105"/>
      <c r="AW784" s="105"/>
      <c r="AX784" s="105"/>
      <c r="AY784" s="105"/>
      <c r="AZ784" s="105"/>
      <c r="BA784" s="105"/>
      <c r="BB784" s="105"/>
      <c r="BC784" s="105"/>
      <c r="BD784" s="105"/>
    </row>
    <row r="785" spans="1:56" x14ac:dyDescent="0.35">
      <c r="A785" s="105"/>
      <c r="B785" s="105"/>
      <c r="C785" s="105"/>
      <c r="D785" s="105"/>
      <c r="E785" s="105"/>
      <c r="F785" s="105"/>
      <c r="G785" s="105"/>
      <c r="H785" s="105"/>
      <c r="I785" s="105"/>
      <c r="J785" s="105"/>
      <c r="K785" s="105"/>
      <c r="L785" s="105"/>
      <c r="M785" s="105"/>
      <c r="N785" s="105"/>
      <c r="O785" s="105"/>
      <c r="P785" s="105"/>
      <c r="Q785" s="105"/>
      <c r="R785" s="105"/>
      <c r="S785" s="105"/>
      <c r="T785" s="105"/>
      <c r="U785" s="105"/>
      <c r="V785" s="105"/>
      <c r="W785" s="105"/>
      <c r="X785" s="105"/>
      <c r="Y785" s="105"/>
      <c r="Z785" s="105"/>
      <c r="AA785" s="105"/>
      <c r="AB785" s="105"/>
      <c r="AC785" s="105"/>
      <c r="AD785" s="105"/>
      <c r="AE785" s="105"/>
      <c r="AF785" s="105"/>
      <c r="AG785" s="105"/>
      <c r="AH785" s="105"/>
      <c r="AI785" s="105"/>
      <c r="AJ785" s="105"/>
      <c r="AK785" s="105"/>
      <c r="AL785" s="105"/>
      <c r="AM785" s="105"/>
      <c r="AN785" s="105"/>
      <c r="AO785" s="105"/>
      <c r="AP785" s="105"/>
      <c r="AQ785" s="105"/>
      <c r="AR785" s="105"/>
      <c r="AS785" s="105"/>
      <c r="AT785" s="105"/>
      <c r="AU785" s="105"/>
      <c r="AV785" s="105"/>
      <c r="AW785" s="105"/>
      <c r="AX785" s="105"/>
      <c r="AY785" s="105"/>
      <c r="AZ785" s="105"/>
      <c r="BA785" s="105"/>
      <c r="BB785" s="105"/>
      <c r="BC785" s="105"/>
      <c r="BD785" s="105"/>
    </row>
    <row r="786" spans="1:56" x14ac:dyDescent="0.35">
      <c r="A786" s="105"/>
      <c r="B786" s="105"/>
      <c r="C786" s="105"/>
      <c r="D786" s="105"/>
      <c r="E786" s="105"/>
      <c r="F786" s="105"/>
      <c r="G786" s="105"/>
      <c r="H786" s="105"/>
      <c r="I786" s="105"/>
      <c r="J786" s="105"/>
      <c r="K786" s="105"/>
      <c r="L786" s="105"/>
      <c r="M786" s="105"/>
      <c r="N786" s="105"/>
      <c r="O786" s="105"/>
      <c r="P786" s="105"/>
      <c r="Q786" s="105"/>
      <c r="R786" s="105"/>
      <c r="S786" s="105"/>
      <c r="T786" s="105"/>
      <c r="U786" s="105"/>
      <c r="V786" s="105"/>
      <c r="W786" s="105"/>
      <c r="X786" s="105"/>
      <c r="Y786" s="105"/>
      <c r="Z786" s="105"/>
      <c r="AA786" s="105"/>
      <c r="AB786" s="105"/>
      <c r="AC786" s="105"/>
      <c r="AD786" s="105"/>
      <c r="AE786" s="105"/>
      <c r="AF786" s="105"/>
      <c r="AG786" s="105"/>
      <c r="AH786" s="105"/>
      <c r="AI786" s="105"/>
      <c r="AJ786" s="105"/>
      <c r="AK786" s="105"/>
      <c r="AL786" s="105"/>
      <c r="AM786" s="105"/>
      <c r="AN786" s="105"/>
      <c r="AO786" s="105"/>
      <c r="AP786" s="105"/>
      <c r="AQ786" s="105"/>
      <c r="AR786" s="105"/>
      <c r="AS786" s="105"/>
      <c r="AT786" s="105"/>
      <c r="AU786" s="105"/>
      <c r="AV786" s="105"/>
      <c r="AW786" s="105"/>
      <c r="AX786" s="105"/>
      <c r="AY786" s="105"/>
      <c r="AZ786" s="105"/>
      <c r="BA786" s="105"/>
      <c r="BB786" s="105"/>
      <c r="BC786" s="105"/>
      <c r="BD786" s="105"/>
    </row>
    <row r="787" spans="1:56" x14ac:dyDescent="0.35">
      <c r="A787" s="105"/>
      <c r="B787" s="105"/>
      <c r="C787" s="105"/>
      <c r="D787" s="105"/>
      <c r="E787" s="105"/>
      <c r="F787" s="105"/>
      <c r="G787" s="105"/>
      <c r="H787" s="105"/>
      <c r="I787" s="105"/>
      <c r="J787" s="105"/>
      <c r="K787" s="105"/>
      <c r="L787" s="105"/>
      <c r="M787" s="105"/>
      <c r="N787" s="105"/>
      <c r="O787" s="105"/>
      <c r="P787" s="105"/>
      <c r="Q787" s="105"/>
      <c r="R787" s="105"/>
      <c r="S787" s="105"/>
      <c r="T787" s="105"/>
      <c r="U787" s="105"/>
      <c r="V787" s="105"/>
      <c r="W787" s="105"/>
      <c r="X787" s="105"/>
      <c r="Y787" s="105"/>
      <c r="Z787" s="105"/>
      <c r="AA787" s="105"/>
      <c r="AB787" s="105"/>
      <c r="AC787" s="105"/>
      <c r="AD787" s="105"/>
      <c r="AE787" s="105"/>
      <c r="AF787" s="105"/>
      <c r="AG787" s="105"/>
      <c r="AH787" s="105"/>
      <c r="AI787" s="105"/>
      <c r="AJ787" s="105"/>
      <c r="AK787" s="105"/>
      <c r="AL787" s="105"/>
      <c r="AM787" s="105"/>
      <c r="AN787" s="105"/>
      <c r="AO787" s="105"/>
      <c r="AP787" s="105"/>
      <c r="AQ787" s="105"/>
      <c r="AR787" s="105"/>
      <c r="AS787" s="105"/>
      <c r="AT787" s="105"/>
      <c r="AU787" s="105"/>
      <c r="AV787" s="105"/>
      <c r="AW787" s="105"/>
      <c r="AX787" s="105"/>
      <c r="AY787" s="105"/>
      <c r="AZ787" s="105"/>
      <c r="BA787" s="105"/>
      <c r="BB787" s="105"/>
      <c r="BC787" s="105"/>
      <c r="BD787" s="105"/>
    </row>
    <row r="788" spans="1:56" x14ac:dyDescent="0.35">
      <c r="A788" s="105"/>
      <c r="B788" s="105"/>
      <c r="C788" s="105"/>
      <c r="D788" s="105"/>
      <c r="E788" s="105"/>
      <c r="F788" s="105"/>
      <c r="G788" s="105"/>
      <c r="H788" s="105"/>
      <c r="I788" s="105"/>
      <c r="J788" s="105"/>
      <c r="K788" s="105"/>
      <c r="L788" s="105"/>
      <c r="M788" s="105"/>
      <c r="N788" s="105"/>
      <c r="O788" s="105"/>
      <c r="P788" s="105"/>
      <c r="Q788" s="105"/>
      <c r="R788" s="105"/>
      <c r="S788" s="105"/>
      <c r="T788" s="105"/>
      <c r="U788" s="105"/>
      <c r="V788" s="105"/>
      <c r="W788" s="105"/>
      <c r="X788" s="105"/>
      <c r="Y788" s="105"/>
      <c r="Z788" s="105"/>
      <c r="AA788" s="105"/>
      <c r="AB788" s="105"/>
      <c r="AC788" s="105"/>
      <c r="AD788" s="105"/>
      <c r="AE788" s="105"/>
      <c r="AF788" s="105"/>
      <c r="AG788" s="105"/>
      <c r="AH788" s="105"/>
      <c r="AI788" s="105"/>
      <c r="AJ788" s="105"/>
      <c r="AK788" s="105"/>
      <c r="AL788" s="105"/>
      <c r="AM788" s="105"/>
      <c r="AN788" s="105"/>
      <c r="AO788" s="105"/>
      <c r="AP788" s="105"/>
      <c r="AQ788" s="105"/>
      <c r="AR788" s="105"/>
      <c r="AS788" s="105"/>
      <c r="AT788" s="105"/>
      <c r="AU788" s="105"/>
      <c r="AV788" s="105"/>
      <c r="AW788" s="105"/>
      <c r="AX788" s="105"/>
      <c r="AY788" s="105"/>
      <c r="AZ788" s="105"/>
      <c r="BA788" s="105"/>
      <c r="BB788" s="105"/>
      <c r="BC788" s="105"/>
      <c r="BD788" s="105"/>
    </row>
    <row r="789" spans="1:56" x14ac:dyDescent="0.35">
      <c r="A789" s="105"/>
      <c r="B789" s="105"/>
      <c r="C789" s="105"/>
      <c r="D789" s="105"/>
      <c r="E789" s="105"/>
      <c r="F789" s="105"/>
      <c r="G789" s="105"/>
      <c r="H789" s="105"/>
      <c r="I789" s="105"/>
      <c r="J789" s="105"/>
      <c r="K789" s="105"/>
      <c r="L789" s="105"/>
      <c r="M789" s="105"/>
      <c r="N789" s="105"/>
      <c r="O789" s="105"/>
      <c r="P789" s="105"/>
      <c r="Q789" s="105"/>
      <c r="R789" s="105"/>
      <c r="S789" s="105"/>
      <c r="T789" s="105"/>
      <c r="U789" s="105"/>
      <c r="V789" s="105"/>
      <c r="W789" s="105"/>
      <c r="X789" s="105"/>
      <c r="Y789" s="105"/>
      <c r="Z789" s="105"/>
      <c r="AA789" s="105"/>
      <c r="AB789" s="105"/>
      <c r="AC789" s="105"/>
      <c r="AD789" s="105"/>
      <c r="AE789" s="105"/>
      <c r="AF789" s="105"/>
      <c r="AG789" s="105"/>
      <c r="AH789" s="105"/>
      <c r="AI789" s="105"/>
      <c r="AJ789" s="105"/>
      <c r="AK789" s="105"/>
      <c r="AL789" s="105"/>
      <c r="AM789" s="105"/>
      <c r="AN789" s="105"/>
      <c r="AO789" s="105"/>
      <c r="AP789" s="105"/>
      <c r="AQ789" s="105"/>
      <c r="AR789" s="105"/>
      <c r="AS789" s="105"/>
      <c r="AT789" s="105"/>
      <c r="AU789" s="105"/>
      <c r="AV789" s="105"/>
      <c r="AW789" s="105"/>
      <c r="AX789" s="105"/>
      <c r="AY789" s="105"/>
      <c r="AZ789" s="105"/>
      <c r="BA789" s="105"/>
      <c r="BB789" s="105"/>
      <c r="BC789" s="105"/>
      <c r="BD789" s="105"/>
    </row>
    <row r="790" spans="1:56" x14ac:dyDescent="0.35">
      <c r="A790" s="105"/>
      <c r="B790" s="105"/>
      <c r="C790" s="105"/>
      <c r="D790" s="105"/>
      <c r="E790" s="105"/>
      <c r="F790" s="105"/>
      <c r="G790" s="105"/>
      <c r="H790" s="105"/>
      <c r="I790" s="105"/>
      <c r="J790" s="105"/>
      <c r="K790" s="105"/>
      <c r="L790" s="105"/>
      <c r="M790" s="105"/>
      <c r="N790" s="105"/>
      <c r="O790" s="105"/>
      <c r="P790" s="105"/>
      <c r="Q790" s="105"/>
      <c r="R790" s="105"/>
      <c r="S790" s="105"/>
      <c r="T790" s="105"/>
      <c r="U790" s="105"/>
      <c r="V790" s="105"/>
      <c r="W790" s="105"/>
      <c r="X790" s="105"/>
      <c r="Y790" s="105"/>
      <c r="Z790" s="105"/>
      <c r="AA790" s="105"/>
      <c r="AB790" s="105"/>
      <c r="AC790" s="105"/>
      <c r="AD790" s="105"/>
      <c r="AE790" s="105"/>
      <c r="AF790" s="105"/>
      <c r="AG790" s="105"/>
      <c r="AH790" s="105"/>
      <c r="AI790" s="105"/>
      <c r="AJ790" s="105"/>
      <c r="AK790" s="105"/>
      <c r="AL790" s="105"/>
      <c r="AM790" s="105"/>
      <c r="AN790" s="105"/>
      <c r="AO790" s="105"/>
      <c r="AP790" s="105"/>
      <c r="AQ790" s="105"/>
      <c r="AR790" s="105"/>
      <c r="AS790" s="105"/>
      <c r="AT790" s="105"/>
      <c r="AU790" s="105"/>
      <c r="AV790" s="105"/>
      <c r="AW790" s="105"/>
      <c r="AX790" s="105"/>
      <c r="AY790" s="105"/>
      <c r="AZ790" s="105"/>
      <c r="BA790" s="105"/>
      <c r="BB790" s="105"/>
      <c r="BC790" s="105"/>
      <c r="BD790" s="105"/>
    </row>
    <row r="791" spans="1:56" x14ac:dyDescent="0.35">
      <c r="A791" s="105"/>
      <c r="B791" s="105"/>
      <c r="C791" s="105"/>
      <c r="D791" s="105"/>
      <c r="E791" s="105"/>
      <c r="F791" s="105"/>
      <c r="G791" s="105"/>
      <c r="H791" s="105"/>
      <c r="I791" s="105"/>
      <c r="J791" s="105"/>
      <c r="K791" s="105"/>
      <c r="L791" s="105"/>
      <c r="M791" s="105"/>
      <c r="N791" s="105"/>
      <c r="O791" s="105"/>
      <c r="P791" s="105"/>
      <c r="Q791" s="105"/>
      <c r="R791" s="105"/>
      <c r="S791" s="105"/>
      <c r="T791" s="105"/>
      <c r="U791" s="105"/>
      <c r="V791" s="105"/>
      <c r="W791" s="105"/>
      <c r="X791" s="105"/>
      <c r="Y791" s="105"/>
      <c r="Z791" s="105"/>
      <c r="AA791" s="105"/>
      <c r="AB791" s="105"/>
      <c r="AC791" s="105"/>
      <c r="AD791" s="105"/>
      <c r="AE791" s="105"/>
      <c r="AF791" s="105"/>
      <c r="AG791" s="105"/>
      <c r="AH791" s="105"/>
      <c r="AI791" s="105"/>
      <c r="AJ791" s="105"/>
      <c r="AK791" s="105"/>
      <c r="AL791" s="105"/>
      <c r="AM791" s="105"/>
      <c r="AN791" s="105"/>
      <c r="AO791" s="105"/>
      <c r="AP791" s="105"/>
      <c r="AQ791" s="105"/>
      <c r="AR791" s="105"/>
      <c r="AS791" s="105"/>
      <c r="AT791" s="105"/>
      <c r="AU791" s="105"/>
      <c r="AV791" s="105"/>
      <c r="AW791" s="105"/>
      <c r="AX791" s="105"/>
      <c r="AY791" s="105"/>
      <c r="AZ791" s="105"/>
      <c r="BA791" s="105"/>
      <c r="BB791" s="105"/>
      <c r="BC791" s="105"/>
      <c r="BD791" s="105"/>
    </row>
    <row r="792" spans="1:56" x14ac:dyDescent="0.35">
      <c r="A792" s="105"/>
      <c r="B792" s="105"/>
      <c r="C792" s="105"/>
      <c r="D792" s="105"/>
      <c r="E792" s="105"/>
      <c r="F792" s="105"/>
      <c r="G792" s="105"/>
      <c r="H792" s="105"/>
      <c r="I792" s="105"/>
      <c r="J792" s="105"/>
      <c r="K792" s="105"/>
      <c r="L792" s="105"/>
      <c r="M792" s="105"/>
      <c r="N792" s="105"/>
      <c r="O792" s="105"/>
      <c r="P792" s="105"/>
      <c r="Q792" s="105"/>
      <c r="R792" s="105"/>
      <c r="S792" s="105"/>
      <c r="T792" s="105"/>
      <c r="U792" s="105"/>
      <c r="V792" s="105"/>
      <c r="W792" s="105"/>
      <c r="X792" s="105"/>
      <c r="Y792" s="105"/>
      <c r="Z792" s="105"/>
      <c r="AA792" s="105"/>
      <c r="AB792" s="105"/>
      <c r="AC792" s="105"/>
      <c r="AD792" s="105"/>
      <c r="AE792" s="105"/>
      <c r="AF792" s="105"/>
      <c r="AG792" s="105"/>
      <c r="AH792" s="105"/>
      <c r="AI792" s="105"/>
      <c r="AJ792" s="105"/>
      <c r="AK792" s="105"/>
      <c r="AL792" s="105"/>
      <c r="AM792" s="105"/>
      <c r="AN792" s="105"/>
      <c r="AO792" s="105"/>
      <c r="AP792" s="105"/>
      <c r="AQ792" s="105"/>
      <c r="AR792" s="105"/>
      <c r="AS792" s="105"/>
      <c r="AT792" s="105"/>
      <c r="AU792" s="105"/>
      <c r="AV792" s="105"/>
      <c r="AW792" s="105"/>
      <c r="AX792" s="105"/>
      <c r="AY792" s="105"/>
      <c r="AZ792" s="105"/>
      <c r="BA792" s="105"/>
      <c r="BB792" s="105"/>
      <c r="BC792" s="105"/>
      <c r="BD792" s="105"/>
    </row>
    <row r="793" spans="1:56" x14ac:dyDescent="0.35">
      <c r="A793" s="105"/>
      <c r="B793" s="105"/>
      <c r="C793" s="105"/>
      <c r="D793" s="105"/>
      <c r="E793" s="105"/>
      <c r="F793" s="105"/>
      <c r="G793" s="105"/>
      <c r="H793" s="105"/>
      <c r="I793" s="105"/>
      <c r="J793" s="105"/>
      <c r="K793" s="105"/>
      <c r="L793" s="105"/>
      <c r="M793" s="105"/>
      <c r="N793" s="105"/>
      <c r="O793" s="105"/>
      <c r="P793" s="105"/>
      <c r="Q793" s="105"/>
      <c r="R793" s="105"/>
      <c r="S793" s="105"/>
      <c r="T793" s="105"/>
      <c r="U793" s="105"/>
      <c r="V793" s="105"/>
      <c r="W793" s="105"/>
      <c r="X793" s="105"/>
      <c r="Y793" s="105"/>
      <c r="Z793" s="105"/>
      <c r="AA793" s="105"/>
      <c r="AB793" s="105"/>
      <c r="AC793" s="105"/>
      <c r="AD793" s="105"/>
      <c r="AE793" s="105"/>
      <c r="AF793" s="105"/>
      <c r="AG793" s="105"/>
      <c r="AH793" s="105"/>
      <c r="AI793" s="105"/>
      <c r="AJ793" s="105"/>
      <c r="AK793" s="105"/>
      <c r="AL793" s="105"/>
      <c r="AM793" s="105"/>
      <c r="AN793" s="105"/>
      <c r="AO793" s="105"/>
      <c r="AP793" s="105"/>
      <c r="AQ793" s="105"/>
      <c r="AR793" s="105"/>
      <c r="AS793" s="105"/>
      <c r="AT793" s="105"/>
      <c r="AU793" s="105"/>
      <c r="AV793" s="105"/>
      <c r="AW793" s="105"/>
      <c r="AX793" s="105"/>
      <c r="AY793" s="105"/>
      <c r="AZ793" s="105"/>
      <c r="BA793" s="105"/>
      <c r="BB793" s="105"/>
      <c r="BC793" s="105"/>
      <c r="BD793" s="105"/>
    </row>
    <row r="794" spans="1:56" x14ac:dyDescent="0.35">
      <c r="A794" s="105"/>
      <c r="B794" s="105"/>
      <c r="C794" s="105"/>
      <c r="D794" s="105"/>
      <c r="E794" s="105"/>
      <c r="F794" s="105"/>
      <c r="G794" s="105"/>
      <c r="H794" s="105"/>
      <c r="I794" s="105"/>
      <c r="J794" s="105"/>
      <c r="K794" s="105"/>
      <c r="L794" s="105"/>
      <c r="M794" s="105"/>
      <c r="N794" s="105"/>
      <c r="O794" s="105"/>
      <c r="P794" s="105"/>
      <c r="Q794" s="105"/>
      <c r="R794" s="105"/>
      <c r="S794" s="105"/>
      <c r="T794" s="105"/>
      <c r="U794" s="105"/>
      <c r="V794" s="105"/>
      <c r="W794" s="105"/>
      <c r="X794" s="105"/>
      <c r="Y794" s="105"/>
      <c r="Z794" s="105"/>
      <c r="AA794" s="105"/>
      <c r="AB794" s="105"/>
      <c r="AC794" s="105"/>
      <c r="AD794" s="105"/>
      <c r="AE794" s="105"/>
      <c r="AF794" s="105"/>
      <c r="AG794" s="105"/>
      <c r="AH794" s="105"/>
      <c r="AI794" s="105"/>
      <c r="AJ794" s="105"/>
      <c r="AK794" s="105"/>
      <c r="AL794" s="105"/>
      <c r="AM794" s="105"/>
      <c r="AN794" s="105"/>
      <c r="AO794" s="105"/>
      <c r="AP794" s="105"/>
      <c r="AQ794" s="105"/>
      <c r="AR794" s="105"/>
      <c r="AS794" s="105"/>
      <c r="AT794" s="105"/>
      <c r="AU794" s="105"/>
      <c r="AV794" s="105"/>
      <c r="AW794" s="105"/>
      <c r="AX794" s="105"/>
      <c r="AY794" s="105"/>
      <c r="AZ794" s="105"/>
      <c r="BA794" s="105"/>
      <c r="BB794" s="105"/>
      <c r="BC794" s="105"/>
      <c r="BD794" s="105"/>
    </row>
    <row r="795" spans="1:56" x14ac:dyDescent="0.35">
      <c r="A795" s="105"/>
      <c r="B795" s="105"/>
      <c r="C795" s="105"/>
      <c r="D795" s="105"/>
      <c r="E795" s="105"/>
      <c r="F795" s="105"/>
      <c r="G795" s="105"/>
      <c r="H795" s="105"/>
      <c r="I795" s="105"/>
      <c r="J795" s="105"/>
      <c r="K795" s="105"/>
      <c r="L795" s="105"/>
      <c r="M795" s="105"/>
      <c r="N795" s="105"/>
      <c r="O795" s="105"/>
      <c r="P795" s="105"/>
      <c r="Q795" s="105"/>
      <c r="R795" s="105"/>
      <c r="S795" s="105"/>
      <c r="T795" s="105"/>
      <c r="U795" s="105"/>
      <c r="V795" s="105"/>
      <c r="W795" s="105"/>
      <c r="X795" s="105"/>
      <c r="Y795" s="105"/>
      <c r="Z795" s="105"/>
      <c r="AA795" s="105"/>
      <c r="AB795" s="105"/>
      <c r="AC795" s="105"/>
      <c r="AD795" s="105"/>
      <c r="AE795" s="105"/>
      <c r="AF795" s="105"/>
      <c r="AG795" s="105"/>
      <c r="AH795" s="105"/>
      <c r="AI795" s="105"/>
      <c r="AJ795" s="105"/>
      <c r="AK795" s="105"/>
      <c r="AL795" s="105"/>
      <c r="AM795" s="105"/>
      <c r="AN795" s="105"/>
      <c r="AO795" s="105"/>
      <c r="AP795" s="105"/>
      <c r="AQ795" s="105"/>
      <c r="AR795" s="105"/>
      <c r="AS795" s="105"/>
      <c r="AT795" s="105"/>
      <c r="AU795" s="105"/>
      <c r="AV795" s="105"/>
      <c r="AW795" s="105"/>
      <c r="AX795" s="105"/>
      <c r="AY795" s="105"/>
      <c r="AZ795" s="105"/>
      <c r="BA795" s="105"/>
      <c r="BB795" s="105"/>
      <c r="BC795" s="105"/>
      <c r="BD795" s="105"/>
    </row>
    <row r="796" spans="1:56" x14ac:dyDescent="0.35">
      <c r="A796" s="105"/>
      <c r="B796" s="105"/>
      <c r="C796" s="105"/>
      <c r="D796" s="105"/>
      <c r="E796" s="105"/>
      <c r="F796" s="105"/>
      <c r="G796" s="105"/>
      <c r="H796" s="105"/>
      <c r="I796" s="105"/>
      <c r="J796" s="105"/>
      <c r="K796" s="105"/>
      <c r="L796" s="105"/>
      <c r="M796" s="105"/>
      <c r="N796" s="105"/>
      <c r="O796" s="105"/>
      <c r="P796" s="105"/>
      <c r="Q796" s="105"/>
      <c r="R796" s="105"/>
      <c r="S796" s="105"/>
      <c r="T796" s="105"/>
      <c r="U796" s="105"/>
      <c r="V796" s="105"/>
      <c r="W796" s="105"/>
      <c r="X796" s="105"/>
      <c r="Y796" s="105"/>
      <c r="Z796" s="105"/>
      <c r="AA796" s="105"/>
      <c r="AB796" s="105"/>
      <c r="AC796" s="105"/>
      <c r="AD796" s="105"/>
      <c r="AE796" s="105"/>
      <c r="AF796" s="105"/>
      <c r="AG796" s="105"/>
      <c r="AH796" s="105"/>
      <c r="AI796" s="105"/>
      <c r="AJ796" s="105"/>
      <c r="AK796" s="105"/>
      <c r="AL796" s="105"/>
      <c r="AM796" s="105"/>
      <c r="AN796" s="105"/>
      <c r="AO796" s="105"/>
      <c r="AP796" s="105"/>
      <c r="AQ796" s="105"/>
      <c r="AR796" s="105"/>
      <c r="AS796" s="105"/>
      <c r="AT796" s="105"/>
      <c r="AU796" s="105"/>
      <c r="AV796" s="105"/>
      <c r="AW796" s="105"/>
      <c r="AX796" s="105"/>
      <c r="AY796" s="105"/>
      <c r="AZ796" s="105"/>
      <c r="BA796" s="105"/>
      <c r="BB796" s="105"/>
      <c r="BC796" s="105"/>
      <c r="BD796" s="105"/>
    </row>
    <row r="797" spans="1:56" x14ac:dyDescent="0.35">
      <c r="A797" s="105"/>
      <c r="B797" s="105"/>
      <c r="C797" s="105"/>
      <c r="D797" s="105"/>
      <c r="E797" s="105"/>
      <c r="F797" s="105"/>
      <c r="G797" s="105"/>
      <c r="H797" s="105"/>
      <c r="I797" s="105"/>
      <c r="J797" s="105"/>
      <c r="K797" s="105"/>
      <c r="L797" s="105"/>
      <c r="M797" s="105"/>
      <c r="N797" s="105"/>
      <c r="O797" s="105"/>
      <c r="P797" s="105"/>
      <c r="Q797" s="105"/>
      <c r="R797" s="105"/>
      <c r="S797" s="105"/>
      <c r="T797" s="105"/>
      <c r="U797" s="105"/>
      <c r="V797" s="105"/>
      <c r="W797" s="105"/>
      <c r="X797" s="105"/>
      <c r="Y797" s="105"/>
      <c r="Z797" s="105"/>
      <c r="AA797" s="105"/>
      <c r="AB797" s="105"/>
      <c r="AC797" s="105"/>
      <c r="AD797" s="105"/>
      <c r="AE797" s="105"/>
      <c r="AF797" s="105"/>
      <c r="AG797" s="105"/>
      <c r="AH797" s="105"/>
      <c r="AI797" s="105"/>
      <c r="AJ797" s="105"/>
      <c r="AK797" s="105"/>
      <c r="AL797" s="105"/>
      <c r="AM797" s="105"/>
      <c r="AN797" s="105"/>
      <c r="AO797" s="105"/>
      <c r="AP797" s="105"/>
      <c r="AQ797" s="105"/>
      <c r="AR797" s="105"/>
      <c r="AS797" s="105"/>
      <c r="AT797" s="105"/>
      <c r="AU797" s="105"/>
      <c r="AV797" s="105"/>
      <c r="AW797" s="105"/>
      <c r="AX797" s="105"/>
      <c r="AY797" s="105"/>
      <c r="AZ797" s="105"/>
      <c r="BA797" s="105"/>
      <c r="BB797" s="105"/>
      <c r="BC797" s="105"/>
      <c r="BD797" s="105"/>
    </row>
    <row r="798" spans="1:56" x14ac:dyDescent="0.35">
      <c r="A798" s="105"/>
      <c r="B798" s="105"/>
      <c r="C798" s="105"/>
      <c r="D798" s="105"/>
      <c r="E798" s="105"/>
      <c r="F798" s="105"/>
      <c r="G798" s="105"/>
      <c r="H798" s="105"/>
      <c r="I798" s="105"/>
      <c r="J798" s="105"/>
      <c r="K798" s="105"/>
      <c r="L798" s="105"/>
      <c r="M798" s="105"/>
      <c r="N798" s="105"/>
      <c r="O798" s="105"/>
      <c r="P798" s="105"/>
      <c r="Q798" s="105"/>
      <c r="R798" s="105"/>
      <c r="S798" s="105"/>
      <c r="T798" s="105"/>
      <c r="U798" s="105"/>
      <c r="V798" s="105"/>
      <c r="W798" s="105"/>
      <c r="X798" s="105"/>
      <c r="Y798" s="105"/>
      <c r="Z798" s="105"/>
      <c r="AA798" s="105"/>
      <c r="AB798" s="105"/>
      <c r="AC798" s="105"/>
      <c r="AD798" s="105"/>
      <c r="AE798" s="105"/>
      <c r="AF798" s="105"/>
      <c r="AG798" s="105"/>
      <c r="AH798" s="105"/>
      <c r="AI798" s="105"/>
      <c r="AJ798" s="105"/>
      <c r="AK798" s="105"/>
      <c r="AL798" s="105"/>
      <c r="AM798" s="105"/>
      <c r="AN798" s="105"/>
      <c r="AO798" s="105"/>
      <c r="AP798" s="105"/>
      <c r="AQ798" s="105"/>
      <c r="AR798" s="105"/>
      <c r="AS798" s="105"/>
      <c r="AT798" s="105"/>
      <c r="AU798" s="105"/>
      <c r="AV798" s="105"/>
      <c r="AW798" s="105"/>
      <c r="AX798" s="105"/>
      <c r="AY798" s="105"/>
      <c r="AZ798" s="105"/>
      <c r="BA798" s="105"/>
      <c r="BB798" s="105"/>
      <c r="BC798" s="105"/>
      <c r="BD798" s="105"/>
    </row>
    <row r="799" spans="1:56" x14ac:dyDescent="0.35">
      <c r="A799" s="105"/>
      <c r="B799" s="105"/>
      <c r="C799" s="105"/>
      <c r="D799" s="105"/>
      <c r="E799" s="105"/>
      <c r="F799" s="105"/>
      <c r="G799" s="105"/>
      <c r="H799" s="105"/>
      <c r="I799" s="105"/>
      <c r="J799" s="105"/>
      <c r="K799" s="105"/>
      <c r="L799" s="105"/>
      <c r="M799" s="105"/>
      <c r="N799" s="105"/>
      <c r="O799" s="105"/>
      <c r="P799" s="105"/>
      <c r="Q799" s="105"/>
      <c r="R799" s="105"/>
      <c r="S799" s="105"/>
      <c r="T799" s="105"/>
      <c r="U799" s="105"/>
      <c r="V799" s="105"/>
      <c r="W799" s="105"/>
      <c r="X799" s="105"/>
      <c r="Y799" s="105"/>
      <c r="Z799" s="105"/>
      <c r="AA799" s="105"/>
      <c r="AB799" s="105"/>
      <c r="AC799" s="105"/>
      <c r="AD799" s="105"/>
      <c r="AE799" s="105"/>
      <c r="AF799" s="105"/>
      <c r="AG799" s="105"/>
      <c r="AH799" s="105"/>
      <c r="AI799" s="105"/>
      <c r="AJ799" s="105"/>
      <c r="AK799" s="105"/>
      <c r="AL799" s="105"/>
      <c r="AM799" s="105"/>
      <c r="AN799" s="105"/>
      <c r="AO799" s="105"/>
      <c r="AP799" s="105"/>
      <c r="AQ799" s="105"/>
      <c r="AR799" s="105"/>
      <c r="AS799" s="105"/>
      <c r="AT799" s="105"/>
      <c r="AU799" s="105"/>
      <c r="AV799" s="105"/>
      <c r="AW799" s="105"/>
      <c r="AX799" s="105"/>
      <c r="AY799" s="105"/>
      <c r="AZ799" s="105"/>
      <c r="BA799" s="105"/>
      <c r="BB799" s="105"/>
      <c r="BC799" s="105"/>
      <c r="BD799" s="105"/>
    </row>
    <row r="800" spans="1:56" x14ac:dyDescent="0.35">
      <c r="A800" s="105"/>
      <c r="B800" s="105"/>
      <c r="C800" s="105"/>
      <c r="D800" s="105"/>
      <c r="E800" s="105"/>
      <c r="F800" s="105"/>
      <c r="G800" s="105"/>
      <c r="H800" s="105"/>
      <c r="I800" s="105"/>
      <c r="J800" s="105"/>
      <c r="K800" s="105"/>
      <c r="L800" s="105"/>
      <c r="M800" s="105"/>
      <c r="N800" s="105"/>
      <c r="O800" s="105"/>
      <c r="P800" s="105"/>
      <c r="Q800" s="105"/>
      <c r="R800" s="105"/>
      <c r="S800" s="105"/>
      <c r="T800" s="105"/>
      <c r="U800" s="105"/>
      <c r="V800" s="105"/>
      <c r="W800" s="105"/>
      <c r="X800" s="105"/>
      <c r="Y800" s="105"/>
      <c r="Z800" s="105"/>
      <c r="AA800" s="105"/>
      <c r="AB800" s="105"/>
      <c r="AC800" s="105"/>
      <c r="AD800" s="105"/>
      <c r="AE800" s="105"/>
      <c r="AF800" s="105"/>
      <c r="AG800" s="105"/>
      <c r="AH800" s="105"/>
      <c r="AI800" s="105"/>
      <c r="AJ800" s="105"/>
      <c r="AK800" s="105"/>
      <c r="AL800" s="105"/>
      <c r="AM800" s="105"/>
      <c r="AN800" s="105"/>
      <c r="AO800" s="105"/>
      <c r="AP800" s="105"/>
      <c r="AQ800" s="105"/>
      <c r="AR800" s="105"/>
      <c r="AS800" s="105"/>
      <c r="AT800" s="105"/>
      <c r="AU800" s="105"/>
      <c r="AV800" s="105"/>
      <c r="AW800" s="105"/>
      <c r="AX800" s="105"/>
      <c r="AY800" s="105"/>
      <c r="AZ800" s="105"/>
      <c r="BA800" s="105"/>
      <c r="BB800" s="105"/>
      <c r="BC800" s="105"/>
      <c r="BD800" s="105"/>
    </row>
    <row r="801" spans="1:56" x14ac:dyDescent="0.35">
      <c r="A801" s="105"/>
      <c r="B801" s="105"/>
      <c r="C801" s="105"/>
      <c r="D801" s="105"/>
      <c r="E801" s="105"/>
      <c r="F801" s="105"/>
      <c r="G801" s="105"/>
      <c r="H801" s="105"/>
      <c r="I801" s="105"/>
      <c r="J801" s="105"/>
      <c r="K801" s="105"/>
      <c r="L801" s="105"/>
      <c r="M801" s="105"/>
      <c r="N801" s="105"/>
      <c r="O801" s="105"/>
      <c r="P801" s="105"/>
      <c r="Q801" s="105"/>
      <c r="R801" s="105"/>
      <c r="S801" s="105"/>
      <c r="T801" s="105"/>
      <c r="U801" s="105"/>
      <c r="V801" s="105"/>
      <c r="W801" s="105"/>
      <c r="X801" s="105"/>
      <c r="Y801" s="105"/>
      <c r="Z801" s="105"/>
      <c r="AA801" s="105"/>
      <c r="AB801" s="105"/>
      <c r="AC801" s="105"/>
      <c r="AD801" s="105"/>
      <c r="AE801" s="105"/>
      <c r="AF801" s="105"/>
      <c r="AG801" s="105"/>
      <c r="AH801" s="105"/>
      <c r="AI801" s="105"/>
      <c r="AJ801" s="105"/>
      <c r="AK801" s="105"/>
      <c r="AL801" s="105"/>
      <c r="AM801" s="105"/>
      <c r="AN801" s="105"/>
      <c r="AO801" s="105"/>
      <c r="AP801" s="105"/>
      <c r="AQ801" s="105"/>
      <c r="AR801" s="105"/>
      <c r="AS801" s="105"/>
      <c r="AT801" s="105"/>
      <c r="AU801" s="105"/>
      <c r="AV801" s="105"/>
      <c r="AW801" s="105"/>
      <c r="AX801" s="105"/>
      <c r="AY801" s="105"/>
      <c r="AZ801" s="105"/>
      <c r="BA801" s="105"/>
      <c r="BB801" s="105"/>
      <c r="BC801" s="105"/>
      <c r="BD801" s="105"/>
    </row>
    <row r="802" spans="1:56" x14ac:dyDescent="0.35">
      <c r="A802" s="105"/>
      <c r="B802" s="105"/>
      <c r="C802" s="105"/>
      <c r="D802" s="105"/>
      <c r="E802" s="105"/>
      <c r="F802" s="105"/>
      <c r="G802" s="105"/>
      <c r="H802" s="105"/>
      <c r="I802" s="105"/>
      <c r="J802" s="105"/>
      <c r="K802" s="105"/>
      <c r="L802" s="105"/>
      <c r="M802" s="105"/>
      <c r="N802" s="105"/>
      <c r="O802" s="105"/>
      <c r="P802" s="105"/>
      <c r="Q802" s="105"/>
      <c r="R802" s="105"/>
      <c r="S802" s="105"/>
      <c r="T802" s="105"/>
      <c r="U802" s="105"/>
      <c r="V802" s="105"/>
      <c r="W802" s="105"/>
      <c r="X802" s="105"/>
      <c r="Y802" s="105"/>
      <c r="Z802" s="105"/>
      <c r="AA802" s="105"/>
      <c r="AB802" s="105"/>
      <c r="AC802" s="105"/>
      <c r="AD802" s="105"/>
      <c r="AE802" s="105"/>
      <c r="AF802" s="105"/>
      <c r="AG802" s="105"/>
      <c r="AH802" s="105"/>
      <c r="AI802" s="105"/>
      <c r="AJ802" s="105"/>
      <c r="AK802" s="105"/>
      <c r="AL802" s="105"/>
      <c r="AM802" s="105"/>
      <c r="AN802" s="105"/>
      <c r="AO802" s="105"/>
      <c r="AP802" s="105"/>
      <c r="AQ802" s="105"/>
      <c r="AR802" s="105"/>
      <c r="AS802" s="105"/>
      <c r="AT802" s="105"/>
      <c r="AU802" s="105"/>
      <c r="AV802" s="105"/>
      <c r="AW802" s="105"/>
      <c r="AX802" s="105"/>
      <c r="AY802" s="105"/>
      <c r="AZ802" s="105"/>
      <c r="BA802" s="105"/>
      <c r="BB802" s="105"/>
      <c r="BC802" s="105"/>
      <c r="BD802" s="105"/>
    </row>
    <row r="803" spans="1:56" x14ac:dyDescent="0.35">
      <c r="A803" s="105"/>
      <c r="B803" s="105"/>
      <c r="C803" s="105"/>
      <c r="D803" s="105"/>
      <c r="E803" s="105"/>
      <c r="F803" s="105"/>
      <c r="G803" s="105"/>
      <c r="H803" s="105"/>
      <c r="I803" s="105"/>
      <c r="J803" s="105"/>
      <c r="K803" s="105"/>
      <c r="L803" s="105"/>
      <c r="M803" s="105"/>
      <c r="N803" s="105"/>
      <c r="O803" s="105"/>
      <c r="P803" s="105"/>
      <c r="Q803" s="105"/>
      <c r="R803" s="105"/>
      <c r="S803" s="105"/>
      <c r="T803" s="105"/>
      <c r="U803" s="105"/>
      <c r="V803" s="105"/>
      <c r="W803" s="105"/>
      <c r="X803" s="105"/>
      <c r="Y803" s="105"/>
      <c r="Z803" s="105"/>
      <c r="AA803" s="105"/>
      <c r="AB803" s="105"/>
      <c r="AC803" s="105"/>
      <c r="AD803" s="105"/>
      <c r="AE803" s="105"/>
      <c r="AF803" s="105"/>
      <c r="AG803" s="105"/>
      <c r="AH803" s="105"/>
      <c r="AI803" s="105"/>
      <c r="AJ803" s="105"/>
      <c r="AK803" s="105"/>
      <c r="AL803" s="105"/>
      <c r="AM803" s="105"/>
      <c r="AN803" s="105"/>
      <c r="AO803" s="105"/>
      <c r="AP803" s="105"/>
      <c r="AQ803" s="105"/>
      <c r="AR803" s="105"/>
      <c r="AS803" s="105"/>
      <c r="AT803" s="105"/>
      <c r="AU803" s="105"/>
      <c r="AV803" s="105"/>
      <c r="AW803" s="105"/>
      <c r="AX803" s="105"/>
      <c r="AY803" s="105"/>
      <c r="AZ803" s="105"/>
      <c r="BA803" s="105"/>
      <c r="BB803" s="105"/>
      <c r="BC803" s="105"/>
      <c r="BD803" s="105"/>
    </row>
    <row r="804" spans="1:56" x14ac:dyDescent="0.35">
      <c r="A804" s="105"/>
      <c r="B804" s="105"/>
      <c r="C804" s="105"/>
      <c r="D804" s="105"/>
      <c r="E804" s="105"/>
      <c r="F804" s="105"/>
      <c r="G804" s="105"/>
      <c r="H804" s="105"/>
      <c r="I804" s="105"/>
      <c r="J804" s="105"/>
      <c r="K804" s="105"/>
      <c r="L804" s="105"/>
      <c r="M804" s="105"/>
      <c r="N804" s="105"/>
      <c r="O804" s="105"/>
      <c r="P804" s="105"/>
      <c r="Q804" s="105"/>
      <c r="R804" s="105"/>
      <c r="S804" s="105"/>
      <c r="T804" s="105"/>
      <c r="U804" s="105"/>
      <c r="V804" s="105"/>
      <c r="W804" s="105"/>
      <c r="X804" s="105"/>
      <c r="Y804" s="105"/>
      <c r="Z804" s="105"/>
      <c r="AA804" s="105"/>
      <c r="AB804" s="105"/>
      <c r="AC804" s="105"/>
      <c r="AD804" s="105"/>
      <c r="AE804" s="105"/>
      <c r="AF804" s="105"/>
      <c r="AG804" s="105"/>
      <c r="AH804" s="105"/>
      <c r="AI804" s="105"/>
      <c r="AJ804" s="105"/>
      <c r="AK804" s="105"/>
      <c r="AL804" s="105"/>
      <c r="AM804" s="105"/>
      <c r="AN804" s="105"/>
      <c r="AO804" s="105"/>
      <c r="AP804" s="105"/>
      <c r="AQ804" s="105"/>
      <c r="AR804" s="105"/>
      <c r="AS804" s="105"/>
      <c r="AT804" s="105"/>
      <c r="AU804" s="105"/>
      <c r="AV804" s="105"/>
      <c r="AW804" s="105"/>
      <c r="AX804" s="105"/>
      <c r="AY804" s="105"/>
      <c r="AZ804" s="105"/>
      <c r="BA804" s="105"/>
      <c r="BB804" s="105"/>
      <c r="BC804" s="105"/>
      <c r="BD804" s="105"/>
    </row>
    <row r="805" spans="1:56" x14ac:dyDescent="0.35">
      <c r="A805" s="105"/>
      <c r="B805" s="105"/>
      <c r="C805" s="105"/>
      <c r="D805" s="105"/>
      <c r="E805" s="105"/>
      <c r="F805" s="105"/>
      <c r="G805" s="105"/>
      <c r="H805" s="105"/>
      <c r="I805" s="105"/>
      <c r="J805" s="105"/>
      <c r="K805" s="105"/>
      <c r="L805" s="105"/>
      <c r="M805" s="105"/>
      <c r="N805" s="105"/>
      <c r="O805" s="105"/>
      <c r="P805" s="105"/>
      <c r="Q805" s="105"/>
      <c r="R805" s="105"/>
      <c r="S805" s="105"/>
      <c r="T805" s="105"/>
      <c r="U805" s="105"/>
      <c r="V805" s="105"/>
      <c r="W805" s="105"/>
      <c r="X805" s="105"/>
      <c r="Y805" s="105"/>
      <c r="Z805" s="105"/>
      <c r="AA805" s="105"/>
      <c r="AB805" s="105"/>
      <c r="AC805" s="105"/>
      <c r="AD805" s="105"/>
      <c r="AE805" s="105"/>
      <c r="AF805" s="105"/>
      <c r="AG805" s="105"/>
      <c r="AH805" s="105"/>
      <c r="AI805" s="105"/>
      <c r="AJ805" s="105"/>
      <c r="AK805" s="105"/>
      <c r="AL805" s="105"/>
      <c r="AM805" s="105"/>
      <c r="AN805" s="105"/>
      <c r="AO805" s="105"/>
      <c r="AP805" s="105"/>
      <c r="AQ805" s="105"/>
      <c r="AR805" s="105"/>
      <c r="AS805" s="105"/>
      <c r="AT805" s="105"/>
      <c r="AU805" s="105"/>
      <c r="AV805" s="105"/>
      <c r="AW805" s="105"/>
      <c r="AX805" s="105"/>
      <c r="AY805" s="105"/>
      <c r="AZ805" s="105"/>
      <c r="BA805" s="105"/>
      <c r="BB805" s="105"/>
      <c r="BC805" s="105"/>
      <c r="BD805" s="105"/>
    </row>
    <row r="806" spans="1:56" x14ac:dyDescent="0.35">
      <c r="A806" s="105"/>
      <c r="B806" s="105"/>
      <c r="C806" s="105"/>
      <c r="D806" s="105"/>
      <c r="E806" s="105"/>
      <c r="F806" s="105"/>
      <c r="G806" s="105"/>
      <c r="H806" s="105"/>
      <c r="I806" s="105"/>
      <c r="J806" s="105"/>
      <c r="K806" s="105"/>
      <c r="L806" s="105"/>
      <c r="M806" s="105"/>
      <c r="N806" s="105"/>
      <c r="O806" s="105"/>
      <c r="P806" s="105"/>
      <c r="Q806" s="105"/>
      <c r="R806" s="105"/>
      <c r="S806" s="105"/>
      <c r="T806" s="105"/>
      <c r="U806" s="105"/>
      <c r="V806" s="105"/>
      <c r="W806" s="105"/>
      <c r="X806" s="105"/>
      <c r="Y806" s="105"/>
      <c r="Z806" s="105"/>
      <c r="AA806" s="105"/>
      <c r="AB806" s="105"/>
      <c r="AC806" s="105"/>
      <c r="AD806" s="105"/>
      <c r="AE806" s="105"/>
      <c r="AF806" s="105"/>
      <c r="AG806" s="105"/>
      <c r="AH806" s="105"/>
      <c r="AI806" s="105"/>
      <c r="AJ806" s="105"/>
      <c r="AK806" s="105"/>
      <c r="AL806" s="105"/>
      <c r="AM806" s="105"/>
      <c r="AN806" s="105"/>
      <c r="AO806" s="105"/>
      <c r="AP806" s="105"/>
      <c r="AQ806" s="105"/>
      <c r="AR806" s="105"/>
      <c r="AS806" s="105"/>
      <c r="AT806" s="105"/>
      <c r="AU806" s="105"/>
      <c r="AV806" s="105"/>
      <c r="AW806" s="105"/>
      <c r="AX806" s="105"/>
      <c r="AY806" s="105"/>
      <c r="AZ806" s="105"/>
      <c r="BA806" s="105"/>
      <c r="BB806" s="105"/>
      <c r="BC806" s="105"/>
      <c r="BD806" s="105"/>
    </row>
    <row r="807" spans="1:56" x14ac:dyDescent="0.35">
      <c r="A807" s="105"/>
      <c r="B807" s="105"/>
      <c r="C807" s="105"/>
      <c r="D807" s="105"/>
      <c r="E807" s="105"/>
      <c r="F807" s="105"/>
      <c r="G807" s="105"/>
      <c r="H807" s="105"/>
      <c r="I807" s="105"/>
      <c r="J807" s="105"/>
      <c r="K807" s="105"/>
      <c r="L807" s="105"/>
      <c r="M807" s="105"/>
      <c r="N807" s="105"/>
      <c r="O807" s="105"/>
      <c r="P807" s="105"/>
      <c r="Q807" s="105"/>
      <c r="R807" s="105"/>
      <c r="S807" s="105"/>
      <c r="T807" s="105"/>
      <c r="U807" s="105"/>
      <c r="V807" s="105"/>
      <c r="W807" s="105"/>
      <c r="X807" s="105"/>
      <c r="Y807" s="105"/>
      <c r="Z807" s="105"/>
      <c r="AA807" s="105"/>
      <c r="AB807" s="105"/>
      <c r="AC807" s="105"/>
      <c r="AD807" s="105"/>
      <c r="AE807" s="105"/>
      <c r="AF807" s="105"/>
      <c r="AG807" s="105"/>
      <c r="AH807" s="105"/>
      <c r="AI807" s="105"/>
      <c r="AJ807" s="105"/>
      <c r="AK807" s="105"/>
      <c r="AL807" s="105"/>
      <c r="AM807" s="105"/>
      <c r="AN807" s="105"/>
      <c r="AO807" s="105"/>
      <c r="AP807" s="105"/>
      <c r="AQ807" s="105"/>
      <c r="AR807" s="105"/>
      <c r="AS807" s="105"/>
      <c r="AT807" s="105"/>
      <c r="AU807" s="105"/>
      <c r="AV807" s="105"/>
      <c r="AW807" s="105"/>
      <c r="AX807" s="105"/>
      <c r="AY807" s="105"/>
      <c r="AZ807" s="105"/>
      <c r="BA807" s="105"/>
      <c r="BB807" s="105"/>
      <c r="BC807" s="105"/>
      <c r="BD807" s="105"/>
    </row>
    <row r="808" spans="1:56" x14ac:dyDescent="0.35">
      <c r="A808" s="105"/>
      <c r="B808" s="105"/>
      <c r="C808" s="105"/>
      <c r="D808" s="105"/>
      <c r="E808" s="105"/>
      <c r="F808" s="105"/>
      <c r="G808" s="105"/>
      <c r="H808" s="105"/>
      <c r="I808" s="105"/>
      <c r="J808" s="105"/>
      <c r="K808" s="105"/>
      <c r="L808" s="105"/>
      <c r="M808" s="105"/>
      <c r="N808" s="105"/>
      <c r="O808" s="105"/>
      <c r="P808" s="105"/>
      <c r="Q808" s="105"/>
      <c r="R808" s="105"/>
      <c r="S808" s="105"/>
      <c r="T808" s="105"/>
      <c r="U808" s="105"/>
      <c r="V808" s="105"/>
      <c r="W808" s="105"/>
      <c r="X808" s="105"/>
      <c r="Y808" s="105"/>
      <c r="Z808" s="105"/>
      <c r="AA808" s="105"/>
      <c r="AB808" s="105"/>
      <c r="AC808" s="105"/>
      <c r="AD808" s="105"/>
      <c r="AE808" s="105"/>
      <c r="AF808" s="105"/>
      <c r="AG808" s="105"/>
      <c r="AH808" s="105"/>
      <c r="AI808" s="105"/>
      <c r="AJ808" s="105"/>
      <c r="AK808" s="105"/>
      <c r="AL808" s="105"/>
      <c r="AM808" s="105"/>
      <c r="AN808" s="105"/>
      <c r="AO808" s="105"/>
      <c r="AP808" s="105"/>
      <c r="AQ808" s="105"/>
      <c r="AR808" s="105"/>
      <c r="AS808" s="105"/>
      <c r="AT808" s="105"/>
      <c r="AU808" s="105"/>
      <c r="AV808" s="105"/>
      <c r="AW808" s="105"/>
      <c r="AX808" s="105"/>
      <c r="AY808" s="105"/>
      <c r="AZ808" s="105"/>
      <c r="BA808" s="105"/>
      <c r="BB808" s="105"/>
      <c r="BC808" s="105"/>
      <c r="BD808" s="105"/>
    </row>
    <row r="809" spans="1:56" x14ac:dyDescent="0.35">
      <c r="A809" s="105"/>
      <c r="B809" s="105"/>
      <c r="C809" s="105"/>
      <c r="D809" s="105"/>
      <c r="E809" s="105"/>
      <c r="F809" s="105"/>
      <c r="G809" s="105"/>
      <c r="H809" s="105"/>
      <c r="I809" s="105"/>
      <c r="J809" s="105"/>
      <c r="K809" s="105"/>
      <c r="L809" s="105"/>
      <c r="M809" s="105"/>
      <c r="N809" s="105"/>
      <c r="O809" s="105"/>
      <c r="P809" s="105"/>
      <c r="Q809" s="105"/>
      <c r="R809" s="105"/>
      <c r="S809" s="105"/>
      <c r="T809" s="105"/>
      <c r="U809" s="105"/>
      <c r="V809" s="105"/>
      <c r="W809" s="105"/>
      <c r="X809" s="105"/>
      <c r="Y809" s="105"/>
      <c r="Z809" s="105"/>
      <c r="AA809" s="105"/>
      <c r="AB809" s="105"/>
      <c r="AC809" s="105"/>
      <c r="AD809" s="105"/>
      <c r="AE809" s="105"/>
      <c r="AF809" s="105"/>
      <c r="AG809" s="105"/>
      <c r="AH809" s="105"/>
      <c r="AI809" s="105"/>
      <c r="AJ809" s="105"/>
      <c r="AK809" s="105"/>
      <c r="AL809" s="105"/>
      <c r="AM809" s="105"/>
      <c r="AN809" s="105"/>
      <c r="AO809" s="105"/>
      <c r="AP809" s="105"/>
      <c r="AQ809" s="105"/>
      <c r="AR809" s="105"/>
      <c r="AS809" s="105"/>
      <c r="AT809" s="105"/>
      <c r="AU809" s="105"/>
      <c r="AV809" s="105"/>
      <c r="AW809" s="105"/>
      <c r="AX809" s="105"/>
      <c r="AY809" s="105"/>
      <c r="AZ809" s="105"/>
      <c r="BA809" s="105"/>
      <c r="BB809" s="105"/>
      <c r="BC809" s="105"/>
      <c r="BD809" s="105"/>
    </row>
    <row r="810" spans="1:56" x14ac:dyDescent="0.35">
      <c r="A810" s="105"/>
      <c r="B810" s="105"/>
      <c r="C810" s="105"/>
      <c r="D810" s="105"/>
      <c r="E810" s="105"/>
      <c r="F810" s="105"/>
      <c r="G810" s="105"/>
      <c r="H810" s="105"/>
      <c r="I810" s="105"/>
      <c r="J810" s="105"/>
      <c r="K810" s="105"/>
      <c r="L810" s="105"/>
      <c r="M810" s="105"/>
      <c r="N810" s="105"/>
      <c r="O810" s="105"/>
      <c r="P810" s="105"/>
      <c r="Q810" s="105"/>
      <c r="R810" s="105"/>
      <c r="S810" s="105"/>
      <c r="T810" s="105"/>
      <c r="U810" s="105"/>
      <c r="V810" s="105"/>
      <c r="W810" s="105"/>
      <c r="X810" s="105"/>
      <c r="Y810" s="105"/>
      <c r="Z810" s="105"/>
      <c r="AA810" s="105"/>
      <c r="AB810" s="105"/>
      <c r="AC810" s="105"/>
      <c r="AD810" s="105"/>
      <c r="AE810" s="105"/>
      <c r="AF810" s="105"/>
      <c r="AG810" s="105"/>
      <c r="AH810" s="105"/>
      <c r="AI810" s="105"/>
      <c r="AJ810" s="105"/>
      <c r="AK810" s="105"/>
      <c r="AL810" s="105"/>
      <c r="AM810" s="105"/>
      <c r="AN810" s="105"/>
      <c r="AO810" s="105"/>
      <c r="AP810" s="105"/>
      <c r="AQ810" s="105"/>
      <c r="AR810" s="105"/>
      <c r="AS810" s="105"/>
      <c r="AT810" s="105"/>
      <c r="AU810" s="105"/>
      <c r="AV810" s="105"/>
      <c r="AW810" s="105"/>
      <c r="AX810" s="105"/>
      <c r="AY810" s="105"/>
      <c r="AZ810" s="105"/>
      <c r="BA810" s="105"/>
      <c r="BB810" s="105"/>
      <c r="BC810" s="105"/>
      <c r="BD810" s="105"/>
    </row>
    <row r="811" spans="1:56" x14ac:dyDescent="0.35">
      <c r="A811" s="105"/>
      <c r="B811" s="105"/>
      <c r="C811" s="105"/>
      <c r="D811" s="105"/>
      <c r="E811" s="105"/>
      <c r="F811" s="105"/>
      <c r="G811" s="105"/>
      <c r="H811" s="105"/>
      <c r="I811" s="105"/>
      <c r="J811" s="105"/>
      <c r="K811" s="105"/>
      <c r="L811" s="105"/>
      <c r="M811" s="105"/>
      <c r="N811" s="105"/>
      <c r="O811" s="105"/>
      <c r="P811" s="105"/>
      <c r="Q811" s="105"/>
      <c r="R811" s="105"/>
      <c r="S811" s="105"/>
      <c r="T811" s="105"/>
      <c r="U811" s="105"/>
      <c r="V811" s="105"/>
      <c r="W811" s="105"/>
      <c r="X811" s="105"/>
      <c r="Y811" s="105"/>
      <c r="Z811" s="105"/>
      <c r="AA811" s="105"/>
      <c r="AB811" s="105"/>
      <c r="AC811" s="105"/>
      <c r="AD811" s="105"/>
      <c r="AE811" s="105"/>
      <c r="AF811" s="105"/>
      <c r="AG811" s="105"/>
      <c r="AH811" s="105"/>
      <c r="AI811" s="105"/>
      <c r="AJ811" s="105"/>
      <c r="AK811" s="105"/>
      <c r="AL811" s="105"/>
      <c r="AM811" s="105"/>
      <c r="AN811" s="105"/>
      <c r="AO811" s="105"/>
      <c r="AP811" s="105"/>
      <c r="AQ811" s="105"/>
      <c r="AR811" s="105"/>
      <c r="AS811" s="105"/>
      <c r="AT811" s="105"/>
      <c r="AU811" s="105"/>
      <c r="AV811" s="105"/>
      <c r="AW811" s="105"/>
      <c r="AX811" s="105"/>
      <c r="AY811" s="105"/>
      <c r="AZ811" s="105"/>
      <c r="BA811" s="105"/>
      <c r="BB811" s="105"/>
      <c r="BC811" s="105"/>
      <c r="BD811" s="105"/>
    </row>
    <row r="812" spans="1:56" x14ac:dyDescent="0.35">
      <c r="A812" s="105"/>
      <c r="B812" s="105"/>
      <c r="C812" s="105"/>
      <c r="D812" s="105"/>
      <c r="E812" s="105"/>
      <c r="F812" s="105"/>
      <c r="G812" s="105"/>
      <c r="H812" s="105"/>
      <c r="I812" s="105"/>
      <c r="J812" s="105"/>
      <c r="K812" s="105"/>
      <c r="L812" s="105"/>
      <c r="M812" s="105"/>
      <c r="N812" s="105"/>
      <c r="O812" s="105"/>
      <c r="P812" s="105"/>
      <c r="Q812" s="105"/>
      <c r="R812" s="105"/>
      <c r="S812" s="105"/>
      <c r="T812" s="105"/>
      <c r="U812" s="105"/>
      <c r="V812" s="105"/>
      <c r="W812" s="105"/>
      <c r="X812" s="105"/>
      <c r="Y812" s="105"/>
      <c r="Z812" s="105"/>
      <c r="AA812" s="105"/>
      <c r="AB812" s="105"/>
      <c r="AC812" s="105"/>
      <c r="AD812" s="105"/>
      <c r="AE812" s="105"/>
      <c r="AF812" s="105"/>
      <c r="AG812" s="105"/>
      <c r="AH812" s="105"/>
      <c r="AI812" s="105"/>
      <c r="AJ812" s="105"/>
      <c r="AK812" s="105"/>
      <c r="AL812" s="105"/>
      <c r="AM812" s="105"/>
      <c r="AN812" s="105"/>
      <c r="AO812" s="105"/>
      <c r="AP812" s="105"/>
      <c r="AQ812" s="105"/>
      <c r="AR812" s="105"/>
      <c r="AS812" s="105"/>
      <c r="AT812" s="105"/>
      <c r="AU812" s="105"/>
      <c r="AV812" s="105"/>
      <c r="AW812" s="105"/>
      <c r="AX812" s="105"/>
      <c r="AY812" s="105"/>
      <c r="AZ812" s="105"/>
      <c r="BA812" s="105"/>
      <c r="BB812" s="105"/>
      <c r="BC812" s="105"/>
      <c r="BD812" s="105"/>
    </row>
    <row r="813" spans="1:56" x14ac:dyDescent="0.35">
      <c r="A813" s="105"/>
      <c r="B813" s="105"/>
      <c r="C813" s="105"/>
      <c r="D813" s="105"/>
      <c r="E813" s="105"/>
      <c r="F813" s="105"/>
      <c r="G813" s="105"/>
      <c r="H813" s="105"/>
      <c r="I813" s="105"/>
      <c r="J813" s="105"/>
      <c r="K813" s="105"/>
      <c r="L813" s="105"/>
      <c r="M813" s="105"/>
      <c r="N813" s="105"/>
      <c r="O813" s="105"/>
      <c r="P813" s="105"/>
      <c r="Q813" s="105"/>
      <c r="R813" s="105"/>
      <c r="S813" s="105"/>
      <c r="T813" s="105"/>
      <c r="U813" s="105"/>
      <c r="V813" s="105"/>
      <c r="W813" s="105"/>
      <c r="X813" s="105"/>
      <c r="Y813" s="105"/>
      <c r="Z813" s="105"/>
      <c r="AA813" s="105"/>
      <c r="AB813" s="105"/>
      <c r="AC813" s="105"/>
      <c r="AD813" s="105"/>
      <c r="AE813" s="105"/>
      <c r="AF813" s="105"/>
      <c r="AG813" s="105"/>
      <c r="AH813" s="105"/>
      <c r="AI813" s="105"/>
      <c r="AJ813" s="105"/>
      <c r="AK813" s="105"/>
      <c r="AL813" s="105"/>
      <c r="AM813" s="105"/>
      <c r="AN813" s="105"/>
      <c r="AO813" s="105"/>
      <c r="AP813" s="105"/>
      <c r="AQ813" s="105"/>
      <c r="AR813" s="105"/>
      <c r="AS813" s="105"/>
      <c r="AT813" s="105"/>
      <c r="AU813" s="105"/>
      <c r="AV813" s="105"/>
      <c r="AW813" s="105"/>
      <c r="AX813" s="105"/>
      <c r="AY813" s="105"/>
      <c r="AZ813" s="105"/>
      <c r="BA813" s="105"/>
      <c r="BB813" s="105"/>
      <c r="BC813" s="105"/>
      <c r="BD813" s="105"/>
    </row>
    <row r="814" spans="1:56" x14ac:dyDescent="0.35">
      <c r="A814" s="105"/>
      <c r="B814" s="105"/>
      <c r="C814" s="105"/>
      <c r="D814" s="105"/>
      <c r="E814" s="105"/>
      <c r="F814" s="105"/>
      <c r="G814" s="105"/>
      <c r="H814" s="105"/>
      <c r="I814" s="105"/>
      <c r="J814" s="105"/>
      <c r="K814" s="105"/>
      <c r="L814" s="105"/>
      <c r="M814" s="105"/>
      <c r="N814" s="105"/>
      <c r="O814" s="105"/>
      <c r="P814" s="105"/>
      <c r="Q814" s="105"/>
      <c r="R814" s="105"/>
      <c r="S814" s="105"/>
      <c r="T814" s="105"/>
      <c r="U814" s="105"/>
      <c r="V814" s="105"/>
      <c r="W814" s="105"/>
      <c r="X814" s="105"/>
      <c r="Y814" s="105"/>
      <c r="Z814" s="105"/>
      <c r="AA814" s="105"/>
      <c r="AB814" s="105"/>
      <c r="AC814" s="105"/>
      <c r="AD814" s="105"/>
      <c r="AE814" s="105"/>
      <c r="AF814" s="105"/>
      <c r="AG814" s="105"/>
      <c r="AH814" s="105"/>
      <c r="AI814" s="105"/>
      <c r="AJ814" s="105"/>
      <c r="AK814" s="105"/>
      <c r="AL814" s="105"/>
      <c r="AM814" s="105"/>
      <c r="AN814" s="105"/>
      <c r="AO814" s="105"/>
      <c r="AP814" s="105"/>
      <c r="AQ814" s="105"/>
      <c r="AR814" s="105"/>
      <c r="AS814" s="105"/>
      <c r="AT814" s="105"/>
      <c r="AU814" s="105"/>
      <c r="AV814" s="105"/>
      <c r="AW814" s="105"/>
      <c r="AX814" s="105"/>
      <c r="AY814" s="105"/>
      <c r="AZ814" s="105"/>
      <c r="BA814" s="105"/>
      <c r="BB814" s="105"/>
      <c r="BC814" s="105"/>
      <c r="BD814" s="105"/>
    </row>
    <row r="815" spans="1:56" x14ac:dyDescent="0.35">
      <c r="A815" s="105"/>
      <c r="B815" s="105"/>
      <c r="C815" s="105"/>
      <c r="D815" s="105"/>
      <c r="E815" s="105"/>
      <c r="F815" s="105"/>
      <c r="G815" s="105"/>
      <c r="H815" s="105"/>
      <c r="I815" s="105"/>
      <c r="J815" s="105"/>
      <c r="K815" s="105"/>
      <c r="L815" s="105"/>
      <c r="M815" s="105"/>
      <c r="N815" s="105"/>
      <c r="O815" s="105"/>
      <c r="P815" s="105"/>
      <c r="Q815" s="105"/>
      <c r="R815" s="105"/>
      <c r="S815" s="105"/>
      <c r="T815" s="105"/>
      <c r="U815" s="105"/>
      <c r="V815" s="105"/>
      <c r="W815" s="105"/>
      <c r="X815" s="105"/>
      <c r="Y815" s="105"/>
      <c r="Z815" s="105"/>
      <c r="AA815" s="105"/>
      <c r="AB815" s="105"/>
      <c r="AC815" s="105"/>
      <c r="AD815" s="105"/>
      <c r="AE815" s="105"/>
      <c r="AF815" s="105"/>
      <c r="AG815" s="105"/>
      <c r="AH815" s="105"/>
      <c r="AI815" s="105"/>
      <c r="AJ815" s="105"/>
      <c r="AK815" s="105"/>
      <c r="AL815" s="105"/>
      <c r="AM815" s="105"/>
      <c r="AN815" s="105"/>
      <c r="AO815" s="105"/>
      <c r="AP815" s="105"/>
      <c r="AQ815" s="105"/>
      <c r="AR815" s="105"/>
      <c r="AS815" s="105"/>
      <c r="AT815" s="105"/>
      <c r="AU815" s="105"/>
      <c r="AV815" s="105"/>
      <c r="AW815" s="105"/>
      <c r="AX815" s="105"/>
      <c r="AY815" s="105"/>
      <c r="AZ815" s="105"/>
      <c r="BA815" s="105"/>
      <c r="BB815" s="105"/>
      <c r="BC815" s="105"/>
      <c r="BD815" s="105"/>
    </row>
    <row r="816" spans="1:56" x14ac:dyDescent="0.35">
      <c r="A816" s="105"/>
      <c r="B816" s="105"/>
      <c r="C816" s="105"/>
      <c r="D816" s="105"/>
      <c r="E816" s="105"/>
      <c r="F816" s="105"/>
      <c r="G816" s="105"/>
      <c r="H816" s="105"/>
      <c r="I816" s="105"/>
      <c r="J816" s="105"/>
      <c r="K816" s="105"/>
      <c r="L816" s="105"/>
      <c r="M816" s="105"/>
      <c r="N816" s="105"/>
      <c r="O816" s="105"/>
      <c r="P816" s="105"/>
      <c r="Q816" s="105"/>
      <c r="R816" s="105"/>
      <c r="S816" s="105"/>
      <c r="T816" s="105"/>
      <c r="U816" s="105"/>
      <c r="V816" s="105"/>
      <c r="W816" s="105"/>
      <c r="X816" s="105"/>
      <c r="Y816" s="105"/>
      <c r="Z816" s="105"/>
      <c r="AA816" s="105"/>
      <c r="AB816" s="105"/>
      <c r="AC816" s="105"/>
      <c r="AD816" s="105"/>
      <c r="AE816" s="105"/>
      <c r="AF816" s="105"/>
      <c r="AG816" s="105"/>
      <c r="AH816" s="105"/>
      <c r="AI816" s="105"/>
      <c r="AJ816" s="105"/>
      <c r="AK816" s="105"/>
      <c r="AL816" s="105"/>
      <c r="AM816" s="105"/>
      <c r="AN816" s="105"/>
      <c r="AO816" s="105"/>
      <c r="AP816" s="105"/>
      <c r="AQ816" s="105"/>
      <c r="AR816" s="105"/>
      <c r="AS816" s="105"/>
      <c r="AT816" s="105"/>
      <c r="AU816" s="105"/>
      <c r="AV816" s="105"/>
      <c r="AW816" s="105"/>
      <c r="AX816" s="105"/>
      <c r="AY816" s="105"/>
      <c r="AZ816" s="105"/>
      <c r="BA816" s="105"/>
      <c r="BB816" s="105"/>
      <c r="BC816" s="105"/>
      <c r="BD816" s="105"/>
    </row>
    <row r="817" spans="1:56" x14ac:dyDescent="0.35">
      <c r="A817" s="105"/>
      <c r="B817" s="105"/>
      <c r="C817" s="105"/>
      <c r="D817" s="105"/>
      <c r="E817" s="105"/>
      <c r="F817" s="105"/>
      <c r="G817" s="105"/>
      <c r="H817" s="105"/>
      <c r="I817" s="105"/>
      <c r="J817" s="105"/>
      <c r="K817" s="105"/>
      <c r="L817" s="105"/>
      <c r="M817" s="105"/>
      <c r="N817" s="105"/>
      <c r="O817" s="105"/>
      <c r="P817" s="105"/>
      <c r="Q817" s="105"/>
      <c r="R817" s="105"/>
      <c r="S817" s="105"/>
      <c r="T817" s="105"/>
      <c r="U817" s="105"/>
      <c r="V817" s="105"/>
      <c r="W817" s="105"/>
      <c r="X817" s="105"/>
      <c r="Y817" s="105"/>
      <c r="Z817" s="105"/>
      <c r="AA817" s="105"/>
      <c r="AB817" s="105"/>
      <c r="AC817" s="105"/>
      <c r="AD817" s="105"/>
      <c r="AE817" s="105"/>
      <c r="AF817" s="105"/>
      <c r="AG817" s="105"/>
      <c r="AH817" s="105"/>
      <c r="AI817" s="105"/>
      <c r="AJ817" s="105"/>
      <c r="AK817" s="105"/>
      <c r="AL817" s="105"/>
      <c r="AM817" s="105"/>
      <c r="AN817" s="105"/>
      <c r="AO817" s="105"/>
      <c r="AP817" s="105"/>
      <c r="AQ817" s="105"/>
      <c r="AR817" s="105"/>
      <c r="AS817" s="105"/>
      <c r="AT817" s="105"/>
      <c r="AU817" s="105"/>
      <c r="AV817" s="105"/>
      <c r="AW817" s="105"/>
      <c r="AX817" s="105"/>
      <c r="AY817" s="105"/>
      <c r="AZ817" s="105"/>
      <c r="BA817" s="105"/>
      <c r="BB817" s="105"/>
      <c r="BC817" s="105"/>
      <c r="BD817" s="105"/>
    </row>
    <row r="818" spans="1:56" x14ac:dyDescent="0.35">
      <c r="A818" s="105"/>
      <c r="B818" s="105"/>
      <c r="C818" s="105"/>
      <c r="D818" s="105"/>
      <c r="E818" s="105"/>
      <c r="F818" s="105"/>
      <c r="G818" s="105"/>
      <c r="H818" s="105"/>
      <c r="I818" s="105"/>
      <c r="J818" s="105"/>
      <c r="K818" s="105"/>
      <c r="L818" s="105"/>
      <c r="M818" s="105"/>
      <c r="N818" s="105"/>
      <c r="O818" s="105"/>
      <c r="P818" s="105"/>
      <c r="Q818" s="105"/>
      <c r="R818" s="105"/>
      <c r="S818" s="105"/>
      <c r="T818" s="105"/>
      <c r="U818" s="105"/>
      <c r="V818" s="105"/>
      <c r="W818" s="105"/>
      <c r="X818" s="105"/>
      <c r="Y818" s="105"/>
      <c r="Z818" s="105"/>
      <c r="AA818" s="105"/>
      <c r="AB818" s="105"/>
      <c r="AC818" s="105"/>
      <c r="AD818" s="105"/>
      <c r="AE818" s="105"/>
      <c r="AF818" s="105"/>
      <c r="AG818" s="105"/>
      <c r="AH818" s="105"/>
      <c r="AI818" s="105"/>
      <c r="AJ818" s="105"/>
      <c r="AK818" s="105"/>
      <c r="AL818" s="105"/>
      <c r="AM818" s="105"/>
      <c r="AN818" s="105"/>
      <c r="AO818" s="105"/>
      <c r="AP818" s="105"/>
      <c r="AQ818" s="105"/>
      <c r="AR818" s="105"/>
      <c r="AS818" s="105"/>
      <c r="AT818" s="105"/>
      <c r="AU818" s="105"/>
      <c r="AV818" s="105"/>
      <c r="AW818" s="105"/>
      <c r="AX818" s="105"/>
      <c r="AY818" s="105"/>
      <c r="AZ818" s="105"/>
      <c r="BA818" s="105"/>
      <c r="BB818" s="105"/>
      <c r="BC818" s="105"/>
      <c r="BD818" s="105"/>
    </row>
    <row r="819" spans="1:56" x14ac:dyDescent="0.35">
      <c r="A819" s="105"/>
      <c r="B819" s="105"/>
      <c r="C819" s="105"/>
      <c r="D819" s="105"/>
      <c r="E819" s="105"/>
      <c r="F819" s="105"/>
      <c r="G819" s="105"/>
      <c r="H819" s="105"/>
      <c r="I819" s="105"/>
      <c r="J819" s="105"/>
      <c r="K819" s="105"/>
      <c r="L819" s="105"/>
      <c r="M819" s="105"/>
      <c r="N819" s="105"/>
      <c r="O819" s="105"/>
      <c r="P819" s="105"/>
      <c r="Q819" s="105"/>
      <c r="R819" s="105"/>
      <c r="S819" s="105"/>
      <c r="T819" s="105"/>
      <c r="U819" s="105"/>
      <c r="V819" s="105"/>
      <c r="W819" s="105"/>
      <c r="X819" s="105"/>
      <c r="Y819" s="105"/>
      <c r="Z819" s="105"/>
      <c r="AA819" s="105"/>
      <c r="AB819" s="105"/>
      <c r="AC819" s="105"/>
      <c r="AD819" s="105"/>
      <c r="AE819" s="105"/>
      <c r="AF819" s="105"/>
      <c r="AG819" s="105"/>
      <c r="AH819" s="105"/>
      <c r="AI819" s="105"/>
      <c r="AJ819" s="105"/>
      <c r="AK819" s="105"/>
      <c r="AL819" s="105"/>
      <c r="AM819" s="105"/>
      <c r="AN819" s="105"/>
      <c r="AO819" s="105"/>
      <c r="AP819" s="105"/>
      <c r="AQ819" s="105"/>
      <c r="AR819" s="105"/>
      <c r="AS819" s="105"/>
      <c r="AT819" s="105"/>
      <c r="AU819" s="105"/>
      <c r="AV819" s="105"/>
      <c r="AW819" s="105"/>
      <c r="AX819" s="105"/>
      <c r="AY819" s="105"/>
      <c r="AZ819" s="105"/>
      <c r="BA819" s="105"/>
      <c r="BB819" s="105"/>
      <c r="BC819" s="105"/>
      <c r="BD819" s="105"/>
    </row>
    <row r="820" spans="1:56" x14ac:dyDescent="0.35">
      <c r="A820" s="105"/>
      <c r="B820" s="105"/>
      <c r="C820" s="105"/>
      <c r="D820" s="105"/>
      <c r="E820" s="105"/>
      <c r="F820" s="105"/>
      <c r="G820" s="105"/>
      <c r="H820" s="105"/>
      <c r="I820" s="105"/>
      <c r="J820" s="105"/>
      <c r="K820" s="105"/>
      <c r="L820" s="105"/>
      <c r="M820" s="105"/>
      <c r="N820" s="105"/>
      <c r="O820" s="105"/>
      <c r="P820" s="105"/>
      <c r="Q820" s="105"/>
      <c r="R820" s="105"/>
      <c r="S820" s="105"/>
      <c r="T820" s="105"/>
      <c r="U820" s="105"/>
      <c r="V820" s="105"/>
      <c r="W820" s="105"/>
      <c r="X820" s="105"/>
      <c r="Y820" s="105"/>
      <c r="Z820" s="105"/>
      <c r="AA820" s="105"/>
      <c r="AB820" s="105"/>
      <c r="AC820" s="105"/>
      <c r="AD820" s="105"/>
      <c r="AE820" s="105"/>
      <c r="AF820" s="105"/>
      <c r="AG820" s="105"/>
      <c r="AH820" s="105"/>
      <c r="AI820" s="105"/>
      <c r="AJ820" s="105"/>
      <c r="AK820" s="105"/>
      <c r="AL820" s="105"/>
      <c r="AM820" s="105"/>
      <c r="AN820" s="105"/>
      <c r="AO820" s="105"/>
      <c r="AP820" s="105"/>
      <c r="AQ820" s="105"/>
      <c r="AR820" s="105"/>
      <c r="AS820" s="105"/>
      <c r="AT820" s="105"/>
      <c r="AU820" s="105"/>
      <c r="AV820" s="105"/>
      <c r="AW820" s="105"/>
      <c r="AX820" s="105"/>
      <c r="AY820" s="105"/>
      <c r="AZ820" s="105"/>
      <c r="BA820" s="105"/>
      <c r="BB820" s="105"/>
      <c r="BC820" s="105"/>
      <c r="BD820" s="105"/>
    </row>
    <row r="821" spans="1:56" x14ac:dyDescent="0.35">
      <c r="A821" s="105"/>
      <c r="B821" s="105"/>
      <c r="C821" s="105"/>
      <c r="D821" s="105"/>
      <c r="E821" s="105"/>
      <c r="F821" s="105"/>
      <c r="G821" s="105"/>
      <c r="H821" s="105"/>
      <c r="I821" s="105"/>
      <c r="J821" s="105"/>
      <c r="K821" s="105"/>
      <c r="L821" s="105"/>
      <c r="M821" s="105"/>
      <c r="N821" s="105"/>
      <c r="O821" s="105"/>
      <c r="P821" s="105"/>
      <c r="Q821" s="105"/>
      <c r="R821" s="105"/>
      <c r="S821" s="105"/>
      <c r="T821" s="105"/>
      <c r="U821" s="105"/>
      <c r="V821" s="105"/>
      <c r="W821" s="105"/>
      <c r="X821" s="105"/>
      <c r="Y821" s="105"/>
      <c r="Z821" s="105"/>
      <c r="AA821" s="105"/>
      <c r="AB821" s="105"/>
      <c r="AC821" s="105"/>
      <c r="AD821" s="105"/>
      <c r="AE821" s="105"/>
      <c r="AF821" s="105"/>
      <c r="AG821" s="105"/>
      <c r="AH821" s="105"/>
      <c r="AI821" s="105"/>
      <c r="AJ821" s="105"/>
      <c r="AK821" s="105"/>
      <c r="AL821" s="105"/>
      <c r="AM821" s="105"/>
      <c r="AN821" s="105"/>
      <c r="AO821" s="105"/>
      <c r="AP821" s="105"/>
      <c r="AQ821" s="105"/>
      <c r="AR821" s="105"/>
      <c r="AS821" s="105"/>
      <c r="AT821" s="105"/>
      <c r="AU821" s="105"/>
      <c r="AV821" s="105"/>
      <c r="AW821" s="105"/>
      <c r="AX821" s="105"/>
      <c r="AY821" s="105"/>
      <c r="AZ821" s="105"/>
      <c r="BA821" s="105"/>
      <c r="BB821" s="105"/>
      <c r="BC821" s="105"/>
      <c r="BD821" s="105"/>
    </row>
    <row r="822" spans="1:56" x14ac:dyDescent="0.35">
      <c r="A822" s="105"/>
      <c r="B822" s="105"/>
      <c r="C822" s="105"/>
      <c r="D822" s="105"/>
      <c r="E822" s="105"/>
      <c r="F822" s="105"/>
      <c r="G822" s="105"/>
      <c r="H822" s="105"/>
      <c r="I822" s="105"/>
      <c r="J822" s="105"/>
      <c r="K822" s="105"/>
      <c r="L822" s="105"/>
      <c r="M822" s="105"/>
      <c r="N822" s="105"/>
      <c r="O822" s="105"/>
      <c r="P822" s="105"/>
      <c r="Q822" s="105"/>
      <c r="R822" s="105"/>
      <c r="S822" s="105"/>
      <c r="T822" s="105"/>
      <c r="U822" s="105"/>
      <c r="V822" s="105"/>
      <c r="W822" s="105"/>
      <c r="X822" s="105"/>
      <c r="Y822" s="105"/>
      <c r="Z822" s="105"/>
      <c r="AA822" s="105"/>
      <c r="AB822" s="105"/>
      <c r="AC822" s="105"/>
      <c r="AD822" s="105"/>
      <c r="AE822" s="105"/>
      <c r="AF822" s="105"/>
      <c r="AG822" s="105"/>
      <c r="AH822" s="105"/>
      <c r="AI822" s="105"/>
      <c r="AJ822" s="105"/>
      <c r="AK822" s="105"/>
      <c r="AL822" s="105"/>
      <c r="AM822" s="105"/>
      <c r="AN822" s="105"/>
      <c r="AO822" s="105"/>
      <c r="AP822" s="105"/>
      <c r="AQ822" s="105"/>
      <c r="AR822" s="105"/>
      <c r="AS822" s="105"/>
      <c r="AT822" s="105"/>
      <c r="AU822" s="105"/>
      <c r="AV822" s="105"/>
      <c r="AW822" s="105"/>
      <c r="AX822" s="105"/>
      <c r="AY822" s="105"/>
      <c r="AZ822" s="105"/>
      <c r="BA822" s="105"/>
      <c r="BB822" s="105"/>
      <c r="BC822" s="105"/>
      <c r="BD822" s="105"/>
    </row>
    <row r="823" spans="1:56" x14ac:dyDescent="0.35">
      <c r="A823" s="105"/>
      <c r="B823" s="105"/>
      <c r="C823" s="105"/>
      <c r="D823" s="105"/>
      <c r="E823" s="105"/>
      <c r="F823" s="105"/>
      <c r="G823" s="105"/>
      <c r="H823" s="105"/>
      <c r="I823" s="105"/>
      <c r="J823" s="105"/>
      <c r="K823" s="105"/>
      <c r="L823" s="105"/>
      <c r="M823" s="105"/>
      <c r="N823" s="105"/>
      <c r="O823" s="105"/>
      <c r="P823" s="105"/>
      <c r="Q823" s="105"/>
      <c r="R823" s="105"/>
      <c r="S823" s="105"/>
      <c r="T823" s="105"/>
      <c r="U823" s="105"/>
      <c r="V823" s="105"/>
      <c r="W823" s="105"/>
      <c r="X823" s="105"/>
      <c r="Y823" s="105"/>
      <c r="Z823" s="105"/>
      <c r="AA823" s="105"/>
      <c r="AB823" s="105"/>
      <c r="AC823" s="105"/>
      <c r="AD823" s="105"/>
      <c r="AE823" s="105"/>
      <c r="AF823" s="105"/>
      <c r="AG823" s="105"/>
      <c r="AH823" s="105"/>
      <c r="AI823" s="105"/>
      <c r="AJ823" s="105"/>
      <c r="AK823" s="105"/>
      <c r="AL823" s="105"/>
      <c r="AM823" s="105"/>
      <c r="AN823" s="105"/>
      <c r="AO823" s="105"/>
      <c r="AP823" s="105"/>
      <c r="AQ823" s="105"/>
      <c r="AR823" s="105"/>
      <c r="AS823" s="105"/>
      <c r="AT823" s="105"/>
      <c r="AU823" s="105"/>
      <c r="AV823" s="105"/>
      <c r="AW823" s="105"/>
      <c r="AX823" s="105"/>
      <c r="AY823" s="105"/>
      <c r="AZ823" s="105"/>
      <c r="BA823" s="105"/>
      <c r="BB823" s="105"/>
      <c r="BC823" s="105"/>
      <c r="BD823" s="105"/>
    </row>
    <row r="824" spans="1:56" x14ac:dyDescent="0.35">
      <c r="A824" s="105"/>
      <c r="B824" s="105"/>
      <c r="C824" s="105"/>
      <c r="D824" s="105"/>
      <c r="E824" s="105"/>
      <c r="F824" s="105"/>
      <c r="G824" s="105"/>
      <c r="H824" s="105"/>
      <c r="I824" s="105"/>
      <c r="J824" s="105"/>
      <c r="K824" s="105"/>
      <c r="L824" s="105"/>
      <c r="M824" s="105"/>
      <c r="N824" s="105"/>
      <c r="O824" s="105"/>
      <c r="P824" s="105"/>
      <c r="Q824" s="105"/>
      <c r="R824" s="105"/>
      <c r="S824" s="105"/>
      <c r="T824" s="105"/>
      <c r="U824" s="105"/>
      <c r="V824" s="105"/>
      <c r="W824" s="105"/>
      <c r="X824" s="105"/>
      <c r="Y824" s="105"/>
      <c r="Z824" s="105"/>
      <c r="AA824" s="105"/>
      <c r="AB824" s="105"/>
      <c r="AC824" s="105"/>
      <c r="AD824" s="105"/>
      <c r="AE824" s="105"/>
      <c r="AF824" s="105"/>
      <c r="AG824" s="105"/>
      <c r="AH824" s="105"/>
      <c r="AI824" s="105"/>
      <c r="AJ824" s="105"/>
      <c r="AK824" s="105"/>
      <c r="AL824" s="105"/>
      <c r="AM824" s="105"/>
      <c r="AN824" s="105"/>
      <c r="AO824" s="105"/>
      <c r="AP824" s="105"/>
      <c r="AQ824" s="105"/>
      <c r="AR824" s="105"/>
      <c r="AS824" s="105"/>
      <c r="AT824" s="105"/>
      <c r="AU824" s="105"/>
      <c r="AV824" s="105"/>
      <c r="AW824" s="105"/>
      <c r="AX824" s="105"/>
      <c r="AY824" s="105"/>
      <c r="AZ824" s="105"/>
      <c r="BA824" s="105"/>
      <c r="BB824" s="105"/>
      <c r="BC824" s="105"/>
      <c r="BD824" s="105"/>
    </row>
    <row r="825" spans="1:56" x14ac:dyDescent="0.35">
      <c r="A825" s="105"/>
      <c r="B825" s="105"/>
      <c r="C825" s="105"/>
      <c r="D825" s="105"/>
      <c r="E825" s="105"/>
      <c r="F825" s="105"/>
      <c r="G825" s="105"/>
      <c r="H825" s="105"/>
      <c r="I825" s="105"/>
      <c r="J825" s="105"/>
      <c r="K825" s="105"/>
      <c r="L825" s="105"/>
      <c r="M825" s="105"/>
      <c r="N825" s="105"/>
      <c r="O825" s="105"/>
      <c r="P825" s="105"/>
      <c r="Q825" s="105"/>
      <c r="R825" s="105"/>
      <c r="S825" s="105"/>
      <c r="T825" s="105"/>
      <c r="U825" s="105"/>
      <c r="V825" s="105"/>
      <c r="W825" s="105"/>
      <c r="X825" s="105"/>
      <c r="Y825" s="105"/>
      <c r="Z825" s="105"/>
      <c r="AA825" s="105"/>
      <c r="AB825" s="105"/>
      <c r="AC825" s="105"/>
      <c r="AD825" s="105"/>
      <c r="AE825" s="105"/>
      <c r="AF825" s="105"/>
      <c r="AG825" s="105"/>
      <c r="AH825" s="105"/>
      <c r="AI825" s="105"/>
      <c r="AJ825" s="105"/>
      <c r="AK825" s="105"/>
      <c r="AL825" s="105"/>
      <c r="AM825" s="105"/>
      <c r="AN825" s="105"/>
      <c r="AO825" s="105"/>
      <c r="AP825" s="105"/>
      <c r="AQ825" s="105"/>
      <c r="AR825" s="105"/>
      <c r="AS825" s="105"/>
      <c r="AT825" s="105"/>
      <c r="AU825" s="105"/>
      <c r="AV825" s="105"/>
      <c r="AW825" s="105"/>
      <c r="AX825" s="105"/>
      <c r="AY825" s="105"/>
      <c r="AZ825" s="105"/>
      <c r="BA825" s="105"/>
      <c r="BB825" s="105"/>
      <c r="BC825" s="105"/>
      <c r="BD825" s="105"/>
    </row>
    <row r="826" spans="1:56" x14ac:dyDescent="0.35">
      <c r="A826" s="105"/>
      <c r="B826" s="105"/>
      <c r="C826" s="105"/>
      <c r="D826" s="105"/>
      <c r="E826" s="105"/>
      <c r="F826" s="105"/>
      <c r="G826" s="105"/>
      <c r="H826" s="105"/>
      <c r="I826" s="105"/>
      <c r="J826" s="105"/>
      <c r="K826" s="105"/>
      <c r="L826" s="105"/>
      <c r="M826" s="105"/>
      <c r="N826" s="105"/>
      <c r="O826" s="105"/>
      <c r="P826" s="105"/>
      <c r="Q826" s="105"/>
      <c r="R826" s="105"/>
      <c r="S826" s="105"/>
      <c r="T826" s="105"/>
      <c r="U826" s="105"/>
      <c r="V826" s="105"/>
      <c r="W826" s="105"/>
      <c r="X826" s="105"/>
      <c r="Y826" s="105"/>
      <c r="Z826" s="105"/>
      <c r="AA826" s="105"/>
      <c r="AB826" s="105"/>
      <c r="AC826" s="105"/>
      <c r="AD826" s="105"/>
      <c r="AE826" s="105"/>
      <c r="AF826" s="105"/>
      <c r="AG826" s="105"/>
      <c r="AH826" s="105"/>
      <c r="AI826" s="105"/>
      <c r="AJ826" s="105"/>
      <c r="AK826" s="105"/>
      <c r="AL826" s="105"/>
      <c r="AM826" s="105"/>
      <c r="AN826" s="105"/>
      <c r="AO826" s="105"/>
      <c r="AP826" s="105"/>
      <c r="AQ826" s="105"/>
      <c r="AR826" s="105"/>
      <c r="AS826" s="105"/>
      <c r="AT826" s="105"/>
      <c r="AU826" s="105"/>
      <c r="AV826" s="105"/>
      <c r="AW826" s="105"/>
      <c r="AX826" s="105"/>
      <c r="AY826" s="105"/>
      <c r="AZ826" s="105"/>
      <c r="BA826" s="105"/>
      <c r="BB826" s="105"/>
      <c r="BC826" s="105"/>
      <c r="BD826" s="105"/>
    </row>
    <row r="827" spans="1:56" x14ac:dyDescent="0.35">
      <c r="A827" s="105"/>
      <c r="B827" s="105"/>
      <c r="C827" s="105"/>
      <c r="D827" s="105"/>
      <c r="E827" s="105"/>
      <c r="F827" s="105"/>
      <c r="G827" s="105"/>
      <c r="H827" s="105"/>
      <c r="I827" s="105"/>
      <c r="J827" s="105"/>
      <c r="K827" s="105"/>
      <c r="L827" s="105"/>
      <c r="M827" s="105"/>
      <c r="N827" s="105"/>
      <c r="O827" s="105"/>
      <c r="P827" s="105"/>
      <c r="Q827" s="105"/>
      <c r="R827" s="105"/>
      <c r="S827" s="105"/>
      <c r="T827" s="105"/>
      <c r="U827" s="105"/>
      <c r="V827" s="105"/>
      <c r="W827" s="105"/>
      <c r="X827" s="105"/>
      <c r="Y827" s="105"/>
      <c r="Z827" s="105"/>
      <c r="AA827" s="105"/>
      <c r="AB827" s="105"/>
      <c r="AC827" s="105"/>
      <c r="AD827" s="105"/>
      <c r="AE827" s="105"/>
      <c r="AF827" s="105"/>
      <c r="AG827" s="105"/>
      <c r="AH827" s="105"/>
      <c r="AI827" s="105"/>
      <c r="AJ827" s="105"/>
      <c r="AK827" s="105"/>
      <c r="AL827" s="105"/>
      <c r="AM827" s="105"/>
      <c r="AN827" s="105"/>
      <c r="AO827" s="105"/>
      <c r="AP827" s="105"/>
      <c r="AQ827" s="105"/>
      <c r="AR827" s="105"/>
      <c r="AS827" s="105"/>
      <c r="AT827" s="105"/>
      <c r="AU827" s="105"/>
      <c r="AV827" s="105"/>
      <c r="AW827" s="105"/>
      <c r="AX827" s="105"/>
      <c r="AY827" s="105"/>
      <c r="AZ827" s="105"/>
      <c r="BA827" s="105"/>
      <c r="BB827" s="105"/>
      <c r="BC827" s="105"/>
      <c r="BD827" s="105"/>
    </row>
    <row r="828" spans="1:56" x14ac:dyDescent="0.35">
      <c r="A828" s="105"/>
      <c r="B828" s="105"/>
      <c r="C828" s="105"/>
      <c r="D828" s="105"/>
      <c r="E828" s="105"/>
      <c r="F828" s="105"/>
      <c r="G828" s="105"/>
      <c r="H828" s="105"/>
      <c r="I828" s="105"/>
      <c r="J828" s="105"/>
      <c r="K828" s="105"/>
      <c r="L828" s="105"/>
      <c r="M828" s="105"/>
      <c r="N828" s="105"/>
      <c r="O828" s="105"/>
      <c r="P828" s="105"/>
      <c r="Q828" s="105"/>
      <c r="R828" s="105"/>
      <c r="S828" s="105"/>
      <c r="T828" s="105"/>
      <c r="U828" s="105"/>
      <c r="V828" s="105"/>
      <c r="W828" s="105"/>
      <c r="X828" s="105"/>
      <c r="Y828" s="105"/>
      <c r="Z828" s="105"/>
      <c r="AA828" s="105"/>
      <c r="AB828" s="105"/>
      <c r="AC828" s="105"/>
      <c r="AD828" s="105"/>
      <c r="AE828" s="105"/>
      <c r="AF828" s="105"/>
      <c r="AG828" s="105"/>
      <c r="AH828" s="105"/>
      <c r="AI828" s="105"/>
      <c r="AJ828" s="105"/>
      <c r="AK828" s="105"/>
      <c r="AL828" s="105"/>
      <c r="AM828" s="105"/>
      <c r="AN828" s="105"/>
      <c r="AO828" s="105"/>
      <c r="AP828" s="105"/>
      <c r="AQ828" s="105"/>
      <c r="AR828" s="105"/>
      <c r="AS828" s="105"/>
      <c r="AT828" s="105"/>
      <c r="AU828" s="105"/>
      <c r="AV828" s="105"/>
      <c r="AW828" s="105"/>
      <c r="AX828" s="105"/>
      <c r="AY828" s="105"/>
      <c r="AZ828" s="105"/>
      <c r="BA828" s="105"/>
      <c r="BB828" s="105"/>
      <c r="BC828" s="105"/>
      <c r="BD828" s="105"/>
    </row>
    <row r="829" spans="1:56" x14ac:dyDescent="0.35">
      <c r="A829" s="105"/>
      <c r="B829" s="105"/>
      <c r="C829" s="105"/>
      <c r="D829" s="105"/>
      <c r="E829" s="105"/>
      <c r="F829" s="105"/>
      <c r="G829" s="105"/>
      <c r="H829" s="105"/>
      <c r="I829" s="105"/>
      <c r="J829" s="105"/>
      <c r="K829" s="105"/>
      <c r="L829" s="105"/>
      <c r="M829" s="105"/>
      <c r="N829" s="105"/>
      <c r="O829" s="105"/>
      <c r="P829" s="105"/>
      <c r="Q829" s="105"/>
      <c r="R829" s="105"/>
      <c r="S829" s="105"/>
      <c r="T829" s="105"/>
      <c r="U829" s="105"/>
      <c r="V829" s="105"/>
      <c r="W829" s="105"/>
      <c r="X829" s="105"/>
      <c r="Y829" s="105"/>
      <c r="Z829" s="105"/>
      <c r="AA829" s="105"/>
      <c r="AB829" s="105"/>
      <c r="AC829" s="105"/>
      <c r="AD829" s="105"/>
      <c r="AE829" s="105"/>
      <c r="AF829" s="105"/>
      <c r="AG829" s="105"/>
      <c r="AH829" s="105"/>
      <c r="AI829" s="105"/>
      <c r="AJ829" s="105"/>
      <c r="AK829" s="105"/>
      <c r="AL829" s="105"/>
      <c r="AM829" s="105"/>
      <c r="AN829" s="105"/>
      <c r="AO829" s="105"/>
      <c r="AP829" s="105"/>
      <c r="AQ829" s="105"/>
      <c r="AR829" s="105"/>
      <c r="AS829" s="105"/>
      <c r="AT829" s="105"/>
      <c r="AU829" s="105"/>
      <c r="AV829" s="105"/>
      <c r="AW829" s="105"/>
      <c r="AX829" s="105"/>
      <c r="AY829" s="105"/>
      <c r="AZ829" s="105"/>
      <c r="BA829" s="105"/>
      <c r="BB829" s="105"/>
      <c r="BC829" s="105"/>
      <c r="BD829" s="105"/>
    </row>
    <row r="830" spans="1:56" x14ac:dyDescent="0.35">
      <c r="A830" s="105"/>
      <c r="B830" s="105"/>
      <c r="C830" s="105"/>
      <c r="D830" s="105"/>
      <c r="E830" s="105"/>
      <c r="F830" s="105"/>
      <c r="G830" s="105"/>
      <c r="H830" s="105"/>
      <c r="I830" s="105"/>
      <c r="J830" s="105"/>
      <c r="K830" s="105"/>
      <c r="L830" s="105"/>
      <c r="M830" s="105"/>
      <c r="N830" s="105"/>
      <c r="O830" s="105"/>
      <c r="P830" s="105"/>
      <c r="Q830" s="105"/>
      <c r="R830" s="105"/>
      <c r="S830" s="105"/>
      <c r="T830" s="105"/>
      <c r="U830" s="105"/>
      <c r="V830" s="105"/>
      <c r="W830" s="105"/>
      <c r="X830" s="105"/>
      <c r="Y830" s="105"/>
      <c r="Z830" s="105"/>
      <c r="AA830" s="105"/>
      <c r="AB830" s="105"/>
      <c r="AC830" s="105"/>
      <c r="AD830" s="105"/>
      <c r="AE830" s="105"/>
      <c r="AF830" s="105"/>
      <c r="AG830" s="105"/>
      <c r="AH830" s="105"/>
      <c r="AI830" s="105"/>
      <c r="AJ830" s="105"/>
      <c r="AK830" s="105"/>
      <c r="AL830" s="105"/>
      <c r="AM830" s="105"/>
      <c r="AN830" s="105"/>
      <c r="AO830" s="105"/>
      <c r="AP830" s="105"/>
      <c r="AQ830" s="105"/>
      <c r="AR830" s="105"/>
      <c r="AS830" s="105"/>
      <c r="AT830" s="105"/>
      <c r="AU830" s="105"/>
      <c r="AV830" s="105"/>
      <c r="AW830" s="105"/>
      <c r="AX830" s="105"/>
      <c r="AY830" s="105"/>
      <c r="AZ830" s="105"/>
      <c r="BA830" s="105"/>
      <c r="BB830" s="105"/>
      <c r="BC830" s="105"/>
      <c r="BD830" s="105"/>
    </row>
    <row r="831" spans="1:56" x14ac:dyDescent="0.35">
      <c r="A831" s="105"/>
      <c r="B831" s="105"/>
      <c r="C831" s="105"/>
      <c r="D831" s="105"/>
      <c r="E831" s="105"/>
      <c r="F831" s="105"/>
      <c r="G831" s="105"/>
      <c r="H831" s="105"/>
      <c r="I831" s="105"/>
      <c r="J831" s="105"/>
      <c r="K831" s="105"/>
      <c r="L831" s="105"/>
      <c r="M831" s="105"/>
      <c r="N831" s="105"/>
      <c r="O831" s="105"/>
      <c r="P831" s="105"/>
      <c r="Q831" s="105"/>
      <c r="R831" s="105"/>
      <c r="S831" s="105"/>
      <c r="T831" s="105"/>
      <c r="U831" s="105"/>
      <c r="V831" s="105"/>
      <c r="W831" s="105"/>
      <c r="X831" s="105"/>
      <c r="Y831" s="105"/>
      <c r="Z831" s="105"/>
      <c r="AA831" s="105"/>
      <c r="AB831" s="105"/>
      <c r="AC831" s="105"/>
      <c r="AD831" s="105"/>
      <c r="AE831" s="105"/>
      <c r="AF831" s="105"/>
      <c r="AG831" s="105"/>
      <c r="AH831" s="105"/>
      <c r="AI831" s="105"/>
      <c r="AJ831" s="105"/>
      <c r="AK831" s="105"/>
      <c r="AL831" s="105"/>
      <c r="AM831" s="105"/>
      <c r="AN831" s="105"/>
      <c r="AO831" s="105"/>
      <c r="AP831" s="105"/>
      <c r="AQ831" s="105"/>
      <c r="AR831" s="105"/>
      <c r="AS831" s="105"/>
      <c r="AT831" s="105"/>
      <c r="AU831" s="105"/>
      <c r="AV831" s="105"/>
      <c r="AW831" s="105"/>
      <c r="AX831" s="105"/>
      <c r="AY831" s="105"/>
      <c r="AZ831" s="105"/>
      <c r="BA831" s="105"/>
      <c r="BB831" s="105"/>
      <c r="BC831" s="105"/>
      <c r="BD831" s="105"/>
    </row>
    <row r="832" spans="1:56" x14ac:dyDescent="0.35">
      <c r="A832" s="105"/>
      <c r="B832" s="105"/>
      <c r="C832" s="105"/>
      <c r="D832" s="105"/>
      <c r="E832" s="105"/>
      <c r="F832" s="105"/>
      <c r="G832" s="105"/>
      <c r="H832" s="105"/>
      <c r="I832" s="105"/>
      <c r="J832" s="105"/>
      <c r="K832" s="105"/>
      <c r="L832" s="105"/>
      <c r="M832" s="105"/>
      <c r="N832" s="105"/>
      <c r="O832" s="105"/>
      <c r="P832" s="105"/>
      <c r="Q832" s="105"/>
      <c r="R832" s="105"/>
      <c r="S832" s="105"/>
      <c r="T832" s="105"/>
      <c r="U832" s="105"/>
      <c r="V832" s="105"/>
      <c r="W832" s="105"/>
      <c r="X832" s="105"/>
      <c r="Y832" s="105"/>
      <c r="Z832" s="105"/>
      <c r="AA832" s="105"/>
      <c r="AB832" s="105"/>
      <c r="AC832" s="105"/>
      <c r="AD832" s="105"/>
      <c r="AE832" s="105"/>
      <c r="AF832" s="105"/>
      <c r="AG832" s="105"/>
      <c r="AH832" s="105"/>
      <c r="AI832" s="105"/>
      <c r="AJ832" s="105"/>
      <c r="AK832" s="105"/>
      <c r="AL832" s="105"/>
      <c r="AM832" s="105"/>
      <c r="AN832" s="105"/>
      <c r="AO832" s="105"/>
      <c r="AP832" s="105"/>
      <c r="AQ832" s="105"/>
      <c r="AR832" s="105"/>
      <c r="AS832" s="105"/>
      <c r="AT832" s="105"/>
      <c r="AU832" s="105"/>
      <c r="AV832" s="105"/>
      <c r="AW832" s="105"/>
      <c r="AX832" s="105"/>
      <c r="AY832" s="105"/>
      <c r="AZ832" s="105"/>
      <c r="BA832" s="105"/>
      <c r="BB832" s="105"/>
      <c r="BC832" s="105"/>
      <c r="BD832" s="105"/>
    </row>
    <row r="833" spans="1:56" x14ac:dyDescent="0.35">
      <c r="A833" s="105"/>
      <c r="B833" s="105"/>
      <c r="C833" s="105"/>
      <c r="D833" s="105"/>
      <c r="E833" s="105"/>
      <c r="F833" s="105"/>
      <c r="G833" s="105"/>
      <c r="H833" s="105"/>
      <c r="I833" s="105"/>
      <c r="J833" s="105"/>
      <c r="K833" s="105"/>
      <c r="L833" s="105"/>
      <c r="M833" s="105"/>
      <c r="N833" s="105"/>
      <c r="O833" s="105"/>
      <c r="P833" s="105"/>
      <c r="Q833" s="105"/>
      <c r="R833" s="105"/>
      <c r="S833" s="105"/>
      <c r="T833" s="105"/>
      <c r="U833" s="105"/>
      <c r="V833" s="105"/>
      <c r="W833" s="105"/>
      <c r="X833" s="105"/>
      <c r="Y833" s="105"/>
      <c r="Z833" s="105"/>
      <c r="AA833" s="105"/>
      <c r="AB833" s="105"/>
      <c r="AC833" s="105"/>
      <c r="AD833" s="105"/>
      <c r="AE833" s="105"/>
      <c r="AF833" s="105"/>
      <c r="AG833" s="105"/>
      <c r="AH833" s="105"/>
      <c r="AI833" s="105"/>
      <c r="AJ833" s="105"/>
      <c r="AK833" s="105"/>
      <c r="AL833" s="105"/>
      <c r="AM833" s="105"/>
      <c r="AN833" s="105"/>
      <c r="AO833" s="105"/>
      <c r="AP833" s="105"/>
      <c r="AQ833" s="105"/>
      <c r="AR833" s="105"/>
      <c r="AS833" s="105"/>
      <c r="AT833" s="105"/>
      <c r="AU833" s="105"/>
      <c r="AV833" s="105"/>
      <c r="AW833" s="105"/>
      <c r="AX833" s="105"/>
      <c r="AY833" s="105"/>
      <c r="AZ833" s="105"/>
      <c r="BA833" s="105"/>
      <c r="BB833" s="105"/>
      <c r="BC833" s="105"/>
      <c r="BD833" s="105"/>
    </row>
    <row r="834" spans="1:56" x14ac:dyDescent="0.35">
      <c r="A834" s="105"/>
      <c r="B834" s="105"/>
      <c r="C834" s="105"/>
      <c r="D834" s="105"/>
      <c r="E834" s="105"/>
      <c r="F834" s="105"/>
      <c r="G834" s="105"/>
      <c r="H834" s="105"/>
      <c r="I834" s="105"/>
      <c r="J834" s="105"/>
      <c r="K834" s="105"/>
      <c r="L834" s="105"/>
      <c r="M834" s="105"/>
      <c r="N834" s="105"/>
      <c r="O834" s="105"/>
      <c r="P834" s="105"/>
      <c r="Q834" s="105"/>
      <c r="R834" s="105"/>
      <c r="S834" s="105"/>
      <c r="T834" s="105"/>
      <c r="U834" s="105"/>
      <c r="V834" s="105"/>
      <c r="W834" s="105"/>
      <c r="X834" s="105"/>
      <c r="Y834" s="105"/>
      <c r="Z834" s="105"/>
      <c r="AA834" s="105"/>
      <c r="AB834" s="105"/>
      <c r="AC834" s="105"/>
      <c r="AD834" s="105"/>
      <c r="AE834" s="105"/>
      <c r="AF834" s="105"/>
      <c r="AG834" s="105"/>
      <c r="AH834" s="105"/>
      <c r="AI834" s="105"/>
      <c r="AJ834" s="105"/>
      <c r="AK834" s="105"/>
      <c r="AL834" s="105"/>
      <c r="AM834" s="105"/>
      <c r="AN834" s="105"/>
      <c r="AO834" s="105"/>
      <c r="AP834" s="105"/>
      <c r="AQ834" s="105"/>
      <c r="AR834" s="105"/>
      <c r="AS834" s="105"/>
      <c r="AT834" s="105"/>
      <c r="AU834" s="105"/>
      <c r="AV834" s="105"/>
      <c r="AW834" s="105"/>
      <c r="AX834" s="105"/>
      <c r="AY834" s="105"/>
      <c r="AZ834" s="105"/>
      <c r="BA834" s="105"/>
      <c r="BB834" s="105"/>
      <c r="BC834" s="105"/>
      <c r="BD834" s="105"/>
    </row>
    <row r="835" spans="1:56" x14ac:dyDescent="0.35">
      <c r="A835" s="105"/>
      <c r="B835" s="105"/>
      <c r="C835" s="105"/>
      <c r="D835" s="105"/>
      <c r="E835" s="105"/>
      <c r="F835" s="105"/>
      <c r="G835" s="105"/>
      <c r="H835" s="105"/>
      <c r="I835" s="105"/>
      <c r="J835" s="105"/>
      <c r="K835" s="105"/>
      <c r="L835" s="105"/>
      <c r="M835" s="105"/>
      <c r="N835" s="105"/>
      <c r="O835" s="105"/>
      <c r="P835" s="105"/>
      <c r="Q835" s="105"/>
      <c r="R835" s="105"/>
      <c r="S835" s="105"/>
      <c r="T835" s="105"/>
      <c r="U835" s="105"/>
      <c r="V835" s="105"/>
      <c r="W835" s="105"/>
      <c r="X835" s="105"/>
      <c r="Y835" s="105"/>
      <c r="Z835" s="105"/>
      <c r="AA835" s="105"/>
      <c r="AB835" s="105"/>
      <c r="AC835" s="105"/>
      <c r="AD835" s="105"/>
      <c r="AE835" s="105"/>
      <c r="AF835" s="105"/>
      <c r="AG835" s="105"/>
      <c r="AH835" s="105"/>
      <c r="AI835" s="105"/>
      <c r="AJ835" s="105"/>
      <c r="AK835" s="105"/>
      <c r="AL835" s="105"/>
      <c r="AM835" s="105"/>
      <c r="AN835" s="105"/>
      <c r="AO835" s="105"/>
      <c r="AP835" s="105"/>
      <c r="AQ835" s="105"/>
      <c r="AR835" s="105"/>
      <c r="AS835" s="105"/>
      <c r="AT835" s="105"/>
      <c r="AU835" s="105"/>
      <c r="AV835" s="105"/>
      <c r="AW835" s="105"/>
      <c r="AX835" s="105"/>
      <c r="AY835" s="105"/>
      <c r="AZ835" s="105"/>
      <c r="BA835" s="105"/>
      <c r="BB835" s="105"/>
      <c r="BC835" s="105"/>
      <c r="BD835" s="105"/>
    </row>
    <row r="836" spans="1:56" x14ac:dyDescent="0.35">
      <c r="A836" s="105"/>
      <c r="B836" s="105"/>
      <c r="C836" s="105"/>
      <c r="D836" s="105"/>
      <c r="E836" s="105"/>
      <c r="F836" s="105"/>
      <c r="G836" s="105"/>
      <c r="H836" s="105"/>
      <c r="I836" s="105"/>
      <c r="J836" s="105"/>
      <c r="K836" s="105"/>
      <c r="L836" s="105"/>
      <c r="M836" s="105"/>
      <c r="N836" s="105"/>
      <c r="O836" s="105"/>
      <c r="P836" s="105"/>
      <c r="Q836" s="105"/>
      <c r="R836" s="105"/>
      <c r="S836" s="105"/>
      <c r="T836" s="105"/>
      <c r="U836" s="105"/>
      <c r="V836" s="105"/>
      <c r="W836" s="105"/>
      <c r="X836" s="105"/>
      <c r="Y836" s="105"/>
      <c r="Z836" s="105"/>
      <c r="AA836" s="105"/>
      <c r="AB836" s="105"/>
      <c r="AC836" s="105"/>
      <c r="AD836" s="105"/>
      <c r="AE836" s="105"/>
      <c r="AF836" s="105"/>
      <c r="AG836" s="105"/>
      <c r="AH836" s="105"/>
      <c r="AI836" s="105"/>
      <c r="AJ836" s="105"/>
      <c r="AK836" s="105"/>
      <c r="AL836" s="105"/>
      <c r="AM836" s="105"/>
      <c r="AN836" s="105"/>
      <c r="AO836" s="105"/>
      <c r="AP836" s="105"/>
      <c r="AQ836" s="105"/>
      <c r="AR836" s="105"/>
      <c r="AS836" s="105"/>
      <c r="AT836" s="105"/>
      <c r="AU836" s="105"/>
      <c r="AV836" s="105"/>
      <c r="AW836" s="105"/>
      <c r="AX836" s="105"/>
      <c r="AY836" s="105"/>
      <c r="AZ836" s="105"/>
      <c r="BA836" s="105"/>
      <c r="BB836" s="105"/>
      <c r="BC836" s="105"/>
      <c r="BD836" s="105"/>
    </row>
    <row r="837" spans="1:56" x14ac:dyDescent="0.35">
      <c r="A837" s="105"/>
      <c r="B837" s="105"/>
      <c r="C837" s="105"/>
      <c r="D837" s="105"/>
      <c r="E837" s="105"/>
      <c r="F837" s="105"/>
      <c r="G837" s="105"/>
      <c r="H837" s="105"/>
      <c r="I837" s="105"/>
      <c r="J837" s="105"/>
      <c r="K837" s="105"/>
      <c r="L837" s="105"/>
      <c r="M837" s="105"/>
      <c r="N837" s="105"/>
      <c r="O837" s="105"/>
      <c r="P837" s="105"/>
      <c r="Q837" s="105"/>
      <c r="R837" s="105"/>
      <c r="S837" s="105"/>
      <c r="T837" s="105"/>
      <c r="U837" s="105"/>
      <c r="V837" s="105"/>
      <c r="W837" s="105"/>
      <c r="X837" s="105"/>
      <c r="Y837" s="105"/>
      <c r="Z837" s="105"/>
      <c r="AA837" s="105"/>
      <c r="AB837" s="105"/>
      <c r="AC837" s="105"/>
      <c r="AD837" s="105"/>
      <c r="AE837" s="105"/>
      <c r="AF837" s="105"/>
      <c r="AG837" s="105"/>
      <c r="AH837" s="105"/>
      <c r="AI837" s="105"/>
      <c r="AJ837" s="105"/>
      <c r="AK837" s="105"/>
      <c r="AL837" s="105"/>
      <c r="AM837" s="105"/>
      <c r="AN837" s="105"/>
      <c r="AO837" s="105"/>
      <c r="AP837" s="105"/>
      <c r="AQ837" s="105"/>
      <c r="AR837" s="105"/>
      <c r="AS837" s="105"/>
      <c r="AT837" s="105"/>
      <c r="AU837" s="105"/>
      <c r="AV837" s="105"/>
      <c r="AW837" s="105"/>
      <c r="AX837" s="105"/>
      <c r="AY837" s="105"/>
      <c r="AZ837" s="105"/>
      <c r="BA837" s="105"/>
      <c r="BB837" s="105"/>
      <c r="BC837" s="105"/>
      <c r="BD837" s="105"/>
    </row>
    <row r="838" spans="1:56" x14ac:dyDescent="0.35">
      <c r="A838" s="105"/>
      <c r="B838" s="105"/>
      <c r="C838" s="105"/>
      <c r="D838" s="105"/>
      <c r="E838" s="105"/>
      <c r="F838" s="105"/>
      <c r="G838" s="105"/>
      <c r="H838" s="105"/>
      <c r="I838" s="105"/>
      <c r="J838" s="105"/>
      <c r="K838" s="105"/>
      <c r="L838" s="105"/>
      <c r="M838" s="105"/>
      <c r="N838" s="105"/>
      <c r="O838" s="105"/>
      <c r="P838" s="105"/>
      <c r="Q838" s="105"/>
      <c r="R838" s="105"/>
      <c r="S838" s="105"/>
      <c r="T838" s="105"/>
      <c r="U838" s="105"/>
      <c r="V838" s="105"/>
      <c r="W838" s="105"/>
      <c r="X838" s="105"/>
      <c r="Y838" s="105"/>
      <c r="Z838" s="105"/>
      <c r="AA838" s="105"/>
      <c r="AB838" s="105"/>
      <c r="AC838" s="105"/>
      <c r="AD838" s="105"/>
      <c r="AE838" s="105"/>
      <c r="AF838" s="105"/>
      <c r="AG838" s="105"/>
      <c r="AH838" s="105"/>
      <c r="AI838" s="105"/>
      <c r="AJ838" s="105"/>
      <c r="AK838" s="105"/>
      <c r="AL838" s="105"/>
      <c r="AM838" s="105"/>
      <c r="AN838" s="105"/>
      <c r="AO838" s="105"/>
      <c r="AP838" s="105"/>
      <c r="AQ838" s="105"/>
      <c r="AR838" s="105"/>
      <c r="AS838" s="105"/>
      <c r="AT838" s="105"/>
      <c r="AU838" s="105"/>
      <c r="AV838" s="105"/>
      <c r="AW838" s="105"/>
      <c r="AX838" s="105"/>
      <c r="AY838" s="105"/>
      <c r="AZ838" s="105"/>
      <c r="BA838" s="105"/>
      <c r="BB838" s="105"/>
      <c r="BC838" s="105"/>
      <c r="BD838" s="105"/>
    </row>
    <row r="839" spans="1:56" x14ac:dyDescent="0.35">
      <c r="A839" s="105"/>
      <c r="B839" s="105"/>
      <c r="C839" s="105"/>
      <c r="D839" s="105"/>
      <c r="E839" s="105"/>
      <c r="F839" s="105"/>
      <c r="G839" s="105"/>
      <c r="H839" s="105"/>
      <c r="I839" s="105"/>
      <c r="J839" s="105"/>
      <c r="K839" s="105"/>
      <c r="L839" s="105"/>
      <c r="M839" s="105"/>
      <c r="N839" s="105"/>
      <c r="O839" s="105"/>
      <c r="P839" s="105"/>
      <c r="Q839" s="105"/>
      <c r="R839" s="105"/>
      <c r="S839" s="105"/>
      <c r="T839" s="105"/>
      <c r="U839" s="105"/>
      <c r="V839" s="105"/>
      <c r="W839" s="105"/>
      <c r="X839" s="105"/>
      <c r="Y839" s="105"/>
      <c r="Z839" s="105"/>
      <c r="AA839" s="105"/>
      <c r="AB839" s="105"/>
      <c r="AC839" s="105"/>
      <c r="AD839" s="105"/>
      <c r="AE839" s="105"/>
      <c r="AF839" s="105"/>
      <c r="AG839" s="105"/>
      <c r="AH839" s="105"/>
      <c r="AI839" s="105"/>
      <c r="AJ839" s="105"/>
      <c r="AK839" s="105"/>
      <c r="AL839" s="105"/>
      <c r="AM839" s="105"/>
      <c r="AN839" s="105"/>
      <c r="AO839" s="105"/>
      <c r="AP839" s="105"/>
      <c r="AQ839" s="105"/>
      <c r="AR839" s="105"/>
      <c r="AS839" s="105"/>
      <c r="AT839" s="105"/>
      <c r="AU839" s="105"/>
      <c r="AV839" s="105"/>
      <c r="AW839" s="105"/>
      <c r="AX839" s="105"/>
      <c r="AY839" s="105"/>
      <c r="AZ839" s="105"/>
      <c r="BA839" s="105"/>
      <c r="BB839" s="105"/>
      <c r="BC839" s="105"/>
      <c r="BD839" s="105"/>
    </row>
    <row r="840" spans="1:56" x14ac:dyDescent="0.35">
      <c r="A840" s="105"/>
      <c r="B840" s="105"/>
      <c r="C840" s="105"/>
      <c r="D840" s="105"/>
      <c r="E840" s="105"/>
      <c r="F840" s="105"/>
      <c r="G840" s="105"/>
      <c r="H840" s="105"/>
      <c r="I840" s="105"/>
      <c r="J840" s="105"/>
      <c r="K840" s="105"/>
      <c r="L840" s="105"/>
      <c r="M840" s="105"/>
      <c r="N840" s="105"/>
      <c r="O840" s="105"/>
      <c r="P840" s="105"/>
      <c r="Q840" s="105"/>
      <c r="R840" s="105"/>
      <c r="S840" s="105"/>
      <c r="T840" s="105"/>
      <c r="U840" s="105"/>
      <c r="V840" s="105"/>
      <c r="W840" s="105"/>
      <c r="X840" s="105"/>
      <c r="Y840" s="105"/>
      <c r="Z840" s="105"/>
      <c r="AA840" s="105"/>
      <c r="AB840" s="105"/>
      <c r="AC840" s="105"/>
      <c r="AD840" s="105"/>
      <c r="AE840" s="105"/>
      <c r="AF840" s="105"/>
      <c r="AG840" s="105"/>
      <c r="AH840" s="105"/>
      <c r="AI840" s="105"/>
      <c r="AJ840" s="105"/>
      <c r="AK840" s="105"/>
      <c r="AL840" s="105"/>
      <c r="AM840" s="105"/>
      <c r="AN840" s="105"/>
      <c r="AO840" s="105"/>
      <c r="AP840" s="105"/>
      <c r="AQ840" s="105"/>
      <c r="AR840" s="105"/>
      <c r="AS840" s="105"/>
      <c r="AT840" s="105"/>
      <c r="AU840" s="105"/>
      <c r="AV840" s="105"/>
      <c r="AW840" s="105"/>
      <c r="AX840" s="105"/>
      <c r="AY840" s="105"/>
      <c r="AZ840" s="105"/>
      <c r="BA840" s="105"/>
      <c r="BB840" s="105"/>
      <c r="BC840" s="105"/>
      <c r="BD840" s="105"/>
    </row>
    <row r="841" spans="1:56" x14ac:dyDescent="0.35">
      <c r="A841" s="105"/>
      <c r="B841" s="105"/>
      <c r="C841" s="105"/>
      <c r="D841" s="105"/>
      <c r="E841" s="105"/>
      <c r="F841" s="105"/>
      <c r="G841" s="105"/>
      <c r="H841" s="105"/>
      <c r="I841" s="105"/>
      <c r="J841" s="105"/>
      <c r="K841" s="105"/>
      <c r="L841" s="105"/>
      <c r="M841" s="105"/>
      <c r="N841" s="105"/>
      <c r="O841" s="105"/>
      <c r="P841" s="105"/>
      <c r="Q841" s="105"/>
      <c r="R841" s="105"/>
      <c r="S841" s="105"/>
      <c r="T841" s="105"/>
      <c r="U841" s="105"/>
      <c r="V841" s="105"/>
      <c r="W841" s="105"/>
      <c r="X841" s="105"/>
      <c r="Y841" s="105"/>
      <c r="Z841" s="105"/>
      <c r="AA841" s="105"/>
      <c r="AB841" s="105"/>
      <c r="AC841" s="105"/>
      <c r="AD841" s="105"/>
      <c r="AE841" s="105"/>
      <c r="AF841" s="105"/>
      <c r="AG841" s="105"/>
      <c r="AH841" s="105"/>
      <c r="AI841" s="105"/>
      <c r="AJ841" s="105"/>
      <c r="AK841" s="105"/>
      <c r="AL841" s="105"/>
      <c r="AM841" s="105"/>
      <c r="AN841" s="105"/>
      <c r="AO841" s="105"/>
      <c r="AP841" s="105"/>
      <c r="AQ841" s="105"/>
      <c r="AR841" s="105"/>
      <c r="AS841" s="105"/>
      <c r="AT841" s="105"/>
      <c r="AU841" s="105"/>
      <c r="AV841" s="105"/>
      <c r="AW841" s="105"/>
      <c r="AX841" s="105"/>
      <c r="AY841" s="105"/>
      <c r="AZ841" s="105"/>
      <c r="BA841" s="105"/>
      <c r="BB841" s="105"/>
      <c r="BC841" s="105"/>
      <c r="BD841" s="105"/>
    </row>
    <row r="842" spans="1:56" x14ac:dyDescent="0.35">
      <c r="A842" s="105"/>
      <c r="B842" s="105"/>
      <c r="C842" s="105"/>
      <c r="D842" s="105"/>
      <c r="E842" s="105"/>
      <c r="F842" s="105"/>
      <c r="G842" s="105"/>
      <c r="H842" s="105"/>
      <c r="I842" s="105"/>
      <c r="J842" s="105"/>
      <c r="K842" s="105"/>
      <c r="L842" s="105"/>
      <c r="M842" s="105"/>
      <c r="N842" s="105"/>
      <c r="O842" s="105"/>
      <c r="P842" s="105"/>
      <c r="Q842" s="105"/>
      <c r="R842" s="105"/>
      <c r="S842" s="105"/>
      <c r="T842" s="105"/>
      <c r="U842" s="105"/>
      <c r="V842" s="105"/>
      <c r="W842" s="105"/>
      <c r="X842" s="105"/>
      <c r="Y842" s="105"/>
      <c r="Z842" s="105"/>
      <c r="AA842" s="105"/>
      <c r="AB842" s="105"/>
      <c r="AC842" s="105"/>
      <c r="AD842" s="105"/>
      <c r="AE842" s="105"/>
      <c r="AF842" s="105"/>
      <c r="AG842" s="105"/>
      <c r="AH842" s="105"/>
      <c r="AI842" s="105"/>
      <c r="AJ842" s="105"/>
      <c r="AK842" s="105"/>
      <c r="AL842" s="105"/>
      <c r="AM842" s="105"/>
      <c r="AN842" s="105"/>
      <c r="AO842" s="105"/>
      <c r="AP842" s="105"/>
      <c r="AQ842" s="105"/>
      <c r="AR842" s="105"/>
      <c r="AS842" s="105"/>
      <c r="AT842" s="105"/>
      <c r="AU842" s="105"/>
      <c r="AV842" s="105"/>
      <c r="AW842" s="105"/>
      <c r="AX842" s="105"/>
      <c r="AY842" s="105"/>
      <c r="AZ842" s="105"/>
      <c r="BA842" s="105"/>
      <c r="BB842" s="105"/>
      <c r="BC842" s="105"/>
      <c r="BD842" s="105"/>
    </row>
    <row r="843" spans="1:56" x14ac:dyDescent="0.35">
      <c r="A843" s="105"/>
      <c r="B843" s="105"/>
      <c r="C843" s="105"/>
      <c r="D843" s="105"/>
      <c r="E843" s="105"/>
      <c r="F843" s="105"/>
      <c r="G843" s="105"/>
      <c r="H843" s="105"/>
      <c r="I843" s="105"/>
      <c r="J843" s="105"/>
      <c r="K843" s="105"/>
      <c r="L843" s="105"/>
      <c r="M843" s="105"/>
      <c r="N843" s="105"/>
      <c r="O843" s="105"/>
      <c r="P843" s="105"/>
      <c r="Q843" s="105"/>
      <c r="R843" s="105"/>
      <c r="S843" s="105"/>
      <c r="T843" s="105"/>
      <c r="U843" s="105"/>
      <c r="V843" s="105"/>
      <c r="W843" s="105"/>
      <c r="X843" s="105"/>
      <c r="Y843" s="105"/>
      <c r="Z843" s="105"/>
      <c r="AA843" s="105"/>
      <c r="AB843" s="105"/>
      <c r="AC843" s="105"/>
      <c r="AD843" s="105"/>
      <c r="AE843" s="105"/>
      <c r="AF843" s="105"/>
      <c r="AG843" s="105"/>
      <c r="AH843" s="105"/>
      <c r="AI843" s="105"/>
      <c r="AJ843" s="105"/>
      <c r="AK843" s="105"/>
      <c r="AL843" s="105"/>
      <c r="AM843" s="105"/>
      <c r="AN843" s="105"/>
      <c r="AO843" s="105"/>
      <c r="AP843" s="105"/>
      <c r="AQ843" s="105"/>
      <c r="AR843" s="105"/>
      <c r="AS843" s="105"/>
      <c r="AT843" s="105"/>
      <c r="AU843" s="105"/>
      <c r="AV843" s="105"/>
      <c r="AW843" s="105"/>
      <c r="AX843" s="105"/>
      <c r="AY843" s="105"/>
      <c r="AZ843" s="105"/>
      <c r="BA843" s="105"/>
      <c r="BB843" s="105"/>
      <c r="BC843" s="105"/>
      <c r="BD843" s="105"/>
    </row>
    <row r="844" spans="1:56" x14ac:dyDescent="0.35">
      <c r="A844" s="105"/>
      <c r="B844" s="105"/>
      <c r="C844" s="105"/>
      <c r="D844" s="105"/>
      <c r="E844" s="105"/>
      <c r="F844" s="105"/>
      <c r="G844" s="105"/>
      <c r="H844" s="105"/>
      <c r="I844" s="105"/>
      <c r="J844" s="105"/>
      <c r="K844" s="105"/>
      <c r="L844" s="105"/>
      <c r="M844" s="105"/>
      <c r="N844" s="105"/>
      <c r="O844" s="105"/>
      <c r="P844" s="105"/>
      <c r="Q844" s="105"/>
      <c r="R844" s="105"/>
      <c r="S844" s="105"/>
      <c r="T844" s="105"/>
      <c r="U844" s="105"/>
      <c r="V844" s="105"/>
      <c r="W844" s="105"/>
      <c r="X844" s="105"/>
      <c r="Y844" s="105"/>
      <c r="Z844" s="105"/>
      <c r="AA844" s="105"/>
      <c r="AB844" s="105"/>
      <c r="AC844" s="105"/>
      <c r="AD844" s="105"/>
      <c r="AE844" s="105"/>
      <c r="AF844" s="105"/>
      <c r="AG844" s="105"/>
      <c r="AH844" s="105"/>
      <c r="AI844" s="105"/>
      <c r="AJ844" s="105"/>
      <c r="AK844" s="105"/>
      <c r="AL844" s="105"/>
      <c r="AM844" s="105"/>
      <c r="AN844" s="105"/>
      <c r="AO844" s="105"/>
      <c r="AP844" s="105"/>
      <c r="AQ844" s="105"/>
      <c r="AR844" s="105"/>
      <c r="AS844" s="105"/>
      <c r="AT844" s="105"/>
      <c r="AU844" s="105"/>
      <c r="AV844" s="105"/>
      <c r="AW844" s="105"/>
      <c r="AX844" s="105"/>
      <c r="AY844" s="105"/>
      <c r="AZ844" s="105"/>
      <c r="BA844" s="105"/>
      <c r="BB844" s="105"/>
      <c r="BC844" s="105"/>
      <c r="BD844" s="105"/>
    </row>
    <row r="845" spans="1:56" x14ac:dyDescent="0.35">
      <c r="A845" s="105"/>
      <c r="B845" s="105"/>
      <c r="C845" s="105"/>
      <c r="D845" s="105"/>
      <c r="E845" s="105"/>
      <c r="F845" s="105"/>
      <c r="G845" s="105"/>
      <c r="H845" s="105"/>
      <c r="I845" s="105"/>
      <c r="J845" s="105"/>
      <c r="K845" s="105"/>
      <c r="L845" s="105"/>
      <c r="M845" s="105"/>
      <c r="N845" s="105"/>
      <c r="O845" s="105"/>
      <c r="P845" s="105"/>
      <c r="Q845" s="105"/>
      <c r="R845" s="105"/>
      <c r="S845" s="105"/>
      <c r="T845" s="105"/>
      <c r="U845" s="105"/>
      <c r="V845" s="105"/>
      <c r="W845" s="105"/>
      <c r="X845" s="105"/>
      <c r="Y845" s="105"/>
      <c r="Z845" s="105"/>
      <c r="AA845" s="105"/>
      <c r="AB845" s="105"/>
      <c r="AC845" s="105"/>
      <c r="AD845" s="105"/>
      <c r="AE845" s="105"/>
      <c r="AF845" s="105"/>
      <c r="AG845" s="105"/>
      <c r="AH845" s="105"/>
      <c r="AI845" s="105"/>
      <c r="AJ845" s="105"/>
      <c r="AK845" s="105"/>
      <c r="AL845" s="105"/>
      <c r="AM845" s="105"/>
      <c r="AN845" s="105"/>
      <c r="AO845" s="105"/>
      <c r="AP845" s="105"/>
      <c r="AQ845" s="105"/>
      <c r="AR845" s="105"/>
      <c r="AS845" s="105"/>
      <c r="AT845" s="105"/>
      <c r="AU845" s="105"/>
      <c r="AV845" s="105"/>
      <c r="AW845" s="105"/>
      <c r="AX845" s="105"/>
      <c r="AY845" s="105"/>
      <c r="AZ845" s="105"/>
      <c r="BA845" s="105"/>
      <c r="BB845" s="105"/>
      <c r="BC845" s="105"/>
      <c r="BD845" s="105"/>
    </row>
    <row r="846" spans="1:56" x14ac:dyDescent="0.35">
      <c r="A846" s="105"/>
      <c r="B846" s="105"/>
      <c r="C846" s="105"/>
      <c r="D846" s="105"/>
      <c r="E846" s="105"/>
      <c r="F846" s="105"/>
      <c r="G846" s="105"/>
      <c r="H846" s="105"/>
      <c r="I846" s="105"/>
      <c r="J846" s="105"/>
      <c r="K846" s="105"/>
      <c r="L846" s="105"/>
      <c r="M846" s="105"/>
      <c r="N846" s="105"/>
      <c r="O846" s="105"/>
      <c r="P846" s="105"/>
      <c r="Q846" s="105"/>
      <c r="R846" s="105"/>
      <c r="S846" s="105"/>
      <c r="T846" s="105"/>
      <c r="U846" s="105"/>
      <c r="V846" s="105"/>
      <c r="W846" s="105"/>
      <c r="X846" s="105"/>
      <c r="Y846" s="105"/>
      <c r="Z846" s="105"/>
      <c r="AA846" s="105"/>
      <c r="AB846" s="105"/>
      <c r="AC846" s="105"/>
      <c r="AD846" s="105"/>
      <c r="AE846" s="105"/>
      <c r="AF846" s="105"/>
      <c r="AG846" s="105"/>
      <c r="AH846" s="105"/>
      <c r="AI846" s="105"/>
      <c r="AJ846" s="105"/>
      <c r="AK846" s="105"/>
      <c r="AL846" s="105"/>
      <c r="AM846" s="105"/>
      <c r="AN846" s="105"/>
      <c r="AO846" s="105"/>
      <c r="AP846" s="105"/>
      <c r="AQ846" s="105"/>
      <c r="AR846" s="105"/>
      <c r="AS846" s="105"/>
      <c r="AT846" s="105"/>
      <c r="AU846" s="105"/>
      <c r="AV846" s="105"/>
      <c r="AW846" s="105"/>
      <c r="AX846" s="105"/>
      <c r="AY846" s="105"/>
      <c r="AZ846" s="105"/>
      <c r="BA846" s="105"/>
      <c r="BB846" s="105"/>
      <c r="BC846" s="105"/>
      <c r="BD846" s="105"/>
    </row>
    <row r="847" spans="1:56" x14ac:dyDescent="0.35">
      <c r="A847" s="105"/>
      <c r="B847" s="105"/>
      <c r="C847" s="105"/>
      <c r="D847" s="105"/>
      <c r="E847" s="105"/>
      <c r="F847" s="105"/>
      <c r="G847" s="105"/>
      <c r="H847" s="105"/>
      <c r="I847" s="105"/>
      <c r="J847" s="105"/>
      <c r="K847" s="105"/>
      <c r="L847" s="105"/>
      <c r="M847" s="105"/>
      <c r="N847" s="105"/>
      <c r="O847" s="105"/>
      <c r="P847" s="105"/>
      <c r="Q847" s="105"/>
      <c r="R847" s="105"/>
      <c r="S847" s="105"/>
      <c r="T847" s="105"/>
      <c r="U847" s="105"/>
      <c r="V847" s="105"/>
      <c r="W847" s="105"/>
      <c r="X847" s="105"/>
      <c r="Y847" s="105"/>
      <c r="Z847" s="105"/>
      <c r="AA847" s="105"/>
      <c r="AB847" s="105"/>
      <c r="AC847" s="105"/>
      <c r="AD847" s="105"/>
      <c r="AE847" s="105"/>
      <c r="AF847" s="105"/>
      <c r="AG847" s="105"/>
      <c r="AH847" s="105"/>
      <c r="AI847" s="105"/>
      <c r="AJ847" s="105"/>
      <c r="AK847" s="105"/>
      <c r="AL847" s="105"/>
      <c r="AM847" s="105"/>
      <c r="AN847" s="105"/>
      <c r="AO847" s="105"/>
      <c r="AP847" s="105"/>
      <c r="AQ847" s="105"/>
      <c r="AR847" s="105"/>
      <c r="AS847" s="105"/>
      <c r="AT847" s="105"/>
      <c r="AU847" s="105"/>
      <c r="AV847" s="105"/>
      <c r="AW847" s="105"/>
      <c r="AX847" s="105"/>
      <c r="AY847" s="105"/>
      <c r="AZ847" s="105"/>
      <c r="BA847" s="105"/>
      <c r="BB847" s="105"/>
      <c r="BC847" s="105"/>
      <c r="BD847" s="105"/>
    </row>
    <row r="848" spans="1:56" x14ac:dyDescent="0.35">
      <c r="A848" s="105"/>
      <c r="B848" s="105"/>
      <c r="C848" s="105"/>
      <c r="D848" s="105"/>
      <c r="E848" s="105"/>
      <c r="F848" s="105"/>
      <c r="G848" s="105"/>
      <c r="H848" s="105"/>
      <c r="I848" s="105"/>
      <c r="J848" s="105"/>
      <c r="K848" s="105"/>
      <c r="L848" s="105"/>
      <c r="M848" s="105"/>
      <c r="N848" s="105"/>
      <c r="O848" s="105"/>
      <c r="P848" s="105"/>
      <c r="Q848" s="105"/>
      <c r="R848" s="105"/>
      <c r="S848" s="105"/>
      <c r="T848" s="105"/>
      <c r="U848" s="105"/>
      <c r="V848" s="105"/>
      <c r="W848" s="105"/>
      <c r="X848" s="105"/>
      <c r="Y848" s="105"/>
      <c r="Z848" s="105"/>
      <c r="AA848" s="105"/>
      <c r="AB848" s="105"/>
      <c r="AC848" s="105"/>
      <c r="AD848" s="105"/>
      <c r="AE848" s="105"/>
      <c r="AF848" s="105"/>
      <c r="AG848" s="105"/>
      <c r="AH848" s="105"/>
      <c r="AI848" s="105"/>
      <c r="AJ848" s="105"/>
      <c r="AK848" s="105"/>
      <c r="AL848" s="105"/>
      <c r="AM848" s="105"/>
      <c r="AN848" s="105"/>
      <c r="AO848" s="105"/>
      <c r="AP848" s="105"/>
      <c r="AQ848" s="105"/>
      <c r="AR848" s="105"/>
      <c r="AS848" s="105"/>
      <c r="AT848" s="105"/>
      <c r="AU848" s="105"/>
      <c r="AV848" s="105"/>
      <c r="AW848" s="105"/>
      <c r="AX848" s="105"/>
      <c r="AY848" s="105"/>
      <c r="AZ848" s="105"/>
      <c r="BA848" s="105"/>
      <c r="BB848" s="105"/>
      <c r="BC848" s="105"/>
      <c r="BD848" s="105"/>
    </row>
    <row r="849" spans="1:56" x14ac:dyDescent="0.35">
      <c r="A849" s="105"/>
      <c r="B849" s="105"/>
      <c r="C849" s="105"/>
      <c r="D849" s="105"/>
      <c r="E849" s="105"/>
      <c r="F849" s="105"/>
      <c r="G849" s="105"/>
      <c r="H849" s="105"/>
      <c r="I849" s="105"/>
      <c r="J849" s="105"/>
      <c r="K849" s="105"/>
      <c r="L849" s="105"/>
      <c r="M849" s="105"/>
      <c r="N849" s="105"/>
      <c r="O849" s="105"/>
      <c r="P849" s="105"/>
      <c r="Q849" s="105"/>
      <c r="R849" s="105"/>
      <c r="S849" s="105"/>
      <c r="T849" s="105"/>
      <c r="U849" s="105"/>
      <c r="V849" s="105"/>
      <c r="W849" s="105"/>
      <c r="X849" s="105"/>
      <c r="Y849" s="105"/>
      <c r="Z849" s="105"/>
      <c r="AA849" s="105"/>
      <c r="AB849" s="105"/>
      <c r="AC849" s="105"/>
      <c r="AD849" s="105"/>
      <c r="AE849" s="105"/>
      <c r="AF849" s="105"/>
      <c r="AG849" s="105"/>
      <c r="AH849" s="105"/>
      <c r="AI849" s="105"/>
      <c r="AJ849" s="105"/>
      <c r="AK849" s="105"/>
      <c r="AL849" s="105"/>
      <c r="AM849" s="105"/>
      <c r="AN849" s="105"/>
      <c r="AO849" s="105"/>
      <c r="AP849" s="105"/>
      <c r="AQ849" s="105"/>
      <c r="AR849" s="105"/>
      <c r="AS849" s="105"/>
      <c r="AT849" s="105"/>
      <c r="AU849" s="105"/>
      <c r="AV849" s="105"/>
      <c r="AW849" s="105"/>
      <c r="AX849" s="105"/>
      <c r="AY849" s="105"/>
      <c r="AZ849" s="105"/>
      <c r="BA849" s="105"/>
      <c r="BB849" s="105"/>
      <c r="BC849" s="105"/>
      <c r="BD849" s="105"/>
    </row>
    <row r="850" spans="1:56" x14ac:dyDescent="0.35">
      <c r="A850" s="105"/>
      <c r="B850" s="105"/>
      <c r="C850" s="105"/>
      <c r="D850" s="105"/>
      <c r="E850" s="105"/>
      <c r="F850" s="105"/>
      <c r="G850" s="105"/>
      <c r="H850" s="105"/>
      <c r="I850" s="105"/>
      <c r="J850" s="105"/>
      <c r="K850" s="105"/>
      <c r="L850" s="105"/>
      <c r="M850" s="105"/>
      <c r="N850" s="105"/>
      <c r="O850" s="105"/>
      <c r="P850" s="105"/>
      <c r="Q850" s="105"/>
      <c r="R850" s="105"/>
      <c r="S850" s="105"/>
      <c r="T850" s="105"/>
      <c r="U850" s="105"/>
      <c r="V850" s="105"/>
      <c r="W850" s="105"/>
      <c r="X850" s="105"/>
      <c r="Y850" s="105"/>
      <c r="Z850" s="105"/>
      <c r="AA850" s="105"/>
      <c r="AB850" s="105"/>
      <c r="AC850" s="105"/>
      <c r="AD850" s="105"/>
      <c r="AE850" s="105"/>
      <c r="AF850" s="105"/>
      <c r="AG850" s="105"/>
      <c r="AH850" s="105"/>
      <c r="AI850" s="105"/>
      <c r="AJ850" s="105"/>
      <c r="AK850" s="105"/>
      <c r="AL850" s="105"/>
      <c r="AM850" s="105"/>
      <c r="AN850" s="105"/>
      <c r="AO850" s="105"/>
      <c r="AP850" s="105"/>
      <c r="AQ850" s="105"/>
      <c r="AR850" s="105"/>
      <c r="AS850" s="105"/>
      <c r="AT850" s="105"/>
      <c r="AU850" s="105"/>
      <c r="AV850" s="105"/>
      <c r="AW850" s="105"/>
      <c r="AX850" s="105"/>
      <c r="AY850" s="105"/>
      <c r="AZ850" s="105"/>
      <c r="BA850" s="105"/>
      <c r="BB850" s="105"/>
      <c r="BC850" s="105"/>
      <c r="BD850" s="105"/>
    </row>
    <row r="851" spans="1:56" x14ac:dyDescent="0.35">
      <c r="A851" s="105"/>
      <c r="B851" s="105"/>
      <c r="C851" s="105"/>
      <c r="D851" s="105"/>
      <c r="E851" s="105"/>
      <c r="F851" s="105"/>
      <c r="G851" s="105"/>
      <c r="H851" s="105"/>
      <c r="I851" s="105"/>
      <c r="J851" s="105"/>
      <c r="K851" s="105"/>
      <c r="L851" s="105"/>
      <c r="M851" s="105"/>
      <c r="N851" s="105"/>
      <c r="O851" s="105"/>
      <c r="P851" s="105"/>
      <c r="Q851" s="105"/>
      <c r="R851" s="105"/>
      <c r="S851" s="105"/>
      <c r="T851" s="105"/>
      <c r="U851" s="105"/>
      <c r="V851" s="105"/>
      <c r="W851" s="105"/>
      <c r="X851" s="105"/>
      <c r="Y851" s="105"/>
      <c r="Z851" s="105"/>
      <c r="AA851" s="105"/>
      <c r="AB851" s="105"/>
      <c r="AC851" s="105"/>
      <c r="AD851" s="105"/>
      <c r="AE851" s="105"/>
      <c r="AF851" s="105"/>
      <c r="AG851" s="105"/>
      <c r="AH851" s="105"/>
      <c r="AI851" s="105"/>
      <c r="AJ851" s="105"/>
      <c r="AK851" s="105"/>
      <c r="AL851" s="105"/>
      <c r="AM851" s="105"/>
      <c r="AN851" s="105"/>
      <c r="AO851" s="105"/>
      <c r="AP851" s="105"/>
      <c r="AQ851" s="105"/>
      <c r="AR851" s="105"/>
      <c r="AS851" s="105"/>
      <c r="AT851" s="105"/>
      <c r="AU851" s="105"/>
      <c r="AV851" s="105"/>
      <c r="AW851" s="105"/>
      <c r="AX851" s="105"/>
      <c r="AY851" s="105"/>
      <c r="AZ851" s="105"/>
      <c r="BA851" s="105"/>
      <c r="BB851" s="105"/>
      <c r="BC851" s="105"/>
      <c r="BD851" s="105"/>
    </row>
    <row r="852" spans="1:56" x14ac:dyDescent="0.35">
      <c r="A852" s="105"/>
      <c r="B852" s="105"/>
      <c r="C852" s="105"/>
      <c r="D852" s="105"/>
      <c r="E852" s="105"/>
      <c r="F852" s="105"/>
      <c r="G852" s="105"/>
      <c r="H852" s="105"/>
      <c r="I852" s="105"/>
      <c r="J852" s="105"/>
      <c r="K852" s="105"/>
      <c r="L852" s="105"/>
      <c r="M852" s="105"/>
      <c r="N852" s="105"/>
      <c r="O852" s="105"/>
      <c r="P852" s="105"/>
      <c r="Q852" s="105"/>
      <c r="R852" s="105"/>
      <c r="S852" s="105"/>
      <c r="T852" s="105"/>
      <c r="U852" s="105"/>
      <c r="V852" s="105"/>
      <c r="W852" s="105"/>
      <c r="X852" s="105"/>
      <c r="Y852" s="105"/>
      <c r="Z852" s="105"/>
      <c r="AA852" s="105"/>
      <c r="AB852" s="105"/>
      <c r="AC852" s="105"/>
      <c r="AD852" s="105"/>
      <c r="AE852" s="105"/>
      <c r="AF852" s="105"/>
      <c r="AG852" s="105"/>
      <c r="AH852" s="105"/>
      <c r="AI852" s="105"/>
      <c r="AJ852" s="105"/>
      <c r="AK852" s="105"/>
      <c r="AL852" s="105"/>
      <c r="AM852" s="105"/>
      <c r="AN852" s="105"/>
      <c r="AO852" s="105"/>
      <c r="AP852" s="105"/>
      <c r="AQ852" s="105"/>
      <c r="AR852" s="105"/>
      <c r="AS852" s="105"/>
      <c r="AT852" s="105"/>
      <c r="AU852" s="105"/>
      <c r="AV852" s="105"/>
      <c r="AW852" s="105"/>
      <c r="AX852" s="105"/>
      <c r="AY852" s="105"/>
      <c r="AZ852" s="105"/>
      <c r="BA852" s="105"/>
      <c r="BB852" s="105"/>
      <c r="BC852" s="105"/>
      <c r="BD852" s="105"/>
    </row>
    <row r="853" spans="1:56" x14ac:dyDescent="0.35">
      <c r="A853" s="105"/>
      <c r="B853" s="105"/>
      <c r="C853" s="105"/>
      <c r="D853" s="105"/>
      <c r="E853" s="105"/>
      <c r="F853" s="105"/>
      <c r="G853" s="105"/>
      <c r="H853" s="105"/>
      <c r="I853" s="105"/>
      <c r="J853" s="105"/>
      <c r="K853" s="105"/>
      <c r="L853" s="105"/>
      <c r="M853" s="105"/>
      <c r="N853" s="105"/>
      <c r="O853" s="105"/>
      <c r="P853" s="105"/>
      <c r="Q853" s="105"/>
      <c r="R853" s="105"/>
      <c r="S853" s="105"/>
      <c r="T853" s="105"/>
      <c r="U853" s="105"/>
      <c r="V853" s="105"/>
      <c r="W853" s="105"/>
      <c r="X853" s="105"/>
      <c r="Y853" s="105"/>
      <c r="Z853" s="105"/>
      <c r="AA853" s="105"/>
      <c r="AB853" s="105"/>
      <c r="AC853" s="105"/>
      <c r="AD853" s="105"/>
      <c r="AE853" s="105"/>
      <c r="AF853" s="105"/>
      <c r="AG853" s="105"/>
      <c r="AH853" s="105"/>
      <c r="AI853" s="105"/>
      <c r="AJ853" s="105"/>
      <c r="AK853" s="105"/>
      <c r="AL853" s="105"/>
      <c r="AM853" s="105"/>
      <c r="AN853" s="105"/>
      <c r="AO853" s="105"/>
      <c r="AP853" s="105"/>
      <c r="AQ853" s="105"/>
      <c r="AR853" s="105"/>
      <c r="AS853" s="105"/>
      <c r="AT853" s="105"/>
      <c r="AU853" s="105"/>
      <c r="AV853" s="105"/>
      <c r="AW853" s="105"/>
      <c r="AX853" s="105"/>
      <c r="AY853" s="105"/>
      <c r="AZ853" s="105"/>
      <c r="BA853" s="105"/>
      <c r="BB853" s="105"/>
      <c r="BC853" s="105"/>
      <c r="BD853" s="105"/>
    </row>
    <row r="854" spans="1:56" x14ac:dyDescent="0.35">
      <c r="A854" s="105"/>
      <c r="B854" s="105"/>
      <c r="C854" s="105"/>
      <c r="D854" s="105"/>
      <c r="E854" s="105"/>
      <c r="F854" s="105"/>
      <c r="G854" s="105"/>
      <c r="H854" s="105"/>
      <c r="I854" s="105"/>
      <c r="J854" s="105"/>
      <c r="K854" s="105"/>
      <c r="L854" s="105"/>
      <c r="M854" s="105"/>
      <c r="N854" s="105"/>
      <c r="O854" s="105"/>
      <c r="P854" s="105"/>
      <c r="Q854" s="105"/>
      <c r="R854" s="105"/>
      <c r="S854" s="105"/>
      <c r="T854" s="105"/>
      <c r="U854" s="105"/>
      <c r="V854" s="105"/>
      <c r="W854" s="105"/>
      <c r="X854" s="105"/>
      <c r="Y854" s="105"/>
      <c r="Z854" s="105"/>
      <c r="AA854" s="105"/>
      <c r="AB854" s="105"/>
      <c r="AC854" s="105"/>
      <c r="AD854" s="105"/>
      <c r="AE854" s="105"/>
      <c r="AF854" s="105"/>
      <c r="AG854" s="105"/>
      <c r="AH854" s="105"/>
      <c r="AI854" s="105"/>
      <c r="AJ854" s="105"/>
      <c r="AK854" s="105"/>
      <c r="AL854" s="105"/>
      <c r="AM854" s="105"/>
      <c r="AN854" s="105"/>
      <c r="AO854" s="105"/>
      <c r="AP854" s="105"/>
      <c r="AQ854" s="105"/>
      <c r="AR854" s="105"/>
      <c r="AS854" s="105"/>
      <c r="AT854" s="105"/>
      <c r="AU854" s="105"/>
      <c r="AV854" s="105"/>
      <c r="AW854" s="105"/>
      <c r="AX854" s="105"/>
      <c r="AY854" s="105"/>
      <c r="AZ854" s="105"/>
      <c r="BA854" s="105"/>
      <c r="BB854" s="105"/>
      <c r="BC854" s="105"/>
      <c r="BD854" s="105"/>
    </row>
    <row r="855" spans="1:56" x14ac:dyDescent="0.35">
      <c r="A855" s="105"/>
      <c r="B855" s="105"/>
      <c r="C855" s="105"/>
      <c r="D855" s="105"/>
      <c r="E855" s="105"/>
      <c r="F855" s="105"/>
      <c r="G855" s="105"/>
      <c r="H855" s="105"/>
      <c r="I855" s="105"/>
      <c r="J855" s="105"/>
      <c r="K855" s="105"/>
      <c r="L855" s="105"/>
      <c r="M855" s="105"/>
      <c r="N855" s="105"/>
      <c r="O855" s="105"/>
      <c r="P855" s="105"/>
      <c r="Q855" s="105"/>
      <c r="R855" s="105"/>
      <c r="S855" s="105"/>
      <c r="T855" s="105"/>
      <c r="U855" s="105"/>
      <c r="V855" s="105"/>
      <c r="W855" s="105"/>
      <c r="X855" s="105"/>
      <c r="Y855" s="105"/>
      <c r="Z855" s="105"/>
      <c r="AA855" s="105"/>
      <c r="AB855" s="105"/>
      <c r="AC855" s="105"/>
      <c r="AD855" s="105"/>
      <c r="AE855" s="105"/>
      <c r="AF855" s="105"/>
      <c r="AG855" s="105"/>
      <c r="AH855" s="105"/>
      <c r="AI855" s="105"/>
      <c r="AJ855" s="105"/>
      <c r="AK855" s="105"/>
      <c r="AL855" s="105"/>
      <c r="AM855" s="105"/>
      <c r="AN855" s="105"/>
      <c r="AO855" s="105"/>
      <c r="AP855" s="105"/>
      <c r="AQ855" s="105"/>
      <c r="AR855" s="105"/>
      <c r="AS855" s="105"/>
      <c r="AT855" s="105"/>
      <c r="AU855" s="105"/>
      <c r="AV855" s="105"/>
      <c r="AW855" s="105"/>
      <c r="AX855" s="105"/>
      <c r="AY855" s="105"/>
      <c r="AZ855" s="105"/>
      <c r="BA855" s="105"/>
      <c r="BB855" s="105"/>
      <c r="BC855" s="105"/>
      <c r="BD855" s="105"/>
    </row>
    <row r="856" spans="1:56" x14ac:dyDescent="0.35">
      <c r="A856" s="105"/>
      <c r="B856" s="105"/>
      <c r="C856" s="105"/>
      <c r="D856" s="105"/>
      <c r="E856" s="105"/>
      <c r="F856" s="105"/>
      <c r="G856" s="105"/>
      <c r="H856" s="105"/>
      <c r="I856" s="105"/>
      <c r="J856" s="105"/>
      <c r="K856" s="105"/>
      <c r="L856" s="105"/>
      <c r="M856" s="105"/>
      <c r="N856" s="105"/>
      <c r="O856" s="105"/>
      <c r="P856" s="105"/>
      <c r="Q856" s="105"/>
      <c r="R856" s="105"/>
      <c r="S856" s="105"/>
      <c r="T856" s="105"/>
      <c r="U856" s="105"/>
      <c r="V856" s="105"/>
      <c r="W856" s="105"/>
      <c r="X856" s="105"/>
      <c r="Y856" s="105"/>
      <c r="Z856" s="105"/>
      <c r="AA856" s="105"/>
      <c r="AB856" s="105"/>
      <c r="AC856" s="105"/>
      <c r="AD856" s="105"/>
      <c r="AE856" s="105"/>
      <c r="AF856" s="105"/>
      <c r="AG856" s="105"/>
      <c r="AH856" s="105"/>
      <c r="AI856" s="105"/>
      <c r="AJ856" s="105"/>
      <c r="AK856" s="105"/>
      <c r="AL856" s="105"/>
      <c r="AM856" s="105"/>
      <c r="AN856" s="105"/>
      <c r="AO856" s="105"/>
      <c r="AP856" s="105"/>
      <c r="AQ856" s="105"/>
      <c r="AR856" s="105"/>
      <c r="AS856" s="105"/>
      <c r="AT856" s="105"/>
      <c r="AU856" s="105"/>
      <c r="AV856" s="105"/>
      <c r="AW856" s="105"/>
      <c r="AX856" s="105"/>
      <c r="AY856" s="105"/>
      <c r="AZ856" s="105"/>
      <c r="BA856" s="105"/>
      <c r="BB856" s="105"/>
      <c r="BC856" s="105"/>
      <c r="BD856" s="105"/>
    </row>
    <row r="857" spans="1:56" x14ac:dyDescent="0.35">
      <c r="A857" s="105"/>
      <c r="B857" s="105"/>
      <c r="C857" s="105"/>
      <c r="D857" s="105"/>
      <c r="E857" s="105"/>
      <c r="F857" s="105"/>
      <c r="G857" s="105"/>
      <c r="H857" s="105"/>
      <c r="I857" s="105"/>
      <c r="J857" s="105"/>
      <c r="K857" s="105"/>
      <c r="L857" s="105"/>
      <c r="M857" s="105"/>
      <c r="N857" s="105"/>
      <c r="O857" s="105"/>
      <c r="P857" s="105"/>
      <c r="Q857" s="105"/>
      <c r="R857" s="105"/>
      <c r="S857" s="105"/>
      <c r="T857" s="105"/>
      <c r="U857" s="105"/>
      <c r="V857" s="105"/>
      <c r="W857" s="105"/>
      <c r="X857" s="105"/>
      <c r="Y857" s="105"/>
      <c r="Z857" s="105"/>
      <c r="AA857" s="105"/>
      <c r="AB857" s="105"/>
      <c r="AC857" s="105"/>
      <c r="AD857" s="105"/>
      <c r="AE857" s="105"/>
      <c r="AF857" s="105"/>
      <c r="AG857" s="105"/>
      <c r="AH857" s="105"/>
      <c r="AI857" s="105"/>
      <c r="AJ857" s="105"/>
      <c r="AK857" s="105"/>
      <c r="AL857" s="105"/>
      <c r="AM857" s="105"/>
      <c r="AN857" s="105"/>
      <c r="AO857" s="105"/>
      <c r="AP857" s="105"/>
      <c r="AQ857" s="105"/>
      <c r="AR857" s="105"/>
      <c r="AS857" s="105"/>
      <c r="AT857" s="105"/>
      <c r="AU857" s="105"/>
      <c r="AV857" s="105"/>
      <c r="AW857" s="105"/>
      <c r="AX857" s="105"/>
      <c r="AY857" s="105"/>
      <c r="AZ857" s="105"/>
      <c r="BA857" s="105"/>
      <c r="BB857" s="105"/>
      <c r="BC857" s="105"/>
      <c r="BD857" s="105"/>
    </row>
    <row r="858" spans="1:56" x14ac:dyDescent="0.35">
      <c r="A858" s="105"/>
      <c r="B858" s="105"/>
      <c r="C858" s="105"/>
      <c r="D858" s="105"/>
      <c r="E858" s="105"/>
      <c r="F858" s="105"/>
      <c r="G858" s="105"/>
      <c r="H858" s="105"/>
      <c r="I858" s="105"/>
      <c r="J858" s="105"/>
      <c r="K858" s="105"/>
      <c r="L858" s="105"/>
      <c r="M858" s="105"/>
      <c r="N858" s="105"/>
      <c r="O858" s="105"/>
      <c r="P858" s="105"/>
      <c r="Q858" s="105"/>
      <c r="R858" s="105"/>
      <c r="S858" s="105"/>
      <c r="T858" s="105"/>
      <c r="U858" s="105"/>
      <c r="V858" s="105"/>
      <c r="W858" s="105"/>
      <c r="X858" s="105"/>
      <c r="Y858" s="105"/>
      <c r="Z858" s="105"/>
      <c r="AA858" s="105"/>
      <c r="AB858" s="105"/>
      <c r="AC858" s="105"/>
      <c r="AD858" s="105"/>
      <c r="AE858" s="105"/>
      <c r="AF858" s="105"/>
      <c r="AG858" s="105"/>
      <c r="AH858" s="105"/>
      <c r="AI858" s="105"/>
      <c r="AJ858" s="105"/>
      <c r="AK858" s="105"/>
      <c r="AL858" s="105"/>
      <c r="AM858" s="105"/>
      <c r="AN858" s="105"/>
      <c r="AO858" s="105"/>
      <c r="AP858" s="105"/>
      <c r="AQ858" s="105"/>
      <c r="AR858" s="105"/>
      <c r="AS858" s="105"/>
      <c r="AT858" s="105"/>
      <c r="AU858" s="105"/>
      <c r="AV858" s="105"/>
      <c r="AW858" s="105"/>
      <c r="AX858" s="105"/>
      <c r="AY858" s="105"/>
      <c r="AZ858" s="105"/>
      <c r="BA858" s="105"/>
      <c r="BB858" s="105"/>
      <c r="BC858" s="105"/>
      <c r="BD858" s="105"/>
    </row>
    <row r="859" spans="1:56" x14ac:dyDescent="0.35">
      <c r="A859" s="105"/>
      <c r="B859" s="105"/>
      <c r="C859" s="105"/>
      <c r="D859" s="105"/>
      <c r="E859" s="105"/>
      <c r="F859" s="105"/>
      <c r="G859" s="105"/>
      <c r="H859" s="105"/>
      <c r="I859" s="105"/>
      <c r="J859" s="105"/>
      <c r="K859" s="105"/>
      <c r="L859" s="105"/>
      <c r="M859" s="105"/>
      <c r="N859" s="105"/>
      <c r="O859" s="105"/>
      <c r="P859" s="105"/>
      <c r="Q859" s="105"/>
      <c r="R859" s="105"/>
      <c r="S859" s="105"/>
      <c r="T859" s="105"/>
      <c r="U859" s="105"/>
      <c r="V859" s="105"/>
      <c r="W859" s="105"/>
      <c r="X859" s="105"/>
      <c r="Y859" s="105"/>
      <c r="Z859" s="105"/>
      <c r="AA859" s="105"/>
      <c r="AB859" s="105"/>
      <c r="AC859" s="105"/>
      <c r="AD859" s="105"/>
      <c r="AE859" s="105"/>
      <c r="AF859" s="105"/>
      <c r="AG859" s="105"/>
      <c r="AH859" s="105"/>
      <c r="AI859" s="105"/>
      <c r="AJ859" s="105"/>
      <c r="AK859" s="105"/>
      <c r="AL859" s="105"/>
      <c r="AM859" s="105"/>
      <c r="AN859" s="105"/>
      <c r="AO859" s="105"/>
      <c r="AP859" s="105"/>
      <c r="AQ859" s="105"/>
      <c r="AR859" s="105"/>
      <c r="AS859" s="105"/>
      <c r="AT859" s="105"/>
      <c r="AU859" s="105"/>
      <c r="AV859" s="105"/>
      <c r="AW859" s="105"/>
      <c r="AX859" s="105"/>
      <c r="AY859" s="105"/>
      <c r="AZ859" s="105"/>
      <c r="BA859" s="105"/>
      <c r="BB859" s="105"/>
      <c r="BC859" s="105"/>
      <c r="BD859" s="105"/>
    </row>
    <row r="860" spans="1:56" x14ac:dyDescent="0.35">
      <c r="A860" s="105"/>
      <c r="B860" s="105"/>
      <c r="C860" s="105"/>
      <c r="D860" s="105"/>
      <c r="E860" s="105"/>
      <c r="F860" s="105"/>
      <c r="G860" s="105"/>
      <c r="H860" s="105"/>
      <c r="I860" s="105"/>
      <c r="J860" s="105"/>
      <c r="K860" s="105"/>
      <c r="L860" s="105"/>
      <c r="M860" s="105"/>
      <c r="N860" s="105"/>
      <c r="O860" s="105"/>
      <c r="P860" s="105"/>
      <c r="Q860" s="105"/>
      <c r="R860" s="105"/>
      <c r="S860" s="105"/>
      <c r="T860" s="105"/>
      <c r="U860" s="105"/>
      <c r="V860" s="105"/>
      <c r="W860" s="105"/>
      <c r="X860" s="105"/>
      <c r="Y860" s="105"/>
      <c r="Z860" s="105"/>
      <c r="AA860" s="105"/>
      <c r="AB860" s="105"/>
      <c r="AC860" s="105"/>
      <c r="AD860" s="105"/>
      <c r="AE860" s="105"/>
      <c r="AF860" s="105"/>
      <c r="AG860" s="105"/>
      <c r="AH860" s="105"/>
      <c r="AI860" s="105"/>
      <c r="AJ860" s="105"/>
      <c r="AK860" s="105"/>
      <c r="AL860" s="105"/>
      <c r="AM860" s="105"/>
      <c r="AN860" s="105"/>
      <c r="AO860" s="105"/>
      <c r="AP860" s="105"/>
      <c r="AQ860" s="105"/>
      <c r="AR860" s="105"/>
      <c r="AS860" s="105"/>
      <c r="AT860" s="105"/>
      <c r="AU860" s="105"/>
      <c r="AV860" s="105"/>
      <c r="AW860" s="105"/>
      <c r="AX860" s="105"/>
      <c r="AY860" s="105"/>
      <c r="AZ860" s="105"/>
      <c r="BA860" s="105"/>
      <c r="BB860" s="105"/>
      <c r="BC860" s="105"/>
      <c r="BD860" s="105"/>
    </row>
    <row r="861" spans="1:56" x14ac:dyDescent="0.35">
      <c r="A861" s="105"/>
      <c r="B861" s="105"/>
      <c r="C861" s="105"/>
      <c r="D861" s="105"/>
      <c r="E861" s="105"/>
      <c r="F861" s="105"/>
      <c r="G861" s="105"/>
      <c r="H861" s="105"/>
      <c r="I861" s="105"/>
      <c r="J861" s="105"/>
      <c r="K861" s="105"/>
      <c r="L861" s="105"/>
      <c r="M861" s="105"/>
      <c r="N861" s="105"/>
      <c r="O861" s="105"/>
      <c r="P861" s="105"/>
      <c r="Q861" s="105"/>
      <c r="R861" s="105"/>
      <c r="S861" s="105"/>
      <c r="T861" s="105"/>
      <c r="U861" s="105"/>
      <c r="V861" s="105"/>
      <c r="W861" s="105"/>
      <c r="X861" s="105"/>
      <c r="Y861" s="105"/>
      <c r="Z861" s="105"/>
      <c r="AA861" s="105"/>
      <c r="AB861" s="105"/>
      <c r="AC861" s="105"/>
      <c r="AD861" s="105"/>
      <c r="AE861" s="105"/>
      <c r="AF861" s="105"/>
      <c r="AG861" s="105"/>
      <c r="AH861" s="105"/>
      <c r="AI861" s="105"/>
      <c r="AJ861" s="105"/>
      <c r="AK861" s="105"/>
      <c r="AL861" s="105"/>
      <c r="AM861" s="105"/>
      <c r="AN861" s="105"/>
      <c r="AO861" s="105"/>
      <c r="AP861" s="105"/>
      <c r="AQ861" s="105"/>
      <c r="AR861" s="105"/>
      <c r="AS861" s="105"/>
      <c r="AT861" s="105"/>
      <c r="AU861" s="105"/>
      <c r="AV861" s="105"/>
      <c r="AW861" s="105"/>
      <c r="AX861" s="105"/>
      <c r="AY861" s="105"/>
      <c r="AZ861" s="105"/>
      <c r="BA861" s="105"/>
      <c r="BB861" s="105"/>
      <c r="BC861" s="105"/>
      <c r="BD861" s="105"/>
    </row>
    <row r="862" spans="1:56" x14ac:dyDescent="0.35">
      <c r="A862" s="105"/>
      <c r="B862" s="105"/>
      <c r="C862" s="105"/>
      <c r="D862" s="105"/>
      <c r="E862" s="105"/>
      <c r="F862" s="105"/>
      <c r="G862" s="105"/>
      <c r="H862" s="105"/>
      <c r="I862" s="105"/>
      <c r="J862" s="105"/>
      <c r="K862" s="105"/>
      <c r="L862" s="105"/>
      <c r="M862" s="105"/>
      <c r="N862" s="105"/>
      <c r="O862" s="105"/>
      <c r="P862" s="105"/>
      <c r="Q862" s="105"/>
      <c r="R862" s="105"/>
      <c r="S862" s="105"/>
      <c r="T862" s="105"/>
      <c r="U862" s="105"/>
      <c r="V862" s="105"/>
      <c r="W862" s="105"/>
      <c r="X862" s="105"/>
      <c r="Y862" s="105"/>
      <c r="Z862" s="105"/>
      <c r="AA862" s="105"/>
      <c r="AB862" s="105"/>
      <c r="AC862" s="105"/>
      <c r="AD862" s="105"/>
      <c r="AE862" s="105"/>
      <c r="AF862" s="105"/>
      <c r="AG862" s="105"/>
      <c r="AH862" s="105"/>
      <c r="AI862" s="105"/>
      <c r="AJ862" s="105"/>
      <c r="AK862" s="105"/>
      <c r="AL862" s="105"/>
      <c r="AM862" s="105"/>
      <c r="AN862" s="105"/>
      <c r="AO862" s="105"/>
      <c r="AP862" s="105"/>
      <c r="AQ862" s="105"/>
      <c r="AR862" s="105"/>
      <c r="AS862" s="105"/>
      <c r="AT862" s="105"/>
      <c r="AU862" s="105"/>
      <c r="AV862" s="105"/>
      <c r="AW862" s="105"/>
      <c r="AX862" s="105"/>
      <c r="AY862" s="105"/>
      <c r="AZ862" s="105"/>
      <c r="BA862" s="105"/>
      <c r="BB862" s="105"/>
      <c r="BC862" s="105"/>
      <c r="BD862" s="105"/>
    </row>
    <row r="863" spans="1:56" x14ac:dyDescent="0.35">
      <c r="A863" s="105"/>
      <c r="B863" s="105"/>
      <c r="C863" s="105"/>
      <c r="D863" s="105"/>
      <c r="E863" s="105"/>
      <c r="F863" s="105"/>
      <c r="G863" s="105"/>
      <c r="H863" s="105"/>
      <c r="I863" s="105"/>
      <c r="J863" s="105"/>
      <c r="K863" s="105"/>
      <c r="L863" s="105"/>
      <c r="M863" s="105"/>
      <c r="N863" s="105"/>
      <c r="O863" s="105"/>
      <c r="P863" s="105"/>
      <c r="Q863" s="105"/>
      <c r="R863" s="105"/>
      <c r="S863" s="105"/>
      <c r="T863" s="105"/>
      <c r="U863" s="105"/>
      <c r="V863" s="105"/>
      <c r="W863" s="105"/>
      <c r="X863" s="105"/>
      <c r="Y863" s="105"/>
      <c r="Z863" s="105"/>
      <c r="AA863" s="105"/>
      <c r="AB863" s="105"/>
      <c r="AC863" s="105"/>
      <c r="AD863" s="105"/>
      <c r="AE863" s="105"/>
      <c r="AF863" s="105"/>
      <c r="AG863" s="105"/>
      <c r="AH863" s="105"/>
      <c r="AI863" s="105"/>
      <c r="AJ863" s="105"/>
      <c r="AK863" s="105"/>
      <c r="AL863" s="105"/>
      <c r="AM863" s="105"/>
      <c r="AN863" s="105"/>
      <c r="AO863" s="105"/>
      <c r="AP863" s="105"/>
      <c r="AQ863" s="105"/>
      <c r="AR863" s="105"/>
      <c r="AS863" s="105"/>
      <c r="AT863" s="105"/>
      <c r="AU863" s="105"/>
      <c r="AV863" s="105"/>
      <c r="AW863" s="105"/>
      <c r="AX863" s="105"/>
      <c r="AY863" s="105"/>
      <c r="AZ863" s="105"/>
      <c r="BA863" s="105"/>
      <c r="BB863" s="105"/>
      <c r="BC863" s="105"/>
      <c r="BD863" s="105"/>
    </row>
    <row r="864" spans="1:56" x14ac:dyDescent="0.35">
      <c r="A864" s="105"/>
      <c r="B864" s="105"/>
      <c r="C864" s="105"/>
      <c r="D864" s="105"/>
      <c r="E864" s="105"/>
      <c r="F864" s="105"/>
      <c r="G864" s="105"/>
      <c r="H864" s="105"/>
      <c r="I864" s="105"/>
      <c r="J864" s="105"/>
      <c r="K864" s="105"/>
      <c r="L864" s="105"/>
      <c r="M864" s="105"/>
      <c r="N864" s="105"/>
      <c r="O864" s="105"/>
      <c r="P864" s="105"/>
      <c r="Q864" s="105"/>
      <c r="R864" s="105"/>
      <c r="S864" s="105"/>
      <c r="T864" s="105"/>
      <c r="U864" s="105"/>
      <c r="V864" s="105"/>
      <c r="W864" s="105"/>
      <c r="X864" s="105"/>
      <c r="Y864" s="105"/>
      <c r="Z864" s="105"/>
      <c r="AA864" s="105"/>
      <c r="AB864" s="105"/>
      <c r="AC864" s="105"/>
      <c r="AD864" s="105"/>
      <c r="AE864" s="105"/>
      <c r="AF864" s="105"/>
      <c r="AG864" s="105"/>
      <c r="AH864" s="105"/>
      <c r="AI864" s="105"/>
      <c r="AJ864" s="105"/>
      <c r="AK864" s="105"/>
      <c r="AL864" s="105"/>
      <c r="AM864" s="105"/>
      <c r="AN864" s="105"/>
      <c r="AO864" s="105"/>
      <c r="AP864" s="105"/>
      <c r="AQ864" s="105"/>
      <c r="AR864" s="105"/>
      <c r="AS864" s="105"/>
      <c r="AT864" s="105"/>
      <c r="AU864" s="105"/>
      <c r="AV864" s="105"/>
      <c r="AW864" s="105"/>
      <c r="AX864" s="105"/>
      <c r="AY864" s="105"/>
      <c r="AZ864" s="105"/>
      <c r="BA864" s="105"/>
      <c r="BB864" s="105"/>
      <c r="BC864" s="105"/>
      <c r="BD864" s="105"/>
    </row>
    <row r="865" spans="1:56" x14ac:dyDescent="0.35">
      <c r="A865" s="105"/>
      <c r="B865" s="105"/>
      <c r="C865" s="105"/>
      <c r="D865" s="105"/>
      <c r="E865" s="105"/>
      <c r="F865" s="105"/>
      <c r="G865" s="105"/>
      <c r="H865" s="105"/>
      <c r="I865" s="105"/>
      <c r="J865" s="105"/>
      <c r="K865" s="105"/>
      <c r="L865" s="105"/>
      <c r="M865" s="105"/>
      <c r="N865" s="105"/>
      <c r="O865" s="105"/>
      <c r="P865" s="105"/>
      <c r="Q865" s="105"/>
      <c r="R865" s="105"/>
      <c r="S865" s="105"/>
      <c r="T865" s="105"/>
      <c r="U865" s="105"/>
      <c r="V865" s="105"/>
      <c r="W865" s="105"/>
      <c r="X865" s="105"/>
      <c r="Y865" s="105"/>
      <c r="Z865" s="105"/>
      <c r="AA865" s="105"/>
      <c r="AB865" s="105"/>
      <c r="AC865" s="105"/>
      <c r="AD865" s="105"/>
      <c r="AE865" s="105"/>
      <c r="AF865" s="105"/>
      <c r="AG865" s="105"/>
      <c r="AH865" s="105"/>
      <c r="AI865" s="105"/>
      <c r="AJ865" s="105"/>
      <c r="AK865" s="105"/>
      <c r="AL865" s="105"/>
      <c r="AM865" s="105"/>
      <c r="AN865" s="105"/>
      <c r="AO865" s="105"/>
      <c r="AP865" s="105"/>
      <c r="AQ865" s="105"/>
      <c r="AR865" s="105"/>
      <c r="AS865" s="105"/>
      <c r="AT865" s="105"/>
      <c r="AU865" s="105"/>
      <c r="AV865" s="105"/>
      <c r="AW865" s="105"/>
      <c r="AX865" s="105"/>
      <c r="AY865" s="105"/>
      <c r="AZ865" s="105"/>
      <c r="BA865" s="105"/>
      <c r="BB865" s="105"/>
      <c r="BC865" s="105"/>
      <c r="BD865" s="105"/>
    </row>
    <row r="866" spans="1:56" x14ac:dyDescent="0.35">
      <c r="A866" s="105"/>
      <c r="B866" s="105"/>
      <c r="C866" s="105"/>
      <c r="D866" s="105"/>
      <c r="E866" s="105"/>
      <c r="F866" s="105"/>
      <c r="G866" s="105"/>
      <c r="H866" s="105"/>
      <c r="I866" s="105"/>
      <c r="J866" s="105"/>
      <c r="K866" s="105"/>
      <c r="L866" s="105"/>
      <c r="M866" s="105"/>
      <c r="N866" s="105"/>
      <c r="O866" s="105"/>
      <c r="P866" s="105"/>
      <c r="Q866" s="105"/>
      <c r="R866" s="105"/>
      <c r="S866" s="105"/>
      <c r="T866" s="105"/>
      <c r="U866" s="105"/>
      <c r="V866" s="105"/>
      <c r="W866" s="105"/>
      <c r="X866" s="105"/>
      <c r="Y866" s="105"/>
      <c r="Z866" s="105"/>
      <c r="AA866" s="105"/>
      <c r="AB866" s="105"/>
      <c r="AC866" s="105"/>
      <c r="AD866" s="105"/>
      <c r="AE866" s="105"/>
      <c r="AF866" s="105"/>
      <c r="AG866" s="105"/>
      <c r="AH866" s="105"/>
      <c r="AI866" s="105"/>
      <c r="AJ866" s="105"/>
      <c r="AK866" s="105"/>
      <c r="AL866" s="105"/>
      <c r="AM866" s="105"/>
      <c r="AN866" s="105"/>
      <c r="AO866" s="105"/>
      <c r="AP866" s="105"/>
      <c r="AQ866" s="105"/>
      <c r="AR866" s="105"/>
      <c r="AS866" s="105"/>
      <c r="AT866" s="105"/>
      <c r="AU866" s="105"/>
      <c r="AV866" s="105"/>
      <c r="AW866" s="105"/>
      <c r="AX866" s="105"/>
      <c r="AY866" s="105"/>
      <c r="AZ866" s="105"/>
      <c r="BA866" s="105"/>
      <c r="BB866" s="105"/>
      <c r="BC866" s="105"/>
      <c r="BD866" s="105"/>
    </row>
    <row r="867" spans="1:56" x14ac:dyDescent="0.35">
      <c r="A867" s="105"/>
      <c r="B867" s="105"/>
      <c r="C867" s="105"/>
      <c r="D867" s="105"/>
      <c r="E867" s="105"/>
      <c r="F867" s="105"/>
      <c r="G867" s="105"/>
      <c r="H867" s="105"/>
      <c r="I867" s="105"/>
      <c r="J867" s="105"/>
      <c r="K867" s="105"/>
      <c r="L867" s="105"/>
      <c r="M867" s="105"/>
      <c r="N867" s="105"/>
      <c r="O867" s="105"/>
      <c r="P867" s="105"/>
      <c r="Q867" s="105"/>
      <c r="R867" s="105"/>
      <c r="S867" s="105"/>
      <c r="T867" s="105"/>
      <c r="U867" s="105"/>
      <c r="V867" s="105"/>
      <c r="W867" s="105"/>
      <c r="X867" s="105"/>
      <c r="Y867" s="105"/>
      <c r="Z867" s="105"/>
      <c r="AA867" s="105"/>
      <c r="AB867" s="105"/>
      <c r="AC867" s="105"/>
      <c r="AD867" s="105"/>
      <c r="AE867" s="105"/>
      <c r="AF867" s="105"/>
      <c r="AG867" s="105"/>
      <c r="AH867" s="105"/>
      <c r="AI867" s="105"/>
      <c r="AJ867" s="105"/>
      <c r="AK867" s="105"/>
      <c r="AL867" s="105"/>
      <c r="AM867" s="105"/>
      <c r="AN867" s="105"/>
      <c r="AO867" s="105"/>
      <c r="AP867" s="105"/>
      <c r="AQ867" s="105"/>
      <c r="AR867" s="105"/>
      <c r="AS867" s="105"/>
      <c r="AT867" s="105"/>
      <c r="AU867" s="105"/>
      <c r="AV867" s="105"/>
      <c r="AW867" s="105"/>
      <c r="AX867" s="105"/>
      <c r="AY867" s="105"/>
      <c r="AZ867" s="105"/>
      <c r="BA867" s="105"/>
      <c r="BB867" s="105"/>
      <c r="BC867" s="105"/>
      <c r="BD867" s="105"/>
    </row>
    <row r="868" spans="1:56" x14ac:dyDescent="0.35">
      <c r="A868" s="105"/>
      <c r="B868" s="105"/>
      <c r="C868" s="105"/>
      <c r="D868" s="105"/>
      <c r="E868" s="105"/>
      <c r="F868" s="105"/>
      <c r="G868" s="105"/>
      <c r="H868" s="105"/>
      <c r="I868" s="105"/>
      <c r="J868" s="105"/>
      <c r="K868" s="105"/>
      <c r="L868" s="105"/>
      <c r="M868" s="105"/>
      <c r="N868" s="105"/>
      <c r="O868" s="105"/>
      <c r="P868" s="105"/>
      <c r="Q868" s="105"/>
      <c r="R868" s="105"/>
      <c r="S868" s="105"/>
      <c r="T868" s="105"/>
      <c r="U868" s="105"/>
      <c r="V868" s="105"/>
      <c r="W868" s="105"/>
      <c r="X868" s="105"/>
      <c r="Y868" s="105"/>
      <c r="Z868" s="105"/>
      <c r="AA868" s="105"/>
      <c r="AB868" s="105"/>
      <c r="AC868" s="105"/>
      <c r="AD868" s="105"/>
      <c r="AE868" s="105"/>
      <c r="AF868" s="105"/>
      <c r="AG868" s="105"/>
      <c r="AH868" s="105"/>
      <c r="AI868" s="105"/>
      <c r="AJ868" s="105"/>
      <c r="AK868" s="105"/>
      <c r="AL868" s="105"/>
      <c r="AM868" s="105"/>
      <c r="AN868" s="105"/>
      <c r="AO868" s="105"/>
      <c r="AP868" s="105"/>
      <c r="AQ868" s="105"/>
      <c r="AR868" s="105"/>
      <c r="AS868" s="105"/>
      <c r="AT868" s="105"/>
      <c r="AU868" s="105"/>
      <c r="AV868" s="105"/>
      <c r="AW868" s="105"/>
      <c r="AX868" s="105"/>
      <c r="AY868" s="105"/>
      <c r="AZ868" s="105"/>
      <c r="BA868" s="105"/>
      <c r="BB868" s="105"/>
      <c r="BC868" s="105"/>
      <c r="BD868" s="105"/>
    </row>
    <row r="869" spans="1:56" x14ac:dyDescent="0.35">
      <c r="A869" s="105"/>
      <c r="B869" s="105"/>
      <c r="C869" s="105"/>
      <c r="D869" s="105"/>
      <c r="E869" s="105"/>
      <c r="F869" s="105"/>
      <c r="G869" s="105"/>
      <c r="H869" s="105"/>
      <c r="I869" s="105"/>
      <c r="J869" s="105"/>
      <c r="K869" s="105"/>
      <c r="L869" s="105"/>
      <c r="M869" s="105"/>
      <c r="N869" s="105"/>
      <c r="O869" s="105"/>
      <c r="P869" s="105"/>
      <c r="Q869" s="105"/>
      <c r="R869" s="105"/>
      <c r="S869" s="105"/>
      <c r="T869" s="105"/>
      <c r="U869" s="105"/>
      <c r="V869" s="105"/>
      <c r="W869" s="105"/>
      <c r="X869" s="105"/>
      <c r="Y869" s="105"/>
      <c r="Z869" s="105"/>
      <c r="AA869" s="105"/>
      <c r="AB869" s="105"/>
      <c r="AC869" s="105"/>
      <c r="AD869" s="105"/>
      <c r="AE869" s="105"/>
      <c r="AF869" s="105"/>
      <c r="AG869" s="105"/>
      <c r="AH869" s="105"/>
      <c r="AI869" s="105"/>
      <c r="AJ869" s="105"/>
      <c r="AK869" s="105"/>
      <c r="AL869" s="105"/>
      <c r="AM869" s="105"/>
      <c r="AN869" s="105"/>
      <c r="AO869" s="105"/>
      <c r="AP869" s="105"/>
      <c r="AQ869" s="105"/>
      <c r="AR869" s="105"/>
      <c r="AS869" s="105"/>
      <c r="AT869" s="105"/>
      <c r="AU869" s="105"/>
      <c r="AV869" s="105"/>
      <c r="AW869" s="105"/>
      <c r="AX869" s="105"/>
      <c r="AY869" s="105"/>
      <c r="AZ869" s="105"/>
      <c r="BA869" s="105"/>
      <c r="BB869" s="105"/>
      <c r="BC869" s="105"/>
      <c r="BD869" s="105"/>
    </row>
    <row r="870" spans="1:56" x14ac:dyDescent="0.35">
      <c r="A870" s="105"/>
      <c r="B870" s="105"/>
      <c r="C870" s="105"/>
      <c r="D870" s="105"/>
      <c r="E870" s="105"/>
      <c r="F870" s="105"/>
      <c r="G870" s="105"/>
      <c r="H870" s="105"/>
      <c r="I870" s="105"/>
      <c r="J870" s="105"/>
      <c r="K870" s="105"/>
      <c r="L870" s="105"/>
      <c r="M870" s="105"/>
      <c r="N870" s="105"/>
      <c r="O870" s="105"/>
      <c r="P870" s="105"/>
      <c r="Q870" s="105"/>
      <c r="R870" s="105"/>
      <c r="S870" s="105"/>
      <c r="T870" s="105"/>
      <c r="U870" s="105"/>
      <c r="V870" s="105"/>
      <c r="W870" s="105"/>
      <c r="X870" s="105"/>
      <c r="Y870" s="105"/>
      <c r="Z870" s="105"/>
      <c r="AA870" s="105"/>
      <c r="AB870" s="105"/>
      <c r="AC870" s="105"/>
      <c r="AD870" s="105"/>
      <c r="AE870" s="105"/>
      <c r="AF870" s="105"/>
      <c r="AG870" s="105"/>
      <c r="AH870" s="105"/>
      <c r="AI870" s="105"/>
      <c r="AJ870" s="105"/>
      <c r="AK870" s="105"/>
      <c r="AL870" s="105"/>
      <c r="AM870" s="105"/>
      <c r="AN870" s="105"/>
      <c r="AO870" s="105"/>
      <c r="AP870" s="105"/>
      <c r="AQ870" s="105"/>
      <c r="AR870" s="105"/>
      <c r="AS870" s="105"/>
      <c r="AT870" s="105"/>
      <c r="AU870" s="105"/>
      <c r="AV870" s="105"/>
      <c r="AW870" s="105"/>
      <c r="AX870" s="105"/>
      <c r="AY870" s="105"/>
      <c r="AZ870" s="105"/>
      <c r="BA870" s="105"/>
      <c r="BB870" s="105"/>
      <c r="BC870" s="105"/>
      <c r="BD870" s="105"/>
    </row>
    <row r="871" spans="1:56" x14ac:dyDescent="0.35">
      <c r="A871" s="105"/>
      <c r="B871" s="105"/>
      <c r="C871" s="105"/>
      <c r="D871" s="105"/>
      <c r="E871" s="105"/>
      <c r="F871" s="105"/>
      <c r="G871" s="105"/>
      <c r="H871" s="105"/>
      <c r="I871" s="105"/>
      <c r="J871" s="105"/>
      <c r="K871" s="105"/>
      <c r="L871" s="105"/>
      <c r="M871" s="105"/>
      <c r="N871" s="105"/>
      <c r="O871" s="105"/>
      <c r="P871" s="105"/>
      <c r="Q871" s="105"/>
      <c r="R871" s="105"/>
      <c r="S871" s="105"/>
      <c r="T871" s="105"/>
      <c r="U871" s="105"/>
      <c r="V871" s="105"/>
      <c r="W871" s="105"/>
      <c r="X871" s="105"/>
      <c r="Y871" s="105"/>
      <c r="Z871" s="105"/>
      <c r="AA871" s="105"/>
      <c r="AB871" s="105"/>
      <c r="AC871" s="105"/>
      <c r="AD871" s="105"/>
      <c r="AE871" s="105"/>
      <c r="AF871" s="105"/>
      <c r="AG871" s="105"/>
      <c r="AH871" s="105"/>
      <c r="AI871" s="105"/>
      <c r="AJ871" s="105"/>
      <c r="AK871" s="105"/>
      <c r="AL871" s="105"/>
      <c r="AM871" s="105"/>
      <c r="AN871" s="105"/>
      <c r="AO871" s="105"/>
      <c r="AP871" s="105"/>
      <c r="AQ871" s="105"/>
      <c r="AR871" s="105"/>
      <c r="AS871" s="105"/>
      <c r="AT871" s="105"/>
      <c r="AU871" s="105"/>
      <c r="AV871" s="105"/>
      <c r="AW871" s="105"/>
      <c r="AX871" s="105"/>
      <c r="AY871" s="105"/>
      <c r="AZ871" s="105"/>
      <c r="BA871" s="105"/>
      <c r="BB871" s="105"/>
      <c r="BC871" s="105"/>
      <c r="BD871" s="105"/>
    </row>
    <row r="872" spans="1:56" x14ac:dyDescent="0.35">
      <c r="A872" s="105"/>
      <c r="B872" s="105"/>
      <c r="C872" s="105"/>
      <c r="D872" s="105"/>
      <c r="E872" s="105"/>
      <c r="F872" s="105"/>
      <c r="G872" s="105"/>
      <c r="H872" s="105"/>
      <c r="I872" s="105"/>
      <c r="J872" s="105"/>
      <c r="K872" s="105"/>
      <c r="L872" s="105"/>
      <c r="M872" s="105"/>
      <c r="N872" s="105"/>
      <c r="O872" s="105"/>
      <c r="P872" s="105"/>
      <c r="Q872" s="105"/>
      <c r="R872" s="105"/>
      <c r="S872" s="105"/>
      <c r="T872" s="105"/>
      <c r="U872" s="105"/>
      <c r="V872" s="105"/>
      <c r="W872" s="105"/>
      <c r="X872" s="105"/>
      <c r="Y872" s="105"/>
      <c r="Z872" s="105"/>
      <c r="AA872" s="105"/>
      <c r="AB872" s="105"/>
      <c r="AC872" s="105"/>
      <c r="AD872" s="105"/>
      <c r="AE872" s="105"/>
      <c r="AF872" s="105"/>
      <c r="AG872" s="105"/>
      <c r="AH872" s="105"/>
      <c r="AI872" s="105"/>
      <c r="AJ872" s="105"/>
      <c r="AK872" s="105"/>
      <c r="AL872" s="105"/>
      <c r="AM872" s="105"/>
      <c r="AN872" s="105"/>
      <c r="AO872" s="105"/>
      <c r="AP872" s="105"/>
      <c r="AQ872" s="105"/>
      <c r="AR872" s="105"/>
      <c r="AS872" s="105"/>
      <c r="AT872" s="105"/>
      <c r="AU872" s="105"/>
      <c r="AV872" s="105"/>
      <c r="AW872" s="105"/>
      <c r="AX872" s="105"/>
      <c r="AY872" s="105"/>
      <c r="AZ872" s="105"/>
      <c r="BA872" s="105"/>
      <c r="BB872" s="105"/>
      <c r="BC872" s="105"/>
      <c r="BD872" s="105"/>
    </row>
    <row r="873" spans="1:56" x14ac:dyDescent="0.35">
      <c r="A873" s="105"/>
      <c r="B873" s="105"/>
      <c r="C873" s="105"/>
      <c r="D873" s="105"/>
      <c r="E873" s="105"/>
      <c r="F873" s="105"/>
      <c r="G873" s="105"/>
      <c r="H873" s="105"/>
      <c r="I873" s="105"/>
      <c r="J873" s="105"/>
      <c r="K873" s="105"/>
      <c r="L873" s="105"/>
      <c r="M873" s="105"/>
      <c r="N873" s="105"/>
      <c r="O873" s="105"/>
      <c r="P873" s="105"/>
      <c r="Q873" s="105"/>
      <c r="R873" s="105"/>
      <c r="S873" s="105"/>
      <c r="T873" s="105"/>
      <c r="U873" s="105"/>
      <c r="V873" s="105"/>
      <c r="W873" s="105"/>
      <c r="X873" s="105"/>
      <c r="Y873" s="105"/>
      <c r="Z873" s="105"/>
      <c r="AA873" s="105"/>
      <c r="AB873" s="105"/>
      <c r="AC873" s="105"/>
      <c r="AD873" s="105"/>
      <c r="AE873" s="105"/>
      <c r="AF873" s="105"/>
      <c r="AG873" s="105"/>
      <c r="AH873" s="105"/>
      <c r="AI873" s="105"/>
      <c r="AJ873" s="105"/>
      <c r="AK873" s="105"/>
      <c r="AL873" s="105"/>
      <c r="AM873" s="105"/>
      <c r="AN873" s="105"/>
      <c r="AO873" s="105"/>
      <c r="AP873" s="105"/>
      <c r="AQ873" s="105"/>
      <c r="AR873" s="105"/>
      <c r="AS873" s="105"/>
      <c r="AT873" s="105"/>
      <c r="AU873" s="105"/>
      <c r="AV873" s="105"/>
      <c r="AW873" s="105"/>
      <c r="AX873" s="105"/>
      <c r="AY873" s="105"/>
      <c r="AZ873" s="105"/>
      <c r="BA873" s="105"/>
      <c r="BB873" s="105"/>
      <c r="BC873" s="105"/>
      <c r="BD873" s="105"/>
    </row>
    <row r="874" spans="1:56" x14ac:dyDescent="0.35">
      <c r="A874" s="105"/>
      <c r="B874" s="105"/>
      <c r="C874" s="105"/>
      <c r="D874" s="105"/>
      <c r="E874" s="105"/>
      <c r="F874" s="105"/>
      <c r="G874" s="105"/>
      <c r="H874" s="105"/>
      <c r="I874" s="105"/>
      <c r="J874" s="105"/>
      <c r="K874" s="105"/>
      <c r="L874" s="105"/>
      <c r="M874" s="105"/>
      <c r="N874" s="105"/>
      <c r="O874" s="105"/>
      <c r="P874" s="105"/>
      <c r="Q874" s="105"/>
      <c r="R874" s="105"/>
      <c r="S874" s="105"/>
      <c r="T874" s="105"/>
      <c r="U874" s="105"/>
      <c r="V874" s="105"/>
      <c r="W874" s="105"/>
      <c r="X874" s="105"/>
      <c r="Y874" s="105"/>
      <c r="Z874" s="105"/>
      <c r="AA874" s="105"/>
      <c r="AB874" s="105"/>
      <c r="AC874" s="105"/>
      <c r="AD874" s="105"/>
      <c r="AE874" s="105"/>
      <c r="AF874" s="105"/>
      <c r="AG874" s="105"/>
      <c r="AH874" s="105"/>
      <c r="AI874" s="105"/>
      <c r="AJ874" s="105"/>
      <c r="AK874" s="105"/>
      <c r="AL874" s="105"/>
      <c r="AM874" s="105"/>
      <c r="AN874" s="105"/>
      <c r="AO874" s="105"/>
      <c r="AP874" s="105"/>
      <c r="AQ874" s="105"/>
      <c r="AR874" s="105"/>
      <c r="AS874" s="105"/>
      <c r="AT874" s="105"/>
      <c r="AU874" s="105"/>
      <c r="AV874" s="105"/>
      <c r="AW874" s="105"/>
      <c r="AX874" s="105"/>
      <c r="AY874" s="105"/>
      <c r="AZ874" s="105"/>
      <c r="BA874" s="105"/>
      <c r="BB874" s="105"/>
      <c r="BC874" s="105"/>
      <c r="BD874" s="105"/>
    </row>
    <row r="875" spans="1:56" x14ac:dyDescent="0.35">
      <c r="A875" s="105"/>
      <c r="B875" s="105"/>
      <c r="C875" s="105"/>
      <c r="D875" s="105"/>
      <c r="E875" s="105"/>
      <c r="F875" s="105"/>
      <c r="G875" s="105"/>
      <c r="H875" s="105"/>
      <c r="I875" s="105"/>
      <c r="J875" s="105"/>
      <c r="K875" s="105"/>
      <c r="L875" s="105"/>
      <c r="M875" s="105"/>
      <c r="N875" s="105"/>
      <c r="O875" s="105"/>
      <c r="P875" s="105"/>
      <c r="Q875" s="105"/>
      <c r="R875" s="105"/>
      <c r="S875" s="105"/>
      <c r="T875" s="105"/>
      <c r="U875" s="105"/>
      <c r="V875" s="105"/>
      <c r="W875" s="105"/>
      <c r="X875" s="105"/>
      <c r="Y875" s="105"/>
      <c r="Z875" s="105"/>
      <c r="AA875" s="105"/>
      <c r="AB875" s="105"/>
      <c r="AC875" s="105"/>
      <c r="AD875" s="105"/>
      <c r="AE875" s="105"/>
      <c r="AF875" s="105"/>
      <c r="AG875" s="105"/>
      <c r="AH875" s="105"/>
      <c r="AI875" s="105"/>
      <c r="AJ875" s="105"/>
      <c r="AK875" s="105"/>
      <c r="AL875" s="105"/>
      <c r="AM875" s="105"/>
      <c r="AN875" s="105"/>
      <c r="AO875" s="105"/>
      <c r="AP875" s="105"/>
      <c r="AQ875" s="105"/>
      <c r="AR875" s="105"/>
      <c r="AS875" s="105"/>
      <c r="AT875" s="105"/>
      <c r="AU875" s="105"/>
      <c r="AV875" s="105"/>
      <c r="AW875" s="105"/>
      <c r="AX875" s="105"/>
      <c r="AY875" s="105"/>
      <c r="AZ875" s="105"/>
      <c r="BA875" s="105"/>
      <c r="BB875" s="105"/>
      <c r="BC875" s="105"/>
      <c r="BD875" s="105"/>
    </row>
    <row r="876" spans="1:56" x14ac:dyDescent="0.35">
      <c r="A876" s="105"/>
      <c r="B876" s="105"/>
      <c r="C876" s="105"/>
      <c r="D876" s="105"/>
      <c r="E876" s="105"/>
      <c r="F876" s="105"/>
      <c r="G876" s="105"/>
      <c r="H876" s="105"/>
      <c r="I876" s="105"/>
      <c r="J876" s="105"/>
      <c r="K876" s="105"/>
      <c r="L876" s="105"/>
      <c r="M876" s="105"/>
      <c r="N876" s="105"/>
      <c r="O876" s="105"/>
      <c r="P876" s="105"/>
      <c r="Q876" s="105"/>
      <c r="R876" s="105"/>
      <c r="S876" s="105"/>
      <c r="T876" s="105"/>
      <c r="U876" s="105"/>
      <c r="V876" s="105"/>
      <c r="W876" s="105"/>
      <c r="X876" s="105"/>
      <c r="Y876" s="105"/>
      <c r="Z876" s="105"/>
      <c r="AA876" s="105"/>
      <c r="AB876" s="105"/>
      <c r="AC876" s="105"/>
      <c r="AD876" s="105"/>
      <c r="AE876" s="105"/>
      <c r="AF876" s="105"/>
      <c r="AG876" s="105"/>
      <c r="AH876" s="105"/>
      <c r="AI876" s="105"/>
      <c r="AJ876" s="105"/>
      <c r="AK876" s="105"/>
      <c r="AL876" s="105"/>
      <c r="AM876" s="105"/>
      <c r="AN876" s="105"/>
      <c r="AO876" s="105"/>
      <c r="AP876" s="105"/>
      <c r="AQ876" s="105"/>
      <c r="AR876" s="105"/>
      <c r="AS876" s="105"/>
      <c r="AT876" s="105"/>
      <c r="AU876" s="105"/>
      <c r="AV876" s="105"/>
      <c r="AW876" s="105"/>
      <c r="AX876" s="105"/>
      <c r="AY876" s="105"/>
      <c r="AZ876" s="105"/>
      <c r="BA876" s="105"/>
      <c r="BB876" s="105"/>
      <c r="BC876" s="105"/>
      <c r="BD876" s="105"/>
    </row>
    <row r="877" spans="1:56" x14ac:dyDescent="0.35">
      <c r="A877" s="105"/>
      <c r="B877" s="105"/>
      <c r="C877" s="105"/>
      <c r="D877" s="105"/>
      <c r="E877" s="105"/>
      <c r="F877" s="105"/>
      <c r="G877" s="105"/>
      <c r="H877" s="105"/>
      <c r="I877" s="105"/>
      <c r="J877" s="105"/>
      <c r="K877" s="105"/>
      <c r="L877" s="105"/>
      <c r="M877" s="105"/>
      <c r="N877" s="105"/>
      <c r="O877" s="105"/>
      <c r="P877" s="105"/>
      <c r="Q877" s="105"/>
      <c r="R877" s="105"/>
      <c r="S877" s="105"/>
      <c r="T877" s="105"/>
      <c r="U877" s="105"/>
      <c r="V877" s="105"/>
      <c r="W877" s="105"/>
      <c r="X877" s="105"/>
      <c r="Y877" s="105"/>
      <c r="Z877" s="105"/>
      <c r="AA877" s="105"/>
      <c r="AB877" s="105"/>
      <c r="AC877" s="105"/>
      <c r="AD877" s="105"/>
      <c r="AE877" s="105"/>
      <c r="AF877" s="105"/>
      <c r="AG877" s="105"/>
      <c r="AH877" s="105"/>
      <c r="AI877" s="105"/>
      <c r="AJ877" s="105"/>
      <c r="AK877" s="105"/>
      <c r="AL877" s="105"/>
      <c r="AM877" s="105"/>
      <c r="AN877" s="105"/>
      <c r="AO877" s="105"/>
      <c r="AP877" s="105"/>
      <c r="AQ877" s="105"/>
      <c r="AR877" s="105"/>
      <c r="AS877" s="105"/>
      <c r="AT877" s="105"/>
      <c r="AU877" s="105"/>
      <c r="AV877" s="105"/>
      <c r="AW877" s="105"/>
      <c r="AX877" s="105"/>
      <c r="AY877" s="105"/>
      <c r="AZ877" s="105"/>
      <c r="BA877" s="105"/>
      <c r="BB877" s="105"/>
      <c r="BC877" s="105"/>
      <c r="BD877" s="105"/>
    </row>
    <row r="878" spans="1:56" x14ac:dyDescent="0.35">
      <c r="A878" s="105"/>
      <c r="B878" s="105"/>
      <c r="C878" s="105"/>
      <c r="D878" s="105"/>
      <c r="E878" s="105"/>
      <c r="F878" s="105"/>
      <c r="G878" s="105"/>
      <c r="H878" s="105"/>
      <c r="I878" s="105"/>
      <c r="J878" s="105"/>
      <c r="K878" s="105"/>
      <c r="L878" s="105"/>
      <c r="M878" s="105"/>
      <c r="N878" s="105"/>
      <c r="O878" s="105"/>
      <c r="P878" s="105"/>
      <c r="Q878" s="105"/>
      <c r="R878" s="105"/>
      <c r="S878" s="105"/>
      <c r="T878" s="105"/>
      <c r="U878" s="105"/>
      <c r="V878" s="105"/>
      <c r="W878" s="105"/>
      <c r="X878" s="105"/>
      <c r="Y878" s="105"/>
      <c r="Z878" s="105"/>
      <c r="AA878" s="105"/>
      <c r="AB878" s="105"/>
      <c r="AC878" s="105"/>
      <c r="AD878" s="105"/>
      <c r="AE878" s="105"/>
      <c r="AF878" s="105"/>
      <c r="AG878" s="105"/>
      <c r="AH878" s="105"/>
      <c r="AI878" s="105"/>
      <c r="AJ878" s="105"/>
      <c r="AK878" s="105"/>
      <c r="AL878" s="105"/>
      <c r="AM878" s="105"/>
      <c r="AN878" s="105"/>
      <c r="AO878" s="105"/>
      <c r="AP878" s="105"/>
      <c r="AQ878" s="105"/>
      <c r="AR878" s="105"/>
      <c r="AS878" s="105"/>
      <c r="AT878" s="105"/>
      <c r="AU878" s="105"/>
      <c r="AV878" s="105"/>
      <c r="AW878" s="105"/>
      <c r="AX878" s="105"/>
      <c r="AY878" s="105"/>
      <c r="AZ878" s="105"/>
      <c r="BA878" s="105"/>
      <c r="BB878" s="105"/>
      <c r="BC878" s="105"/>
      <c r="BD878" s="105"/>
    </row>
    <row r="879" spans="1:56" x14ac:dyDescent="0.35">
      <c r="A879" s="105"/>
      <c r="B879" s="105"/>
      <c r="C879" s="105"/>
      <c r="D879" s="105"/>
      <c r="E879" s="105"/>
      <c r="F879" s="105"/>
      <c r="G879" s="105"/>
      <c r="H879" s="105"/>
      <c r="I879" s="105"/>
      <c r="J879" s="105"/>
      <c r="K879" s="105"/>
      <c r="L879" s="105"/>
      <c r="M879" s="105"/>
      <c r="N879" s="105"/>
      <c r="O879" s="105"/>
      <c r="P879" s="105"/>
      <c r="Q879" s="105"/>
      <c r="R879" s="105"/>
      <c r="S879" s="105"/>
      <c r="T879" s="105"/>
      <c r="U879" s="105"/>
      <c r="V879" s="105"/>
      <c r="W879" s="105"/>
      <c r="X879" s="105"/>
      <c r="Y879" s="105"/>
      <c r="Z879" s="105"/>
      <c r="AA879" s="105"/>
      <c r="AB879" s="105"/>
      <c r="AC879" s="105"/>
      <c r="AD879" s="105"/>
      <c r="AE879" s="105"/>
      <c r="AF879" s="105"/>
      <c r="AG879" s="105"/>
      <c r="AH879" s="105"/>
      <c r="AI879" s="105"/>
      <c r="AJ879" s="105"/>
      <c r="AK879" s="105"/>
      <c r="AL879" s="105"/>
      <c r="AM879" s="105"/>
      <c r="AN879" s="105"/>
      <c r="AO879" s="105"/>
      <c r="AP879" s="105"/>
      <c r="AQ879" s="105"/>
      <c r="AR879" s="105"/>
      <c r="AS879" s="105"/>
      <c r="AT879" s="105"/>
      <c r="AU879" s="105"/>
      <c r="AV879" s="105"/>
      <c r="AW879" s="105"/>
      <c r="AX879" s="105"/>
      <c r="AY879" s="105"/>
      <c r="AZ879" s="105"/>
      <c r="BA879" s="105"/>
      <c r="BB879" s="105"/>
      <c r="BC879" s="105"/>
      <c r="BD879" s="105"/>
    </row>
    <row r="880" spans="1:56" x14ac:dyDescent="0.35">
      <c r="A880" s="105"/>
      <c r="B880" s="105"/>
      <c r="C880" s="105"/>
      <c r="D880" s="105"/>
      <c r="E880" s="105"/>
      <c r="F880" s="105"/>
      <c r="G880" s="105"/>
      <c r="H880" s="105"/>
      <c r="I880" s="105"/>
      <c r="J880" s="105"/>
      <c r="K880" s="105"/>
      <c r="L880" s="105"/>
      <c r="M880" s="105"/>
      <c r="N880" s="105"/>
      <c r="O880" s="105"/>
      <c r="P880" s="105"/>
      <c r="Q880" s="105"/>
      <c r="R880" s="105"/>
      <c r="S880" s="105"/>
      <c r="T880" s="105"/>
      <c r="U880" s="105"/>
      <c r="V880" s="105"/>
      <c r="W880" s="105"/>
      <c r="X880" s="105"/>
      <c r="Y880" s="105"/>
      <c r="Z880" s="105"/>
      <c r="AA880" s="105"/>
      <c r="AB880" s="105"/>
      <c r="AC880" s="105"/>
      <c r="AD880" s="105"/>
      <c r="AE880" s="105"/>
      <c r="AF880" s="105"/>
      <c r="AG880" s="105"/>
      <c r="AH880" s="105"/>
      <c r="AI880" s="105"/>
      <c r="AJ880" s="105"/>
      <c r="AK880" s="105"/>
      <c r="AL880" s="105"/>
      <c r="AM880" s="105"/>
      <c r="AN880" s="105"/>
      <c r="AO880" s="105"/>
      <c r="AP880" s="105"/>
      <c r="AQ880" s="105"/>
      <c r="AR880" s="105"/>
      <c r="AS880" s="105"/>
      <c r="AT880" s="105"/>
      <c r="AU880" s="105"/>
      <c r="AV880" s="105"/>
      <c r="AW880" s="105"/>
      <c r="AX880" s="105"/>
      <c r="AY880" s="105"/>
      <c r="AZ880" s="105"/>
      <c r="BA880" s="105"/>
      <c r="BB880" s="105"/>
      <c r="BC880" s="105"/>
      <c r="BD880" s="105"/>
    </row>
    <row r="881" spans="1:56" x14ac:dyDescent="0.35">
      <c r="A881" s="105"/>
      <c r="B881" s="105"/>
      <c r="C881" s="105"/>
      <c r="D881" s="105"/>
      <c r="E881" s="105"/>
      <c r="F881" s="105"/>
      <c r="G881" s="105"/>
      <c r="H881" s="105"/>
      <c r="I881" s="105"/>
      <c r="J881" s="105"/>
      <c r="K881" s="105"/>
      <c r="L881" s="105"/>
      <c r="M881" s="105"/>
      <c r="N881" s="105"/>
      <c r="O881" s="105"/>
      <c r="P881" s="105"/>
      <c r="Q881" s="105"/>
      <c r="R881" s="105"/>
      <c r="S881" s="105"/>
      <c r="T881" s="105"/>
      <c r="U881" s="105"/>
      <c r="V881" s="105"/>
      <c r="W881" s="105"/>
      <c r="X881" s="105"/>
      <c r="Y881" s="105"/>
      <c r="Z881" s="105"/>
      <c r="AA881" s="105"/>
      <c r="AB881" s="105"/>
      <c r="AC881" s="105"/>
      <c r="AD881" s="105"/>
      <c r="AE881" s="105"/>
      <c r="AF881" s="105"/>
      <c r="AG881" s="105"/>
      <c r="AH881" s="105"/>
      <c r="AI881" s="105"/>
      <c r="AJ881" s="105"/>
      <c r="AK881" s="105"/>
      <c r="AL881" s="105"/>
      <c r="AM881" s="105"/>
      <c r="AN881" s="105"/>
      <c r="AO881" s="105"/>
      <c r="AP881" s="105"/>
      <c r="AQ881" s="105"/>
      <c r="AR881" s="105"/>
      <c r="AS881" s="105"/>
      <c r="AT881" s="105"/>
      <c r="AU881" s="105"/>
      <c r="AV881" s="105"/>
      <c r="AW881" s="105"/>
      <c r="AX881" s="105"/>
      <c r="AY881" s="105"/>
      <c r="AZ881" s="105"/>
      <c r="BA881" s="105"/>
      <c r="BB881" s="105"/>
      <c r="BC881" s="105"/>
      <c r="BD881" s="105"/>
    </row>
    <row r="882" spans="1:56" x14ac:dyDescent="0.35">
      <c r="A882" s="105"/>
      <c r="B882" s="105"/>
      <c r="C882" s="105"/>
      <c r="D882" s="105"/>
      <c r="E882" s="105"/>
      <c r="F882" s="105"/>
      <c r="G882" s="105"/>
      <c r="H882" s="105"/>
      <c r="I882" s="105"/>
      <c r="J882" s="105"/>
      <c r="K882" s="105"/>
      <c r="L882" s="105"/>
      <c r="M882" s="105"/>
      <c r="N882" s="105"/>
      <c r="O882" s="105"/>
      <c r="P882" s="105"/>
      <c r="Q882" s="105"/>
      <c r="R882" s="105"/>
      <c r="S882" s="105"/>
      <c r="T882" s="105"/>
      <c r="U882" s="105"/>
      <c r="V882" s="105"/>
      <c r="W882" s="105"/>
      <c r="X882" s="105"/>
      <c r="Y882" s="105"/>
      <c r="Z882" s="105"/>
      <c r="AA882" s="105"/>
      <c r="AB882" s="105"/>
      <c r="AC882" s="105"/>
      <c r="AD882" s="105"/>
      <c r="AE882" s="105"/>
      <c r="AF882" s="105"/>
      <c r="AG882" s="105"/>
      <c r="AH882" s="105"/>
      <c r="AI882" s="105"/>
      <c r="AJ882" s="105"/>
      <c r="AK882" s="105"/>
      <c r="AL882" s="105"/>
      <c r="AM882" s="105"/>
      <c r="AN882" s="105"/>
      <c r="AO882" s="105"/>
      <c r="AP882" s="105"/>
      <c r="AQ882" s="105"/>
      <c r="AR882" s="105"/>
      <c r="AS882" s="105"/>
      <c r="AT882" s="105"/>
      <c r="AU882" s="105"/>
      <c r="AV882" s="105"/>
      <c r="AW882" s="105"/>
      <c r="AX882" s="105"/>
      <c r="AY882" s="105"/>
      <c r="AZ882" s="105"/>
      <c r="BA882" s="105"/>
      <c r="BB882" s="105"/>
      <c r="BC882" s="105"/>
      <c r="BD882" s="105"/>
    </row>
    <row r="883" spans="1:56" x14ac:dyDescent="0.35">
      <c r="A883" s="105"/>
      <c r="B883" s="105"/>
      <c r="C883" s="105"/>
      <c r="D883" s="105"/>
      <c r="E883" s="105"/>
      <c r="F883" s="105"/>
      <c r="G883" s="105"/>
      <c r="H883" s="105"/>
      <c r="I883" s="105"/>
      <c r="J883" s="105"/>
      <c r="K883" s="105"/>
      <c r="L883" s="105"/>
      <c r="M883" s="105"/>
      <c r="N883" s="105"/>
      <c r="O883" s="105"/>
      <c r="P883" s="105"/>
      <c r="Q883" s="105"/>
      <c r="R883" s="105"/>
      <c r="S883" s="105"/>
      <c r="T883" s="105"/>
      <c r="U883" s="105"/>
      <c r="V883" s="105"/>
      <c r="W883" s="105"/>
      <c r="X883" s="105"/>
      <c r="Y883" s="105"/>
      <c r="Z883" s="105"/>
      <c r="AA883" s="105"/>
      <c r="AB883" s="105"/>
      <c r="AC883" s="105"/>
      <c r="AD883" s="105"/>
      <c r="AE883" s="105"/>
      <c r="AF883" s="105"/>
      <c r="AG883" s="105"/>
      <c r="AH883" s="105"/>
      <c r="AI883" s="105"/>
      <c r="AJ883" s="105"/>
      <c r="AK883" s="105"/>
      <c r="AL883" s="105"/>
      <c r="AM883" s="105"/>
      <c r="AN883" s="105"/>
      <c r="AO883" s="105"/>
      <c r="AP883" s="105"/>
      <c r="AQ883" s="105"/>
      <c r="AR883" s="105"/>
      <c r="AS883" s="105"/>
      <c r="AT883" s="105"/>
      <c r="AU883" s="105"/>
      <c r="AV883" s="105"/>
      <c r="AW883" s="105"/>
      <c r="AX883" s="105"/>
      <c r="AY883" s="105"/>
      <c r="AZ883" s="105"/>
      <c r="BA883" s="105"/>
      <c r="BB883" s="105"/>
      <c r="BC883" s="105"/>
      <c r="BD883" s="105"/>
    </row>
    <row r="884" spans="1:56" x14ac:dyDescent="0.35">
      <c r="A884" s="105"/>
      <c r="B884" s="105"/>
      <c r="C884" s="105"/>
      <c r="D884" s="105"/>
      <c r="E884" s="105"/>
      <c r="F884" s="105"/>
      <c r="G884" s="105"/>
      <c r="H884" s="105"/>
      <c r="I884" s="105"/>
      <c r="J884" s="105"/>
      <c r="K884" s="105"/>
      <c r="L884" s="105"/>
      <c r="M884" s="105"/>
      <c r="N884" s="105"/>
      <c r="O884" s="105"/>
      <c r="P884" s="105"/>
      <c r="Q884" s="105"/>
      <c r="R884" s="105"/>
      <c r="S884" s="105"/>
      <c r="T884" s="105"/>
      <c r="U884" s="105"/>
      <c r="V884" s="105"/>
      <c r="W884" s="105"/>
      <c r="X884" s="105"/>
      <c r="Y884" s="105"/>
      <c r="Z884" s="105"/>
      <c r="AA884" s="105"/>
      <c r="AB884" s="105"/>
      <c r="AC884" s="105"/>
      <c r="AD884" s="105"/>
      <c r="AE884" s="105"/>
      <c r="AF884" s="105"/>
      <c r="AG884" s="105"/>
      <c r="AH884" s="105"/>
      <c r="AI884" s="105"/>
      <c r="AJ884" s="105"/>
      <c r="AK884" s="105"/>
      <c r="AL884" s="105"/>
      <c r="AM884" s="105"/>
      <c r="AN884" s="105"/>
      <c r="AO884" s="105"/>
      <c r="AP884" s="105"/>
      <c r="AQ884" s="105"/>
      <c r="AR884" s="105"/>
      <c r="AS884" s="105"/>
      <c r="AT884" s="105"/>
      <c r="AU884" s="105"/>
      <c r="AV884" s="105"/>
      <c r="AW884" s="105"/>
      <c r="AX884" s="105"/>
      <c r="AY884" s="105"/>
      <c r="AZ884" s="105"/>
      <c r="BA884" s="105"/>
      <c r="BB884" s="105"/>
      <c r="BC884" s="105"/>
      <c r="BD884" s="105"/>
    </row>
    <row r="885" spans="1:56" x14ac:dyDescent="0.35">
      <c r="A885" s="105"/>
      <c r="B885" s="105"/>
      <c r="C885" s="105"/>
      <c r="D885" s="105"/>
      <c r="E885" s="105"/>
      <c r="F885" s="105"/>
      <c r="G885" s="105"/>
      <c r="H885" s="105"/>
      <c r="I885" s="105"/>
      <c r="J885" s="105"/>
      <c r="K885" s="105"/>
      <c r="L885" s="105"/>
      <c r="M885" s="105"/>
      <c r="N885" s="105"/>
      <c r="O885" s="105"/>
      <c r="P885" s="105"/>
      <c r="Q885" s="105"/>
      <c r="R885" s="105"/>
      <c r="S885" s="105"/>
      <c r="T885" s="105"/>
      <c r="U885" s="105"/>
      <c r="V885" s="105"/>
      <c r="W885" s="105"/>
      <c r="X885" s="105"/>
      <c r="Y885" s="105"/>
      <c r="Z885" s="105"/>
      <c r="AA885" s="105"/>
      <c r="AB885" s="105"/>
      <c r="AC885" s="105"/>
      <c r="AD885" s="105"/>
      <c r="AE885" s="105"/>
      <c r="AF885" s="105"/>
      <c r="AG885" s="105"/>
      <c r="AH885" s="105"/>
      <c r="AI885" s="105"/>
      <c r="AJ885" s="105"/>
      <c r="AK885" s="105"/>
      <c r="AL885" s="105"/>
      <c r="AM885" s="105"/>
      <c r="AN885" s="105"/>
      <c r="AO885" s="105"/>
      <c r="AP885" s="105"/>
      <c r="AQ885" s="105"/>
      <c r="AR885" s="105"/>
      <c r="AS885" s="105"/>
      <c r="AT885" s="105"/>
      <c r="AU885" s="105"/>
      <c r="AV885" s="105"/>
      <c r="AW885" s="105"/>
      <c r="AX885" s="105"/>
      <c r="AY885" s="105"/>
      <c r="AZ885" s="105"/>
      <c r="BA885" s="105"/>
      <c r="BB885" s="105"/>
      <c r="BC885" s="105"/>
      <c r="BD885" s="105"/>
    </row>
    <row r="886" spans="1:56" x14ac:dyDescent="0.35">
      <c r="A886" s="105"/>
      <c r="B886" s="105"/>
      <c r="C886" s="105"/>
      <c r="D886" s="105"/>
      <c r="E886" s="105"/>
      <c r="F886" s="105"/>
      <c r="G886" s="105"/>
      <c r="H886" s="105"/>
      <c r="I886" s="105"/>
      <c r="J886" s="105"/>
      <c r="K886" s="105"/>
      <c r="L886" s="105"/>
      <c r="M886" s="105"/>
      <c r="N886" s="105"/>
      <c r="O886" s="105"/>
      <c r="P886" s="105"/>
      <c r="Q886" s="105"/>
      <c r="R886" s="105"/>
      <c r="S886" s="105"/>
      <c r="T886" s="105"/>
      <c r="U886" s="105"/>
      <c r="V886" s="105"/>
      <c r="W886" s="105"/>
      <c r="X886" s="105"/>
      <c r="Y886" s="105"/>
      <c r="Z886" s="105"/>
      <c r="AA886" s="105"/>
      <c r="AB886" s="105"/>
      <c r="AC886" s="105"/>
      <c r="AD886" s="105"/>
      <c r="AE886" s="105"/>
      <c r="AF886" s="105"/>
      <c r="AG886" s="105"/>
      <c r="AH886" s="105"/>
      <c r="AI886" s="105"/>
      <c r="AJ886" s="105"/>
      <c r="AK886" s="105"/>
      <c r="AL886" s="105"/>
      <c r="AM886" s="105"/>
      <c r="AN886" s="105"/>
      <c r="AO886" s="105"/>
      <c r="AP886" s="105"/>
      <c r="AQ886" s="105"/>
      <c r="AR886" s="105"/>
      <c r="AS886" s="105"/>
      <c r="AT886" s="105"/>
      <c r="AU886" s="105"/>
      <c r="AV886" s="105"/>
      <c r="AW886" s="105"/>
      <c r="AX886" s="105"/>
      <c r="AY886" s="105"/>
      <c r="AZ886" s="105"/>
      <c r="BA886" s="105"/>
      <c r="BB886" s="105"/>
      <c r="BC886" s="105"/>
      <c r="BD886" s="105"/>
    </row>
    <row r="887" spans="1:56" x14ac:dyDescent="0.35">
      <c r="A887" s="105"/>
      <c r="B887" s="105"/>
      <c r="C887" s="105"/>
      <c r="D887" s="105"/>
      <c r="E887" s="105"/>
      <c r="F887" s="105"/>
      <c r="G887" s="105"/>
      <c r="H887" s="105"/>
      <c r="I887" s="105"/>
      <c r="J887" s="105"/>
      <c r="K887" s="105"/>
      <c r="L887" s="105"/>
      <c r="M887" s="105"/>
      <c r="N887" s="105"/>
      <c r="O887" s="105"/>
      <c r="P887" s="105"/>
      <c r="Q887" s="105"/>
      <c r="R887" s="105"/>
      <c r="S887" s="105"/>
      <c r="T887" s="105"/>
      <c r="U887" s="105"/>
      <c r="V887" s="105"/>
      <c r="W887" s="105"/>
      <c r="X887" s="105"/>
      <c r="Y887" s="105"/>
      <c r="Z887" s="105"/>
      <c r="AA887" s="105"/>
      <c r="AB887" s="105"/>
      <c r="AC887" s="105"/>
      <c r="AD887" s="105"/>
      <c r="AE887" s="105"/>
      <c r="AF887" s="105"/>
      <c r="AG887" s="105"/>
      <c r="AH887" s="105"/>
      <c r="AI887" s="105"/>
      <c r="AJ887" s="105"/>
      <c r="AK887" s="105"/>
      <c r="AL887" s="105"/>
      <c r="AM887" s="105"/>
      <c r="AN887" s="105"/>
      <c r="AO887" s="105"/>
      <c r="AP887" s="105"/>
      <c r="AQ887" s="105"/>
      <c r="AR887" s="105"/>
      <c r="AS887" s="105"/>
      <c r="AT887" s="105"/>
      <c r="AU887" s="105"/>
      <c r="AV887" s="105"/>
      <c r="AW887" s="105"/>
      <c r="AX887" s="105"/>
      <c r="AY887" s="105"/>
      <c r="AZ887" s="105"/>
      <c r="BA887" s="105"/>
      <c r="BB887" s="105"/>
      <c r="BC887" s="105"/>
      <c r="BD887" s="105"/>
    </row>
    <row r="888" spans="1:56" x14ac:dyDescent="0.35">
      <c r="A888" s="105"/>
      <c r="B888" s="105"/>
      <c r="C888" s="105"/>
      <c r="D888" s="105"/>
      <c r="E888" s="105"/>
      <c r="F888" s="105"/>
      <c r="G888" s="105"/>
      <c r="H888" s="105"/>
      <c r="I888" s="105"/>
      <c r="J888" s="105"/>
      <c r="K888" s="105"/>
      <c r="L888" s="105"/>
      <c r="M888" s="105"/>
      <c r="N888" s="105"/>
      <c r="O888" s="105"/>
      <c r="P888" s="105"/>
      <c r="Q888" s="105"/>
      <c r="R888" s="105"/>
      <c r="S888" s="105"/>
      <c r="T888" s="105"/>
      <c r="U888" s="105"/>
      <c r="V888" s="105"/>
      <c r="W888" s="105"/>
      <c r="X888" s="105"/>
      <c r="Y888" s="105"/>
      <c r="Z888" s="105"/>
      <c r="AA888" s="105"/>
      <c r="AB888" s="105"/>
      <c r="AC888" s="105"/>
      <c r="AD888" s="105"/>
      <c r="AE888" s="105"/>
      <c r="AF888" s="105"/>
      <c r="AG888" s="105"/>
      <c r="AH888" s="105"/>
      <c r="AI888" s="105"/>
      <c r="AJ888" s="105"/>
      <c r="AK888" s="105"/>
      <c r="AL888" s="105"/>
      <c r="AM888" s="105"/>
      <c r="AN888" s="105"/>
      <c r="AO888" s="105"/>
      <c r="AP888" s="105"/>
      <c r="AQ888" s="105"/>
      <c r="AR888" s="105"/>
      <c r="AS888" s="105"/>
      <c r="AT888" s="105"/>
      <c r="AU888" s="105"/>
      <c r="AV888" s="105"/>
      <c r="AW888" s="105"/>
      <c r="AX888" s="105"/>
      <c r="AY888" s="105"/>
      <c r="AZ888" s="105"/>
      <c r="BA888" s="105"/>
      <c r="BB888" s="105"/>
      <c r="BC888" s="105"/>
      <c r="BD888" s="105"/>
    </row>
    <row r="889" spans="1:56" x14ac:dyDescent="0.35">
      <c r="A889" s="105"/>
      <c r="B889" s="105"/>
      <c r="C889" s="105"/>
      <c r="D889" s="105"/>
      <c r="E889" s="105"/>
      <c r="F889" s="105"/>
      <c r="G889" s="105"/>
      <c r="H889" s="105"/>
      <c r="I889" s="105"/>
      <c r="J889" s="105"/>
      <c r="K889" s="105"/>
      <c r="L889" s="105"/>
      <c r="M889" s="105"/>
      <c r="N889" s="105"/>
      <c r="O889" s="105"/>
      <c r="P889" s="105"/>
      <c r="Q889" s="105"/>
      <c r="R889" s="105"/>
      <c r="S889" s="105"/>
      <c r="T889" s="105"/>
      <c r="U889" s="105"/>
      <c r="V889" s="105"/>
      <c r="W889" s="105"/>
      <c r="X889" s="105"/>
      <c r="Y889" s="105"/>
      <c r="Z889" s="105"/>
      <c r="AA889" s="105"/>
      <c r="AB889" s="105"/>
      <c r="AC889" s="105"/>
      <c r="AD889" s="105"/>
      <c r="AE889" s="105"/>
      <c r="AF889" s="105"/>
      <c r="AG889" s="105"/>
      <c r="AH889" s="105"/>
      <c r="AI889" s="105"/>
      <c r="AJ889" s="105"/>
      <c r="AK889" s="105"/>
      <c r="AL889" s="105"/>
      <c r="AM889" s="105"/>
      <c r="AN889" s="105"/>
      <c r="AO889" s="105"/>
      <c r="AP889" s="105"/>
      <c r="AQ889" s="105"/>
      <c r="AR889" s="105"/>
      <c r="AS889" s="105"/>
      <c r="AT889" s="105"/>
      <c r="AU889" s="105"/>
      <c r="AV889" s="105"/>
      <c r="AW889" s="105"/>
      <c r="AX889" s="105"/>
      <c r="AY889" s="105"/>
      <c r="AZ889" s="105"/>
      <c r="BA889" s="105"/>
      <c r="BB889" s="105"/>
      <c r="BC889" s="105"/>
      <c r="BD889" s="105"/>
    </row>
    <row r="890" spans="1:56" x14ac:dyDescent="0.35">
      <c r="A890" s="105"/>
      <c r="B890" s="105"/>
      <c r="C890" s="105"/>
      <c r="D890" s="105"/>
      <c r="E890" s="105"/>
      <c r="F890" s="105"/>
      <c r="G890" s="105"/>
      <c r="H890" s="105"/>
      <c r="I890" s="105"/>
      <c r="J890" s="105"/>
      <c r="K890" s="105"/>
      <c r="L890" s="105"/>
      <c r="M890" s="105"/>
      <c r="N890" s="105"/>
      <c r="O890" s="105"/>
      <c r="P890" s="105"/>
      <c r="Q890" s="105"/>
      <c r="R890" s="105"/>
      <c r="S890" s="105"/>
      <c r="T890" s="105"/>
      <c r="U890" s="105"/>
      <c r="V890" s="105"/>
      <c r="W890" s="105"/>
      <c r="X890" s="105"/>
      <c r="Y890" s="105"/>
      <c r="Z890" s="105"/>
      <c r="AA890" s="105"/>
      <c r="AB890" s="105"/>
      <c r="AC890" s="105"/>
      <c r="AD890" s="105"/>
      <c r="AE890" s="105"/>
      <c r="AF890" s="105"/>
      <c r="AG890" s="105"/>
      <c r="AH890" s="105"/>
      <c r="AI890" s="105"/>
      <c r="AJ890" s="105"/>
      <c r="AK890" s="105"/>
      <c r="AL890" s="105"/>
      <c r="AM890" s="105"/>
      <c r="AN890" s="105"/>
      <c r="AO890" s="105"/>
      <c r="AP890" s="105"/>
      <c r="AQ890" s="105"/>
      <c r="AR890" s="105"/>
      <c r="AS890" s="105"/>
      <c r="AT890" s="105"/>
      <c r="AU890" s="105"/>
      <c r="AV890" s="105"/>
      <c r="AW890" s="105"/>
      <c r="AX890" s="105"/>
      <c r="AY890" s="105"/>
      <c r="AZ890" s="105"/>
      <c r="BA890" s="105"/>
      <c r="BB890" s="105"/>
      <c r="BC890" s="105"/>
      <c r="BD890" s="105"/>
    </row>
    <row r="891" spans="1:56" x14ac:dyDescent="0.35">
      <c r="A891" s="105"/>
      <c r="B891" s="105"/>
      <c r="C891" s="105"/>
      <c r="D891" s="105"/>
      <c r="E891" s="105"/>
      <c r="F891" s="105"/>
      <c r="G891" s="105"/>
      <c r="H891" s="105"/>
      <c r="I891" s="105"/>
      <c r="J891" s="105"/>
      <c r="K891" s="105"/>
      <c r="L891" s="105"/>
      <c r="M891" s="105"/>
      <c r="N891" s="105"/>
      <c r="O891" s="105"/>
      <c r="P891" s="105"/>
      <c r="Q891" s="105"/>
      <c r="R891" s="105"/>
      <c r="S891" s="105"/>
      <c r="T891" s="105"/>
      <c r="U891" s="105"/>
      <c r="V891" s="105"/>
      <c r="W891" s="105"/>
      <c r="X891" s="105"/>
      <c r="Y891" s="105"/>
      <c r="Z891" s="105"/>
      <c r="AA891" s="105"/>
      <c r="AB891" s="105"/>
      <c r="AC891" s="105"/>
      <c r="AD891" s="105"/>
      <c r="AE891" s="105"/>
      <c r="AF891" s="105"/>
      <c r="AG891" s="105"/>
      <c r="AH891" s="105"/>
      <c r="AI891" s="105"/>
      <c r="AJ891" s="105"/>
      <c r="AK891" s="105"/>
      <c r="AL891" s="105"/>
      <c r="AM891" s="105"/>
      <c r="AN891" s="105"/>
      <c r="AO891" s="105"/>
      <c r="AP891" s="105"/>
      <c r="AQ891" s="105"/>
      <c r="AR891" s="105"/>
      <c r="AS891" s="105"/>
      <c r="AT891" s="105"/>
      <c r="AU891" s="105"/>
      <c r="AV891" s="105"/>
      <c r="AW891" s="105"/>
      <c r="AX891" s="105"/>
      <c r="AY891" s="105"/>
      <c r="AZ891" s="105"/>
      <c r="BA891" s="105"/>
      <c r="BB891" s="105"/>
      <c r="BC891" s="105"/>
      <c r="BD891" s="105"/>
    </row>
    <row r="892" spans="1:56" x14ac:dyDescent="0.35">
      <c r="A892" s="105"/>
      <c r="B892" s="105"/>
      <c r="C892" s="105"/>
      <c r="D892" s="105"/>
      <c r="E892" s="105"/>
      <c r="F892" s="105"/>
      <c r="G892" s="105"/>
      <c r="H892" s="105"/>
      <c r="I892" s="105"/>
      <c r="J892" s="105"/>
      <c r="K892" s="105"/>
      <c r="L892" s="105"/>
      <c r="M892" s="105"/>
      <c r="N892" s="105"/>
      <c r="O892" s="105"/>
      <c r="P892" s="105"/>
      <c r="Q892" s="105"/>
      <c r="R892" s="105"/>
      <c r="S892" s="105"/>
      <c r="T892" s="105"/>
      <c r="U892" s="105"/>
      <c r="V892" s="105"/>
      <c r="W892" s="105"/>
      <c r="X892" s="105"/>
      <c r="Y892" s="105"/>
      <c r="Z892" s="105"/>
      <c r="AA892" s="105"/>
      <c r="AB892" s="105"/>
      <c r="AC892" s="105"/>
      <c r="AD892" s="105"/>
      <c r="AE892" s="105"/>
      <c r="AF892" s="105"/>
      <c r="AG892" s="105"/>
      <c r="AH892" s="105"/>
      <c r="AI892" s="105"/>
      <c r="AJ892" s="105"/>
      <c r="AK892" s="105"/>
      <c r="AL892" s="105"/>
      <c r="AM892" s="105"/>
      <c r="AN892" s="105"/>
      <c r="AO892" s="105"/>
      <c r="AP892" s="105"/>
      <c r="AQ892" s="105"/>
      <c r="AR892" s="105"/>
      <c r="AS892" s="105"/>
      <c r="AT892" s="105"/>
      <c r="AU892" s="105"/>
      <c r="AV892" s="105"/>
      <c r="AW892" s="105"/>
      <c r="AX892" s="105"/>
      <c r="AY892" s="105"/>
      <c r="AZ892" s="105"/>
      <c r="BA892" s="105"/>
      <c r="BB892" s="105"/>
      <c r="BC892" s="105"/>
      <c r="BD892" s="105"/>
    </row>
    <row r="893" spans="1:56" x14ac:dyDescent="0.35">
      <c r="A893" s="105"/>
      <c r="B893" s="105"/>
      <c r="C893" s="105"/>
      <c r="D893" s="105"/>
      <c r="E893" s="105"/>
      <c r="F893" s="105"/>
      <c r="G893" s="105"/>
      <c r="H893" s="105"/>
      <c r="I893" s="105"/>
      <c r="J893" s="105"/>
      <c r="K893" s="105"/>
      <c r="L893" s="105"/>
      <c r="M893" s="105"/>
      <c r="N893" s="105"/>
      <c r="O893" s="105"/>
      <c r="P893" s="105"/>
      <c r="Q893" s="105"/>
      <c r="R893" s="105"/>
      <c r="S893" s="105"/>
      <c r="T893" s="105"/>
      <c r="U893" s="105"/>
      <c r="V893" s="105"/>
      <c r="W893" s="105"/>
      <c r="X893" s="105"/>
      <c r="Y893" s="105"/>
      <c r="Z893" s="105"/>
      <c r="AA893" s="105"/>
      <c r="AB893" s="105"/>
      <c r="AC893" s="105"/>
      <c r="AD893" s="105"/>
      <c r="AE893" s="105"/>
      <c r="AF893" s="105"/>
      <c r="AG893" s="105"/>
      <c r="AH893" s="105"/>
      <c r="AI893" s="105"/>
      <c r="AJ893" s="105"/>
      <c r="AK893" s="105"/>
      <c r="AL893" s="105"/>
      <c r="AM893" s="105"/>
      <c r="AN893" s="105"/>
      <c r="AO893" s="105"/>
      <c r="AP893" s="105"/>
      <c r="AQ893" s="105"/>
      <c r="AR893" s="105"/>
      <c r="AS893" s="105"/>
      <c r="AT893" s="105"/>
      <c r="AU893" s="105"/>
      <c r="AV893" s="105"/>
      <c r="AW893" s="105"/>
      <c r="AX893" s="105"/>
      <c r="AY893" s="105"/>
      <c r="AZ893" s="105"/>
      <c r="BA893" s="105"/>
      <c r="BB893" s="105"/>
      <c r="BC893" s="105"/>
      <c r="BD893" s="105"/>
    </row>
    <row r="894" spans="1:56" x14ac:dyDescent="0.35">
      <c r="A894" s="105"/>
      <c r="B894" s="105"/>
      <c r="C894" s="105"/>
      <c r="D894" s="105"/>
      <c r="E894" s="105"/>
      <c r="F894" s="105"/>
      <c r="G894" s="105"/>
      <c r="H894" s="105"/>
      <c r="I894" s="105"/>
      <c r="J894" s="105"/>
      <c r="K894" s="105"/>
      <c r="L894" s="105"/>
      <c r="M894" s="105"/>
      <c r="N894" s="105"/>
      <c r="O894" s="105"/>
      <c r="P894" s="105"/>
      <c r="Q894" s="105"/>
      <c r="R894" s="105"/>
      <c r="S894" s="105"/>
      <c r="T894" s="105"/>
      <c r="U894" s="105"/>
      <c r="V894" s="105"/>
      <c r="W894" s="105"/>
      <c r="X894" s="105"/>
      <c r="Y894" s="105"/>
      <c r="Z894" s="105"/>
      <c r="AA894" s="105"/>
      <c r="AB894" s="105"/>
      <c r="AC894" s="105"/>
      <c r="AD894" s="105"/>
      <c r="AE894" s="105"/>
      <c r="AF894" s="105"/>
      <c r="AG894" s="105"/>
      <c r="AH894" s="105"/>
      <c r="AI894" s="105"/>
      <c r="AJ894" s="105"/>
      <c r="AK894" s="105"/>
      <c r="AL894" s="105"/>
      <c r="AM894" s="105"/>
      <c r="AN894" s="105"/>
      <c r="AO894" s="105"/>
      <c r="AP894" s="105"/>
      <c r="AQ894" s="105"/>
      <c r="AR894" s="105"/>
      <c r="AS894" s="105"/>
      <c r="AT894" s="105"/>
      <c r="AU894" s="105"/>
      <c r="AV894" s="105"/>
      <c r="AW894" s="105"/>
      <c r="AX894" s="105"/>
      <c r="AY894" s="105"/>
      <c r="AZ894" s="105"/>
      <c r="BA894" s="105"/>
      <c r="BB894" s="105"/>
      <c r="BC894" s="105"/>
      <c r="BD894" s="105"/>
    </row>
    <row r="895" spans="1:56" x14ac:dyDescent="0.35">
      <c r="A895" s="105"/>
      <c r="B895" s="105"/>
      <c r="C895" s="105"/>
      <c r="D895" s="105"/>
      <c r="E895" s="105"/>
      <c r="F895" s="105"/>
      <c r="G895" s="105"/>
      <c r="H895" s="105"/>
      <c r="I895" s="105"/>
      <c r="J895" s="105"/>
      <c r="K895" s="105"/>
      <c r="L895" s="105"/>
      <c r="M895" s="105"/>
      <c r="N895" s="105"/>
      <c r="O895" s="105"/>
      <c r="P895" s="105"/>
      <c r="Q895" s="105"/>
      <c r="R895" s="105"/>
      <c r="S895" s="105"/>
      <c r="T895" s="105"/>
      <c r="U895" s="105"/>
      <c r="V895" s="105"/>
      <c r="W895" s="105"/>
      <c r="X895" s="105"/>
      <c r="Y895" s="105"/>
      <c r="Z895" s="105"/>
      <c r="AA895" s="105"/>
      <c r="AB895" s="105"/>
      <c r="AC895" s="105"/>
      <c r="AD895" s="105"/>
      <c r="AE895" s="105"/>
      <c r="AF895" s="105"/>
      <c r="AG895" s="105"/>
      <c r="AH895" s="105"/>
      <c r="AI895" s="105"/>
      <c r="AJ895" s="105"/>
      <c r="AK895" s="105"/>
      <c r="AL895" s="105"/>
      <c r="AM895" s="105"/>
      <c r="AN895" s="105"/>
      <c r="AO895" s="105"/>
      <c r="AP895" s="105"/>
      <c r="AQ895" s="105"/>
      <c r="AR895" s="105"/>
      <c r="AS895" s="105"/>
      <c r="AT895" s="105"/>
      <c r="AU895" s="105"/>
      <c r="AV895" s="105"/>
      <c r="AW895" s="105"/>
      <c r="AX895" s="105"/>
      <c r="AY895" s="105"/>
      <c r="AZ895" s="105"/>
      <c r="BA895" s="105"/>
      <c r="BB895" s="105"/>
      <c r="BC895" s="105"/>
      <c r="BD895" s="105"/>
    </row>
    <row r="896" spans="1:56" x14ac:dyDescent="0.35">
      <c r="A896" s="105"/>
      <c r="B896" s="105"/>
      <c r="C896" s="105"/>
      <c r="D896" s="105"/>
      <c r="E896" s="105"/>
      <c r="F896" s="105"/>
      <c r="G896" s="105"/>
      <c r="H896" s="105"/>
      <c r="I896" s="105"/>
      <c r="J896" s="105"/>
      <c r="K896" s="105"/>
      <c r="L896" s="105"/>
      <c r="M896" s="105"/>
      <c r="N896" s="105"/>
      <c r="O896" s="105"/>
      <c r="P896" s="105"/>
      <c r="Q896" s="105"/>
      <c r="R896" s="105"/>
      <c r="S896" s="105"/>
      <c r="T896" s="105"/>
      <c r="U896" s="105"/>
      <c r="V896" s="105"/>
      <c r="W896" s="105"/>
      <c r="X896" s="105"/>
      <c r="Y896" s="105"/>
      <c r="Z896" s="105"/>
      <c r="AA896" s="105"/>
      <c r="AB896" s="105"/>
      <c r="AC896" s="105"/>
      <c r="AD896" s="105"/>
      <c r="AE896" s="105"/>
      <c r="AF896" s="105"/>
      <c r="AG896" s="105"/>
      <c r="AH896" s="105"/>
      <c r="AI896" s="105"/>
      <c r="AJ896" s="105"/>
      <c r="AK896" s="105"/>
      <c r="AL896" s="105"/>
      <c r="AM896" s="105"/>
      <c r="AN896" s="105"/>
      <c r="AO896" s="105"/>
      <c r="AP896" s="105"/>
      <c r="AQ896" s="105"/>
      <c r="AR896" s="105"/>
      <c r="AS896" s="105"/>
      <c r="AT896" s="105"/>
      <c r="AU896" s="105"/>
      <c r="AV896" s="105"/>
      <c r="AW896" s="105"/>
      <c r="AX896" s="105"/>
      <c r="AY896" s="105"/>
      <c r="AZ896" s="105"/>
      <c r="BA896" s="105"/>
      <c r="BB896" s="105"/>
      <c r="BC896" s="105"/>
      <c r="BD896" s="105"/>
    </row>
    <row r="897" spans="1:56" x14ac:dyDescent="0.35">
      <c r="A897" s="105"/>
      <c r="B897" s="105"/>
      <c r="C897" s="105"/>
      <c r="D897" s="105"/>
      <c r="E897" s="105"/>
      <c r="F897" s="105"/>
      <c r="G897" s="105"/>
      <c r="H897" s="105"/>
      <c r="I897" s="105"/>
      <c r="J897" s="105"/>
      <c r="K897" s="105"/>
      <c r="L897" s="105"/>
      <c r="M897" s="105"/>
      <c r="N897" s="105"/>
      <c r="O897" s="105"/>
      <c r="P897" s="105"/>
      <c r="Q897" s="105"/>
      <c r="R897" s="105"/>
      <c r="S897" s="105"/>
      <c r="T897" s="105"/>
      <c r="U897" s="105"/>
      <c r="V897" s="105"/>
      <c r="W897" s="105"/>
      <c r="X897" s="105"/>
      <c r="Y897" s="105"/>
      <c r="Z897" s="105"/>
      <c r="AA897" s="105"/>
      <c r="AB897" s="105"/>
      <c r="AC897" s="105"/>
      <c r="AD897" s="105"/>
      <c r="AE897" s="105"/>
      <c r="AF897" s="105"/>
      <c r="AG897" s="105"/>
      <c r="AH897" s="105"/>
      <c r="AI897" s="105"/>
      <c r="AJ897" s="105"/>
      <c r="AK897" s="105"/>
      <c r="AL897" s="105"/>
      <c r="AM897" s="105"/>
      <c r="AN897" s="105"/>
      <c r="AO897" s="105"/>
      <c r="AP897" s="105"/>
      <c r="AQ897" s="105"/>
      <c r="AR897" s="105"/>
      <c r="AS897" s="105"/>
      <c r="AT897" s="105"/>
      <c r="AU897" s="105"/>
      <c r="AV897" s="105"/>
      <c r="AW897" s="105"/>
      <c r="AX897" s="105"/>
      <c r="AY897" s="105"/>
      <c r="AZ897" s="105"/>
      <c r="BA897" s="105"/>
      <c r="BB897" s="105"/>
      <c r="BC897" s="105"/>
      <c r="BD897" s="105"/>
    </row>
    <row r="898" spans="1:56" x14ac:dyDescent="0.35">
      <c r="A898" s="105"/>
      <c r="B898" s="105"/>
      <c r="C898" s="105"/>
      <c r="D898" s="105"/>
      <c r="E898" s="105"/>
      <c r="F898" s="105"/>
      <c r="G898" s="105"/>
      <c r="H898" s="105"/>
      <c r="I898" s="105"/>
      <c r="J898" s="105"/>
      <c r="K898" s="105"/>
      <c r="L898" s="105"/>
      <c r="M898" s="105"/>
      <c r="N898" s="105"/>
      <c r="O898" s="105"/>
      <c r="P898" s="105"/>
      <c r="Q898" s="105"/>
      <c r="R898" s="105"/>
      <c r="S898" s="105"/>
      <c r="T898" s="105"/>
      <c r="U898" s="105"/>
      <c r="V898" s="105"/>
      <c r="W898" s="105"/>
      <c r="X898" s="105"/>
      <c r="Y898" s="105"/>
      <c r="Z898" s="105"/>
      <c r="AA898" s="105"/>
      <c r="AB898" s="105"/>
      <c r="AC898" s="105"/>
      <c r="AD898" s="105"/>
      <c r="AE898" s="105"/>
      <c r="AF898" s="105"/>
      <c r="AG898" s="105"/>
      <c r="AH898" s="105"/>
      <c r="AI898" s="105"/>
      <c r="AJ898" s="105"/>
      <c r="AK898" s="105"/>
      <c r="AL898" s="105"/>
      <c r="AM898" s="105"/>
      <c r="AN898" s="105"/>
      <c r="AO898" s="105"/>
      <c r="AP898" s="105"/>
      <c r="AQ898" s="105"/>
      <c r="AR898" s="105"/>
      <c r="AS898" s="105"/>
      <c r="AT898" s="105"/>
      <c r="AU898" s="105"/>
      <c r="AV898" s="105"/>
      <c r="AW898" s="105"/>
      <c r="AX898" s="105"/>
      <c r="AY898" s="105"/>
      <c r="AZ898" s="105"/>
      <c r="BA898" s="105"/>
      <c r="BB898" s="105"/>
      <c r="BC898" s="105"/>
      <c r="BD898" s="105"/>
    </row>
    <row r="899" spans="1:56" x14ac:dyDescent="0.35">
      <c r="A899" s="105"/>
      <c r="B899" s="105"/>
      <c r="C899" s="105"/>
      <c r="D899" s="105"/>
      <c r="E899" s="105"/>
      <c r="F899" s="105"/>
      <c r="G899" s="105"/>
      <c r="H899" s="105"/>
      <c r="I899" s="105"/>
      <c r="J899" s="105"/>
      <c r="K899" s="105"/>
      <c r="L899" s="105"/>
      <c r="M899" s="105"/>
      <c r="N899" s="105"/>
      <c r="O899" s="105"/>
      <c r="P899" s="105"/>
      <c r="Q899" s="105"/>
      <c r="R899" s="105"/>
      <c r="S899" s="105"/>
      <c r="T899" s="105"/>
      <c r="U899" s="105"/>
      <c r="V899" s="105"/>
      <c r="W899" s="105"/>
      <c r="X899" s="105"/>
      <c r="Y899" s="105"/>
      <c r="Z899" s="105"/>
      <c r="AA899" s="105"/>
      <c r="AB899" s="105"/>
      <c r="AC899" s="105"/>
      <c r="AD899" s="105"/>
      <c r="AE899" s="105"/>
      <c r="AF899" s="105"/>
      <c r="AG899" s="105"/>
      <c r="AH899" s="105"/>
      <c r="AI899" s="105"/>
      <c r="AJ899" s="105"/>
      <c r="AK899" s="105"/>
      <c r="AL899" s="105"/>
      <c r="AM899" s="105"/>
      <c r="AN899" s="105"/>
      <c r="AO899" s="105"/>
      <c r="AP899" s="105"/>
      <c r="AQ899" s="105"/>
      <c r="AR899" s="105"/>
      <c r="AS899" s="105"/>
      <c r="AT899" s="105"/>
      <c r="AU899" s="105"/>
      <c r="AV899" s="105"/>
      <c r="AW899" s="105"/>
      <c r="AX899" s="105"/>
      <c r="AY899" s="105"/>
      <c r="AZ899" s="105"/>
      <c r="BA899" s="105"/>
      <c r="BB899" s="105"/>
      <c r="BC899" s="105"/>
      <c r="BD899" s="105"/>
    </row>
    <row r="900" spans="1:56" x14ac:dyDescent="0.35">
      <c r="A900" s="105"/>
      <c r="B900" s="105"/>
      <c r="C900" s="105"/>
      <c r="D900" s="105"/>
      <c r="E900" s="105"/>
      <c r="F900" s="105"/>
      <c r="G900" s="105"/>
      <c r="H900" s="105"/>
      <c r="I900" s="105"/>
      <c r="J900" s="105"/>
      <c r="K900" s="105"/>
      <c r="L900" s="105"/>
      <c r="M900" s="105"/>
      <c r="N900" s="105"/>
      <c r="O900" s="105"/>
      <c r="P900" s="105"/>
      <c r="Q900" s="105"/>
      <c r="R900" s="105"/>
      <c r="S900" s="105"/>
      <c r="T900" s="105"/>
      <c r="U900" s="105"/>
      <c r="V900" s="105"/>
      <c r="W900" s="105"/>
      <c r="X900" s="105"/>
      <c r="Y900" s="105"/>
      <c r="Z900" s="105"/>
      <c r="AA900" s="105"/>
      <c r="AB900" s="105"/>
      <c r="AC900" s="105"/>
      <c r="AD900" s="105"/>
      <c r="AE900" s="105"/>
      <c r="AF900" s="105"/>
      <c r="AG900" s="105"/>
      <c r="AH900" s="105"/>
      <c r="AI900" s="105"/>
      <c r="AJ900" s="105"/>
      <c r="AK900" s="105"/>
      <c r="AL900" s="105"/>
      <c r="AM900" s="105"/>
      <c r="AN900" s="105"/>
      <c r="AO900" s="105"/>
      <c r="AP900" s="105"/>
      <c r="AQ900" s="105"/>
      <c r="AR900" s="105"/>
      <c r="AS900" s="105"/>
      <c r="AT900" s="105"/>
      <c r="AU900" s="105"/>
      <c r="AV900" s="105"/>
      <c r="AW900" s="105"/>
      <c r="AX900" s="105"/>
      <c r="AY900" s="105"/>
      <c r="AZ900" s="105"/>
      <c r="BA900" s="105"/>
      <c r="BB900" s="105"/>
      <c r="BC900" s="105"/>
      <c r="BD900" s="105"/>
    </row>
    <row r="901" spans="1:56" x14ac:dyDescent="0.35">
      <c r="A901" s="105"/>
      <c r="B901" s="105"/>
      <c r="C901" s="105"/>
      <c r="D901" s="105"/>
      <c r="E901" s="105"/>
      <c r="F901" s="105"/>
      <c r="G901" s="105"/>
      <c r="H901" s="105"/>
      <c r="I901" s="105"/>
      <c r="J901" s="105"/>
      <c r="K901" s="105"/>
      <c r="L901" s="105"/>
      <c r="M901" s="105"/>
      <c r="N901" s="105"/>
      <c r="O901" s="105"/>
      <c r="P901" s="105"/>
      <c r="Q901" s="105"/>
      <c r="R901" s="105"/>
      <c r="S901" s="105"/>
      <c r="T901" s="105"/>
      <c r="U901" s="105"/>
      <c r="V901" s="105"/>
      <c r="W901" s="105"/>
      <c r="X901" s="105"/>
      <c r="Y901" s="105"/>
      <c r="Z901" s="105"/>
      <c r="AA901" s="105"/>
      <c r="AB901" s="105"/>
      <c r="AC901" s="105"/>
      <c r="AD901" s="105"/>
      <c r="AE901" s="105"/>
      <c r="AF901" s="105"/>
      <c r="AG901" s="105"/>
      <c r="AH901" s="105"/>
      <c r="AI901" s="105"/>
      <c r="AJ901" s="105"/>
      <c r="AK901" s="105"/>
      <c r="AL901" s="105"/>
      <c r="AM901" s="105"/>
      <c r="AN901" s="105"/>
      <c r="AO901" s="105"/>
      <c r="AP901" s="105"/>
      <c r="AQ901" s="105"/>
      <c r="AR901" s="105"/>
      <c r="AS901" s="105"/>
      <c r="AT901" s="105"/>
      <c r="AU901" s="105"/>
      <c r="AV901" s="105"/>
      <c r="AW901" s="105"/>
      <c r="AX901" s="105"/>
      <c r="AY901" s="105"/>
      <c r="AZ901" s="105"/>
      <c r="BA901" s="105"/>
      <c r="BB901" s="105"/>
      <c r="BC901" s="105"/>
      <c r="BD901" s="105"/>
    </row>
    <row r="902" spans="1:56" x14ac:dyDescent="0.35">
      <c r="A902" s="105"/>
      <c r="B902" s="105"/>
      <c r="C902" s="105"/>
      <c r="D902" s="105"/>
      <c r="E902" s="105"/>
      <c r="F902" s="105"/>
      <c r="G902" s="105"/>
      <c r="H902" s="105"/>
      <c r="I902" s="105"/>
      <c r="J902" s="105"/>
      <c r="K902" s="105"/>
      <c r="L902" s="105"/>
      <c r="M902" s="105"/>
      <c r="N902" s="105"/>
      <c r="O902" s="105"/>
      <c r="P902" s="105"/>
      <c r="Q902" s="105"/>
      <c r="R902" s="105"/>
      <c r="S902" s="105"/>
      <c r="T902" s="105"/>
      <c r="U902" s="105"/>
      <c r="V902" s="105"/>
      <c r="W902" s="105"/>
      <c r="X902" s="105"/>
      <c r="Y902" s="105"/>
      <c r="Z902" s="105"/>
      <c r="AA902" s="105"/>
      <c r="AB902" s="105"/>
      <c r="AC902" s="105"/>
      <c r="AD902" s="105"/>
      <c r="AE902" s="105"/>
      <c r="AF902" s="105"/>
      <c r="AG902" s="105"/>
      <c r="AH902" s="105"/>
      <c r="AI902" s="105"/>
      <c r="AJ902" s="105"/>
      <c r="AK902" s="105"/>
      <c r="AL902" s="105"/>
      <c r="AM902" s="105"/>
      <c r="AN902" s="105"/>
      <c r="AO902" s="105"/>
      <c r="AP902" s="105"/>
      <c r="AQ902" s="105"/>
      <c r="AR902" s="105"/>
      <c r="AS902" s="105"/>
      <c r="AT902" s="105"/>
      <c r="AU902" s="105"/>
      <c r="AV902" s="105"/>
      <c r="AW902" s="105"/>
      <c r="AX902" s="105"/>
      <c r="AY902" s="105"/>
      <c r="AZ902" s="105"/>
      <c r="BA902" s="105"/>
      <c r="BB902" s="105"/>
      <c r="BC902" s="105"/>
      <c r="BD902" s="105"/>
    </row>
    <row r="903" spans="1:56" x14ac:dyDescent="0.35">
      <c r="A903" s="105"/>
      <c r="B903" s="105"/>
      <c r="C903" s="105"/>
      <c r="D903" s="105"/>
      <c r="E903" s="105"/>
      <c r="F903" s="105"/>
      <c r="G903" s="105"/>
      <c r="H903" s="105"/>
      <c r="I903" s="105"/>
      <c r="J903" s="105"/>
      <c r="K903" s="105"/>
      <c r="L903" s="105"/>
      <c r="M903" s="105"/>
      <c r="N903" s="105"/>
      <c r="O903" s="105"/>
      <c r="P903" s="105"/>
      <c r="Q903" s="105"/>
      <c r="R903" s="105"/>
      <c r="S903" s="105"/>
      <c r="T903" s="105"/>
      <c r="U903" s="105"/>
      <c r="V903" s="105"/>
      <c r="W903" s="105"/>
      <c r="X903" s="105"/>
      <c r="Y903" s="105"/>
      <c r="Z903" s="105"/>
      <c r="AA903" s="105"/>
      <c r="AB903" s="105"/>
      <c r="AC903" s="105"/>
      <c r="AD903" s="105"/>
      <c r="AE903" s="105"/>
      <c r="AF903" s="105"/>
      <c r="AG903" s="105"/>
      <c r="AH903" s="105"/>
      <c r="AI903" s="105"/>
      <c r="AJ903" s="105"/>
      <c r="AK903" s="105"/>
      <c r="AL903" s="105"/>
      <c r="AM903" s="105"/>
      <c r="AN903" s="105"/>
      <c r="AO903" s="105"/>
      <c r="AP903" s="105"/>
      <c r="AQ903" s="105"/>
      <c r="AR903" s="105"/>
      <c r="AS903" s="105"/>
      <c r="AT903" s="105"/>
      <c r="AU903" s="105"/>
      <c r="AV903" s="105"/>
      <c r="AW903" s="105"/>
      <c r="AX903" s="105"/>
      <c r="AY903" s="105"/>
      <c r="AZ903" s="105"/>
      <c r="BA903" s="105"/>
      <c r="BB903" s="105"/>
      <c r="BC903" s="105"/>
      <c r="BD903" s="105"/>
    </row>
    <row r="904" spans="1:56" x14ac:dyDescent="0.35">
      <c r="A904" s="105"/>
      <c r="B904" s="105"/>
      <c r="C904" s="105"/>
      <c r="D904" s="105"/>
      <c r="E904" s="105"/>
      <c r="F904" s="105"/>
      <c r="G904" s="105"/>
      <c r="H904" s="105"/>
      <c r="I904" s="105"/>
      <c r="J904" s="105"/>
      <c r="K904" s="105"/>
      <c r="L904" s="105"/>
      <c r="M904" s="105"/>
      <c r="N904" s="105"/>
      <c r="O904" s="105"/>
      <c r="P904" s="105"/>
      <c r="Q904" s="105"/>
      <c r="R904" s="105"/>
      <c r="S904" s="105"/>
      <c r="T904" s="105"/>
      <c r="U904" s="105"/>
      <c r="V904" s="105"/>
      <c r="W904" s="105"/>
      <c r="X904" s="105"/>
      <c r="Y904" s="105"/>
      <c r="Z904" s="105"/>
      <c r="AA904" s="105"/>
      <c r="AB904" s="105"/>
      <c r="AC904" s="105"/>
      <c r="AD904" s="105"/>
      <c r="AE904" s="105"/>
      <c r="AF904" s="105"/>
      <c r="AG904" s="105"/>
      <c r="AH904" s="105"/>
      <c r="AI904" s="105"/>
      <c r="AJ904" s="105"/>
      <c r="AK904" s="105"/>
      <c r="AL904" s="105"/>
      <c r="AM904" s="105"/>
      <c r="AN904" s="105"/>
      <c r="AO904" s="105"/>
      <c r="AP904" s="105"/>
      <c r="AQ904" s="105"/>
      <c r="AR904" s="105"/>
      <c r="AS904" s="105"/>
      <c r="AT904" s="105"/>
      <c r="AU904" s="105"/>
      <c r="AV904" s="105"/>
      <c r="AW904" s="105"/>
      <c r="AX904" s="105"/>
      <c r="AY904" s="105"/>
      <c r="AZ904" s="105"/>
      <c r="BA904" s="105"/>
      <c r="BB904" s="105"/>
      <c r="BC904" s="105"/>
      <c r="BD904" s="105"/>
    </row>
    <row r="905" spans="1:56" x14ac:dyDescent="0.35">
      <c r="A905" s="105"/>
      <c r="B905" s="105"/>
      <c r="C905" s="105"/>
      <c r="D905" s="105"/>
      <c r="E905" s="105"/>
      <c r="F905" s="105"/>
      <c r="G905" s="105"/>
      <c r="H905" s="105"/>
      <c r="I905" s="105"/>
      <c r="J905" s="105"/>
      <c r="K905" s="105"/>
      <c r="L905" s="105"/>
      <c r="M905" s="105"/>
      <c r="N905" s="105"/>
      <c r="O905" s="105"/>
      <c r="P905" s="105"/>
      <c r="Q905" s="105"/>
      <c r="R905" s="105"/>
      <c r="S905" s="105"/>
      <c r="T905" s="105"/>
      <c r="U905" s="105"/>
      <c r="V905" s="105"/>
      <c r="W905" s="105"/>
      <c r="X905" s="105"/>
      <c r="Y905" s="105"/>
      <c r="Z905" s="105"/>
      <c r="AA905" s="105"/>
      <c r="AB905" s="105"/>
      <c r="AC905" s="105"/>
      <c r="AD905" s="105"/>
      <c r="AE905" s="105"/>
      <c r="AF905" s="105"/>
      <c r="AG905" s="105"/>
      <c r="AH905" s="105"/>
      <c r="AI905" s="105"/>
      <c r="AJ905" s="105"/>
      <c r="AK905" s="105"/>
      <c r="AL905" s="105"/>
      <c r="AM905" s="105"/>
      <c r="AN905" s="105"/>
      <c r="AO905" s="105"/>
      <c r="AP905" s="105"/>
      <c r="AQ905" s="105"/>
      <c r="AR905" s="105"/>
      <c r="AS905" s="105"/>
      <c r="AT905" s="105"/>
      <c r="AU905" s="105"/>
      <c r="AV905" s="105"/>
      <c r="AW905" s="105"/>
      <c r="AX905" s="105"/>
      <c r="AY905" s="105"/>
      <c r="AZ905" s="105"/>
      <c r="BA905" s="105"/>
      <c r="BB905" s="105"/>
      <c r="BC905" s="105"/>
      <c r="BD905" s="105"/>
    </row>
    <row r="906" spans="1:56" x14ac:dyDescent="0.35">
      <c r="A906" s="105"/>
      <c r="B906" s="105"/>
      <c r="C906" s="105"/>
      <c r="D906" s="105"/>
      <c r="E906" s="105"/>
      <c r="F906" s="105"/>
      <c r="G906" s="105"/>
      <c r="H906" s="105"/>
      <c r="I906" s="105"/>
      <c r="J906" s="105"/>
      <c r="K906" s="105"/>
      <c r="L906" s="105"/>
      <c r="M906" s="105"/>
      <c r="N906" s="105"/>
      <c r="O906" s="105"/>
      <c r="P906" s="105"/>
      <c r="Q906" s="105"/>
      <c r="R906" s="105"/>
      <c r="S906" s="105"/>
      <c r="T906" s="105"/>
      <c r="U906" s="105"/>
      <c r="V906" s="105"/>
      <c r="W906" s="105"/>
      <c r="X906" s="105"/>
      <c r="Y906" s="105"/>
      <c r="Z906" s="105"/>
      <c r="AA906" s="105"/>
      <c r="AB906" s="105"/>
      <c r="AC906" s="105"/>
      <c r="AD906" s="105"/>
      <c r="AE906" s="105"/>
      <c r="AF906" s="105"/>
      <c r="AG906" s="105"/>
      <c r="AH906" s="105"/>
      <c r="AI906" s="105"/>
      <c r="AJ906" s="105"/>
      <c r="AK906" s="105"/>
      <c r="AL906" s="105"/>
      <c r="AM906" s="105"/>
      <c r="AN906" s="105"/>
      <c r="AO906" s="105"/>
      <c r="AP906" s="105"/>
      <c r="AQ906" s="105"/>
      <c r="AR906" s="105"/>
      <c r="AS906" s="105"/>
      <c r="AT906" s="105"/>
      <c r="AU906" s="105"/>
      <c r="AV906" s="105"/>
      <c r="AW906" s="105"/>
      <c r="AX906" s="105"/>
      <c r="AY906" s="105"/>
      <c r="AZ906" s="105"/>
      <c r="BA906" s="105"/>
      <c r="BB906" s="105"/>
      <c r="BC906" s="105"/>
      <c r="BD906" s="105"/>
    </row>
    <row r="907" spans="1:56" x14ac:dyDescent="0.35">
      <c r="A907" s="105"/>
      <c r="B907" s="105"/>
      <c r="C907" s="105"/>
      <c r="D907" s="105"/>
      <c r="E907" s="105"/>
      <c r="F907" s="105"/>
      <c r="G907" s="105"/>
      <c r="H907" s="105"/>
      <c r="I907" s="105"/>
      <c r="J907" s="105"/>
      <c r="K907" s="105"/>
      <c r="L907" s="105"/>
      <c r="M907" s="105"/>
      <c r="N907" s="105"/>
      <c r="O907" s="105"/>
      <c r="P907" s="105"/>
      <c r="Q907" s="105"/>
      <c r="R907" s="105"/>
      <c r="S907" s="105"/>
      <c r="T907" s="105"/>
      <c r="U907" s="105"/>
      <c r="V907" s="105"/>
      <c r="W907" s="105"/>
      <c r="X907" s="105"/>
      <c r="Y907" s="105"/>
      <c r="Z907" s="105"/>
      <c r="AA907" s="105"/>
      <c r="AB907" s="105"/>
      <c r="AC907" s="105"/>
      <c r="AD907" s="105"/>
      <c r="AE907" s="105"/>
      <c r="AF907" s="105"/>
      <c r="AG907" s="105"/>
      <c r="AH907" s="105"/>
      <c r="AI907" s="105"/>
      <c r="AJ907" s="105"/>
      <c r="AK907" s="105"/>
      <c r="AL907" s="105"/>
      <c r="AM907" s="105"/>
      <c r="AN907" s="105"/>
      <c r="AO907" s="105"/>
      <c r="AP907" s="105"/>
      <c r="AQ907" s="105"/>
      <c r="AR907" s="105"/>
      <c r="AS907" s="105"/>
      <c r="AT907" s="105"/>
      <c r="AU907" s="105"/>
      <c r="AV907" s="105"/>
      <c r="AW907" s="105"/>
      <c r="AX907" s="105"/>
      <c r="AY907" s="105"/>
      <c r="AZ907" s="105"/>
      <c r="BA907" s="105"/>
      <c r="BB907" s="105"/>
      <c r="BC907" s="105"/>
      <c r="BD907" s="105"/>
    </row>
    <row r="908" spans="1:56" x14ac:dyDescent="0.35">
      <c r="A908" s="105"/>
      <c r="B908" s="105"/>
      <c r="C908" s="105"/>
      <c r="D908" s="105"/>
      <c r="E908" s="105"/>
      <c r="F908" s="105"/>
      <c r="G908" s="105"/>
      <c r="H908" s="105"/>
      <c r="I908" s="105"/>
      <c r="J908" s="105"/>
      <c r="K908" s="105"/>
      <c r="L908" s="105"/>
      <c r="M908" s="105"/>
      <c r="N908" s="105"/>
      <c r="O908" s="105"/>
      <c r="P908" s="105"/>
      <c r="Q908" s="105"/>
      <c r="R908" s="105"/>
      <c r="S908" s="105"/>
      <c r="T908" s="105"/>
      <c r="U908" s="105"/>
      <c r="V908" s="105"/>
      <c r="W908" s="105"/>
      <c r="X908" s="105"/>
      <c r="Y908" s="105"/>
      <c r="Z908" s="105"/>
      <c r="AA908" s="105"/>
      <c r="AB908" s="105"/>
      <c r="AC908" s="105"/>
      <c r="AD908" s="105"/>
      <c r="AE908" s="105"/>
      <c r="AF908" s="105"/>
      <c r="AG908" s="105"/>
      <c r="AH908" s="105"/>
      <c r="AI908" s="105"/>
      <c r="AJ908" s="105"/>
      <c r="AK908" s="105"/>
      <c r="AL908" s="105"/>
      <c r="AM908" s="105"/>
      <c r="AN908" s="105"/>
      <c r="AO908" s="105"/>
      <c r="AP908" s="105"/>
      <c r="AQ908" s="105"/>
      <c r="AR908" s="105"/>
      <c r="AS908" s="105"/>
      <c r="AT908" s="105"/>
      <c r="AU908" s="105"/>
      <c r="AV908" s="105"/>
      <c r="AW908" s="105"/>
      <c r="AX908" s="105"/>
      <c r="AY908" s="105"/>
      <c r="AZ908" s="105"/>
      <c r="BA908" s="105"/>
      <c r="BB908" s="105"/>
      <c r="BC908" s="105"/>
      <c r="BD908" s="105"/>
    </row>
    <row r="909" spans="1:56" x14ac:dyDescent="0.35">
      <c r="A909" s="105"/>
      <c r="B909" s="105"/>
      <c r="C909" s="105"/>
      <c r="D909" s="105"/>
      <c r="E909" s="105"/>
      <c r="F909" s="105"/>
      <c r="G909" s="105"/>
      <c r="H909" s="105"/>
      <c r="I909" s="105"/>
      <c r="J909" s="105"/>
      <c r="K909" s="105"/>
      <c r="L909" s="105"/>
      <c r="M909" s="105"/>
      <c r="N909" s="105"/>
      <c r="O909" s="105"/>
      <c r="P909" s="105"/>
      <c r="Q909" s="105"/>
      <c r="R909" s="105"/>
      <c r="S909" s="105"/>
      <c r="T909" s="105"/>
      <c r="U909" s="105"/>
      <c r="V909" s="105"/>
      <c r="W909" s="105"/>
      <c r="X909" s="105"/>
      <c r="Y909" s="105"/>
      <c r="Z909" s="105"/>
      <c r="AA909" s="105"/>
      <c r="AB909" s="105"/>
      <c r="AC909" s="105"/>
      <c r="AD909" s="105"/>
      <c r="AE909" s="105"/>
      <c r="AF909" s="105"/>
      <c r="AG909" s="105"/>
      <c r="AH909" s="105"/>
      <c r="AI909" s="105"/>
      <c r="AJ909" s="105"/>
      <c r="AK909" s="105"/>
      <c r="AL909" s="105"/>
      <c r="AM909" s="105"/>
      <c r="AN909" s="105"/>
      <c r="AO909" s="105"/>
      <c r="AP909" s="105"/>
      <c r="AQ909" s="105"/>
      <c r="AR909" s="105"/>
      <c r="AS909" s="105"/>
      <c r="AT909" s="105"/>
      <c r="AU909" s="105"/>
      <c r="AV909" s="105"/>
      <c r="AW909" s="105"/>
      <c r="AX909" s="105"/>
      <c r="AY909" s="105"/>
      <c r="AZ909" s="105"/>
      <c r="BA909" s="105"/>
      <c r="BB909" s="105"/>
      <c r="BC909" s="105"/>
      <c r="BD909" s="105"/>
    </row>
    <row r="910" spans="1:56" x14ac:dyDescent="0.35">
      <c r="A910" s="105"/>
      <c r="B910" s="105"/>
      <c r="C910" s="105"/>
      <c r="D910" s="105"/>
      <c r="E910" s="105"/>
      <c r="F910" s="105"/>
      <c r="G910" s="105"/>
      <c r="H910" s="105"/>
      <c r="I910" s="105"/>
      <c r="J910" s="105"/>
      <c r="K910" s="105"/>
      <c r="L910" s="105"/>
      <c r="M910" s="105"/>
      <c r="N910" s="105"/>
      <c r="O910" s="105"/>
      <c r="P910" s="105"/>
      <c r="Q910" s="105"/>
      <c r="R910" s="105"/>
      <c r="S910" s="105"/>
      <c r="T910" s="105"/>
      <c r="U910" s="105"/>
      <c r="V910" s="105"/>
      <c r="W910" s="105"/>
      <c r="X910" s="105"/>
      <c r="Y910" s="105"/>
      <c r="Z910" s="105"/>
      <c r="AA910" s="105"/>
      <c r="AB910" s="105"/>
      <c r="AC910" s="105"/>
      <c r="AD910" s="105"/>
      <c r="AE910" s="105"/>
      <c r="AF910" s="105"/>
      <c r="AG910" s="105"/>
      <c r="AH910" s="105"/>
      <c r="AI910" s="105"/>
      <c r="AJ910" s="105"/>
      <c r="AK910" s="105"/>
      <c r="AL910" s="105"/>
      <c r="AM910" s="105"/>
      <c r="AN910" s="105"/>
      <c r="AO910" s="105"/>
      <c r="AP910" s="105"/>
      <c r="AQ910" s="105"/>
      <c r="AR910" s="105"/>
      <c r="AS910" s="105"/>
      <c r="AT910" s="105"/>
      <c r="AU910" s="105"/>
      <c r="AV910" s="105"/>
      <c r="AW910" s="105"/>
      <c r="AX910" s="105"/>
      <c r="AY910" s="105"/>
      <c r="AZ910" s="105"/>
      <c r="BA910" s="105"/>
      <c r="BB910" s="105"/>
      <c r="BC910" s="105"/>
      <c r="BD910" s="105"/>
    </row>
    <row r="911" spans="1:56" x14ac:dyDescent="0.35">
      <c r="A911" s="105"/>
      <c r="B911" s="105"/>
      <c r="C911" s="105"/>
      <c r="D911" s="105"/>
      <c r="E911" s="105"/>
      <c r="F911" s="105"/>
      <c r="G911" s="105"/>
      <c r="H911" s="105"/>
      <c r="I911" s="105"/>
      <c r="J911" s="105"/>
      <c r="K911" s="105"/>
      <c r="L911" s="105"/>
      <c r="M911" s="105"/>
      <c r="N911" s="105"/>
      <c r="O911" s="105"/>
      <c r="P911" s="105"/>
      <c r="Q911" s="105"/>
      <c r="R911" s="105"/>
      <c r="S911" s="105"/>
      <c r="T911" s="105"/>
      <c r="U911" s="105"/>
      <c r="V911" s="105"/>
      <c r="W911" s="105"/>
      <c r="X911" s="105"/>
      <c r="Y911" s="105"/>
      <c r="Z911" s="105"/>
      <c r="AA911" s="105"/>
      <c r="AB911" s="105"/>
      <c r="AC911" s="105"/>
      <c r="AD911" s="105"/>
      <c r="AE911" s="105"/>
      <c r="AF911" s="105"/>
      <c r="AG911" s="105"/>
      <c r="AH911" s="105"/>
      <c r="AI911" s="105"/>
      <c r="AJ911" s="105"/>
      <c r="AK911" s="105"/>
      <c r="AL911" s="105"/>
      <c r="AM911" s="105"/>
      <c r="AN911" s="105"/>
      <c r="AO911" s="105"/>
      <c r="AP911" s="105"/>
      <c r="AQ911" s="105"/>
      <c r="AR911" s="105"/>
      <c r="AS911" s="105"/>
      <c r="AT911" s="105"/>
      <c r="AU911" s="105"/>
      <c r="AV911" s="105"/>
      <c r="AW911" s="105"/>
      <c r="AX911" s="105"/>
      <c r="AY911" s="105"/>
      <c r="AZ911" s="105"/>
      <c r="BA911" s="105"/>
      <c r="BB911" s="105"/>
      <c r="BC911" s="105"/>
      <c r="BD911" s="105"/>
    </row>
    <row r="912" spans="1:56" x14ac:dyDescent="0.35">
      <c r="A912" s="105"/>
      <c r="B912" s="105"/>
      <c r="C912" s="105"/>
      <c r="D912" s="105"/>
      <c r="E912" s="105"/>
      <c r="F912" s="105"/>
      <c r="G912" s="105"/>
      <c r="H912" s="105"/>
      <c r="I912" s="105"/>
      <c r="J912" s="105"/>
      <c r="K912" s="105"/>
      <c r="L912" s="105"/>
      <c r="M912" s="105"/>
      <c r="N912" s="105"/>
      <c r="O912" s="105"/>
      <c r="P912" s="105"/>
      <c r="Q912" s="105"/>
      <c r="R912" s="105"/>
      <c r="S912" s="105"/>
      <c r="T912" s="105"/>
      <c r="U912" s="105"/>
      <c r="V912" s="105"/>
      <c r="W912" s="105"/>
      <c r="X912" s="105"/>
      <c r="Y912" s="105"/>
      <c r="Z912" s="105"/>
      <c r="AA912" s="105"/>
      <c r="AB912" s="105"/>
      <c r="AC912" s="105"/>
      <c r="AD912" s="105"/>
      <c r="AE912" s="105"/>
      <c r="AF912" s="105"/>
      <c r="AG912" s="105"/>
      <c r="AH912" s="105"/>
      <c r="AI912" s="105"/>
      <c r="AJ912" s="105"/>
      <c r="AK912" s="105"/>
      <c r="AL912" s="105"/>
      <c r="AM912" s="105"/>
      <c r="AN912" s="105"/>
      <c r="AO912" s="105"/>
      <c r="AP912" s="105"/>
      <c r="AQ912" s="105"/>
      <c r="AR912" s="105"/>
      <c r="AS912" s="105"/>
      <c r="AT912" s="105"/>
      <c r="AU912" s="105"/>
      <c r="AV912" s="105"/>
      <c r="AW912" s="105"/>
      <c r="AX912" s="105"/>
      <c r="AY912" s="105"/>
      <c r="AZ912" s="105"/>
      <c r="BA912" s="105"/>
      <c r="BB912" s="105"/>
      <c r="BC912" s="105"/>
      <c r="BD912" s="105"/>
    </row>
    <row r="913" spans="1:56" x14ac:dyDescent="0.35">
      <c r="A913" s="105"/>
      <c r="B913" s="105"/>
      <c r="C913" s="105"/>
      <c r="D913" s="105"/>
      <c r="E913" s="105"/>
      <c r="F913" s="105"/>
      <c r="G913" s="105"/>
      <c r="H913" s="105"/>
      <c r="I913" s="105"/>
      <c r="J913" s="105"/>
      <c r="K913" s="105"/>
      <c r="L913" s="105"/>
      <c r="M913" s="105"/>
      <c r="N913" s="105"/>
      <c r="O913" s="105"/>
      <c r="P913" s="105"/>
      <c r="Q913" s="105"/>
      <c r="R913" s="105"/>
      <c r="S913" s="105"/>
      <c r="T913" s="105"/>
      <c r="U913" s="105"/>
      <c r="V913" s="105"/>
      <c r="W913" s="105"/>
      <c r="X913" s="105"/>
      <c r="Y913" s="105"/>
      <c r="Z913" s="105"/>
      <c r="AA913" s="105"/>
      <c r="AB913" s="105"/>
      <c r="AC913" s="105"/>
      <c r="AD913" s="105"/>
      <c r="AE913" s="105"/>
      <c r="AF913" s="105"/>
      <c r="AG913" s="105"/>
      <c r="AH913" s="105"/>
      <c r="AI913" s="105"/>
      <c r="AJ913" s="105"/>
      <c r="AK913" s="105"/>
      <c r="AL913" s="105"/>
      <c r="AM913" s="105"/>
      <c r="AN913" s="105"/>
      <c r="AO913" s="105"/>
      <c r="AP913" s="105"/>
      <c r="AQ913" s="105"/>
      <c r="AR913" s="105"/>
      <c r="AS913" s="105"/>
      <c r="AT913" s="105"/>
      <c r="AU913" s="105"/>
      <c r="AV913" s="105"/>
      <c r="AW913" s="105"/>
      <c r="AX913" s="105"/>
      <c r="AY913" s="105"/>
      <c r="AZ913" s="105"/>
      <c r="BA913" s="105"/>
      <c r="BB913" s="105"/>
      <c r="BC913" s="105"/>
      <c r="BD913" s="105"/>
    </row>
    <row r="914" spans="1:56" x14ac:dyDescent="0.35">
      <c r="A914" s="105"/>
      <c r="B914" s="105"/>
      <c r="C914" s="105"/>
      <c r="D914" s="105"/>
      <c r="E914" s="105"/>
      <c r="F914" s="105"/>
      <c r="G914" s="105"/>
      <c r="H914" s="105"/>
      <c r="I914" s="105"/>
      <c r="J914" s="105"/>
      <c r="K914" s="105"/>
      <c r="L914" s="105"/>
      <c r="M914" s="105"/>
      <c r="N914" s="105"/>
      <c r="O914" s="105"/>
      <c r="P914" s="105"/>
      <c r="Q914" s="105"/>
      <c r="R914" s="105"/>
      <c r="S914" s="105"/>
      <c r="T914" s="105"/>
      <c r="U914" s="105"/>
      <c r="V914" s="105"/>
      <c r="W914" s="105"/>
      <c r="X914" s="105"/>
      <c r="Y914" s="105"/>
      <c r="Z914" s="105"/>
      <c r="AA914" s="105"/>
      <c r="AB914" s="105"/>
      <c r="AC914" s="105"/>
      <c r="AD914" s="105"/>
      <c r="AE914" s="105"/>
      <c r="AF914" s="105"/>
      <c r="AG914" s="105"/>
      <c r="AH914" s="105"/>
      <c r="AI914" s="105"/>
      <c r="AJ914" s="105"/>
      <c r="AK914" s="105"/>
      <c r="AL914" s="105"/>
      <c r="AM914" s="105"/>
      <c r="AN914" s="105"/>
      <c r="AO914" s="105"/>
      <c r="AP914" s="105"/>
      <c r="AQ914" s="105"/>
      <c r="AR914" s="105"/>
      <c r="AS914" s="105"/>
      <c r="AT914" s="105"/>
      <c r="AU914" s="105"/>
      <c r="AV914" s="105"/>
      <c r="AW914" s="105"/>
      <c r="AX914" s="105"/>
      <c r="AY914" s="105"/>
      <c r="AZ914" s="105"/>
      <c r="BA914" s="105"/>
      <c r="BB914" s="105"/>
      <c r="BC914" s="105"/>
      <c r="BD914" s="105"/>
    </row>
    <row r="915" spans="1:56" x14ac:dyDescent="0.35">
      <c r="A915" s="105"/>
      <c r="B915" s="105"/>
      <c r="C915" s="105"/>
      <c r="D915" s="105"/>
      <c r="E915" s="105"/>
      <c r="F915" s="105"/>
      <c r="G915" s="105"/>
      <c r="H915" s="105"/>
      <c r="I915" s="105"/>
      <c r="J915" s="105"/>
      <c r="K915" s="105"/>
      <c r="L915" s="105"/>
      <c r="M915" s="105"/>
      <c r="N915" s="105"/>
      <c r="O915" s="105"/>
      <c r="P915" s="105"/>
      <c r="Q915" s="105"/>
      <c r="R915" s="105"/>
      <c r="S915" s="105"/>
      <c r="T915" s="105"/>
      <c r="U915" s="105"/>
      <c r="V915" s="105"/>
      <c r="W915" s="105"/>
      <c r="X915" s="105"/>
      <c r="Y915" s="105"/>
      <c r="Z915" s="105"/>
      <c r="AA915" s="105"/>
      <c r="AB915" s="105"/>
      <c r="AC915" s="105"/>
      <c r="AD915" s="105"/>
      <c r="AE915" s="105"/>
      <c r="AF915" s="105"/>
      <c r="AG915" s="105"/>
      <c r="AH915" s="105"/>
      <c r="AI915" s="105"/>
      <c r="AJ915" s="105"/>
      <c r="AK915" s="105"/>
      <c r="AL915" s="105"/>
      <c r="AM915" s="105"/>
      <c r="AN915" s="105"/>
      <c r="AO915" s="105"/>
      <c r="AP915" s="105"/>
      <c r="AQ915" s="105"/>
      <c r="AR915" s="105"/>
      <c r="AS915" s="105"/>
      <c r="AT915" s="105"/>
      <c r="AU915" s="105"/>
      <c r="AV915" s="105"/>
      <c r="AW915" s="105"/>
      <c r="AX915" s="105"/>
      <c r="AY915" s="105"/>
      <c r="AZ915" s="105"/>
      <c r="BA915" s="105"/>
      <c r="BB915" s="105"/>
      <c r="BC915" s="105"/>
      <c r="BD915" s="105"/>
    </row>
    <row r="916" spans="1:56" x14ac:dyDescent="0.35">
      <c r="A916" s="105"/>
      <c r="B916" s="105"/>
      <c r="C916" s="105"/>
      <c r="D916" s="105"/>
      <c r="E916" s="105"/>
      <c r="F916" s="105"/>
      <c r="G916" s="105"/>
      <c r="H916" s="105"/>
      <c r="I916" s="105"/>
      <c r="J916" s="105"/>
      <c r="K916" s="105"/>
      <c r="L916" s="105"/>
      <c r="M916" s="105"/>
      <c r="N916" s="105"/>
      <c r="O916" s="105"/>
      <c r="P916" s="105"/>
      <c r="Q916" s="105"/>
      <c r="R916" s="105"/>
      <c r="S916" s="105"/>
      <c r="T916" s="105"/>
      <c r="U916" s="105"/>
      <c r="V916" s="105"/>
      <c r="W916" s="105"/>
      <c r="X916" s="105"/>
      <c r="Y916" s="105"/>
      <c r="Z916" s="105"/>
      <c r="AA916" s="105"/>
      <c r="AB916" s="105"/>
      <c r="AC916" s="105"/>
      <c r="AD916" s="105"/>
      <c r="AE916" s="105"/>
      <c r="AF916" s="105"/>
      <c r="AG916" s="105"/>
      <c r="AH916" s="105"/>
      <c r="AI916" s="105"/>
      <c r="AJ916" s="105"/>
      <c r="AK916" s="105"/>
      <c r="AL916" s="105"/>
      <c r="AM916" s="105"/>
      <c r="AN916" s="105"/>
      <c r="AO916" s="105"/>
      <c r="AP916" s="105"/>
      <c r="AQ916" s="105"/>
      <c r="AR916" s="105"/>
      <c r="AS916" s="105"/>
      <c r="AT916" s="105"/>
      <c r="AU916" s="105"/>
      <c r="AV916" s="105"/>
      <c r="AW916" s="105"/>
      <c r="AX916" s="105"/>
      <c r="AY916" s="105"/>
      <c r="AZ916" s="105"/>
      <c r="BA916" s="105"/>
      <c r="BB916" s="105"/>
      <c r="BC916" s="105"/>
      <c r="BD916" s="105"/>
    </row>
    <row r="917" spans="1:56" x14ac:dyDescent="0.35">
      <c r="A917" s="105"/>
      <c r="B917" s="105"/>
      <c r="C917" s="105"/>
      <c r="D917" s="105"/>
      <c r="E917" s="105"/>
      <c r="F917" s="105"/>
      <c r="G917" s="105"/>
      <c r="H917" s="105"/>
      <c r="I917" s="105"/>
      <c r="J917" s="105"/>
      <c r="K917" s="105"/>
      <c r="L917" s="105"/>
      <c r="M917" s="105"/>
      <c r="N917" s="105"/>
      <c r="O917" s="105"/>
      <c r="P917" s="105"/>
      <c r="Q917" s="105"/>
      <c r="R917" s="105"/>
      <c r="S917" s="105"/>
      <c r="T917" s="105"/>
      <c r="U917" s="105"/>
      <c r="V917" s="105"/>
      <c r="W917" s="105"/>
      <c r="X917" s="105"/>
      <c r="Y917" s="105"/>
      <c r="Z917" s="105"/>
      <c r="AA917" s="105"/>
      <c r="AB917" s="105"/>
      <c r="AC917" s="105"/>
      <c r="AD917" s="105"/>
      <c r="AE917" s="105"/>
      <c r="AF917" s="105"/>
      <c r="AG917" s="105"/>
      <c r="AH917" s="105"/>
      <c r="AI917" s="105"/>
      <c r="AJ917" s="105"/>
      <c r="AK917" s="105"/>
      <c r="AL917" s="105"/>
      <c r="AM917" s="105"/>
      <c r="AN917" s="105"/>
      <c r="AO917" s="105"/>
      <c r="AP917" s="105"/>
      <c r="AQ917" s="105"/>
      <c r="AR917" s="105"/>
      <c r="AS917" s="105"/>
      <c r="AT917" s="105"/>
      <c r="AU917" s="105"/>
      <c r="AV917" s="105"/>
      <c r="AW917" s="105"/>
      <c r="AX917" s="105"/>
      <c r="AY917" s="105"/>
      <c r="AZ917" s="105"/>
      <c r="BA917" s="105"/>
      <c r="BB917" s="105"/>
      <c r="BC917" s="105"/>
      <c r="BD917" s="105"/>
    </row>
    <row r="918" spans="1:56" x14ac:dyDescent="0.35">
      <c r="A918" s="105"/>
      <c r="B918" s="105"/>
      <c r="C918" s="105"/>
      <c r="D918" s="105"/>
      <c r="E918" s="105"/>
      <c r="F918" s="105"/>
      <c r="G918" s="105"/>
      <c r="H918" s="105"/>
      <c r="I918" s="105"/>
      <c r="J918" s="105"/>
      <c r="K918" s="105"/>
      <c r="L918" s="105"/>
      <c r="M918" s="105"/>
      <c r="N918" s="105"/>
      <c r="O918" s="105"/>
      <c r="P918" s="105"/>
      <c r="Q918" s="105"/>
      <c r="R918" s="105"/>
      <c r="S918" s="105"/>
      <c r="T918" s="105"/>
      <c r="U918" s="105"/>
      <c r="V918" s="105"/>
      <c r="W918" s="105"/>
      <c r="X918" s="105"/>
      <c r="Y918" s="105"/>
      <c r="Z918" s="105"/>
      <c r="AA918" s="105"/>
      <c r="AB918" s="105"/>
      <c r="AC918" s="105"/>
      <c r="AD918" s="105"/>
      <c r="AE918" s="105"/>
      <c r="AF918" s="105"/>
      <c r="AG918" s="105"/>
      <c r="AH918" s="105"/>
      <c r="AI918" s="105"/>
      <c r="AJ918" s="105"/>
      <c r="AK918" s="105"/>
      <c r="AL918" s="105"/>
      <c r="AM918" s="105"/>
      <c r="AN918" s="105"/>
      <c r="AO918" s="105"/>
      <c r="AP918" s="105"/>
      <c r="AQ918" s="105"/>
      <c r="AR918" s="105"/>
      <c r="AS918" s="105"/>
      <c r="AT918" s="105"/>
      <c r="AU918" s="105"/>
      <c r="AV918" s="105"/>
      <c r="AW918" s="105"/>
      <c r="AX918" s="105"/>
      <c r="AY918" s="105"/>
      <c r="AZ918" s="105"/>
      <c r="BA918" s="105"/>
      <c r="BB918" s="105"/>
      <c r="BC918" s="105"/>
      <c r="BD918" s="105"/>
    </row>
    <row r="919" spans="1:56" x14ac:dyDescent="0.35">
      <c r="A919" s="105"/>
      <c r="B919" s="105"/>
      <c r="C919" s="105"/>
      <c r="D919" s="105"/>
      <c r="E919" s="105"/>
      <c r="F919" s="105"/>
      <c r="G919" s="105"/>
      <c r="H919" s="105"/>
      <c r="I919" s="105"/>
      <c r="J919" s="105"/>
      <c r="K919" s="105"/>
      <c r="L919" s="105"/>
      <c r="M919" s="105"/>
      <c r="N919" s="105"/>
      <c r="O919" s="105"/>
      <c r="P919" s="105"/>
      <c r="Q919" s="105"/>
      <c r="R919" s="105"/>
      <c r="S919" s="105"/>
      <c r="T919" s="105"/>
      <c r="U919" s="105"/>
      <c r="V919" s="105"/>
      <c r="W919" s="105"/>
      <c r="X919" s="105"/>
      <c r="Y919" s="105"/>
      <c r="Z919" s="105"/>
      <c r="AA919" s="105"/>
      <c r="AB919" s="105"/>
      <c r="AC919" s="105"/>
      <c r="AD919" s="105"/>
      <c r="AE919" s="105"/>
      <c r="AF919" s="105"/>
      <c r="AG919" s="105"/>
      <c r="AH919" s="105"/>
      <c r="AI919" s="105"/>
      <c r="AJ919" s="105"/>
      <c r="AK919" s="105"/>
      <c r="AL919" s="105"/>
      <c r="AM919" s="105"/>
      <c r="AN919" s="105"/>
      <c r="AO919" s="105"/>
      <c r="AP919" s="105"/>
      <c r="AQ919" s="105"/>
      <c r="AR919" s="105"/>
      <c r="AS919" s="105"/>
      <c r="AT919" s="105"/>
      <c r="AU919" s="105"/>
      <c r="AV919" s="105"/>
      <c r="AW919" s="105"/>
      <c r="AX919" s="105"/>
      <c r="AY919" s="105"/>
      <c r="AZ919" s="105"/>
      <c r="BA919" s="105"/>
      <c r="BB919" s="105"/>
      <c r="BC919" s="105"/>
      <c r="BD919" s="105"/>
    </row>
    <row r="920" spans="1:56" x14ac:dyDescent="0.35">
      <c r="A920" s="105"/>
      <c r="B920" s="105"/>
      <c r="C920" s="105"/>
      <c r="D920" s="105"/>
      <c r="E920" s="105"/>
      <c r="F920" s="105"/>
      <c r="G920" s="105"/>
      <c r="H920" s="105"/>
      <c r="I920" s="105"/>
      <c r="J920" s="105"/>
      <c r="K920" s="105"/>
      <c r="L920" s="105"/>
      <c r="M920" s="105"/>
      <c r="N920" s="105"/>
      <c r="O920" s="105"/>
      <c r="P920" s="105"/>
      <c r="Q920" s="105"/>
      <c r="R920" s="105"/>
      <c r="S920" s="105"/>
      <c r="T920" s="105"/>
      <c r="U920" s="105"/>
      <c r="V920" s="105"/>
      <c r="W920" s="105"/>
      <c r="X920" s="105"/>
      <c r="Y920" s="105"/>
      <c r="Z920" s="105"/>
      <c r="AA920" s="105"/>
      <c r="AB920" s="105"/>
      <c r="AC920" s="105"/>
      <c r="AD920" s="105"/>
      <c r="AE920" s="105"/>
      <c r="AF920" s="105"/>
      <c r="AG920" s="105"/>
      <c r="AH920" s="105"/>
      <c r="AI920" s="105"/>
      <c r="AJ920" s="105"/>
      <c r="AK920" s="105"/>
      <c r="AL920" s="105"/>
      <c r="AM920" s="105"/>
      <c r="AN920" s="105"/>
      <c r="AO920" s="105"/>
      <c r="AP920" s="105"/>
      <c r="AQ920" s="105"/>
      <c r="AR920" s="105"/>
      <c r="AS920" s="105"/>
      <c r="AT920" s="105"/>
      <c r="AU920" s="105"/>
      <c r="AV920" s="105"/>
      <c r="AW920" s="105"/>
      <c r="AX920" s="105"/>
      <c r="AY920" s="105"/>
      <c r="AZ920" s="105"/>
      <c r="BA920" s="105"/>
      <c r="BB920" s="105"/>
      <c r="BC920" s="105"/>
      <c r="BD920" s="105"/>
    </row>
    <row r="921" spans="1:56" x14ac:dyDescent="0.35">
      <c r="A921" s="105"/>
      <c r="B921" s="105"/>
      <c r="C921" s="105"/>
      <c r="D921" s="105"/>
      <c r="E921" s="105"/>
      <c r="F921" s="105"/>
      <c r="G921" s="105"/>
      <c r="H921" s="105"/>
      <c r="I921" s="105"/>
      <c r="J921" s="105"/>
      <c r="K921" s="105"/>
      <c r="L921" s="105"/>
      <c r="M921" s="105"/>
      <c r="N921" s="105"/>
      <c r="O921" s="105"/>
      <c r="P921" s="105"/>
      <c r="Q921" s="105"/>
      <c r="R921" s="105"/>
      <c r="S921" s="105"/>
      <c r="T921" s="105"/>
      <c r="U921" s="105"/>
      <c r="V921" s="105"/>
      <c r="W921" s="105"/>
      <c r="X921" s="105"/>
      <c r="Y921" s="105"/>
      <c r="Z921" s="105"/>
      <c r="AA921" s="105"/>
      <c r="AB921" s="105"/>
      <c r="AC921" s="105"/>
      <c r="AD921" s="105"/>
      <c r="AE921" s="105"/>
      <c r="AF921" s="105"/>
      <c r="AG921" s="105"/>
      <c r="AH921" s="105"/>
      <c r="AI921" s="105"/>
      <c r="AJ921" s="105"/>
      <c r="AK921" s="105"/>
      <c r="AL921" s="105"/>
      <c r="AM921" s="105"/>
      <c r="AN921" s="105"/>
      <c r="AO921" s="105"/>
      <c r="AP921" s="105"/>
      <c r="AQ921" s="105"/>
      <c r="AR921" s="105"/>
      <c r="AS921" s="105"/>
      <c r="AT921" s="105"/>
      <c r="AU921" s="105"/>
      <c r="AV921" s="105"/>
      <c r="AW921" s="105"/>
      <c r="AX921" s="105"/>
      <c r="AY921" s="105"/>
      <c r="AZ921" s="105"/>
      <c r="BA921" s="105"/>
      <c r="BB921" s="105"/>
      <c r="BC921" s="105"/>
      <c r="BD921" s="105"/>
    </row>
    <row r="922" spans="1:56" x14ac:dyDescent="0.35">
      <c r="A922" s="105"/>
      <c r="B922" s="105"/>
      <c r="C922" s="105"/>
      <c r="D922" s="105"/>
      <c r="E922" s="105"/>
      <c r="F922" s="105"/>
      <c r="G922" s="105"/>
      <c r="H922" s="105"/>
      <c r="I922" s="105"/>
      <c r="J922" s="105"/>
      <c r="K922" s="105"/>
      <c r="L922" s="105"/>
      <c r="M922" s="105"/>
      <c r="N922" s="105"/>
      <c r="O922" s="105"/>
      <c r="P922" s="105"/>
      <c r="Q922" s="105"/>
      <c r="R922" s="105"/>
      <c r="S922" s="105"/>
      <c r="T922" s="105"/>
      <c r="U922" s="105"/>
      <c r="V922" s="105"/>
      <c r="W922" s="105"/>
      <c r="X922" s="105"/>
      <c r="Y922" s="105"/>
      <c r="Z922" s="105"/>
      <c r="AA922" s="105"/>
      <c r="AB922" s="105"/>
      <c r="AC922" s="105"/>
      <c r="AD922" s="105"/>
      <c r="AE922" s="105"/>
      <c r="AF922" s="105"/>
      <c r="AG922" s="105"/>
      <c r="AH922" s="105"/>
      <c r="AI922" s="105"/>
      <c r="AJ922" s="105"/>
      <c r="AK922" s="105"/>
      <c r="AL922" s="105"/>
      <c r="AM922" s="105"/>
      <c r="AN922" s="105"/>
      <c r="AO922" s="105"/>
      <c r="AP922" s="105"/>
      <c r="AQ922" s="105"/>
      <c r="AR922" s="105"/>
      <c r="AS922" s="105"/>
      <c r="AT922" s="105"/>
      <c r="AU922" s="105"/>
      <c r="AV922" s="105"/>
      <c r="AW922" s="105"/>
      <c r="AX922" s="105"/>
      <c r="AY922" s="105"/>
      <c r="AZ922" s="105"/>
      <c r="BA922" s="105"/>
      <c r="BB922" s="105"/>
      <c r="BC922" s="105"/>
      <c r="BD922" s="105"/>
    </row>
    <row r="923" spans="1:56" x14ac:dyDescent="0.35">
      <c r="A923" s="105"/>
      <c r="B923" s="105"/>
      <c r="C923" s="105"/>
      <c r="D923" s="105"/>
      <c r="E923" s="105"/>
      <c r="F923" s="105"/>
      <c r="G923" s="105"/>
      <c r="H923" s="105"/>
      <c r="I923" s="105"/>
      <c r="J923" s="105"/>
      <c r="K923" s="105"/>
      <c r="L923" s="105"/>
      <c r="M923" s="105"/>
      <c r="N923" s="105"/>
      <c r="O923" s="105"/>
      <c r="P923" s="105"/>
      <c r="Q923" s="105"/>
      <c r="R923" s="105"/>
      <c r="S923" s="105"/>
      <c r="T923" s="105"/>
      <c r="U923" s="105"/>
      <c r="V923" s="105"/>
      <c r="W923" s="105"/>
      <c r="X923" s="105"/>
      <c r="Y923" s="105"/>
      <c r="Z923" s="105"/>
      <c r="AA923" s="105"/>
      <c r="AB923" s="105"/>
      <c r="AC923" s="105"/>
      <c r="AD923" s="105"/>
      <c r="AE923" s="105"/>
      <c r="AF923" s="105"/>
      <c r="AG923" s="105"/>
      <c r="AH923" s="105"/>
      <c r="AI923" s="105"/>
      <c r="AJ923" s="105"/>
      <c r="AK923" s="105"/>
      <c r="AL923" s="105"/>
      <c r="AM923" s="105"/>
      <c r="AN923" s="105"/>
      <c r="AO923" s="105"/>
      <c r="AP923" s="105"/>
      <c r="AQ923" s="105"/>
      <c r="AR923" s="105"/>
      <c r="AS923" s="105"/>
      <c r="AT923" s="105"/>
      <c r="AU923" s="105"/>
      <c r="AV923" s="105"/>
      <c r="AW923" s="105"/>
      <c r="AX923" s="105"/>
      <c r="AY923" s="105"/>
      <c r="AZ923" s="105"/>
      <c r="BA923" s="105"/>
      <c r="BB923" s="105"/>
      <c r="BC923" s="105"/>
      <c r="BD923" s="105"/>
    </row>
    <row r="924" spans="1:56" x14ac:dyDescent="0.35">
      <c r="A924" s="105"/>
      <c r="B924" s="105"/>
      <c r="C924" s="105"/>
      <c r="D924" s="105"/>
      <c r="E924" s="105"/>
      <c r="F924" s="105"/>
      <c r="G924" s="105"/>
      <c r="H924" s="105"/>
      <c r="I924" s="105"/>
      <c r="J924" s="105"/>
      <c r="K924" s="105"/>
      <c r="L924" s="105"/>
      <c r="M924" s="105"/>
      <c r="N924" s="105"/>
      <c r="O924" s="105"/>
      <c r="P924" s="105"/>
      <c r="Q924" s="105"/>
      <c r="R924" s="105"/>
      <c r="S924" s="105"/>
      <c r="T924" s="105"/>
      <c r="U924" s="105"/>
      <c r="V924" s="105"/>
      <c r="W924" s="105"/>
      <c r="X924" s="105"/>
      <c r="Y924" s="105"/>
      <c r="Z924" s="105"/>
      <c r="AA924" s="105"/>
      <c r="AB924" s="105"/>
      <c r="AC924" s="105"/>
      <c r="AD924" s="105"/>
      <c r="AE924" s="105"/>
      <c r="AF924" s="105"/>
      <c r="AG924" s="105"/>
      <c r="AH924" s="105"/>
      <c r="AI924" s="105"/>
      <c r="AJ924" s="105"/>
      <c r="AK924" s="105"/>
      <c r="AL924" s="105"/>
      <c r="AM924" s="105"/>
      <c r="AN924" s="105"/>
      <c r="AO924" s="105"/>
      <c r="AP924" s="105"/>
      <c r="AQ924" s="105"/>
      <c r="AR924" s="105"/>
      <c r="AS924" s="105"/>
      <c r="AT924" s="105"/>
      <c r="AU924" s="105"/>
      <c r="AV924" s="105"/>
      <c r="AW924" s="105"/>
      <c r="AX924" s="105"/>
      <c r="AY924" s="105"/>
      <c r="AZ924" s="105"/>
      <c r="BA924" s="105"/>
      <c r="BB924" s="105"/>
      <c r="BC924" s="105"/>
      <c r="BD924" s="105"/>
    </row>
    <row r="925" spans="1:56" x14ac:dyDescent="0.35">
      <c r="A925" s="105"/>
      <c r="B925" s="105"/>
      <c r="C925" s="105"/>
      <c r="D925" s="105"/>
      <c r="E925" s="105"/>
      <c r="F925" s="105"/>
      <c r="G925" s="105"/>
      <c r="H925" s="105"/>
      <c r="I925" s="105"/>
      <c r="J925" s="105"/>
      <c r="K925" s="105"/>
      <c r="L925" s="105"/>
      <c r="M925" s="105"/>
      <c r="N925" s="105"/>
      <c r="O925" s="105"/>
      <c r="P925" s="105"/>
      <c r="Q925" s="105"/>
      <c r="R925" s="105"/>
      <c r="S925" s="105"/>
      <c r="T925" s="105"/>
      <c r="U925" s="105"/>
      <c r="V925" s="105"/>
      <c r="W925" s="105"/>
      <c r="X925" s="105"/>
      <c r="Y925" s="105"/>
      <c r="Z925" s="105"/>
      <c r="AA925" s="105"/>
      <c r="AB925" s="105"/>
      <c r="AC925" s="105"/>
      <c r="AD925" s="105"/>
      <c r="AE925" s="105"/>
      <c r="AF925" s="105"/>
      <c r="AG925" s="105"/>
      <c r="AH925" s="105"/>
      <c r="AI925" s="105"/>
      <c r="AJ925" s="105"/>
      <c r="AK925" s="105"/>
      <c r="AL925" s="105"/>
      <c r="AM925" s="105"/>
      <c r="AN925" s="105"/>
      <c r="AO925" s="105"/>
      <c r="AP925" s="105"/>
      <c r="AQ925" s="105"/>
      <c r="AR925" s="105"/>
      <c r="AS925" s="105"/>
      <c r="AT925" s="105"/>
      <c r="AU925" s="105"/>
      <c r="AV925" s="105"/>
      <c r="AW925" s="105"/>
      <c r="AX925" s="105"/>
      <c r="AY925" s="105"/>
      <c r="AZ925" s="105"/>
      <c r="BA925" s="105"/>
      <c r="BB925" s="105"/>
      <c r="BC925" s="105"/>
      <c r="BD925" s="105"/>
    </row>
    <row r="926" spans="1:56" x14ac:dyDescent="0.35">
      <c r="A926" s="105"/>
      <c r="B926" s="105"/>
      <c r="C926" s="105"/>
      <c r="D926" s="105"/>
      <c r="E926" s="105"/>
      <c r="F926" s="105"/>
      <c r="G926" s="105"/>
      <c r="H926" s="105"/>
      <c r="I926" s="105"/>
      <c r="J926" s="105"/>
      <c r="K926" s="105"/>
      <c r="L926" s="105"/>
      <c r="M926" s="105"/>
      <c r="N926" s="105"/>
      <c r="O926" s="105"/>
      <c r="P926" s="105"/>
      <c r="Q926" s="105"/>
      <c r="R926" s="105"/>
      <c r="S926" s="105"/>
      <c r="T926" s="105"/>
      <c r="U926" s="105"/>
      <c r="V926" s="105"/>
      <c r="W926" s="105"/>
      <c r="X926" s="105"/>
      <c r="Y926" s="105"/>
      <c r="Z926" s="105"/>
      <c r="AA926" s="105"/>
      <c r="AB926" s="105"/>
      <c r="AC926" s="105"/>
      <c r="AD926" s="105"/>
      <c r="AE926" s="105"/>
      <c r="AF926" s="105"/>
      <c r="AG926" s="105"/>
      <c r="AH926" s="105"/>
      <c r="AI926" s="105"/>
      <c r="AJ926" s="105"/>
      <c r="AK926" s="105"/>
      <c r="AL926" s="105"/>
      <c r="AM926" s="105"/>
      <c r="AN926" s="105"/>
      <c r="AO926" s="105"/>
      <c r="AP926" s="105"/>
      <c r="AQ926" s="105"/>
      <c r="AR926" s="105"/>
      <c r="AS926" s="105"/>
      <c r="AT926" s="105"/>
      <c r="AU926" s="105"/>
      <c r="AV926" s="105"/>
      <c r="AW926" s="105"/>
      <c r="AX926" s="105"/>
      <c r="AY926" s="105"/>
      <c r="AZ926" s="105"/>
      <c r="BA926" s="105"/>
      <c r="BB926" s="105"/>
      <c r="BC926" s="105"/>
      <c r="BD926" s="105"/>
    </row>
    <row r="927" spans="1:56" x14ac:dyDescent="0.35">
      <c r="A927" s="105"/>
      <c r="B927" s="105"/>
      <c r="C927" s="105"/>
      <c r="D927" s="105"/>
      <c r="E927" s="105"/>
      <c r="F927" s="105"/>
      <c r="G927" s="105"/>
      <c r="H927" s="105"/>
      <c r="I927" s="105"/>
      <c r="J927" s="105"/>
      <c r="K927" s="105"/>
      <c r="L927" s="105"/>
      <c r="M927" s="105"/>
      <c r="N927" s="105"/>
      <c r="O927" s="105"/>
      <c r="P927" s="105"/>
      <c r="Q927" s="105"/>
      <c r="R927" s="105"/>
      <c r="S927" s="105"/>
      <c r="T927" s="105"/>
      <c r="U927" s="105"/>
      <c r="V927" s="105"/>
      <c r="W927" s="105"/>
      <c r="X927" s="105"/>
      <c r="Y927" s="105"/>
      <c r="Z927" s="105"/>
      <c r="AA927" s="105"/>
      <c r="AB927" s="105"/>
      <c r="AC927" s="105"/>
      <c r="AD927" s="105"/>
      <c r="AE927" s="105"/>
      <c r="AF927" s="105"/>
      <c r="AG927" s="105"/>
      <c r="AH927" s="105"/>
      <c r="AI927" s="105"/>
      <c r="AJ927" s="105"/>
      <c r="AK927" s="105"/>
      <c r="AL927" s="105"/>
      <c r="AM927" s="105"/>
      <c r="AN927" s="105"/>
      <c r="AO927" s="105"/>
      <c r="AP927" s="105"/>
      <c r="AQ927" s="105"/>
      <c r="AR927" s="105"/>
      <c r="AS927" s="105"/>
      <c r="AT927" s="105"/>
      <c r="AU927" s="105"/>
      <c r="AV927" s="105"/>
      <c r="AW927" s="105"/>
      <c r="AX927" s="105"/>
      <c r="AY927" s="105"/>
      <c r="AZ927" s="105"/>
      <c r="BA927" s="105"/>
      <c r="BB927" s="105"/>
      <c r="BC927" s="105"/>
      <c r="BD927" s="105"/>
    </row>
    <row r="928" spans="1:56" x14ac:dyDescent="0.35">
      <c r="A928" s="105"/>
      <c r="B928" s="105"/>
      <c r="C928" s="105"/>
      <c r="D928" s="105"/>
      <c r="E928" s="105"/>
      <c r="F928" s="105"/>
      <c r="G928" s="105"/>
      <c r="H928" s="105"/>
      <c r="I928" s="105"/>
      <c r="J928" s="105"/>
      <c r="K928" s="105"/>
      <c r="L928" s="105"/>
      <c r="M928" s="105"/>
      <c r="N928" s="105"/>
      <c r="O928" s="105"/>
      <c r="P928" s="105"/>
      <c r="Q928" s="105"/>
      <c r="R928" s="105"/>
      <c r="S928" s="105"/>
      <c r="T928" s="105"/>
      <c r="U928" s="105"/>
      <c r="V928" s="105"/>
      <c r="W928" s="105"/>
      <c r="X928" s="105"/>
      <c r="Y928" s="105"/>
      <c r="Z928" s="105"/>
      <c r="AA928" s="105"/>
      <c r="AB928" s="105"/>
      <c r="AC928" s="105"/>
      <c r="AD928" s="105"/>
      <c r="AE928" s="105"/>
      <c r="AF928" s="105"/>
      <c r="AG928" s="105"/>
      <c r="AH928" s="105"/>
      <c r="AI928" s="105"/>
      <c r="AJ928" s="105"/>
      <c r="AK928" s="105"/>
      <c r="AL928" s="105"/>
      <c r="AM928" s="105"/>
      <c r="AN928" s="105"/>
      <c r="AO928" s="105"/>
      <c r="AP928" s="105"/>
      <c r="AQ928" s="105"/>
      <c r="AR928" s="105"/>
      <c r="AS928" s="105"/>
      <c r="AT928" s="105"/>
      <c r="AU928" s="105"/>
      <c r="AV928" s="105"/>
      <c r="AW928" s="105"/>
      <c r="AX928" s="105"/>
      <c r="AY928" s="105"/>
      <c r="AZ928" s="105"/>
      <c r="BA928" s="105"/>
      <c r="BB928" s="105"/>
      <c r="BC928" s="105"/>
      <c r="BD928" s="105"/>
    </row>
    <row r="929" spans="1:56" x14ac:dyDescent="0.35">
      <c r="A929" s="105"/>
      <c r="B929" s="105"/>
      <c r="C929" s="105"/>
      <c r="D929" s="105"/>
      <c r="E929" s="105"/>
      <c r="F929" s="105"/>
      <c r="G929" s="105"/>
      <c r="H929" s="105"/>
      <c r="I929" s="105"/>
      <c r="J929" s="105"/>
      <c r="K929" s="105"/>
      <c r="L929" s="105"/>
      <c r="M929" s="105"/>
      <c r="N929" s="105"/>
      <c r="O929" s="105"/>
      <c r="P929" s="105"/>
      <c r="Q929" s="105"/>
      <c r="R929" s="105"/>
      <c r="S929" s="105"/>
      <c r="T929" s="105"/>
      <c r="U929" s="105"/>
      <c r="V929" s="105"/>
      <c r="W929" s="105"/>
      <c r="X929" s="105"/>
      <c r="Y929" s="105"/>
      <c r="Z929" s="105"/>
      <c r="AA929" s="105"/>
      <c r="AB929" s="105"/>
      <c r="AC929" s="105"/>
      <c r="AD929" s="105"/>
      <c r="AE929" s="105"/>
      <c r="AF929" s="105"/>
      <c r="AG929" s="105"/>
      <c r="AH929" s="105"/>
      <c r="AI929" s="105"/>
      <c r="AJ929" s="105"/>
      <c r="AK929" s="105"/>
      <c r="AL929" s="105"/>
      <c r="AM929" s="105"/>
      <c r="AN929" s="105"/>
      <c r="AO929" s="105"/>
      <c r="AP929" s="105"/>
      <c r="AQ929" s="105"/>
      <c r="AR929" s="105"/>
      <c r="AS929" s="105"/>
      <c r="AT929" s="105"/>
      <c r="AU929" s="105"/>
      <c r="AV929" s="105"/>
      <c r="AW929" s="105"/>
      <c r="AX929" s="105"/>
      <c r="AY929" s="105"/>
      <c r="AZ929" s="105"/>
      <c r="BA929" s="105"/>
      <c r="BB929" s="105"/>
      <c r="BC929" s="105"/>
      <c r="BD929" s="105"/>
    </row>
    <row r="930" spans="1:56" x14ac:dyDescent="0.35">
      <c r="A930" s="105"/>
      <c r="B930" s="105"/>
      <c r="C930" s="105"/>
      <c r="D930" s="105"/>
      <c r="E930" s="105"/>
      <c r="F930" s="105"/>
      <c r="G930" s="105"/>
      <c r="H930" s="105"/>
      <c r="I930" s="105"/>
      <c r="J930" s="105"/>
      <c r="K930" s="105"/>
      <c r="L930" s="105"/>
      <c r="M930" s="105"/>
      <c r="N930" s="105"/>
      <c r="O930" s="105"/>
      <c r="P930" s="105"/>
      <c r="Q930" s="105"/>
      <c r="R930" s="105"/>
      <c r="S930" s="105"/>
      <c r="T930" s="105"/>
      <c r="U930" s="105"/>
      <c r="V930" s="105"/>
      <c r="W930" s="105"/>
      <c r="X930" s="105"/>
      <c r="Y930" s="105"/>
      <c r="Z930" s="105"/>
      <c r="AA930" s="105"/>
      <c r="AB930" s="105"/>
      <c r="AC930" s="105"/>
      <c r="AD930" s="105"/>
      <c r="AE930" s="105"/>
      <c r="AF930" s="105"/>
      <c r="AG930" s="105"/>
      <c r="AH930" s="105"/>
      <c r="AI930" s="105"/>
      <c r="AJ930" s="105"/>
      <c r="AK930" s="105"/>
      <c r="AL930" s="105"/>
      <c r="AM930" s="105"/>
      <c r="AN930" s="105"/>
      <c r="AO930" s="105"/>
      <c r="AP930" s="105"/>
      <c r="AQ930" s="105"/>
      <c r="AR930" s="105"/>
      <c r="AS930" s="105"/>
      <c r="AT930" s="105"/>
      <c r="AU930" s="105"/>
      <c r="AV930" s="105"/>
      <c r="AW930" s="105"/>
      <c r="AX930" s="105"/>
      <c r="AY930" s="105"/>
      <c r="AZ930" s="105"/>
      <c r="BA930" s="105"/>
      <c r="BB930" s="105"/>
      <c r="BC930" s="105"/>
      <c r="BD930" s="105"/>
    </row>
    <row r="931" spans="1:56" x14ac:dyDescent="0.35">
      <c r="A931" s="105"/>
      <c r="B931" s="105"/>
      <c r="C931" s="105"/>
      <c r="D931" s="105"/>
      <c r="E931" s="105"/>
      <c r="F931" s="105"/>
      <c r="G931" s="105"/>
      <c r="H931" s="105"/>
      <c r="I931" s="105"/>
      <c r="J931" s="105"/>
      <c r="K931" s="105"/>
      <c r="L931" s="105"/>
      <c r="M931" s="105"/>
      <c r="N931" s="105"/>
      <c r="O931" s="105"/>
      <c r="P931" s="105"/>
      <c r="Q931" s="105"/>
      <c r="R931" s="105"/>
      <c r="S931" s="105"/>
      <c r="T931" s="105"/>
      <c r="U931" s="105"/>
      <c r="V931" s="105"/>
      <c r="W931" s="105"/>
      <c r="X931" s="105"/>
      <c r="Y931" s="105"/>
      <c r="Z931" s="105"/>
      <c r="AA931" s="105"/>
      <c r="AB931" s="105"/>
      <c r="AC931" s="105"/>
      <c r="AD931" s="105"/>
      <c r="AE931" s="105"/>
      <c r="AF931" s="105"/>
      <c r="AG931" s="105"/>
      <c r="AH931" s="105"/>
      <c r="AI931" s="105"/>
      <c r="AJ931" s="105"/>
      <c r="AK931" s="105"/>
      <c r="AL931" s="105"/>
      <c r="AM931" s="105"/>
      <c r="AN931" s="105"/>
      <c r="AO931" s="105"/>
      <c r="AP931" s="105"/>
      <c r="AQ931" s="105"/>
      <c r="AR931" s="105"/>
      <c r="AS931" s="105"/>
      <c r="AT931" s="105"/>
      <c r="AU931" s="105"/>
      <c r="AV931" s="105"/>
      <c r="AW931" s="105"/>
      <c r="AX931" s="105"/>
      <c r="AY931" s="105"/>
      <c r="AZ931" s="105"/>
      <c r="BA931" s="105"/>
      <c r="BB931" s="105"/>
      <c r="BC931" s="105"/>
      <c r="BD931" s="105"/>
    </row>
    <row r="932" spans="1:56" x14ac:dyDescent="0.35">
      <c r="A932" s="105"/>
      <c r="B932" s="105"/>
      <c r="C932" s="105"/>
      <c r="D932" s="105"/>
      <c r="E932" s="105"/>
      <c r="F932" s="105"/>
      <c r="G932" s="105"/>
      <c r="H932" s="105"/>
      <c r="I932" s="105"/>
      <c r="J932" s="105"/>
      <c r="K932" s="105"/>
      <c r="L932" s="105"/>
      <c r="M932" s="105"/>
      <c r="N932" s="105"/>
      <c r="O932" s="105"/>
      <c r="P932" s="105"/>
      <c r="Q932" s="105"/>
      <c r="R932" s="105"/>
      <c r="S932" s="105"/>
      <c r="T932" s="105"/>
      <c r="U932" s="105"/>
      <c r="V932" s="105"/>
      <c r="W932" s="105"/>
      <c r="X932" s="105"/>
      <c r="Y932" s="105"/>
      <c r="Z932" s="105"/>
      <c r="AA932" s="105"/>
      <c r="AB932" s="105"/>
      <c r="AC932" s="105"/>
      <c r="AD932" s="105"/>
      <c r="AE932" s="105"/>
      <c r="AF932" s="105"/>
      <c r="AG932" s="105"/>
      <c r="AH932" s="105"/>
      <c r="AI932" s="105"/>
      <c r="AJ932" s="105"/>
      <c r="AK932" s="105"/>
      <c r="AL932" s="105"/>
      <c r="AM932" s="105"/>
      <c r="AN932" s="105"/>
      <c r="AO932" s="105"/>
      <c r="AP932" s="105"/>
      <c r="AQ932" s="105"/>
      <c r="AR932" s="105"/>
      <c r="AS932" s="105"/>
      <c r="AT932" s="105"/>
      <c r="AU932" s="105"/>
      <c r="AV932" s="105"/>
      <c r="AW932" s="105"/>
      <c r="AX932" s="105"/>
      <c r="AY932" s="105"/>
      <c r="AZ932" s="105"/>
      <c r="BA932" s="105"/>
      <c r="BB932" s="105"/>
      <c r="BC932" s="105"/>
      <c r="BD932" s="105"/>
    </row>
    <row r="933" spans="1:56" x14ac:dyDescent="0.35">
      <c r="A933" s="105"/>
      <c r="B933" s="105"/>
      <c r="C933" s="105"/>
      <c r="D933" s="105"/>
      <c r="E933" s="105"/>
      <c r="F933" s="105"/>
      <c r="G933" s="105"/>
      <c r="H933" s="105"/>
      <c r="I933" s="105"/>
      <c r="J933" s="105"/>
      <c r="K933" s="105"/>
      <c r="L933" s="105"/>
      <c r="M933" s="105"/>
      <c r="N933" s="105"/>
      <c r="O933" s="105"/>
      <c r="P933" s="105"/>
      <c r="Q933" s="105"/>
      <c r="R933" s="105"/>
      <c r="S933" s="105"/>
      <c r="T933" s="105"/>
      <c r="U933" s="105"/>
      <c r="V933" s="105"/>
      <c r="W933" s="105"/>
      <c r="X933" s="105"/>
      <c r="Y933" s="105"/>
      <c r="Z933" s="105"/>
      <c r="AA933" s="105"/>
      <c r="AB933" s="105"/>
      <c r="AC933" s="105"/>
      <c r="AD933" s="105"/>
      <c r="AE933" s="105"/>
      <c r="AF933" s="105"/>
      <c r="AG933" s="105"/>
      <c r="AH933" s="105"/>
      <c r="AI933" s="105"/>
      <c r="AJ933" s="105"/>
      <c r="AK933" s="105"/>
      <c r="AL933" s="105"/>
      <c r="AM933" s="105"/>
      <c r="AN933" s="105"/>
      <c r="AO933" s="105"/>
      <c r="AP933" s="105"/>
      <c r="AQ933" s="105"/>
      <c r="AR933" s="105"/>
      <c r="AS933" s="105"/>
      <c r="AT933" s="105"/>
      <c r="AU933" s="105"/>
      <c r="AV933" s="105"/>
      <c r="AW933" s="105"/>
      <c r="AX933" s="105"/>
      <c r="AY933" s="105"/>
      <c r="AZ933" s="105"/>
      <c r="BA933" s="105"/>
      <c r="BB933" s="105"/>
      <c r="BC933" s="105"/>
      <c r="BD933" s="105"/>
    </row>
    <row r="934" spans="1:56" x14ac:dyDescent="0.35">
      <c r="A934" s="105"/>
      <c r="B934" s="105"/>
      <c r="C934" s="105"/>
      <c r="D934" s="105"/>
      <c r="E934" s="105"/>
      <c r="F934" s="105"/>
      <c r="G934" s="105"/>
      <c r="H934" s="105"/>
      <c r="I934" s="105"/>
      <c r="J934" s="105"/>
      <c r="K934" s="105"/>
      <c r="L934" s="105"/>
      <c r="M934" s="105"/>
      <c r="N934" s="105"/>
      <c r="O934" s="105"/>
      <c r="P934" s="105"/>
      <c r="Q934" s="105"/>
      <c r="R934" s="105"/>
      <c r="S934" s="105"/>
      <c r="T934" s="105"/>
      <c r="U934" s="105"/>
      <c r="V934" s="105"/>
      <c r="W934" s="105"/>
      <c r="X934" s="105"/>
      <c r="Y934" s="105"/>
      <c r="Z934" s="105"/>
      <c r="AA934" s="105"/>
      <c r="AB934" s="105"/>
      <c r="AC934" s="105"/>
      <c r="AD934" s="105"/>
      <c r="AE934" s="105"/>
      <c r="AF934" s="105"/>
      <c r="AG934" s="105"/>
      <c r="AH934" s="105"/>
      <c r="AI934" s="105"/>
      <c r="AJ934" s="105"/>
      <c r="AK934" s="105"/>
      <c r="AL934" s="105"/>
      <c r="AM934" s="105"/>
      <c r="AN934" s="105"/>
      <c r="AO934" s="105"/>
      <c r="AP934" s="105"/>
      <c r="AQ934" s="105"/>
      <c r="AR934" s="105"/>
      <c r="AS934" s="105"/>
      <c r="AT934" s="105"/>
      <c r="AU934" s="105"/>
      <c r="AV934" s="105"/>
      <c r="AW934" s="105"/>
      <c r="AX934" s="105"/>
      <c r="AY934" s="105"/>
      <c r="AZ934" s="105"/>
      <c r="BA934" s="105"/>
      <c r="BB934" s="105"/>
      <c r="BC934" s="105"/>
      <c r="BD934" s="105"/>
    </row>
    <row r="935" spans="1:56" x14ac:dyDescent="0.35">
      <c r="A935" s="105"/>
      <c r="B935" s="105"/>
      <c r="C935" s="105"/>
      <c r="D935" s="105"/>
      <c r="E935" s="105"/>
      <c r="F935" s="105"/>
      <c r="G935" s="105"/>
      <c r="H935" s="105"/>
      <c r="I935" s="105"/>
      <c r="J935" s="105"/>
      <c r="K935" s="105"/>
      <c r="L935" s="105"/>
      <c r="M935" s="105"/>
      <c r="N935" s="105"/>
      <c r="O935" s="105"/>
      <c r="P935" s="105"/>
      <c r="Q935" s="105"/>
      <c r="R935" s="105"/>
      <c r="S935" s="105"/>
      <c r="T935" s="105"/>
      <c r="U935" s="105"/>
      <c r="V935" s="105"/>
      <c r="W935" s="105"/>
      <c r="X935" s="105"/>
      <c r="Y935" s="105"/>
      <c r="Z935" s="105"/>
      <c r="AA935" s="105"/>
      <c r="AB935" s="105"/>
      <c r="AC935" s="105"/>
      <c r="AD935" s="105"/>
      <c r="AE935" s="105"/>
      <c r="AF935" s="105"/>
      <c r="AG935" s="105"/>
      <c r="AH935" s="105"/>
      <c r="AI935" s="105"/>
      <c r="AJ935" s="105"/>
      <c r="AK935" s="105"/>
      <c r="AL935" s="105"/>
      <c r="AM935" s="105"/>
      <c r="AN935" s="105"/>
      <c r="AO935" s="105"/>
      <c r="AP935" s="105"/>
      <c r="AQ935" s="105"/>
      <c r="AR935" s="105"/>
      <c r="AS935" s="105"/>
      <c r="AT935" s="105"/>
      <c r="AU935" s="105"/>
      <c r="AV935" s="105"/>
      <c r="AW935" s="105"/>
      <c r="AX935" s="105"/>
      <c r="AY935" s="105"/>
      <c r="AZ935" s="105"/>
      <c r="BA935" s="105"/>
      <c r="BB935" s="105"/>
      <c r="BC935" s="105"/>
      <c r="BD935" s="105"/>
    </row>
    <row r="936" spans="1:56" x14ac:dyDescent="0.35">
      <c r="A936" s="105"/>
      <c r="B936" s="105"/>
      <c r="C936" s="105"/>
      <c r="D936" s="105"/>
      <c r="E936" s="105"/>
      <c r="F936" s="105"/>
      <c r="G936" s="105"/>
      <c r="H936" s="105"/>
      <c r="I936" s="105"/>
      <c r="J936" s="105"/>
      <c r="K936" s="105"/>
      <c r="L936" s="105"/>
      <c r="M936" s="105"/>
      <c r="N936" s="105"/>
      <c r="O936" s="105"/>
      <c r="P936" s="105"/>
      <c r="Q936" s="105"/>
      <c r="R936" s="105"/>
      <c r="S936" s="105"/>
      <c r="T936" s="105"/>
      <c r="U936" s="105"/>
      <c r="V936" s="105"/>
      <c r="W936" s="105"/>
      <c r="X936" s="105"/>
      <c r="Y936" s="105"/>
      <c r="Z936" s="105"/>
      <c r="AA936" s="105"/>
      <c r="AB936" s="105"/>
      <c r="AC936" s="105"/>
      <c r="AD936" s="105"/>
      <c r="AE936" s="105"/>
      <c r="AF936" s="105"/>
      <c r="AG936" s="105"/>
      <c r="AH936" s="105"/>
      <c r="AI936" s="105"/>
      <c r="AJ936" s="105"/>
      <c r="AK936" s="105"/>
      <c r="AL936" s="105"/>
      <c r="AM936" s="105"/>
      <c r="AN936" s="105"/>
      <c r="AO936" s="105"/>
      <c r="AP936" s="105"/>
      <c r="AQ936" s="105"/>
      <c r="AR936" s="105"/>
      <c r="AS936" s="105"/>
      <c r="AT936" s="105"/>
      <c r="AU936" s="105"/>
      <c r="AV936" s="105"/>
      <c r="AW936" s="105"/>
      <c r="AX936" s="105"/>
      <c r="AY936" s="105"/>
      <c r="AZ936" s="105"/>
      <c r="BA936" s="105"/>
      <c r="BB936" s="105"/>
      <c r="BC936" s="105"/>
      <c r="BD936" s="105"/>
    </row>
    <row r="937" spans="1:56" x14ac:dyDescent="0.35">
      <c r="A937" s="105"/>
      <c r="B937" s="105"/>
      <c r="C937" s="105"/>
      <c r="D937" s="105"/>
      <c r="E937" s="105"/>
      <c r="F937" s="105"/>
      <c r="G937" s="105"/>
      <c r="H937" s="105"/>
      <c r="I937" s="105"/>
      <c r="J937" s="105"/>
      <c r="K937" s="105"/>
      <c r="L937" s="105"/>
      <c r="M937" s="105"/>
      <c r="N937" s="105"/>
      <c r="O937" s="105"/>
      <c r="P937" s="105"/>
      <c r="Q937" s="105"/>
      <c r="R937" s="105"/>
      <c r="S937" s="105"/>
      <c r="T937" s="105"/>
      <c r="U937" s="105"/>
      <c r="V937" s="105"/>
      <c r="W937" s="105"/>
      <c r="X937" s="105"/>
      <c r="Y937" s="105"/>
      <c r="Z937" s="105"/>
      <c r="AA937" s="105"/>
      <c r="AB937" s="105"/>
      <c r="AC937" s="105"/>
      <c r="AD937" s="105"/>
      <c r="AE937" s="105"/>
      <c r="AF937" s="105"/>
      <c r="AG937" s="105"/>
      <c r="AH937" s="105"/>
      <c r="AI937" s="105"/>
      <c r="AJ937" s="105"/>
      <c r="AK937" s="105"/>
      <c r="AL937" s="105"/>
      <c r="AM937" s="105"/>
      <c r="AN937" s="105"/>
      <c r="AO937" s="105"/>
      <c r="AP937" s="105"/>
      <c r="AQ937" s="105"/>
      <c r="AR937" s="105"/>
      <c r="AS937" s="105"/>
      <c r="AT937" s="105"/>
      <c r="AU937" s="105"/>
      <c r="AV937" s="105"/>
      <c r="AW937" s="105"/>
      <c r="AX937" s="105"/>
      <c r="AY937" s="105"/>
      <c r="AZ937" s="105"/>
      <c r="BA937" s="105"/>
      <c r="BB937" s="105"/>
      <c r="BC937" s="105"/>
      <c r="BD937" s="105"/>
    </row>
    <row r="938" spans="1:56" x14ac:dyDescent="0.35">
      <c r="A938" s="105"/>
      <c r="B938" s="105"/>
      <c r="C938" s="105"/>
      <c r="D938" s="105"/>
      <c r="E938" s="105"/>
      <c r="F938" s="105"/>
      <c r="G938" s="105"/>
      <c r="H938" s="105"/>
      <c r="I938" s="105"/>
      <c r="J938" s="105"/>
      <c r="K938" s="105"/>
      <c r="L938" s="105"/>
      <c r="M938" s="105"/>
      <c r="N938" s="105"/>
      <c r="O938" s="105"/>
      <c r="P938" s="105"/>
      <c r="Q938" s="105"/>
      <c r="R938" s="105"/>
      <c r="S938" s="105"/>
      <c r="T938" s="105"/>
      <c r="U938" s="105"/>
      <c r="V938" s="105"/>
      <c r="W938" s="105"/>
      <c r="X938" s="105"/>
      <c r="Y938" s="105"/>
      <c r="Z938" s="105"/>
      <c r="AA938" s="105"/>
      <c r="AB938" s="105"/>
      <c r="AC938" s="105"/>
      <c r="AD938" s="105"/>
      <c r="AE938" s="105"/>
      <c r="AF938" s="105"/>
      <c r="AG938" s="105"/>
      <c r="AH938" s="105"/>
      <c r="AI938" s="105"/>
      <c r="AJ938" s="105"/>
      <c r="AK938" s="105"/>
      <c r="AL938" s="105"/>
      <c r="AM938" s="105"/>
      <c r="AN938" s="105"/>
      <c r="AO938" s="105"/>
      <c r="AP938" s="105"/>
      <c r="AQ938" s="105"/>
      <c r="AR938" s="105"/>
      <c r="AS938" s="105"/>
      <c r="AT938" s="105"/>
      <c r="AU938" s="105"/>
      <c r="AV938" s="105"/>
      <c r="AW938" s="105"/>
      <c r="AX938" s="105"/>
      <c r="AY938" s="105"/>
      <c r="AZ938" s="105"/>
      <c r="BA938" s="105"/>
      <c r="BB938" s="105"/>
      <c r="BC938" s="105"/>
      <c r="BD938" s="105"/>
    </row>
    <row r="939" spans="1:56" x14ac:dyDescent="0.35">
      <c r="A939" s="105"/>
      <c r="B939" s="105"/>
      <c r="C939" s="105"/>
      <c r="D939" s="105"/>
      <c r="E939" s="105"/>
      <c r="F939" s="105"/>
      <c r="G939" s="105"/>
      <c r="H939" s="105"/>
      <c r="I939" s="105"/>
      <c r="J939" s="105"/>
      <c r="K939" s="105"/>
      <c r="L939" s="105"/>
      <c r="M939" s="105"/>
      <c r="N939" s="105"/>
      <c r="O939" s="105"/>
      <c r="P939" s="105"/>
      <c r="Q939" s="105"/>
      <c r="R939" s="105"/>
      <c r="S939" s="105"/>
      <c r="T939" s="105"/>
      <c r="U939" s="105"/>
      <c r="V939" s="105"/>
      <c r="W939" s="105"/>
      <c r="X939" s="105"/>
      <c r="Y939" s="105"/>
      <c r="Z939" s="105"/>
      <c r="AA939" s="105"/>
      <c r="AB939" s="105"/>
      <c r="AC939" s="105"/>
      <c r="AD939" s="105"/>
      <c r="AE939" s="105"/>
      <c r="AF939" s="105"/>
      <c r="AG939" s="105"/>
      <c r="AH939" s="105"/>
      <c r="AI939" s="105"/>
      <c r="AJ939" s="105"/>
      <c r="AK939" s="105"/>
      <c r="AL939" s="105"/>
      <c r="AM939" s="105"/>
      <c r="AN939" s="105"/>
      <c r="AO939" s="105"/>
      <c r="AP939" s="105"/>
      <c r="AQ939" s="105"/>
      <c r="AR939" s="105"/>
      <c r="AS939" s="105"/>
      <c r="AT939" s="105"/>
      <c r="AU939" s="105"/>
      <c r="AV939" s="105"/>
      <c r="AW939" s="105"/>
      <c r="AX939" s="105"/>
      <c r="AY939" s="105"/>
      <c r="AZ939" s="105"/>
      <c r="BA939" s="105"/>
      <c r="BB939" s="105"/>
      <c r="BC939" s="105"/>
      <c r="BD939" s="105"/>
    </row>
    <row r="940" spans="1:56" x14ac:dyDescent="0.35">
      <c r="A940" s="105"/>
      <c r="B940" s="105"/>
      <c r="C940" s="105"/>
      <c r="D940" s="105"/>
      <c r="E940" s="105"/>
      <c r="F940" s="105"/>
      <c r="G940" s="105"/>
      <c r="H940" s="105"/>
      <c r="I940" s="105"/>
      <c r="J940" s="105"/>
      <c r="K940" s="105"/>
      <c r="L940" s="105"/>
      <c r="M940" s="105"/>
      <c r="N940" s="105"/>
      <c r="O940" s="105"/>
      <c r="P940" s="105"/>
      <c r="Q940" s="105"/>
      <c r="R940" s="105"/>
      <c r="S940" s="105"/>
      <c r="T940" s="105"/>
      <c r="U940" s="105"/>
      <c r="V940" s="105"/>
      <c r="W940" s="105"/>
      <c r="X940" s="105"/>
      <c r="Y940" s="105"/>
      <c r="Z940" s="105"/>
      <c r="AA940" s="105"/>
      <c r="AB940" s="105"/>
      <c r="AC940" s="105"/>
      <c r="AD940" s="105"/>
      <c r="AE940" s="105"/>
      <c r="AF940" s="105"/>
      <c r="AG940" s="105"/>
      <c r="AH940" s="105"/>
      <c r="AI940" s="105"/>
      <c r="AJ940" s="105"/>
      <c r="AK940" s="105"/>
      <c r="AL940" s="105"/>
      <c r="AM940" s="105"/>
      <c r="AN940" s="105"/>
      <c r="AO940" s="105"/>
      <c r="AP940" s="105"/>
      <c r="AQ940" s="105"/>
      <c r="AR940" s="105"/>
      <c r="AS940" s="105"/>
      <c r="AT940" s="105"/>
      <c r="AU940" s="105"/>
      <c r="AV940" s="105"/>
      <c r="AW940" s="105"/>
      <c r="AX940" s="105"/>
      <c r="AY940" s="105"/>
      <c r="AZ940" s="105"/>
      <c r="BA940" s="105"/>
      <c r="BB940" s="105"/>
      <c r="BC940" s="105"/>
      <c r="BD940" s="105"/>
    </row>
    <row r="941" spans="1:56" x14ac:dyDescent="0.35">
      <c r="A941" s="105"/>
      <c r="B941" s="105"/>
      <c r="C941" s="105"/>
      <c r="D941" s="105"/>
      <c r="E941" s="105"/>
      <c r="F941" s="105"/>
      <c r="G941" s="105"/>
      <c r="H941" s="105"/>
      <c r="I941" s="105"/>
      <c r="J941" s="105"/>
      <c r="K941" s="105"/>
      <c r="L941" s="105"/>
      <c r="M941" s="105"/>
      <c r="N941" s="105"/>
      <c r="O941" s="105"/>
      <c r="P941" s="105"/>
      <c r="Q941" s="105"/>
      <c r="R941" s="105"/>
      <c r="S941" s="105"/>
      <c r="T941" s="105"/>
      <c r="U941" s="105"/>
      <c r="V941" s="105"/>
      <c r="W941" s="105"/>
      <c r="X941" s="105"/>
      <c r="Y941" s="105"/>
      <c r="Z941" s="105"/>
      <c r="AA941" s="105"/>
      <c r="AB941" s="105"/>
      <c r="AC941" s="105"/>
      <c r="AD941" s="105"/>
      <c r="AE941" s="105"/>
      <c r="AF941" s="105"/>
      <c r="AG941" s="105"/>
      <c r="AH941" s="105"/>
      <c r="AI941" s="105"/>
      <c r="AJ941" s="105"/>
      <c r="AK941" s="105"/>
      <c r="AL941" s="105"/>
      <c r="AM941" s="105"/>
      <c r="AN941" s="105"/>
      <c r="AO941" s="105"/>
      <c r="AP941" s="105"/>
      <c r="AQ941" s="105"/>
      <c r="AR941" s="105"/>
      <c r="AS941" s="105"/>
      <c r="AT941" s="105"/>
      <c r="AU941" s="105"/>
      <c r="AV941" s="105"/>
      <c r="AW941" s="105"/>
      <c r="AX941" s="105"/>
      <c r="AY941" s="105"/>
      <c r="AZ941" s="105"/>
      <c r="BA941" s="105"/>
      <c r="BB941" s="105"/>
      <c r="BC941" s="105"/>
      <c r="BD941" s="105"/>
    </row>
    <row r="942" spans="1:56" x14ac:dyDescent="0.35">
      <c r="A942" s="105"/>
      <c r="B942" s="105"/>
      <c r="C942" s="105"/>
      <c r="D942" s="105"/>
      <c r="E942" s="105"/>
      <c r="F942" s="105"/>
      <c r="G942" s="105"/>
      <c r="H942" s="105"/>
      <c r="I942" s="105"/>
      <c r="J942" s="105"/>
      <c r="K942" s="105"/>
      <c r="L942" s="105"/>
      <c r="M942" s="105"/>
      <c r="N942" s="105"/>
      <c r="O942" s="105"/>
      <c r="P942" s="105"/>
      <c r="Q942" s="105"/>
      <c r="R942" s="105"/>
      <c r="S942" s="105"/>
      <c r="T942" s="105"/>
      <c r="U942" s="105"/>
      <c r="V942" s="105"/>
      <c r="W942" s="105"/>
      <c r="X942" s="105"/>
      <c r="Y942" s="105"/>
      <c r="Z942" s="105"/>
      <c r="AA942" s="105"/>
      <c r="AB942" s="105"/>
      <c r="AC942" s="105"/>
      <c r="AD942" s="105"/>
      <c r="AE942" s="105"/>
      <c r="AF942" s="105"/>
      <c r="AG942" s="105"/>
      <c r="AH942" s="105"/>
      <c r="AI942" s="105"/>
      <c r="AJ942" s="105"/>
      <c r="AK942" s="105"/>
      <c r="AL942" s="105"/>
      <c r="AM942" s="105"/>
      <c r="AN942" s="105"/>
      <c r="AO942" s="105"/>
      <c r="AP942" s="105"/>
      <c r="AQ942" s="105"/>
      <c r="AR942" s="105"/>
      <c r="AS942" s="105"/>
      <c r="AT942" s="105"/>
      <c r="AU942" s="105"/>
      <c r="AV942" s="105"/>
      <c r="AW942" s="105"/>
      <c r="AX942" s="105"/>
      <c r="AY942" s="105"/>
      <c r="AZ942" s="105"/>
      <c r="BA942" s="105"/>
      <c r="BB942" s="105"/>
      <c r="BC942" s="105"/>
      <c r="BD942" s="105"/>
    </row>
    <row r="943" spans="1:56" x14ac:dyDescent="0.35">
      <c r="A943" s="105"/>
      <c r="B943" s="105"/>
      <c r="C943" s="105"/>
      <c r="D943" s="105"/>
      <c r="E943" s="105"/>
      <c r="F943" s="105"/>
      <c r="G943" s="105"/>
      <c r="H943" s="105"/>
      <c r="I943" s="105"/>
      <c r="J943" s="105"/>
      <c r="K943" s="105"/>
      <c r="L943" s="105"/>
      <c r="M943" s="105"/>
      <c r="N943" s="105"/>
      <c r="O943" s="105"/>
      <c r="P943" s="105"/>
      <c r="Q943" s="105"/>
      <c r="R943" s="105"/>
      <c r="S943" s="105"/>
      <c r="T943" s="105"/>
      <c r="U943" s="105"/>
      <c r="V943" s="105"/>
      <c r="W943" s="105"/>
      <c r="X943" s="105"/>
      <c r="Y943" s="105"/>
      <c r="Z943" s="105"/>
      <c r="AA943" s="105"/>
      <c r="AB943" s="105"/>
      <c r="AC943" s="105"/>
      <c r="AD943" s="105"/>
      <c r="AE943" s="105"/>
      <c r="AF943" s="105"/>
      <c r="AG943" s="105"/>
      <c r="AH943" s="105"/>
      <c r="AI943" s="105"/>
      <c r="AJ943" s="105"/>
      <c r="AK943" s="105"/>
      <c r="AL943" s="105"/>
      <c r="AM943" s="105"/>
      <c r="AN943" s="105"/>
      <c r="AO943" s="105"/>
      <c r="AP943" s="105"/>
      <c r="AQ943" s="105"/>
      <c r="AR943" s="105"/>
      <c r="AS943" s="105"/>
      <c r="AT943" s="105"/>
      <c r="AU943" s="105"/>
      <c r="AV943" s="105"/>
      <c r="AW943" s="105"/>
      <c r="AX943" s="105"/>
      <c r="AY943" s="105"/>
      <c r="AZ943" s="105"/>
      <c r="BA943" s="105"/>
      <c r="BB943" s="105"/>
      <c r="BC943" s="105"/>
      <c r="BD943" s="105"/>
    </row>
    <row r="944" spans="1:56" x14ac:dyDescent="0.35">
      <c r="A944" s="105"/>
      <c r="B944" s="105"/>
      <c r="C944" s="105"/>
      <c r="D944" s="105"/>
      <c r="E944" s="105"/>
      <c r="F944" s="105"/>
      <c r="G944" s="105"/>
      <c r="H944" s="105"/>
      <c r="I944" s="105"/>
      <c r="J944" s="105"/>
      <c r="K944" s="105"/>
      <c r="L944" s="105"/>
      <c r="M944" s="105"/>
      <c r="N944" s="105"/>
      <c r="O944" s="105"/>
      <c r="P944" s="105"/>
      <c r="Q944" s="105"/>
      <c r="R944" s="105"/>
      <c r="S944" s="105"/>
      <c r="T944" s="105"/>
      <c r="U944" s="105"/>
      <c r="V944" s="105"/>
      <c r="W944" s="105"/>
      <c r="X944" s="105"/>
      <c r="Y944" s="105"/>
      <c r="Z944" s="105"/>
      <c r="AA944" s="105"/>
      <c r="AB944" s="105"/>
      <c r="AC944" s="105"/>
      <c r="AD944" s="105"/>
      <c r="AE944" s="105"/>
      <c r="AF944" s="105"/>
      <c r="AG944" s="105"/>
      <c r="AH944" s="105"/>
      <c r="AI944" s="105"/>
      <c r="AJ944" s="105"/>
      <c r="AK944" s="105"/>
      <c r="AL944" s="105"/>
      <c r="AM944" s="105"/>
      <c r="AN944" s="105"/>
      <c r="AO944" s="105"/>
      <c r="AP944" s="105"/>
      <c r="AQ944" s="105"/>
      <c r="AR944" s="105"/>
      <c r="AS944" s="105"/>
      <c r="AT944" s="105"/>
      <c r="AU944" s="105"/>
      <c r="AV944" s="105"/>
      <c r="AW944" s="105"/>
      <c r="AX944" s="105"/>
      <c r="AY944" s="105"/>
      <c r="AZ944" s="105"/>
      <c r="BA944" s="105"/>
      <c r="BB944" s="105"/>
      <c r="BC944" s="105"/>
      <c r="BD944" s="105"/>
    </row>
    <row r="945" spans="1:56" x14ac:dyDescent="0.35">
      <c r="A945" s="105"/>
      <c r="B945" s="105"/>
      <c r="C945" s="105"/>
      <c r="D945" s="105"/>
      <c r="E945" s="105"/>
      <c r="F945" s="105"/>
      <c r="G945" s="105"/>
      <c r="H945" s="105"/>
      <c r="I945" s="105"/>
      <c r="J945" s="105"/>
      <c r="K945" s="105"/>
      <c r="L945" s="105"/>
      <c r="M945" s="105"/>
      <c r="N945" s="105"/>
      <c r="O945" s="105"/>
      <c r="P945" s="105"/>
      <c r="Q945" s="105"/>
      <c r="R945" s="105"/>
      <c r="S945" s="105"/>
      <c r="T945" s="105"/>
      <c r="U945" s="105"/>
      <c r="V945" s="105"/>
      <c r="W945" s="105"/>
      <c r="X945" s="105"/>
      <c r="Y945" s="105"/>
      <c r="Z945" s="105"/>
      <c r="AA945" s="105"/>
      <c r="AB945" s="105"/>
      <c r="AC945" s="105"/>
      <c r="AD945" s="105"/>
      <c r="AE945" s="105"/>
      <c r="AF945" s="105"/>
      <c r="AG945" s="105"/>
      <c r="AH945" s="105"/>
      <c r="AI945" s="105"/>
      <c r="AJ945" s="105"/>
      <c r="AK945" s="105"/>
      <c r="AL945" s="105"/>
      <c r="AM945" s="105"/>
      <c r="AN945" s="105"/>
      <c r="AO945" s="105"/>
      <c r="AP945" s="105"/>
      <c r="AQ945" s="105"/>
      <c r="AR945" s="105"/>
      <c r="AS945" s="105"/>
      <c r="AT945" s="105"/>
      <c r="AU945" s="105"/>
      <c r="AV945" s="105"/>
      <c r="AW945" s="105"/>
      <c r="AX945" s="105"/>
      <c r="AY945" s="105"/>
      <c r="AZ945" s="105"/>
      <c r="BA945" s="105"/>
      <c r="BB945" s="105"/>
      <c r="BC945" s="105"/>
      <c r="BD945" s="105"/>
    </row>
    <row r="946" spans="1:56" x14ac:dyDescent="0.35">
      <c r="A946" s="105"/>
      <c r="B946" s="105"/>
      <c r="C946" s="105"/>
      <c r="D946" s="105"/>
      <c r="E946" s="105"/>
      <c r="F946" s="105"/>
      <c r="G946" s="105"/>
      <c r="H946" s="105"/>
      <c r="I946" s="105"/>
      <c r="J946" s="105"/>
      <c r="K946" s="105"/>
      <c r="L946" s="105"/>
      <c r="M946" s="105"/>
      <c r="N946" s="105"/>
      <c r="O946" s="105"/>
      <c r="P946" s="105"/>
      <c r="Q946" s="105"/>
      <c r="R946" s="105"/>
      <c r="S946" s="105"/>
      <c r="T946" s="105"/>
      <c r="U946" s="105"/>
      <c r="V946" s="105"/>
      <c r="W946" s="105"/>
      <c r="X946" s="105"/>
      <c r="Y946" s="105"/>
      <c r="Z946" s="105"/>
      <c r="AA946" s="105"/>
      <c r="AB946" s="105"/>
      <c r="AC946" s="105"/>
      <c r="AD946" s="105"/>
      <c r="AE946" s="105"/>
      <c r="AF946" s="105"/>
      <c r="AG946" s="105"/>
      <c r="AH946" s="105"/>
      <c r="AI946" s="105"/>
      <c r="AJ946" s="105"/>
      <c r="AK946" s="105"/>
      <c r="AL946" s="105"/>
      <c r="AM946" s="105"/>
      <c r="AN946" s="105"/>
      <c r="AO946" s="105"/>
      <c r="AP946" s="105"/>
      <c r="AQ946" s="105"/>
      <c r="AR946" s="105"/>
      <c r="AS946" s="105"/>
      <c r="AT946" s="105"/>
      <c r="AU946" s="105"/>
      <c r="AV946" s="105"/>
      <c r="AW946" s="105"/>
      <c r="AX946" s="105"/>
      <c r="AY946" s="105"/>
      <c r="AZ946" s="105"/>
      <c r="BA946" s="105"/>
      <c r="BB946" s="105"/>
      <c r="BC946" s="105"/>
      <c r="BD946" s="105"/>
    </row>
    <row r="947" spans="1:56" x14ac:dyDescent="0.35">
      <c r="A947" s="105"/>
      <c r="B947" s="105"/>
      <c r="C947" s="105"/>
      <c r="D947" s="105"/>
      <c r="E947" s="105"/>
      <c r="F947" s="105"/>
      <c r="G947" s="105"/>
      <c r="H947" s="105"/>
      <c r="I947" s="105"/>
      <c r="J947" s="105"/>
      <c r="K947" s="105"/>
      <c r="L947" s="105"/>
      <c r="M947" s="105"/>
      <c r="N947" s="105"/>
      <c r="O947" s="105"/>
      <c r="P947" s="105"/>
      <c r="Q947" s="105"/>
      <c r="R947" s="105"/>
      <c r="S947" s="105"/>
      <c r="T947" s="105"/>
      <c r="U947" s="105"/>
      <c r="V947" s="105"/>
      <c r="W947" s="105"/>
      <c r="X947" s="105"/>
      <c r="Y947" s="105"/>
      <c r="Z947" s="105"/>
      <c r="AA947" s="105"/>
      <c r="AB947" s="105"/>
      <c r="AC947" s="105"/>
      <c r="AD947" s="105"/>
      <c r="AE947" s="105"/>
      <c r="AF947" s="105"/>
      <c r="AG947" s="105"/>
      <c r="AH947" s="105"/>
      <c r="AI947" s="105"/>
      <c r="AJ947" s="105"/>
      <c r="AK947" s="105"/>
      <c r="AL947" s="105"/>
      <c r="AM947" s="105"/>
      <c r="AN947" s="105"/>
      <c r="AO947" s="105"/>
      <c r="AP947" s="105"/>
      <c r="AQ947" s="105"/>
      <c r="AR947" s="105"/>
      <c r="AS947" s="105"/>
      <c r="AT947" s="105"/>
      <c r="AU947" s="105"/>
      <c r="AV947" s="105"/>
      <c r="AW947" s="105"/>
      <c r="AX947" s="105"/>
      <c r="AY947" s="105"/>
      <c r="AZ947" s="105"/>
      <c r="BA947" s="105"/>
      <c r="BB947" s="105"/>
      <c r="BC947" s="105"/>
      <c r="BD947" s="105"/>
    </row>
    <row r="948" spans="1:56" x14ac:dyDescent="0.35">
      <c r="A948" s="105"/>
      <c r="B948" s="105"/>
      <c r="C948" s="105"/>
      <c r="D948" s="105"/>
      <c r="E948" s="105"/>
      <c r="F948" s="105"/>
      <c r="G948" s="105"/>
      <c r="H948" s="105"/>
      <c r="I948" s="105"/>
      <c r="J948" s="105"/>
      <c r="K948" s="105"/>
      <c r="L948" s="105"/>
      <c r="M948" s="105"/>
      <c r="N948" s="105"/>
      <c r="O948" s="105"/>
      <c r="P948" s="105"/>
      <c r="Q948" s="105"/>
      <c r="R948" s="105"/>
      <c r="S948" s="105"/>
      <c r="T948" s="105"/>
      <c r="U948" s="105"/>
      <c r="V948" s="105"/>
      <c r="W948" s="105"/>
      <c r="X948" s="105"/>
      <c r="Y948" s="105"/>
      <c r="Z948" s="105"/>
      <c r="AA948" s="105"/>
      <c r="AB948" s="105"/>
      <c r="AC948" s="105"/>
      <c r="AD948" s="105"/>
      <c r="AE948" s="105"/>
      <c r="AF948" s="105"/>
      <c r="AG948" s="105"/>
      <c r="AH948" s="105"/>
      <c r="AI948" s="105"/>
      <c r="AJ948" s="105"/>
      <c r="AK948" s="105"/>
      <c r="AL948" s="105"/>
      <c r="AM948" s="105"/>
      <c r="AN948" s="105"/>
      <c r="AO948" s="105"/>
      <c r="AP948" s="105"/>
      <c r="AQ948" s="105"/>
      <c r="AR948" s="105"/>
      <c r="AS948" s="105"/>
      <c r="AT948" s="105"/>
      <c r="AU948" s="105"/>
      <c r="AV948" s="105"/>
      <c r="AW948" s="105"/>
      <c r="AX948" s="105"/>
      <c r="AY948" s="105"/>
      <c r="AZ948" s="105"/>
      <c r="BA948" s="105"/>
      <c r="BB948" s="105"/>
      <c r="BC948" s="105"/>
      <c r="BD948" s="105"/>
    </row>
    <row r="949" spans="1:56" x14ac:dyDescent="0.35">
      <c r="A949" s="105"/>
      <c r="B949" s="105"/>
      <c r="C949" s="105"/>
      <c r="D949" s="105"/>
      <c r="E949" s="105"/>
      <c r="F949" s="105"/>
      <c r="G949" s="105"/>
      <c r="H949" s="105"/>
      <c r="I949" s="105"/>
      <c r="J949" s="105"/>
      <c r="K949" s="105"/>
      <c r="L949" s="105"/>
      <c r="M949" s="105"/>
      <c r="N949" s="105"/>
      <c r="O949" s="105"/>
      <c r="P949" s="105"/>
      <c r="Q949" s="105"/>
      <c r="R949" s="105"/>
      <c r="S949" s="105"/>
      <c r="T949" s="105"/>
      <c r="U949" s="105"/>
      <c r="V949" s="105"/>
      <c r="W949" s="105"/>
      <c r="X949" s="105"/>
      <c r="Y949" s="105"/>
      <c r="Z949" s="105"/>
      <c r="AA949" s="105"/>
      <c r="AB949" s="105"/>
      <c r="AC949" s="105"/>
      <c r="AD949" s="105"/>
      <c r="AE949" s="105"/>
      <c r="AF949" s="105"/>
      <c r="AG949" s="105"/>
      <c r="AH949" s="105"/>
      <c r="AI949" s="105"/>
      <c r="AJ949" s="105"/>
      <c r="AK949" s="105"/>
      <c r="AL949" s="105"/>
      <c r="AM949" s="105"/>
      <c r="AN949" s="105"/>
      <c r="AO949" s="105"/>
      <c r="AP949" s="105"/>
      <c r="AQ949" s="105"/>
      <c r="AR949" s="105"/>
      <c r="AS949" s="105"/>
      <c r="AT949" s="105"/>
      <c r="AU949" s="105"/>
      <c r="AV949" s="105"/>
      <c r="AW949" s="105"/>
      <c r="AX949" s="105"/>
      <c r="AY949" s="105"/>
      <c r="AZ949" s="105"/>
      <c r="BA949" s="105"/>
      <c r="BB949" s="105"/>
      <c r="BC949" s="105"/>
      <c r="BD949" s="105"/>
    </row>
    <row r="950" spans="1:56" x14ac:dyDescent="0.35">
      <c r="A950" s="105"/>
      <c r="B950" s="105"/>
      <c r="C950" s="105"/>
      <c r="D950" s="105"/>
      <c r="E950" s="105"/>
      <c r="F950" s="105"/>
      <c r="G950" s="105"/>
      <c r="H950" s="105"/>
      <c r="I950" s="105"/>
      <c r="J950" s="105"/>
      <c r="K950" s="105"/>
      <c r="L950" s="105"/>
      <c r="M950" s="105"/>
      <c r="N950" s="105"/>
      <c r="O950" s="105"/>
      <c r="P950" s="105"/>
      <c r="Q950" s="105"/>
      <c r="R950" s="105"/>
      <c r="S950" s="105"/>
      <c r="T950" s="105"/>
      <c r="U950" s="105"/>
      <c r="V950" s="105"/>
      <c r="W950" s="105"/>
      <c r="X950" s="105"/>
      <c r="Y950" s="105"/>
      <c r="Z950" s="105"/>
      <c r="AA950" s="105"/>
      <c r="AB950" s="105"/>
      <c r="AC950" s="105"/>
      <c r="AD950" s="105"/>
      <c r="AE950" s="105"/>
      <c r="AF950" s="105"/>
      <c r="AG950" s="105"/>
      <c r="AH950" s="105"/>
      <c r="AI950" s="105"/>
      <c r="AJ950" s="105"/>
      <c r="AK950" s="105"/>
      <c r="AL950" s="105"/>
      <c r="AM950" s="105"/>
      <c r="AN950" s="105"/>
      <c r="AO950" s="105"/>
      <c r="AP950" s="105"/>
      <c r="AQ950" s="105"/>
      <c r="AR950" s="105"/>
      <c r="AS950" s="105"/>
      <c r="AT950" s="105"/>
      <c r="AU950" s="105"/>
      <c r="AV950" s="105"/>
      <c r="AW950" s="105"/>
      <c r="AX950" s="105"/>
      <c r="AY950" s="105"/>
      <c r="AZ950" s="105"/>
      <c r="BA950" s="105"/>
      <c r="BB950" s="105"/>
      <c r="BC950" s="105"/>
      <c r="BD950" s="105"/>
    </row>
    <row r="951" spans="1:56" x14ac:dyDescent="0.35">
      <c r="A951" s="105"/>
      <c r="B951" s="105"/>
      <c r="C951" s="105"/>
      <c r="D951" s="105"/>
      <c r="E951" s="105"/>
      <c r="F951" s="105"/>
      <c r="G951" s="105"/>
      <c r="H951" s="105"/>
      <c r="I951" s="105"/>
      <c r="J951" s="105"/>
      <c r="K951" s="105"/>
      <c r="L951" s="105"/>
      <c r="M951" s="105"/>
      <c r="N951" s="105"/>
      <c r="O951" s="105"/>
      <c r="P951" s="105"/>
      <c r="Q951" s="105"/>
      <c r="R951" s="105"/>
      <c r="S951" s="105"/>
      <c r="T951" s="105"/>
      <c r="U951" s="105"/>
      <c r="V951" s="105"/>
      <c r="W951" s="105"/>
      <c r="X951" s="105"/>
      <c r="Y951" s="105"/>
      <c r="Z951" s="105"/>
      <c r="AA951" s="105"/>
      <c r="AB951" s="105"/>
      <c r="AC951" s="105"/>
      <c r="AD951" s="105"/>
      <c r="AE951" s="105"/>
      <c r="AF951" s="105"/>
      <c r="AG951" s="105"/>
      <c r="AH951" s="105"/>
      <c r="AI951" s="105"/>
      <c r="AJ951" s="105"/>
      <c r="AK951" s="105"/>
      <c r="AL951" s="105"/>
      <c r="AM951" s="105"/>
      <c r="AN951" s="105"/>
      <c r="AO951" s="105"/>
      <c r="AP951" s="105"/>
      <c r="AQ951" s="105"/>
      <c r="AR951" s="105"/>
      <c r="AS951" s="105"/>
      <c r="AT951" s="105"/>
      <c r="AU951" s="105"/>
      <c r="AV951" s="105"/>
      <c r="AW951" s="105"/>
      <c r="AX951" s="105"/>
      <c r="AY951" s="105"/>
      <c r="AZ951" s="105"/>
      <c r="BA951" s="105"/>
      <c r="BB951" s="105"/>
      <c r="BC951" s="105"/>
      <c r="BD951" s="105"/>
    </row>
    <row r="952" spans="1:56" x14ac:dyDescent="0.35">
      <c r="A952" s="105"/>
      <c r="B952" s="105"/>
      <c r="C952" s="105"/>
      <c r="D952" s="105"/>
      <c r="E952" s="105"/>
      <c r="F952" s="105"/>
      <c r="G952" s="105"/>
      <c r="H952" s="105"/>
      <c r="I952" s="105"/>
      <c r="J952" s="105"/>
      <c r="K952" s="105"/>
      <c r="L952" s="105"/>
      <c r="M952" s="105"/>
      <c r="N952" s="105"/>
      <c r="O952" s="105"/>
      <c r="P952" s="105"/>
      <c r="Q952" s="105"/>
      <c r="R952" s="105"/>
      <c r="S952" s="105"/>
      <c r="T952" s="105"/>
      <c r="U952" s="105"/>
      <c r="V952" s="105"/>
      <c r="W952" s="105"/>
      <c r="X952" s="105"/>
      <c r="Y952" s="105"/>
      <c r="Z952" s="105"/>
      <c r="AA952" s="105"/>
      <c r="AB952" s="105"/>
      <c r="AC952" s="105"/>
      <c r="AD952" s="105"/>
      <c r="AE952" s="105"/>
      <c r="AF952" s="105"/>
      <c r="AG952" s="105"/>
      <c r="AH952" s="105"/>
      <c r="AI952" s="105"/>
      <c r="AJ952" s="105"/>
      <c r="AK952" s="105"/>
      <c r="AL952" s="105"/>
      <c r="AM952" s="105"/>
      <c r="AN952" s="105"/>
      <c r="AO952" s="105"/>
      <c r="AP952" s="105"/>
      <c r="AQ952" s="105"/>
      <c r="AR952" s="105"/>
      <c r="AS952" s="105"/>
      <c r="AT952" s="105"/>
      <c r="AU952" s="105"/>
      <c r="AV952" s="105"/>
      <c r="AW952" s="105"/>
      <c r="AX952" s="105"/>
      <c r="AY952" s="105"/>
      <c r="AZ952" s="105"/>
      <c r="BA952" s="105"/>
      <c r="BB952" s="105"/>
      <c r="BC952" s="105"/>
      <c r="BD952" s="105"/>
    </row>
    <row r="953" spans="1:56" x14ac:dyDescent="0.35">
      <c r="A953" s="105"/>
      <c r="B953" s="105"/>
      <c r="C953" s="105"/>
      <c r="D953" s="105"/>
      <c r="E953" s="105"/>
      <c r="F953" s="105"/>
      <c r="G953" s="105"/>
      <c r="H953" s="105"/>
      <c r="I953" s="105"/>
      <c r="J953" s="105"/>
      <c r="K953" s="105"/>
      <c r="L953" s="105"/>
      <c r="M953" s="105"/>
      <c r="N953" s="105"/>
      <c r="O953" s="105"/>
      <c r="P953" s="105"/>
      <c r="Q953" s="105"/>
      <c r="R953" s="105"/>
      <c r="S953" s="105"/>
      <c r="T953" s="105"/>
      <c r="U953" s="105"/>
      <c r="V953" s="105"/>
      <c r="W953" s="105"/>
      <c r="X953" s="105"/>
      <c r="Y953" s="105"/>
      <c r="Z953" s="105"/>
      <c r="AA953" s="105"/>
      <c r="AB953" s="105"/>
      <c r="AC953" s="105"/>
      <c r="AD953" s="105"/>
      <c r="AE953" s="105"/>
      <c r="AF953" s="105"/>
      <c r="AG953" s="105"/>
      <c r="AH953" s="105"/>
      <c r="AI953" s="105"/>
      <c r="AJ953" s="105"/>
      <c r="AK953" s="105"/>
      <c r="AL953" s="105"/>
      <c r="AM953" s="105"/>
      <c r="AN953" s="105"/>
      <c r="AO953" s="105"/>
      <c r="AP953" s="105"/>
      <c r="AQ953" s="105"/>
      <c r="AR953" s="105"/>
      <c r="AS953" s="105"/>
      <c r="AT953" s="105"/>
      <c r="AU953" s="105"/>
      <c r="AV953" s="105"/>
      <c r="AW953" s="105"/>
      <c r="AX953" s="105"/>
      <c r="AY953" s="105"/>
      <c r="AZ953" s="105"/>
      <c r="BA953" s="105"/>
      <c r="BB953" s="105"/>
      <c r="BC953" s="105"/>
      <c r="BD953" s="105"/>
    </row>
    <row r="954" spans="1:56" x14ac:dyDescent="0.35">
      <c r="A954" s="105"/>
      <c r="B954" s="105"/>
      <c r="C954" s="105"/>
      <c r="D954" s="105"/>
      <c r="E954" s="105"/>
      <c r="F954" s="105"/>
      <c r="G954" s="105"/>
      <c r="H954" s="105"/>
      <c r="I954" s="105"/>
      <c r="J954" s="105"/>
      <c r="K954" s="105"/>
      <c r="L954" s="105"/>
      <c r="M954" s="105"/>
      <c r="N954" s="105"/>
      <c r="O954" s="105"/>
      <c r="P954" s="105"/>
      <c r="Q954" s="105"/>
      <c r="R954" s="105"/>
      <c r="S954" s="105"/>
      <c r="T954" s="105"/>
      <c r="U954" s="105"/>
      <c r="V954" s="105"/>
      <c r="W954" s="105"/>
      <c r="X954" s="105"/>
      <c r="Y954" s="105"/>
      <c r="Z954" s="105"/>
      <c r="AA954" s="105"/>
      <c r="AB954" s="105"/>
      <c r="AC954" s="105"/>
      <c r="AD954" s="105"/>
      <c r="AE954" s="105"/>
      <c r="AF954" s="105"/>
      <c r="AG954" s="105"/>
      <c r="AH954" s="105"/>
      <c r="AI954" s="105"/>
      <c r="AJ954" s="105"/>
      <c r="AK954" s="105"/>
      <c r="AL954" s="105"/>
      <c r="AM954" s="105"/>
      <c r="AN954" s="105"/>
      <c r="AO954" s="105"/>
      <c r="AP954" s="105"/>
      <c r="AQ954" s="105"/>
      <c r="AR954" s="105"/>
      <c r="AS954" s="105"/>
      <c r="AT954" s="105"/>
      <c r="AU954" s="105"/>
      <c r="AV954" s="105"/>
      <c r="AW954" s="105"/>
      <c r="AX954" s="105"/>
      <c r="AY954" s="105"/>
      <c r="AZ954" s="105"/>
      <c r="BA954" s="105"/>
      <c r="BB954" s="105"/>
      <c r="BC954" s="105"/>
      <c r="BD954" s="105"/>
    </row>
    <row r="955" spans="1:56" x14ac:dyDescent="0.35">
      <c r="A955" s="105"/>
      <c r="B955" s="105"/>
      <c r="C955" s="105"/>
      <c r="D955" s="105"/>
      <c r="E955" s="105"/>
      <c r="F955" s="105"/>
      <c r="G955" s="105"/>
      <c r="H955" s="105"/>
      <c r="I955" s="105"/>
      <c r="J955" s="105"/>
      <c r="K955" s="105"/>
      <c r="L955" s="105"/>
      <c r="M955" s="105"/>
      <c r="N955" s="105"/>
      <c r="O955" s="105"/>
      <c r="P955" s="105"/>
      <c r="Q955" s="105"/>
      <c r="R955" s="105"/>
      <c r="S955" s="105"/>
      <c r="T955" s="105"/>
      <c r="U955" s="105"/>
      <c r="V955" s="105"/>
      <c r="W955" s="105"/>
      <c r="X955" s="105"/>
      <c r="Y955" s="105"/>
      <c r="Z955" s="105"/>
      <c r="AA955" s="105"/>
      <c r="AB955" s="105"/>
      <c r="AC955" s="105"/>
      <c r="AD955" s="105"/>
      <c r="AE955" s="105"/>
      <c r="AF955" s="105"/>
      <c r="AG955" s="105"/>
      <c r="AH955" s="105"/>
      <c r="AI955" s="105"/>
      <c r="AJ955" s="105"/>
      <c r="AK955" s="105"/>
      <c r="AL955" s="105"/>
      <c r="AM955" s="105"/>
      <c r="AN955" s="105"/>
      <c r="AO955" s="105"/>
      <c r="AP955" s="105"/>
      <c r="AQ955" s="105"/>
      <c r="AR955" s="105"/>
      <c r="AS955" s="105"/>
      <c r="AT955" s="105"/>
      <c r="AU955" s="105"/>
      <c r="AV955" s="105"/>
      <c r="AW955" s="105"/>
      <c r="AX955" s="105"/>
      <c r="AY955" s="105"/>
      <c r="AZ955" s="105"/>
      <c r="BA955" s="105"/>
      <c r="BB955" s="105"/>
      <c r="BC955" s="105"/>
      <c r="BD955" s="105"/>
    </row>
    <row r="956" spans="1:56" x14ac:dyDescent="0.35">
      <c r="A956" s="105"/>
      <c r="B956" s="105"/>
      <c r="C956" s="105"/>
      <c r="D956" s="105"/>
      <c r="E956" s="105"/>
      <c r="F956" s="105"/>
      <c r="G956" s="105"/>
      <c r="H956" s="105"/>
      <c r="I956" s="105"/>
      <c r="J956" s="105"/>
      <c r="K956" s="105"/>
      <c r="L956" s="105"/>
      <c r="M956" s="105"/>
      <c r="N956" s="105"/>
      <c r="O956" s="105"/>
      <c r="P956" s="105"/>
      <c r="Q956" s="105"/>
      <c r="R956" s="105"/>
      <c r="S956" s="105"/>
      <c r="T956" s="105"/>
      <c r="U956" s="105"/>
      <c r="V956" s="105"/>
      <c r="W956" s="105"/>
      <c r="X956" s="105"/>
      <c r="Y956" s="105"/>
      <c r="Z956" s="105"/>
      <c r="AA956" s="105"/>
      <c r="AB956" s="105"/>
      <c r="AC956" s="105"/>
      <c r="AD956" s="105"/>
      <c r="AE956" s="105"/>
      <c r="AF956" s="105"/>
      <c r="AG956" s="105"/>
      <c r="AH956" s="105"/>
      <c r="AI956" s="105"/>
      <c r="AJ956" s="105"/>
      <c r="AK956" s="105"/>
      <c r="AL956" s="105"/>
      <c r="AM956" s="105"/>
      <c r="AN956" s="105"/>
      <c r="AO956" s="105"/>
      <c r="AP956" s="105"/>
      <c r="AQ956" s="105"/>
      <c r="AR956" s="105"/>
      <c r="AS956" s="105"/>
      <c r="AT956" s="105"/>
      <c r="AU956" s="105"/>
      <c r="AV956" s="105"/>
      <c r="AW956" s="105"/>
      <c r="AX956" s="105"/>
      <c r="AY956" s="105"/>
      <c r="AZ956" s="105"/>
      <c r="BA956" s="105"/>
      <c r="BB956" s="105"/>
      <c r="BC956" s="105"/>
      <c r="BD956" s="105"/>
    </row>
    <row r="957" spans="1:56" x14ac:dyDescent="0.35">
      <c r="A957" s="105"/>
      <c r="B957" s="105"/>
      <c r="C957" s="105"/>
      <c r="D957" s="105"/>
      <c r="E957" s="105"/>
      <c r="F957" s="105"/>
      <c r="G957" s="105"/>
      <c r="H957" s="105"/>
      <c r="I957" s="105"/>
      <c r="J957" s="105"/>
      <c r="K957" s="105"/>
      <c r="L957" s="105"/>
      <c r="M957" s="105"/>
      <c r="N957" s="105"/>
      <c r="O957" s="105"/>
      <c r="P957" s="105"/>
      <c r="Q957" s="105"/>
      <c r="R957" s="105"/>
      <c r="S957" s="105"/>
      <c r="T957" s="105"/>
      <c r="U957" s="105"/>
      <c r="V957" s="105"/>
      <c r="W957" s="105"/>
      <c r="X957" s="105"/>
      <c r="Y957" s="105"/>
      <c r="Z957" s="105"/>
      <c r="AA957" s="105"/>
      <c r="AB957" s="105"/>
      <c r="AC957" s="105"/>
      <c r="AD957" s="105"/>
      <c r="AE957" s="105"/>
      <c r="AF957" s="105"/>
      <c r="AG957" s="105"/>
      <c r="AH957" s="105"/>
      <c r="AI957" s="105"/>
      <c r="AJ957" s="105"/>
      <c r="AK957" s="105"/>
      <c r="AL957" s="105"/>
      <c r="AM957" s="105"/>
      <c r="AN957" s="105"/>
      <c r="AO957" s="105"/>
      <c r="AP957" s="105"/>
      <c r="AQ957" s="105"/>
      <c r="AR957" s="105"/>
      <c r="AS957" s="105"/>
      <c r="AT957" s="105"/>
      <c r="AU957" s="105"/>
      <c r="AV957" s="105"/>
      <c r="AW957" s="105"/>
      <c r="AX957" s="105"/>
      <c r="AY957" s="105"/>
      <c r="AZ957" s="105"/>
      <c r="BA957" s="105"/>
      <c r="BB957" s="105"/>
      <c r="BC957" s="105"/>
      <c r="BD957" s="105"/>
    </row>
    <row r="958" spans="1:56" x14ac:dyDescent="0.35">
      <c r="A958" s="105"/>
      <c r="B958" s="105"/>
      <c r="C958" s="105"/>
      <c r="D958" s="105"/>
      <c r="E958" s="105"/>
      <c r="F958" s="105"/>
      <c r="G958" s="105"/>
      <c r="H958" s="105"/>
      <c r="I958" s="105"/>
      <c r="J958" s="105"/>
      <c r="K958" s="105"/>
      <c r="L958" s="105"/>
      <c r="M958" s="105"/>
      <c r="N958" s="105"/>
      <c r="O958" s="105"/>
      <c r="P958" s="105"/>
      <c r="Q958" s="105"/>
      <c r="R958" s="105"/>
      <c r="S958" s="105"/>
      <c r="T958" s="105"/>
      <c r="U958" s="105"/>
      <c r="V958" s="105"/>
      <c r="W958" s="105"/>
      <c r="X958" s="105"/>
      <c r="Y958" s="105"/>
      <c r="Z958" s="105"/>
      <c r="AA958" s="105"/>
      <c r="AB958" s="105"/>
      <c r="AC958" s="105"/>
      <c r="AD958" s="105"/>
      <c r="AE958" s="105"/>
      <c r="AF958" s="105"/>
      <c r="AG958" s="105"/>
      <c r="AH958" s="105"/>
      <c r="AI958" s="105"/>
      <c r="AJ958" s="105"/>
      <c r="AK958" s="105"/>
      <c r="AL958" s="105"/>
      <c r="AM958" s="105"/>
      <c r="AN958" s="105"/>
      <c r="AO958" s="105"/>
      <c r="AP958" s="105"/>
      <c r="AQ958" s="105"/>
      <c r="AR958" s="105"/>
      <c r="AS958" s="105"/>
      <c r="AT958" s="105"/>
      <c r="AU958" s="105"/>
      <c r="AV958" s="105"/>
      <c r="AW958" s="105"/>
      <c r="AX958" s="105"/>
      <c r="AY958" s="105"/>
      <c r="AZ958" s="105"/>
      <c r="BA958" s="105"/>
      <c r="BB958" s="105"/>
      <c r="BC958" s="105"/>
      <c r="BD958" s="105"/>
    </row>
    <row r="959" spans="1:56" x14ac:dyDescent="0.35">
      <c r="A959" s="105"/>
      <c r="B959" s="105"/>
      <c r="C959" s="105"/>
      <c r="D959" s="105"/>
      <c r="E959" s="105"/>
      <c r="F959" s="105"/>
      <c r="G959" s="105"/>
      <c r="H959" s="105"/>
      <c r="I959" s="105"/>
      <c r="J959" s="105"/>
      <c r="K959" s="105"/>
      <c r="L959" s="105"/>
      <c r="M959" s="105"/>
      <c r="N959" s="105"/>
      <c r="O959" s="105"/>
      <c r="P959" s="105"/>
      <c r="Q959" s="105"/>
      <c r="R959" s="105"/>
      <c r="S959" s="105"/>
      <c r="T959" s="105"/>
      <c r="U959" s="105"/>
      <c r="V959" s="105"/>
      <c r="W959" s="105"/>
      <c r="X959" s="105"/>
      <c r="Y959" s="105"/>
      <c r="Z959" s="105"/>
      <c r="AA959" s="105"/>
      <c r="AB959" s="105"/>
      <c r="AC959" s="105"/>
      <c r="AD959" s="105"/>
      <c r="AE959" s="105"/>
      <c r="AF959" s="105"/>
      <c r="AG959" s="105"/>
      <c r="AH959" s="105"/>
      <c r="AI959" s="105"/>
      <c r="AJ959" s="105"/>
      <c r="AK959" s="105"/>
      <c r="AL959" s="105"/>
      <c r="AM959" s="105"/>
      <c r="AN959" s="105"/>
      <c r="AO959" s="105"/>
      <c r="AP959" s="105"/>
      <c r="AQ959" s="105"/>
      <c r="AR959" s="105"/>
      <c r="AS959" s="105"/>
      <c r="AT959" s="105"/>
      <c r="AU959" s="105"/>
      <c r="AV959" s="105"/>
      <c r="AW959" s="105"/>
      <c r="AX959" s="105"/>
      <c r="AY959" s="105"/>
      <c r="AZ959" s="105"/>
      <c r="BA959" s="105"/>
      <c r="BB959" s="105"/>
      <c r="BC959" s="105"/>
      <c r="BD959" s="105"/>
    </row>
    <row r="960" spans="1:56" x14ac:dyDescent="0.35">
      <c r="A960" s="105"/>
      <c r="B960" s="105"/>
      <c r="C960" s="105"/>
      <c r="D960" s="105"/>
      <c r="E960" s="105"/>
      <c r="F960" s="105"/>
      <c r="G960" s="105"/>
      <c r="H960" s="105"/>
      <c r="I960" s="105"/>
      <c r="J960" s="105"/>
      <c r="K960" s="105"/>
      <c r="L960" s="105"/>
      <c r="M960" s="105"/>
      <c r="N960" s="105"/>
      <c r="O960" s="105"/>
      <c r="P960" s="105"/>
      <c r="Q960" s="105"/>
      <c r="R960" s="105"/>
      <c r="S960" s="105"/>
      <c r="T960" s="105"/>
      <c r="U960" s="105"/>
      <c r="V960" s="105"/>
      <c r="W960" s="105"/>
      <c r="X960" s="105"/>
      <c r="Y960" s="105"/>
      <c r="Z960" s="105"/>
      <c r="AA960" s="105"/>
      <c r="AB960" s="105"/>
      <c r="AC960" s="105"/>
      <c r="AD960" s="105"/>
      <c r="AE960" s="105"/>
      <c r="AF960" s="105"/>
      <c r="AG960" s="105"/>
      <c r="AH960" s="105"/>
      <c r="AI960" s="105"/>
      <c r="AJ960" s="105"/>
      <c r="AK960" s="105"/>
      <c r="AL960" s="105"/>
      <c r="AM960" s="105"/>
      <c r="AN960" s="105"/>
      <c r="AO960" s="105"/>
      <c r="AP960" s="105"/>
      <c r="AQ960" s="105"/>
      <c r="AR960" s="105"/>
      <c r="AS960" s="105"/>
      <c r="AT960" s="105"/>
      <c r="AU960" s="105"/>
      <c r="AV960" s="105"/>
      <c r="AW960" s="105"/>
      <c r="AX960" s="105"/>
      <c r="AY960" s="105"/>
      <c r="AZ960" s="105"/>
      <c r="BA960" s="105"/>
      <c r="BB960" s="105"/>
      <c r="BC960" s="105"/>
      <c r="BD960" s="105"/>
    </row>
    <row r="961" spans="1:56" x14ac:dyDescent="0.35">
      <c r="A961" s="105"/>
      <c r="B961" s="105"/>
      <c r="C961" s="105"/>
      <c r="D961" s="105"/>
      <c r="E961" s="105"/>
      <c r="F961" s="105"/>
      <c r="G961" s="105"/>
      <c r="H961" s="105"/>
      <c r="I961" s="105"/>
      <c r="J961" s="105"/>
      <c r="K961" s="105"/>
      <c r="L961" s="105"/>
      <c r="M961" s="105"/>
      <c r="N961" s="105"/>
      <c r="O961" s="105"/>
      <c r="P961" s="105"/>
      <c r="Q961" s="105"/>
      <c r="R961" s="105"/>
      <c r="S961" s="105"/>
      <c r="T961" s="105"/>
      <c r="U961" s="105"/>
      <c r="V961" s="105"/>
      <c r="W961" s="105"/>
      <c r="X961" s="105"/>
      <c r="Y961" s="105"/>
      <c r="Z961" s="105"/>
      <c r="AA961" s="105"/>
      <c r="AB961" s="105"/>
      <c r="AC961" s="105"/>
      <c r="AD961" s="105"/>
      <c r="AE961" s="105"/>
      <c r="AF961" s="105"/>
      <c r="AG961" s="105"/>
      <c r="AH961" s="105"/>
      <c r="AI961" s="105"/>
      <c r="AJ961" s="105"/>
      <c r="AK961" s="105"/>
      <c r="AL961" s="105"/>
      <c r="AM961" s="105"/>
      <c r="AN961" s="105"/>
      <c r="AO961" s="105"/>
      <c r="AP961" s="105"/>
      <c r="AQ961" s="105"/>
      <c r="AR961" s="105"/>
      <c r="AS961" s="105"/>
      <c r="AT961" s="105"/>
      <c r="AU961" s="105"/>
      <c r="AV961" s="105"/>
      <c r="AW961" s="105"/>
      <c r="AX961" s="105"/>
      <c r="AY961" s="105"/>
      <c r="AZ961" s="105"/>
      <c r="BA961" s="105"/>
      <c r="BB961" s="105"/>
      <c r="BC961" s="105"/>
      <c r="BD961" s="105"/>
    </row>
    <row r="962" spans="1:56" x14ac:dyDescent="0.35">
      <c r="A962" s="105"/>
      <c r="B962" s="105"/>
      <c r="C962" s="105"/>
      <c r="D962" s="105"/>
      <c r="E962" s="105"/>
      <c r="F962" s="105"/>
      <c r="G962" s="105"/>
      <c r="H962" s="105"/>
      <c r="I962" s="105"/>
      <c r="J962" s="105"/>
      <c r="K962" s="105"/>
      <c r="L962" s="105"/>
      <c r="M962" s="105"/>
      <c r="N962" s="105"/>
      <c r="O962" s="105"/>
      <c r="P962" s="105"/>
      <c r="Q962" s="105"/>
      <c r="R962" s="105"/>
      <c r="S962" s="105"/>
      <c r="T962" s="105"/>
      <c r="U962" s="105"/>
      <c r="V962" s="105"/>
      <c r="W962" s="105"/>
      <c r="X962" s="105"/>
      <c r="Y962" s="105"/>
      <c r="Z962" s="105"/>
      <c r="AA962" s="105"/>
      <c r="AB962" s="105"/>
      <c r="AC962" s="105"/>
      <c r="AD962" s="105"/>
      <c r="AE962" s="105"/>
      <c r="AF962" s="105"/>
      <c r="AG962" s="105"/>
      <c r="AH962" s="105"/>
      <c r="AI962" s="105"/>
      <c r="AJ962" s="105"/>
      <c r="AK962" s="105"/>
      <c r="AL962" s="105"/>
      <c r="AM962" s="105"/>
      <c r="AN962" s="105"/>
      <c r="AO962" s="105"/>
      <c r="AP962" s="105"/>
      <c r="AQ962" s="105"/>
      <c r="AR962" s="105"/>
      <c r="AS962" s="105"/>
      <c r="AT962" s="105"/>
      <c r="AU962" s="105"/>
      <c r="AV962" s="105"/>
      <c r="AW962" s="105"/>
      <c r="AX962" s="105"/>
      <c r="AY962" s="105"/>
      <c r="AZ962" s="105"/>
      <c r="BA962" s="105"/>
      <c r="BB962" s="105"/>
      <c r="BC962" s="105"/>
      <c r="BD962" s="105"/>
    </row>
    <row r="963" spans="1:56" x14ac:dyDescent="0.35">
      <c r="A963" s="105"/>
      <c r="B963" s="105"/>
      <c r="C963" s="105"/>
      <c r="D963" s="105"/>
      <c r="E963" s="105"/>
      <c r="F963" s="105"/>
      <c r="G963" s="105"/>
      <c r="H963" s="105"/>
      <c r="I963" s="105"/>
      <c r="J963" s="105"/>
      <c r="K963" s="105"/>
      <c r="L963" s="105"/>
      <c r="M963" s="105"/>
      <c r="N963" s="105"/>
      <c r="O963" s="105"/>
      <c r="P963" s="105"/>
      <c r="Q963" s="105"/>
      <c r="R963" s="105"/>
      <c r="S963" s="105"/>
      <c r="T963" s="105"/>
      <c r="U963" s="105"/>
      <c r="V963" s="105"/>
      <c r="W963" s="105"/>
      <c r="X963" s="105"/>
      <c r="Y963" s="105"/>
      <c r="Z963" s="105"/>
      <c r="AA963" s="105"/>
      <c r="AB963" s="105"/>
      <c r="AC963" s="105"/>
      <c r="AD963" s="105"/>
      <c r="AE963" s="105"/>
      <c r="AF963" s="105"/>
      <c r="AG963" s="105"/>
      <c r="AH963" s="105"/>
      <c r="AI963" s="105"/>
      <c r="AJ963" s="105"/>
      <c r="AK963" s="105"/>
      <c r="AL963" s="105"/>
      <c r="AM963" s="105"/>
      <c r="AN963" s="105"/>
      <c r="AO963" s="105"/>
      <c r="AP963" s="105"/>
      <c r="AQ963" s="105"/>
      <c r="AR963" s="105"/>
      <c r="AS963" s="105"/>
      <c r="AT963" s="105"/>
      <c r="AU963" s="105"/>
      <c r="AV963" s="105"/>
      <c r="AW963" s="105"/>
      <c r="AX963" s="105"/>
      <c r="AY963" s="105"/>
      <c r="AZ963" s="105"/>
      <c r="BA963" s="105"/>
      <c r="BB963" s="105"/>
      <c r="BC963" s="105"/>
      <c r="BD963" s="105"/>
    </row>
    <row r="964" spans="1:56" x14ac:dyDescent="0.35">
      <c r="A964" s="105"/>
      <c r="B964" s="105"/>
      <c r="C964" s="105"/>
      <c r="D964" s="105"/>
      <c r="E964" s="105"/>
      <c r="F964" s="105"/>
      <c r="G964" s="105"/>
      <c r="H964" s="105"/>
      <c r="I964" s="105"/>
      <c r="J964" s="105"/>
      <c r="K964" s="105"/>
      <c r="L964" s="105"/>
      <c r="M964" s="105"/>
      <c r="N964" s="105"/>
      <c r="O964" s="105"/>
      <c r="P964" s="105"/>
      <c r="Q964" s="105"/>
      <c r="R964" s="105"/>
      <c r="S964" s="105"/>
      <c r="T964" s="105"/>
      <c r="U964" s="105"/>
      <c r="V964" s="105"/>
      <c r="W964" s="105"/>
      <c r="X964" s="105"/>
      <c r="Y964" s="105"/>
      <c r="Z964" s="105"/>
      <c r="AA964" s="105"/>
      <c r="AB964" s="105"/>
      <c r="AC964" s="105"/>
      <c r="AD964" s="105"/>
      <c r="AE964" s="105"/>
      <c r="AF964" s="105"/>
      <c r="AG964" s="105"/>
      <c r="AH964" s="105"/>
      <c r="AI964" s="105"/>
      <c r="AJ964" s="105"/>
      <c r="AK964" s="105"/>
      <c r="AL964" s="105"/>
      <c r="AM964" s="105"/>
      <c r="AN964" s="105"/>
      <c r="AO964" s="105"/>
      <c r="AP964" s="105"/>
      <c r="AQ964" s="105"/>
      <c r="AR964" s="105"/>
      <c r="AS964" s="105"/>
      <c r="AT964" s="105"/>
      <c r="AU964" s="105"/>
      <c r="AV964" s="105"/>
      <c r="AW964" s="105"/>
      <c r="AX964" s="105"/>
      <c r="AY964" s="105"/>
      <c r="AZ964" s="105"/>
      <c r="BA964" s="105"/>
      <c r="BB964" s="105"/>
      <c r="BC964" s="105"/>
      <c r="BD964" s="105"/>
    </row>
    <row r="965" spans="1:56" x14ac:dyDescent="0.35">
      <c r="A965" s="105"/>
      <c r="B965" s="105"/>
      <c r="C965" s="105"/>
      <c r="D965" s="105"/>
      <c r="E965" s="105"/>
      <c r="F965" s="105"/>
      <c r="G965" s="105"/>
      <c r="H965" s="105"/>
      <c r="I965" s="105"/>
      <c r="J965" s="105"/>
      <c r="K965" s="105"/>
      <c r="L965" s="105"/>
      <c r="M965" s="105"/>
      <c r="N965" s="105"/>
      <c r="O965" s="105"/>
      <c r="P965" s="105"/>
      <c r="Q965" s="105"/>
      <c r="R965" s="105"/>
      <c r="S965" s="105"/>
      <c r="T965" s="105"/>
      <c r="U965" s="105"/>
      <c r="V965" s="105"/>
      <c r="W965" s="105"/>
      <c r="X965" s="105"/>
      <c r="Y965" s="105"/>
      <c r="Z965" s="105"/>
      <c r="AA965" s="105"/>
      <c r="AB965" s="105"/>
      <c r="AC965" s="105"/>
      <c r="AD965" s="105"/>
      <c r="AE965" s="105"/>
      <c r="AF965" s="105"/>
      <c r="AG965" s="105"/>
      <c r="AH965" s="105"/>
      <c r="AI965" s="105"/>
      <c r="AJ965" s="105"/>
      <c r="AK965" s="105"/>
      <c r="AL965" s="105"/>
      <c r="AM965" s="105"/>
      <c r="AN965" s="105"/>
      <c r="AO965" s="105"/>
      <c r="AP965" s="105"/>
      <c r="AQ965" s="105"/>
      <c r="AR965" s="105"/>
      <c r="AS965" s="105"/>
      <c r="AT965" s="105"/>
      <c r="AU965" s="105"/>
      <c r="AV965" s="105"/>
      <c r="AW965" s="105"/>
      <c r="AX965" s="105"/>
      <c r="AY965" s="105"/>
      <c r="AZ965" s="105"/>
      <c r="BA965" s="105"/>
      <c r="BB965" s="105"/>
      <c r="BC965" s="105"/>
      <c r="BD965" s="105"/>
    </row>
    <row r="966" spans="1:56" x14ac:dyDescent="0.35">
      <c r="A966" s="105"/>
      <c r="B966" s="105"/>
      <c r="C966" s="105"/>
      <c r="D966" s="105"/>
      <c r="E966" s="105"/>
      <c r="F966" s="105"/>
      <c r="G966" s="105"/>
      <c r="H966" s="105"/>
      <c r="I966" s="105"/>
      <c r="J966" s="105"/>
      <c r="K966" s="105"/>
      <c r="L966" s="105"/>
      <c r="M966" s="105"/>
      <c r="N966" s="105"/>
      <c r="O966" s="105"/>
      <c r="P966" s="105"/>
      <c r="Q966" s="105"/>
      <c r="R966" s="105"/>
      <c r="S966" s="105"/>
      <c r="T966" s="105"/>
      <c r="U966" s="105"/>
      <c r="V966" s="105"/>
      <c r="W966" s="105"/>
      <c r="X966" s="105"/>
      <c r="Y966" s="105"/>
      <c r="Z966" s="105"/>
      <c r="AA966" s="105"/>
      <c r="AB966" s="105"/>
      <c r="AC966" s="105"/>
      <c r="AD966" s="105"/>
      <c r="AE966" s="105"/>
      <c r="AF966" s="105"/>
      <c r="AG966" s="105"/>
      <c r="AH966" s="105"/>
      <c r="AI966" s="105"/>
      <c r="AJ966" s="105"/>
      <c r="AK966" s="105"/>
      <c r="AL966" s="105"/>
      <c r="AM966" s="105"/>
      <c r="AN966" s="105"/>
      <c r="AO966" s="105"/>
      <c r="AP966" s="105"/>
      <c r="AQ966" s="105"/>
      <c r="AR966" s="105"/>
      <c r="AS966" s="105"/>
      <c r="AT966" s="105"/>
      <c r="AU966" s="105"/>
      <c r="AV966" s="105"/>
      <c r="AW966" s="105"/>
      <c r="AX966" s="105"/>
      <c r="AY966" s="105"/>
      <c r="AZ966" s="105"/>
      <c r="BA966" s="105"/>
      <c r="BB966" s="105"/>
      <c r="BC966" s="105"/>
      <c r="BD966" s="105"/>
    </row>
    <row r="967" spans="1:56" x14ac:dyDescent="0.35">
      <c r="A967" s="105"/>
      <c r="B967" s="105"/>
      <c r="C967" s="105"/>
      <c r="D967" s="105"/>
      <c r="E967" s="105"/>
      <c r="F967" s="105"/>
      <c r="G967" s="105"/>
      <c r="H967" s="105"/>
      <c r="I967" s="105"/>
      <c r="J967" s="105"/>
      <c r="K967" s="105"/>
      <c r="L967" s="105"/>
      <c r="M967" s="105"/>
      <c r="N967" s="105"/>
      <c r="O967" s="105"/>
      <c r="P967" s="105"/>
      <c r="Q967" s="105"/>
      <c r="R967" s="105"/>
      <c r="S967" s="105"/>
      <c r="T967" s="105"/>
      <c r="U967" s="105"/>
      <c r="V967" s="105"/>
      <c r="W967" s="105"/>
      <c r="X967" s="105"/>
      <c r="Y967" s="105"/>
      <c r="Z967" s="105"/>
      <c r="AA967" s="105"/>
      <c r="AB967" s="105"/>
      <c r="AC967" s="105"/>
      <c r="AD967" s="105"/>
      <c r="AE967" s="105"/>
      <c r="AF967" s="105"/>
      <c r="AG967" s="105"/>
      <c r="AH967" s="105"/>
      <c r="AI967" s="105"/>
      <c r="AJ967" s="105"/>
      <c r="AK967" s="105"/>
      <c r="AL967" s="105"/>
      <c r="AM967" s="105"/>
      <c r="AN967" s="105"/>
      <c r="AO967" s="105"/>
      <c r="AP967" s="105"/>
      <c r="AQ967" s="105"/>
      <c r="AR967" s="105"/>
      <c r="AS967" s="105"/>
      <c r="AT967" s="105"/>
      <c r="AU967" s="105"/>
      <c r="AV967" s="105"/>
      <c r="AW967" s="105"/>
      <c r="AX967" s="105"/>
      <c r="AY967" s="105"/>
      <c r="AZ967" s="105"/>
      <c r="BA967" s="105"/>
      <c r="BB967" s="105"/>
      <c r="BC967" s="105"/>
      <c r="BD967" s="105"/>
    </row>
    <row r="968" spans="1:56" x14ac:dyDescent="0.35">
      <c r="A968" s="105"/>
      <c r="B968" s="105"/>
      <c r="C968" s="105"/>
      <c r="D968" s="105"/>
      <c r="E968" s="105"/>
      <c r="F968" s="105"/>
      <c r="G968" s="105"/>
      <c r="H968" s="105"/>
      <c r="I968" s="105"/>
      <c r="J968" s="105"/>
      <c r="K968" s="105"/>
      <c r="L968" s="105"/>
      <c r="M968" s="105"/>
      <c r="N968" s="105"/>
      <c r="O968" s="105"/>
      <c r="P968" s="105"/>
      <c r="Q968" s="105"/>
      <c r="R968" s="105"/>
      <c r="S968" s="105"/>
      <c r="T968" s="105"/>
      <c r="U968" s="105"/>
      <c r="V968" s="105"/>
      <c r="W968" s="105"/>
      <c r="X968" s="105"/>
      <c r="Y968" s="105"/>
      <c r="Z968" s="105"/>
      <c r="AA968" s="105"/>
      <c r="AB968" s="105"/>
      <c r="AC968" s="105"/>
      <c r="AD968" s="105"/>
      <c r="AE968" s="105"/>
      <c r="AF968" s="105"/>
      <c r="AG968" s="105"/>
      <c r="AH968" s="105"/>
      <c r="AI968" s="105"/>
      <c r="AJ968" s="105"/>
      <c r="AK968" s="105"/>
      <c r="AL968" s="105"/>
      <c r="AM968" s="105"/>
      <c r="AN968" s="105"/>
      <c r="AO968" s="105"/>
      <c r="AP968" s="105"/>
      <c r="AQ968" s="105"/>
      <c r="AR968" s="105"/>
      <c r="AS968" s="105"/>
      <c r="AT968" s="105"/>
      <c r="AU968" s="105"/>
      <c r="AV968" s="105"/>
      <c r="AW968" s="105"/>
      <c r="AX968" s="105"/>
      <c r="AY968" s="105"/>
      <c r="AZ968" s="105"/>
      <c r="BA968" s="105"/>
      <c r="BB968" s="105"/>
      <c r="BC968" s="105"/>
      <c r="BD968" s="105"/>
    </row>
    <row r="969" spans="1:56" x14ac:dyDescent="0.35">
      <c r="A969" s="105"/>
      <c r="B969" s="105"/>
      <c r="C969" s="105"/>
      <c r="D969" s="105"/>
      <c r="E969" s="105"/>
      <c r="F969" s="105"/>
      <c r="G969" s="105"/>
      <c r="H969" s="105"/>
      <c r="I969" s="105"/>
      <c r="J969" s="105"/>
      <c r="K969" s="105"/>
      <c r="L969" s="105"/>
      <c r="M969" s="105"/>
      <c r="N969" s="105"/>
      <c r="O969" s="105"/>
      <c r="P969" s="105"/>
      <c r="Q969" s="105"/>
      <c r="R969" s="105"/>
      <c r="S969" s="105"/>
      <c r="T969" s="105"/>
      <c r="U969" s="105"/>
      <c r="V969" s="105"/>
      <c r="W969" s="105"/>
      <c r="X969" s="105"/>
      <c r="Y969" s="105"/>
      <c r="Z969" s="105"/>
      <c r="AA969" s="105"/>
      <c r="AB969" s="105"/>
      <c r="AC969" s="105"/>
      <c r="AD969" s="105"/>
      <c r="AE969" s="105"/>
      <c r="AF969" s="105"/>
      <c r="AG969" s="105"/>
      <c r="AH969" s="105"/>
      <c r="AI969" s="105"/>
      <c r="AJ969" s="105"/>
      <c r="AK969" s="105"/>
      <c r="AL969" s="105"/>
      <c r="AM969" s="105"/>
      <c r="AN969" s="105"/>
      <c r="AO969" s="105"/>
      <c r="AP969" s="105"/>
      <c r="AQ969" s="105"/>
      <c r="AR969" s="105"/>
      <c r="AS969" s="105"/>
      <c r="AT969" s="105"/>
      <c r="AU969" s="105"/>
      <c r="AV969" s="105"/>
      <c r="AW969" s="105"/>
      <c r="AX969" s="105"/>
      <c r="AY969" s="105"/>
      <c r="AZ969" s="105"/>
      <c r="BA969" s="105"/>
      <c r="BB969" s="105"/>
      <c r="BC969" s="105"/>
      <c r="BD969" s="105"/>
    </row>
    <row r="970" spans="1:56" x14ac:dyDescent="0.35">
      <c r="A970" s="105"/>
      <c r="B970" s="105"/>
      <c r="C970" s="105"/>
      <c r="D970" s="105"/>
      <c r="E970" s="105"/>
      <c r="F970" s="105"/>
      <c r="G970" s="105"/>
      <c r="H970" s="105"/>
      <c r="I970" s="105"/>
      <c r="J970" s="105"/>
      <c r="K970" s="105"/>
      <c r="L970" s="105"/>
      <c r="M970" s="105"/>
      <c r="N970" s="105"/>
      <c r="O970" s="105"/>
      <c r="P970" s="105"/>
      <c r="Q970" s="105"/>
      <c r="R970" s="105"/>
      <c r="S970" s="105"/>
      <c r="T970" s="105"/>
      <c r="U970" s="105"/>
      <c r="V970" s="105"/>
      <c r="W970" s="105"/>
      <c r="X970" s="105"/>
      <c r="Y970" s="105"/>
      <c r="Z970" s="105"/>
      <c r="AA970" s="105"/>
      <c r="AB970" s="105"/>
      <c r="AC970" s="105"/>
      <c r="AD970" s="105"/>
      <c r="AE970" s="105"/>
      <c r="AF970" s="105"/>
      <c r="AG970" s="105"/>
      <c r="AH970" s="105"/>
      <c r="AI970" s="105"/>
      <c r="AJ970" s="105"/>
      <c r="AK970" s="105"/>
      <c r="AL970" s="105"/>
      <c r="AM970" s="105"/>
      <c r="AN970" s="105"/>
      <c r="AO970" s="105"/>
      <c r="AP970" s="105"/>
      <c r="AQ970" s="105"/>
      <c r="AR970" s="105"/>
      <c r="AS970" s="105"/>
      <c r="AT970" s="105"/>
      <c r="AU970" s="105"/>
      <c r="AV970" s="105"/>
      <c r="AW970" s="105"/>
      <c r="AX970" s="105"/>
      <c r="AY970" s="105"/>
      <c r="AZ970" s="105"/>
      <c r="BA970" s="105"/>
      <c r="BB970" s="105"/>
      <c r="BC970" s="105"/>
      <c r="BD970" s="105"/>
    </row>
    <row r="971" spans="1:56" x14ac:dyDescent="0.35">
      <c r="A971" s="105"/>
      <c r="B971" s="105"/>
      <c r="C971" s="105"/>
      <c r="D971" s="105"/>
      <c r="E971" s="105"/>
      <c r="F971" s="105"/>
      <c r="G971" s="105"/>
      <c r="H971" s="105"/>
      <c r="I971" s="105"/>
      <c r="J971" s="105"/>
      <c r="K971" s="105"/>
      <c r="L971" s="105"/>
      <c r="M971" s="105"/>
      <c r="N971" s="105"/>
      <c r="O971" s="105"/>
      <c r="P971" s="105"/>
      <c r="Q971" s="105"/>
      <c r="R971" s="105"/>
      <c r="S971" s="105"/>
      <c r="T971" s="105"/>
      <c r="U971" s="105"/>
      <c r="V971" s="105"/>
      <c r="W971" s="105"/>
      <c r="X971" s="105"/>
      <c r="Y971" s="105"/>
      <c r="Z971" s="105"/>
      <c r="AA971" s="105"/>
      <c r="AB971" s="105"/>
      <c r="AC971" s="105"/>
      <c r="AD971" s="105"/>
      <c r="AE971" s="105"/>
      <c r="AF971" s="105"/>
      <c r="AG971" s="105"/>
      <c r="AH971" s="105"/>
      <c r="AI971" s="105"/>
      <c r="AJ971" s="105"/>
      <c r="AK971" s="105"/>
      <c r="AL971" s="105"/>
      <c r="AM971" s="105"/>
      <c r="AN971" s="105"/>
      <c r="AO971" s="105"/>
      <c r="AP971" s="105"/>
      <c r="AQ971" s="105"/>
      <c r="AR971" s="105"/>
      <c r="AS971" s="105"/>
      <c r="AT971" s="105"/>
      <c r="AU971" s="105"/>
      <c r="AV971" s="105"/>
      <c r="AW971" s="105"/>
      <c r="AX971" s="105"/>
      <c r="AY971" s="105"/>
      <c r="AZ971" s="105"/>
      <c r="BA971" s="105"/>
      <c r="BB971" s="105"/>
      <c r="BC971" s="105"/>
      <c r="BD971" s="105"/>
    </row>
    <row r="972" spans="1:56" x14ac:dyDescent="0.35">
      <c r="A972" s="105"/>
      <c r="B972" s="105"/>
      <c r="C972" s="105"/>
      <c r="D972" s="105"/>
      <c r="E972" s="105"/>
      <c r="F972" s="105"/>
      <c r="G972" s="105"/>
      <c r="H972" s="105"/>
      <c r="I972" s="105"/>
      <c r="J972" s="105"/>
      <c r="K972" s="105"/>
      <c r="L972" s="105"/>
      <c r="M972" s="105"/>
      <c r="N972" s="105"/>
      <c r="O972" s="105"/>
      <c r="P972" s="105"/>
      <c r="Q972" s="105"/>
      <c r="R972" s="105"/>
      <c r="S972" s="105"/>
      <c r="T972" s="105"/>
      <c r="U972" s="105"/>
      <c r="V972" s="105"/>
      <c r="W972" s="105"/>
      <c r="X972" s="105"/>
      <c r="Y972" s="105"/>
      <c r="Z972" s="105"/>
      <c r="AA972" s="105"/>
      <c r="AB972" s="105"/>
      <c r="AC972" s="105"/>
      <c r="AD972" s="105"/>
      <c r="AE972" s="105"/>
      <c r="AF972" s="105"/>
      <c r="AG972" s="105"/>
      <c r="AH972" s="105"/>
      <c r="AI972" s="105"/>
      <c r="AJ972" s="105"/>
      <c r="AK972" s="105"/>
      <c r="AL972" s="105"/>
      <c r="AM972" s="105"/>
      <c r="AN972" s="105"/>
      <c r="AO972" s="105"/>
      <c r="AP972" s="105"/>
      <c r="AQ972" s="105"/>
      <c r="AR972" s="105"/>
      <c r="AS972" s="105"/>
      <c r="AT972" s="105"/>
      <c r="AU972" s="105"/>
      <c r="AV972" s="105"/>
      <c r="AW972" s="105"/>
      <c r="AX972" s="105"/>
      <c r="AY972" s="105"/>
      <c r="AZ972" s="105"/>
      <c r="BA972" s="105"/>
      <c r="BB972" s="105"/>
      <c r="BC972" s="105"/>
      <c r="BD972" s="105"/>
    </row>
    <row r="973" spans="1:56" x14ac:dyDescent="0.35">
      <c r="A973" s="105"/>
      <c r="B973" s="105"/>
      <c r="C973" s="105"/>
      <c r="D973" s="105"/>
      <c r="E973" s="105"/>
      <c r="F973" s="105"/>
      <c r="G973" s="105"/>
      <c r="H973" s="105"/>
      <c r="I973" s="105"/>
      <c r="J973" s="105"/>
      <c r="K973" s="105"/>
      <c r="L973" s="105"/>
      <c r="M973" s="105"/>
      <c r="N973" s="105"/>
      <c r="O973" s="105"/>
      <c r="P973" s="105"/>
      <c r="Q973" s="105"/>
      <c r="R973" s="105"/>
      <c r="S973" s="105"/>
      <c r="T973" s="105"/>
      <c r="U973" s="105"/>
      <c r="V973" s="105"/>
      <c r="W973" s="105"/>
      <c r="X973" s="105"/>
      <c r="Y973" s="105"/>
      <c r="Z973" s="105"/>
      <c r="AA973" s="105"/>
      <c r="AB973" s="105"/>
      <c r="AC973" s="105"/>
      <c r="AD973" s="105"/>
      <c r="AE973" s="105"/>
      <c r="AF973" s="105"/>
      <c r="AG973" s="105"/>
      <c r="AH973" s="105"/>
      <c r="AI973" s="105"/>
      <c r="AJ973" s="105"/>
      <c r="AK973" s="105"/>
      <c r="AL973" s="105"/>
      <c r="AM973" s="105"/>
      <c r="AN973" s="105"/>
      <c r="AO973" s="105"/>
      <c r="AP973" s="105"/>
      <c r="AQ973" s="105"/>
      <c r="AR973" s="105"/>
      <c r="AS973" s="105"/>
      <c r="AT973" s="105"/>
      <c r="AU973" s="105"/>
      <c r="AV973" s="105"/>
      <c r="AW973" s="105"/>
      <c r="AX973" s="105"/>
      <c r="AY973" s="105"/>
      <c r="AZ973" s="105"/>
      <c r="BA973" s="105"/>
      <c r="BB973" s="105"/>
      <c r="BC973" s="105"/>
      <c r="BD973" s="105"/>
    </row>
    <row r="974" spans="1:56" x14ac:dyDescent="0.35">
      <c r="A974" s="105"/>
      <c r="B974" s="105"/>
      <c r="C974" s="105"/>
      <c r="D974" s="105"/>
      <c r="E974" s="105"/>
      <c r="F974" s="105"/>
      <c r="G974" s="105"/>
      <c r="H974" s="105"/>
      <c r="I974" s="105"/>
      <c r="J974" s="105"/>
      <c r="K974" s="105"/>
      <c r="L974" s="105"/>
      <c r="M974" s="105"/>
      <c r="N974" s="105"/>
      <c r="O974" s="105"/>
      <c r="P974" s="105"/>
      <c r="Q974" s="105"/>
      <c r="R974" s="105"/>
      <c r="S974" s="105"/>
      <c r="T974" s="105"/>
      <c r="U974" s="105"/>
      <c r="V974" s="105"/>
      <c r="W974" s="105"/>
      <c r="X974" s="105"/>
      <c r="Y974" s="105"/>
      <c r="Z974" s="105"/>
      <c r="AA974" s="105"/>
      <c r="AB974" s="105"/>
      <c r="AC974" s="105"/>
      <c r="AD974" s="105"/>
      <c r="AE974" s="105"/>
      <c r="AF974" s="105"/>
      <c r="AG974" s="105"/>
      <c r="AH974" s="105"/>
      <c r="AI974" s="105"/>
      <c r="AJ974" s="105"/>
      <c r="AK974" s="105"/>
      <c r="AL974" s="105"/>
      <c r="AM974" s="105"/>
      <c r="AN974" s="105"/>
      <c r="AO974" s="105"/>
      <c r="AP974" s="105"/>
      <c r="AQ974" s="105"/>
      <c r="AR974" s="105"/>
      <c r="AS974" s="105"/>
      <c r="AT974" s="105"/>
      <c r="AU974" s="105"/>
      <c r="AV974" s="105"/>
      <c r="AW974" s="105"/>
      <c r="AX974" s="105"/>
      <c r="AY974" s="105"/>
      <c r="AZ974" s="105"/>
      <c r="BA974" s="105"/>
      <c r="BB974" s="105"/>
      <c r="BC974" s="105"/>
      <c r="BD974" s="105"/>
    </row>
    <row r="975" spans="1:56" x14ac:dyDescent="0.35">
      <c r="A975" s="105"/>
      <c r="B975" s="105"/>
      <c r="C975" s="105"/>
      <c r="D975" s="105"/>
      <c r="E975" s="105"/>
      <c r="F975" s="105"/>
      <c r="G975" s="105"/>
      <c r="H975" s="105"/>
      <c r="I975" s="105"/>
      <c r="J975" s="105"/>
      <c r="K975" s="105"/>
      <c r="L975" s="105"/>
      <c r="M975" s="105"/>
      <c r="N975" s="105"/>
      <c r="O975" s="105"/>
      <c r="P975" s="105"/>
      <c r="Q975" s="105"/>
      <c r="R975" s="105"/>
      <c r="S975" s="105"/>
      <c r="T975" s="105"/>
      <c r="U975" s="105"/>
      <c r="V975" s="105"/>
      <c r="W975" s="105"/>
      <c r="X975" s="105"/>
      <c r="Y975" s="105"/>
      <c r="Z975" s="105"/>
      <c r="AA975" s="105"/>
      <c r="AB975" s="105"/>
      <c r="AC975" s="105"/>
      <c r="AD975" s="105"/>
      <c r="AE975" s="105"/>
      <c r="AF975" s="105"/>
      <c r="AG975" s="105"/>
      <c r="AH975" s="105"/>
      <c r="AI975" s="105"/>
      <c r="AJ975" s="105"/>
      <c r="AK975" s="105"/>
      <c r="AL975" s="105"/>
      <c r="AM975" s="105"/>
      <c r="AN975" s="105"/>
      <c r="AO975" s="105"/>
      <c r="AP975" s="105"/>
      <c r="AQ975" s="105"/>
      <c r="AR975" s="105"/>
      <c r="AS975" s="105"/>
      <c r="AT975" s="105"/>
      <c r="AU975" s="105"/>
      <c r="AV975" s="105"/>
      <c r="AW975" s="105"/>
      <c r="AX975" s="105"/>
      <c r="AY975" s="105"/>
      <c r="AZ975" s="105"/>
      <c r="BA975" s="105"/>
      <c r="BB975" s="105"/>
      <c r="BC975" s="105"/>
      <c r="BD975" s="105"/>
    </row>
    <row r="976" spans="1:56" x14ac:dyDescent="0.35">
      <c r="A976" s="105"/>
      <c r="B976" s="105"/>
      <c r="C976" s="105"/>
      <c r="D976" s="105"/>
      <c r="E976" s="105"/>
      <c r="F976" s="105"/>
      <c r="G976" s="105"/>
      <c r="H976" s="105"/>
      <c r="I976" s="105"/>
      <c r="J976" s="105"/>
      <c r="K976" s="105"/>
      <c r="L976" s="105"/>
      <c r="M976" s="105"/>
      <c r="N976" s="105"/>
      <c r="O976" s="105"/>
      <c r="P976" s="105"/>
      <c r="Q976" s="105"/>
      <c r="R976" s="105"/>
      <c r="S976" s="105"/>
      <c r="T976" s="105"/>
      <c r="U976" s="105"/>
      <c r="V976" s="105"/>
      <c r="W976" s="105"/>
      <c r="X976" s="105"/>
      <c r="Y976" s="105"/>
      <c r="Z976" s="105"/>
      <c r="AA976" s="105"/>
      <c r="AB976" s="105"/>
      <c r="AC976" s="105"/>
      <c r="AD976" s="105"/>
      <c r="AE976" s="105"/>
      <c r="AF976" s="105"/>
      <c r="AG976" s="105"/>
      <c r="AH976" s="105"/>
      <c r="AI976" s="105"/>
      <c r="AJ976" s="105"/>
      <c r="AK976" s="105"/>
      <c r="AL976" s="105"/>
      <c r="AM976" s="105"/>
      <c r="AN976" s="105"/>
      <c r="AO976" s="105"/>
      <c r="AP976" s="105"/>
      <c r="AQ976" s="105"/>
      <c r="AR976" s="105"/>
      <c r="AS976" s="105"/>
      <c r="AT976" s="105"/>
      <c r="AU976" s="105"/>
      <c r="AV976" s="105"/>
      <c r="AW976" s="105"/>
      <c r="AX976" s="105"/>
      <c r="AY976" s="105"/>
      <c r="AZ976" s="105"/>
      <c r="BA976" s="105"/>
      <c r="BB976" s="105"/>
      <c r="BC976" s="105"/>
      <c r="BD976" s="105"/>
    </row>
    <row r="977" spans="1:56" x14ac:dyDescent="0.35">
      <c r="A977" s="105"/>
      <c r="B977" s="105"/>
      <c r="C977" s="105"/>
      <c r="D977" s="105"/>
      <c r="E977" s="105"/>
      <c r="F977" s="105"/>
      <c r="G977" s="105"/>
      <c r="H977" s="105"/>
      <c r="I977" s="105"/>
      <c r="J977" s="105"/>
      <c r="K977" s="105"/>
      <c r="L977" s="105"/>
      <c r="M977" s="105"/>
      <c r="N977" s="105"/>
      <c r="O977" s="105"/>
      <c r="P977" s="105"/>
      <c r="Q977" s="105"/>
      <c r="R977" s="105"/>
      <c r="S977" s="105"/>
      <c r="T977" s="105"/>
      <c r="U977" s="105"/>
      <c r="V977" s="105"/>
      <c r="W977" s="105"/>
      <c r="X977" s="105"/>
      <c r="Y977" s="105"/>
      <c r="Z977" s="105"/>
      <c r="AA977" s="105"/>
      <c r="AB977" s="105"/>
      <c r="AC977" s="105"/>
      <c r="AD977" s="105"/>
      <c r="AE977" s="105"/>
      <c r="AF977" s="105"/>
      <c r="AG977" s="105"/>
      <c r="AH977" s="105"/>
      <c r="AI977" s="105"/>
      <c r="AJ977" s="105"/>
      <c r="AK977" s="105"/>
      <c r="AL977" s="105"/>
      <c r="AM977" s="105"/>
      <c r="AN977" s="105"/>
      <c r="AO977" s="105"/>
      <c r="AP977" s="105"/>
      <c r="AQ977" s="105"/>
      <c r="AR977" s="105"/>
      <c r="AS977" s="105"/>
      <c r="AT977" s="105"/>
      <c r="AU977" s="105"/>
      <c r="AV977" s="105"/>
      <c r="AW977" s="105"/>
      <c r="AX977" s="105"/>
      <c r="AY977" s="105"/>
      <c r="AZ977" s="105"/>
      <c r="BA977" s="105"/>
      <c r="BB977" s="105"/>
      <c r="BC977" s="105"/>
      <c r="BD977" s="105"/>
    </row>
    <row r="978" spans="1:56" x14ac:dyDescent="0.35">
      <c r="A978" s="105"/>
      <c r="B978" s="105"/>
      <c r="C978" s="105"/>
      <c r="D978" s="105"/>
      <c r="E978" s="105"/>
      <c r="F978" s="105"/>
      <c r="G978" s="105"/>
      <c r="H978" s="105"/>
      <c r="I978" s="105"/>
      <c r="J978" s="105"/>
      <c r="K978" s="105"/>
      <c r="L978" s="105"/>
      <c r="M978" s="105"/>
      <c r="N978" s="105"/>
      <c r="O978" s="105"/>
      <c r="P978" s="105"/>
      <c r="Q978" s="105"/>
      <c r="R978" s="105"/>
      <c r="S978" s="105"/>
      <c r="T978" s="105"/>
      <c r="U978" s="105"/>
      <c r="V978" s="105"/>
      <c r="W978" s="105"/>
      <c r="X978" s="105"/>
      <c r="Y978" s="105"/>
      <c r="Z978" s="105"/>
      <c r="AA978" s="105"/>
      <c r="AB978" s="105"/>
      <c r="AC978" s="105"/>
      <c r="AD978" s="105"/>
      <c r="AE978" s="105"/>
      <c r="AF978" s="105"/>
      <c r="AG978" s="105"/>
      <c r="AH978" s="105"/>
      <c r="AI978" s="105"/>
      <c r="AJ978" s="105"/>
      <c r="AK978" s="105"/>
      <c r="AL978" s="105"/>
      <c r="AM978" s="105"/>
      <c r="AN978" s="105"/>
      <c r="AO978" s="105"/>
      <c r="AP978" s="105"/>
      <c r="AQ978" s="105"/>
      <c r="AR978" s="105"/>
      <c r="AS978" s="105"/>
      <c r="AT978" s="105"/>
      <c r="AU978" s="105"/>
      <c r="AV978" s="105"/>
      <c r="AW978" s="105"/>
      <c r="AX978" s="105"/>
      <c r="AY978" s="105"/>
      <c r="AZ978" s="105"/>
      <c r="BA978" s="105"/>
      <c r="BB978" s="105"/>
      <c r="BC978" s="105"/>
      <c r="BD978" s="105"/>
    </row>
    <row r="979" spans="1:56" x14ac:dyDescent="0.35">
      <c r="A979" s="105"/>
      <c r="B979" s="105"/>
      <c r="C979" s="105"/>
      <c r="D979" s="105"/>
      <c r="E979" s="105"/>
      <c r="F979" s="105"/>
      <c r="G979" s="105"/>
      <c r="H979" s="105"/>
      <c r="I979" s="105"/>
      <c r="J979" s="105"/>
      <c r="K979" s="105"/>
      <c r="L979" s="105"/>
      <c r="M979" s="105"/>
      <c r="N979" s="105"/>
      <c r="O979" s="105"/>
      <c r="P979" s="105"/>
      <c r="Q979" s="105"/>
      <c r="R979" s="105"/>
      <c r="S979" s="105"/>
      <c r="T979" s="105"/>
      <c r="U979" s="105"/>
      <c r="V979" s="105"/>
      <c r="W979" s="105"/>
      <c r="X979" s="105"/>
      <c r="Y979" s="105"/>
      <c r="Z979" s="105"/>
      <c r="AA979" s="105"/>
      <c r="AB979" s="105"/>
      <c r="AC979" s="105"/>
      <c r="AD979" s="105"/>
      <c r="AE979" s="105"/>
      <c r="AF979" s="105"/>
      <c r="AG979" s="105"/>
      <c r="AH979" s="105"/>
      <c r="AI979" s="105"/>
      <c r="AJ979" s="105"/>
      <c r="AK979" s="105"/>
      <c r="AL979" s="105"/>
      <c r="AM979" s="105"/>
      <c r="AN979" s="105"/>
      <c r="AO979" s="105"/>
      <c r="AP979" s="105"/>
      <c r="AQ979" s="105"/>
      <c r="AR979" s="105"/>
      <c r="AS979" s="105"/>
      <c r="AT979" s="105"/>
      <c r="AU979" s="105"/>
      <c r="AV979" s="105"/>
      <c r="AW979" s="105"/>
      <c r="AX979" s="105"/>
      <c r="AY979" s="105"/>
      <c r="AZ979" s="105"/>
      <c r="BA979" s="105"/>
      <c r="BB979" s="105"/>
      <c r="BC979" s="105"/>
      <c r="BD979" s="105"/>
    </row>
    <row r="980" spans="1:56" x14ac:dyDescent="0.35">
      <c r="A980" s="105"/>
      <c r="B980" s="105"/>
      <c r="C980" s="105"/>
      <c r="D980" s="105"/>
      <c r="E980" s="105"/>
      <c r="F980" s="105"/>
      <c r="G980" s="105"/>
      <c r="H980" s="105"/>
      <c r="I980" s="105"/>
      <c r="J980" s="105"/>
      <c r="K980" s="105"/>
      <c r="L980" s="105"/>
      <c r="M980" s="105"/>
      <c r="N980" s="105"/>
      <c r="O980" s="105"/>
      <c r="P980" s="105"/>
      <c r="Q980" s="105"/>
      <c r="R980" s="105"/>
      <c r="S980" s="105"/>
      <c r="T980" s="105"/>
      <c r="U980" s="105"/>
      <c r="V980" s="105"/>
      <c r="W980" s="105"/>
      <c r="X980" s="105"/>
      <c r="Y980" s="105"/>
      <c r="Z980" s="105"/>
      <c r="AA980" s="105"/>
      <c r="AB980" s="105"/>
      <c r="AC980" s="105"/>
      <c r="AD980" s="105"/>
      <c r="AE980" s="105"/>
      <c r="AF980" s="105"/>
      <c r="AG980" s="105"/>
      <c r="AH980" s="105"/>
      <c r="AI980" s="105"/>
      <c r="AJ980" s="105"/>
      <c r="AK980" s="105"/>
      <c r="AL980" s="105"/>
      <c r="AM980" s="105"/>
      <c r="AN980" s="105"/>
      <c r="AO980" s="105"/>
      <c r="AP980" s="105"/>
      <c r="AQ980" s="105"/>
      <c r="AR980" s="105"/>
      <c r="AS980" s="105"/>
      <c r="AT980" s="105"/>
      <c r="AU980" s="105"/>
      <c r="AV980" s="105"/>
      <c r="AW980" s="105"/>
      <c r="AX980" s="105"/>
      <c r="AY980" s="105"/>
      <c r="AZ980" s="105"/>
      <c r="BA980" s="105"/>
      <c r="BB980" s="105"/>
      <c r="BC980" s="105"/>
      <c r="BD980" s="105"/>
    </row>
    <row r="981" spans="1:56" x14ac:dyDescent="0.35">
      <c r="A981" s="105"/>
      <c r="B981" s="105"/>
      <c r="C981" s="105"/>
      <c r="D981" s="105"/>
      <c r="E981" s="105"/>
      <c r="F981" s="105"/>
      <c r="G981" s="105"/>
      <c r="H981" s="105"/>
      <c r="I981" s="105"/>
      <c r="J981" s="105"/>
      <c r="K981" s="105"/>
      <c r="L981" s="105"/>
      <c r="M981" s="105"/>
      <c r="N981" s="105"/>
      <c r="O981" s="105"/>
      <c r="P981" s="105"/>
      <c r="Q981" s="105"/>
      <c r="R981" s="105"/>
      <c r="S981" s="105"/>
      <c r="T981" s="105"/>
      <c r="U981" s="105"/>
      <c r="V981" s="105"/>
      <c r="W981" s="105"/>
      <c r="X981" s="105"/>
      <c r="Y981" s="105"/>
      <c r="Z981" s="105"/>
      <c r="AA981" s="105"/>
      <c r="AB981" s="105"/>
      <c r="AC981" s="105"/>
      <c r="AD981" s="105"/>
      <c r="AE981" s="105"/>
      <c r="AF981" s="105"/>
      <c r="AG981" s="105"/>
      <c r="AH981" s="105"/>
      <c r="AI981" s="105"/>
      <c r="AJ981" s="105"/>
      <c r="AK981" s="105"/>
      <c r="AL981" s="105"/>
      <c r="AM981" s="105"/>
      <c r="AN981" s="105"/>
      <c r="AO981" s="105"/>
      <c r="AP981" s="105"/>
      <c r="AQ981" s="105"/>
      <c r="AR981" s="105"/>
      <c r="AS981" s="105"/>
      <c r="AT981" s="105"/>
      <c r="AU981" s="105"/>
      <c r="AV981" s="105"/>
      <c r="AW981" s="105"/>
      <c r="AX981" s="105"/>
      <c r="AY981" s="105"/>
      <c r="AZ981" s="105"/>
      <c r="BA981" s="105"/>
      <c r="BB981" s="105"/>
      <c r="BC981" s="105"/>
      <c r="BD981" s="105"/>
    </row>
    <row r="982" spans="1:56" x14ac:dyDescent="0.35">
      <c r="A982" s="105"/>
      <c r="B982" s="105"/>
      <c r="C982" s="105"/>
      <c r="D982" s="105"/>
      <c r="E982" s="105"/>
      <c r="F982" s="105"/>
      <c r="G982" s="105"/>
      <c r="H982" s="105"/>
      <c r="I982" s="105"/>
      <c r="J982" s="105"/>
      <c r="K982" s="105"/>
      <c r="L982" s="105"/>
      <c r="M982" s="105"/>
      <c r="N982" s="105"/>
      <c r="O982" s="105"/>
      <c r="P982" s="105"/>
      <c r="Q982" s="105"/>
      <c r="R982" s="105"/>
      <c r="S982" s="105"/>
      <c r="T982" s="105"/>
      <c r="U982" s="105"/>
      <c r="V982" s="105"/>
      <c r="W982" s="105"/>
      <c r="X982" s="105"/>
      <c r="Y982" s="105"/>
      <c r="Z982" s="105"/>
      <c r="AA982" s="105"/>
      <c r="AB982" s="105"/>
      <c r="AC982" s="105"/>
      <c r="AD982" s="105"/>
      <c r="AE982" s="105"/>
      <c r="AF982" s="105"/>
      <c r="AG982" s="105"/>
      <c r="AH982" s="105"/>
      <c r="AI982" s="105"/>
      <c r="AJ982" s="105"/>
      <c r="AK982" s="105"/>
      <c r="AL982" s="105"/>
      <c r="AM982" s="105"/>
      <c r="AN982" s="105"/>
      <c r="AO982" s="105"/>
      <c r="AP982" s="105"/>
      <c r="AQ982" s="105"/>
      <c r="AR982" s="105"/>
      <c r="AS982" s="105"/>
      <c r="AT982" s="105"/>
      <c r="AU982" s="105"/>
      <c r="AV982" s="105"/>
      <c r="AW982" s="105"/>
      <c r="AX982" s="105"/>
      <c r="AY982" s="105"/>
      <c r="AZ982" s="105"/>
      <c r="BA982" s="105"/>
      <c r="BB982" s="105"/>
      <c r="BC982" s="105"/>
      <c r="BD982" s="105"/>
    </row>
    <row r="983" spans="1:56" x14ac:dyDescent="0.35">
      <c r="A983" s="105"/>
      <c r="B983" s="105"/>
      <c r="C983" s="105"/>
      <c r="D983" s="105"/>
      <c r="E983" s="105"/>
      <c r="F983" s="105"/>
      <c r="G983" s="105"/>
      <c r="H983" s="105"/>
      <c r="I983" s="105"/>
      <c r="J983" s="105"/>
      <c r="K983" s="105"/>
      <c r="L983" s="105"/>
      <c r="M983" s="105"/>
      <c r="N983" s="105"/>
      <c r="O983" s="105"/>
      <c r="P983" s="105"/>
      <c r="Q983" s="105"/>
      <c r="R983" s="105"/>
      <c r="S983" s="105"/>
      <c r="T983" s="105"/>
      <c r="U983" s="105"/>
      <c r="V983" s="105"/>
      <c r="W983" s="105"/>
      <c r="X983" s="105"/>
      <c r="Y983" s="105"/>
      <c r="Z983" s="105"/>
      <c r="AA983" s="105"/>
      <c r="AB983" s="105"/>
      <c r="AC983" s="105"/>
      <c r="AD983" s="105"/>
      <c r="AE983" s="105"/>
      <c r="AF983" s="105"/>
      <c r="AG983" s="105"/>
      <c r="AH983" s="105"/>
      <c r="AI983" s="105"/>
      <c r="AJ983" s="105"/>
      <c r="AK983" s="105"/>
      <c r="AL983" s="105"/>
      <c r="AM983" s="105"/>
      <c r="AN983" s="105"/>
      <c r="AO983" s="105"/>
      <c r="AP983" s="105"/>
      <c r="AQ983" s="105"/>
      <c r="AR983" s="105"/>
      <c r="AS983" s="105"/>
      <c r="AT983" s="105"/>
      <c r="AU983" s="105"/>
      <c r="AV983" s="105"/>
      <c r="AW983" s="105"/>
      <c r="AX983" s="105"/>
      <c r="AY983" s="105"/>
      <c r="AZ983" s="105"/>
      <c r="BA983" s="105"/>
      <c r="BB983" s="105"/>
      <c r="BC983" s="105"/>
      <c r="BD983" s="105"/>
    </row>
    <row r="984" spans="1:56" x14ac:dyDescent="0.35">
      <c r="A984" s="105"/>
      <c r="B984" s="105"/>
      <c r="C984" s="105"/>
      <c r="D984" s="105"/>
      <c r="E984" s="105"/>
      <c r="F984" s="105"/>
      <c r="G984" s="105"/>
      <c r="H984" s="105"/>
      <c r="I984" s="105"/>
      <c r="J984" s="105"/>
      <c r="K984" s="105"/>
      <c r="L984" s="105"/>
      <c r="M984" s="105"/>
      <c r="N984" s="105"/>
      <c r="O984" s="105"/>
      <c r="P984" s="105"/>
      <c r="Q984" s="105"/>
      <c r="R984" s="105"/>
      <c r="S984" s="105"/>
      <c r="T984" s="105"/>
      <c r="U984" s="105"/>
      <c r="V984" s="105"/>
      <c r="W984" s="105"/>
      <c r="X984" s="105"/>
      <c r="Y984" s="105"/>
      <c r="Z984" s="105"/>
      <c r="AA984" s="105"/>
      <c r="AB984" s="105"/>
      <c r="AC984" s="105"/>
      <c r="AD984" s="105"/>
      <c r="AE984" s="105"/>
      <c r="AF984" s="105"/>
      <c r="AG984" s="105"/>
      <c r="AH984" s="105"/>
      <c r="AI984" s="105"/>
      <c r="AJ984" s="105"/>
      <c r="AK984" s="105"/>
      <c r="AL984" s="105"/>
      <c r="AM984" s="105"/>
      <c r="AN984" s="105"/>
      <c r="AO984" s="105"/>
      <c r="AP984" s="105"/>
      <c r="AQ984" s="105"/>
      <c r="AR984" s="105"/>
      <c r="AS984" s="105"/>
      <c r="AT984" s="105"/>
      <c r="AU984" s="105"/>
      <c r="AV984" s="105"/>
      <c r="AW984" s="105"/>
      <c r="AX984" s="105"/>
      <c r="AY984" s="105"/>
      <c r="AZ984" s="105"/>
      <c r="BA984" s="105"/>
      <c r="BB984" s="105"/>
      <c r="BC984" s="105"/>
      <c r="BD984" s="105"/>
    </row>
    <row r="985" spans="1:56" x14ac:dyDescent="0.35">
      <c r="A985" s="105"/>
      <c r="B985" s="105"/>
      <c r="C985" s="105"/>
      <c r="D985" s="105"/>
      <c r="E985" s="105"/>
      <c r="F985" s="105"/>
      <c r="G985" s="105"/>
      <c r="H985" s="105"/>
      <c r="I985" s="105"/>
      <c r="J985" s="105"/>
      <c r="K985" s="105"/>
      <c r="L985" s="105"/>
      <c r="M985" s="105"/>
      <c r="N985" s="105"/>
      <c r="O985" s="105"/>
      <c r="P985" s="105"/>
      <c r="Q985" s="105"/>
      <c r="R985" s="105"/>
      <c r="S985" s="105"/>
      <c r="T985" s="105"/>
      <c r="U985" s="105"/>
      <c r="V985" s="105"/>
      <c r="W985" s="105"/>
      <c r="X985" s="105"/>
      <c r="Y985" s="105"/>
      <c r="Z985" s="105"/>
      <c r="AA985" s="105"/>
      <c r="AB985" s="105"/>
      <c r="AC985" s="105"/>
      <c r="AD985" s="105"/>
      <c r="AE985" s="105"/>
      <c r="AF985" s="105"/>
      <c r="AG985" s="105"/>
      <c r="AH985" s="105"/>
      <c r="AI985" s="105"/>
      <c r="AJ985" s="105"/>
      <c r="AK985" s="105"/>
      <c r="AL985" s="105"/>
      <c r="AM985" s="105"/>
      <c r="AN985" s="105"/>
      <c r="AO985" s="105"/>
      <c r="AP985" s="105"/>
      <c r="AQ985" s="105"/>
      <c r="AR985" s="105"/>
      <c r="AS985" s="105"/>
      <c r="AT985" s="105"/>
      <c r="AU985" s="105"/>
      <c r="AV985" s="105"/>
      <c r="AW985" s="105"/>
      <c r="AX985" s="105"/>
      <c r="AY985" s="105"/>
      <c r="AZ985" s="105"/>
      <c r="BA985" s="105"/>
      <c r="BB985" s="105"/>
      <c r="BC985" s="105"/>
      <c r="BD985" s="105"/>
    </row>
    <row r="986" spans="1:56" x14ac:dyDescent="0.35">
      <c r="A986" s="105"/>
      <c r="B986" s="105"/>
      <c r="C986" s="105"/>
      <c r="D986" s="105"/>
      <c r="E986" s="105"/>
      <c r="F986" s="105"/>
      <c r="G986" s="105"/>
      <c r="H986" s="105"/>
      <c r="I986" s="105"/>
      <c r="J986" s="105"/>
      <c r="K986" s="105"/>
      <c r="L986" s="105"/>
      <c r="M986" s="105"/>
      <c r="N986" s="105"/>
      <c r="O986" s="105"/>
      <c r="P986" s="105"/>
      <c r="Q986" s="105"/>
      <c r="R986" s="105"/>
      <c r="S986" s="105"/>
      <c r="T986" s="105"/>
      <c r="U986" s="105"/>
      <c r="V986" s="105"/>
      <c r="W986" s="105"/>
      <c r="X986" s="105"/>
      <c r="Y986" s="105"/>
      <c r="Z986" s="105"/>
      <c r="AA986" s="105"/>
      <c r="AB986" s="105"/>
      <c r="AC986" s="105"/>
      <c r="AD986" s="105"/>
      <c r="AE986" s="105"/>
      <c r="AF986" s="105"/>
      <c r="AG986" s="105"/>
      <c r="AH986" s="105"/>
      <c r="AI986" s="105"/>
      <c r="AJ986" s="105"/>
      <c r="AK986" s="105"/>
      <c r="AL986" s="105"/>
      <c r="AM986" s="105"/>
      <c r="AN986" s="105"/>
      <c r="AO986" s="105"/>
      <c r="AP986" s="105"/>
      <c r="AQ986" s="105"/>
      <c r="AR986" s="105"/>
      <c r="AS986" s="105"/>
      <c r="AT986" s="105"/>
      <c r="AU986" s="105"/>
      <c r="AV986" s="105"/>
      <c r="AW986" s="105"/>
      <c r="AX986" s="105"/>
      <c r="AY986" s="105"/>
      <c r="AZ986" s="105"/>
      <c r="BA986" s="105"/>
      <c r="BB986" s="105"/>
      <c r="BC986" s="105"/>
      <c r="BD986" s="105"/>
    </row>
    <row r="987" spans="1:56" x14ac:dyDescent="0.35">
      <c r="A987" s="105"/>
      <c r="B987" s="105"/>
      <c r="C987" s="105"/>
      <c r="D987" s="105"/>
      <c r="E987" s="105"/>
      <c r="F987" s="105"/>
      <c r="G987" s="105"/>
      <c r="H987" s="105"/>
      <c r="I987" s="105"/>
      <c r="J987" s="105"/>
      <c r="K987" s="105"/>
      <c r="L987" s="105"/>
      <c r="M987" s="105"/>
      <c r="N987" s="105"/>
      <c r="O987" s="105"/>
      <c r="P987" s="105"/>
      <c r="Q987" s="105"/>
      <c r="R987" s="105"/>
      <c r="S987" s="105"/>
      <c r="T987" s="105"/>
      <c r="U987" s="105"/>
      <c r="V987" s="105"/>
      <c r="W987" s="105"/>
      <c r="X987" s="105"/>
      <c r="Y987" s="105"/>
      <c r="Z987" s="105"/>
      <c r="AA987" s="105"/>
      <c r="AB987" s="105"/>
      <c r="AC987" s="105"/>
      <c r="AD987" s="105"/>
      <c r="AE987" s="105"/>
      <c r="AF987" s="105"/>
      <c r="AG987" s="105"/>
      <c r="AH987" s="105"/>
      <c r="AI987" s="105"/>
      <c r="AJ987" s="105"/>
      <c r="AK987" s="105"/>
      <c r="AL987" s="105"/>
      <c r="AM987" s="105"/>
      <c r="AN987" s="105"/>
      <c r="AO987" s="105"/>
      <c r="AP987" s="105"/>
      <c r="AQ987" s="105"/>
      <c r="AR987" s="105"/>
      <c r="AS987" s="105"/>
      <c r="AT987" s="105"/>
      <c r="AU987" s="105"/>
      <c r="AV987" s="105"/>
      <c r="AW987" s="105"/>
      <c r="AX987" s="105"/>
      <c r="AY987" s="105"/>
      <c r="AZ987" s="105"/>
      <c r="BA987" s="105"/>
      <c r="BB987" s="105"/>
      <c r="BC987" s="105"/>
      <c r="BD987" s="105"/>
    </row>
    <row r="988" spans="1:56" x14ac:dyDescent="0.35">
      <c r="A988" s="105"/>
      <c r="B988" s="105"/>
      <c r="C988" s="105"/>
      <c r="D988" s="105"/>
      <c r="E988" s="105"/>
      <c r="F988" s="105"/>
      <c r="G988" s="105"/>
      <c r="H988" s="105"/>
      <c r="I988" s="105"/>
      <c r="J988" s="105"/>
      <c r="K988" s="105"/>
      <c r="L988" s="105"/>
      <c r="M988" s="105"/>
      <c r="N988" s="105"/>
      <c r="O988" s="105"/>
      <c r="P988" s="105"/>
      <c r="Q988" s="105"/>
      <c r="R988" s="105"/>
      <c r="S988" s="105"/>
      <c r="T988" s="105"/>
      <c r="U988" s="105"/>
      <c r="V988" s="105"/>
      <c r="W988" s="105"/>
      <c r="X988" s="105"/>
      <c r="Y988" s="105"/>
      <c r="Z988" s="105"/>
      <c r="AA988" s="105"/>
      <c r="AB988" s="105"/>
      <c r="AC988" s="105"/>
      <c r="AD988" s="105"/>
      <c r="AE988" s="105"/>
      <c r="AF988" s="105"/>
      <c r="AG988" s="105"/>
      <c r="AH988" s="105"/>
      <c r="AI988" s="105"/>
      <c r="AJ988" s="105"/>
      <c r="AK988" s="105"/>
      <c r="AL988" s="105"/>
      <c r="AM988" s="105"/>
      <c r="AN988" s="105"/>
      <c r="AO988" s="105"/>
      <c r="AP988" s="105"/>
      <c r="AQ988" s="105"/>
      <c r="AR988" s="105"/>
      <c r="AS988" s="105"/>
      <c r="AT988" s="105"/>
      <c r="AU988" s="105"/>
      <c r="AV988" s="105"/>
      <c r="AW988" s="105"/>
      <c r="AX988" s="105"/>
      <c r="AY988" s="105"/>
      <c r="AZ988" s="105"/>
      <c r="BA988" s="105"/>
      <c r="BB988" s="105"/>
      <c r="BC988" s="105"/>
      <c r="BD988" s="105"/>
    </row>
    <row r="989" spans="1:56" x14ac:dyDescent="0.35">
      <c r="A989" s="105"/>
      <c r="B989" s="105"/>
      <c r="C989" s="105"/>
      <c r="D989" s="105"/>
      <c r="E989" s="105"/>
      <c r="F989" s="105"/>
      <c r="G989" s="105"/>
      <c r="H989" s="105"/>
      <c r="I989" s="105"/>
      <c r="J989" s="105"/>
      <c r="K989" s="105"/>
      <c r="L989" s="105"/>
      <c r="M989" s="105"/>
      <c r="N989" s="105"/>
      <c r="O989" s="105"/>
      <c r="P989" s="105"/>
      <c r="Q989" s="105"/>
      <c r="R989" s="105"/>
      <c r="S989" s="105"/>
      <c r="T989" s="105"/>
      <c r="U989" s="105"/>
      <c r="V989" s="105"/>
      <c r="W989" s="105"/>
      <c r="X989" s="105"/>
      <c r="Y989" s="105"/>
      <c r="Z989" s="105"/>
      <c r="AA989" s="105"/>
      <c r="AB989" s="105"/>
      <c r="AC989" s="105"/>
      <c r="AD989" s="105"/>
      <c r="AE989" s="105"/>
      <c r="AF989" s="105"/>
      <c r="AG989" s="105"/>
      <c r="AH989" s="105"/>
      <c r="AI989" s="105"/>
      <c r="AJ989" s="105"/>
      <c r="AK989" s="105"/>
      <c r="AL989" s="105"/>
      <c r="AM989" s="105"/>
      <c r="AN989" s="105"/>
      <c r="AO989" s="105"/>
      <c r="AP989" s="105"/>
      <c r="AQ989" s="105"/>
      <c r="AR989" s="105"/>
      <c r="AS989" s="105"/>
      <c r="AT989" s="105"/>
      <c r="AU989" s="105"/>
      <c r="AV989" s="105"/>
      <c r="AW989" s="105"/>
      <c r="AX989" s="105"/>
      <c r="AY989" s="105"/>
      <c r="AZ989" s="105"/>
      <c r="BA989" s="105"/>
      <c r="BB989" s="105"/>
      <c r="BC989" s="105"/>
      <c r="BD989" s="105"/>
    </row>
    <row r="990" spans="1:56" x14ac:dyDescent="0.35">
      <c r="A990" s="105"/>
      <c r="B990" s="105"/>
      <c r="C990" s="105"/>
      <c r="D990" s="105"/>
      <c r="E990" s="105"/>
      <c r="F990" s="105"/>
      <c r="G990" s="105"/>
      <c r="H990" s="105"/>
      <c r="I990" s="105"/>
      <c r="J990" s="105"/>
      <c r="K990" s="105"/>
      <c r="L990" s="105"/>
      <c r="M990" s="105"/>
      <c r="N990" s="105"/>
      <c r="O990" s="105"/>
      <c r="P990" s="105"/>
      <c r="Q990" s="105"/>
      <c r="R990" s="105"/>
      <c r="S990" s="105"/>
      <c r="T990" s="105"/>
      <c r="U990" s="105"/>
      <c r="V990" s="105"/>
      <c r="W990" s="105"/>
      <c r="X990" s="105"/>
      <c r="Y990" s="105"/>
      <c r="Z990" s="105"/>
      <c r="AA990" s="105"/>
      <c r="AB990" s="105"/>
      <c r="AC990" s="105"/>
      <c r="AD990" s="105"/>
      <c r="AE990" s="105"/>
      <c r="AF990" s="105"/>
      <c r="AG990" s="105"/>
      <c r="AH990" s="105"/>
      <c r="AI990" s="105"/>
      <c r="AJ990" s="105"/>
      <c r="AK990" s="105"/>
      <c r="AL990" s="105"/>
      <c r="AM990" s="105"/>
      <c r="AN990" s="105"/>
      <c r="AO990" s="105"/>
      <c r="AP990" s="105"/>
      <c r="AQ990" s="105"/>
      <c r="AR990" s="105"/>
      <c r="AS990" s="105"/>
      <c r="AT990" s="105"/>
      <c r="AU990" s="105"/>
      <c r="AV990" s="105"/>
      <c r="AW990" s="105"/>
      <c r="AX990" s="105"/>
      <c r="AY990" s="105"/>
      <c r="AZ990" s="105"/>
      <c r="BA990" s="105"/>
      <c r="BB990" s="105"/>
      <c r="BC990" s="105"/>
      <c r="BD990" s="105"/>
    </row>
    <row r="991" spans="1:56" x14ac:dyDescent="0.35">
      <c r="A991" s="105"/>
      <c r="B991" s="105"/>
      <c r="C991" s="105"/>
      <c r="D991" s="105"/>
      <c r="E991" s="105"/>
      <c r="F991" s="105"/>
      <c r="G991" s="105"/>
      <c r="H991" s="105"/>
      <c r="I991" s="105"/>
      <c r="J991" s="105"/>
      <c r="K991" s="105"/>
      <c r="L991" s="105"/>
      <c r="M991" s="105"/>
      <c r="N991" s="105"/>
      <c r="O991" s="105"/>
      <c r="P991" s="105"/>
      <c r="Q991" s="105"/>
      <c r="R991" s="105"/>
      <c r="S991" s="105"/>
      <c r="T991" s="105"/>
      <c r="U991" s="105"/>
      <c r="V991" s="105"/>
      <c r="W991" s="105"/>
      <c r="X991" s="105"/>
      <c r="Y991" s="105"/>
      <c r="Z991" s="105"/>
      <c r="AA991" s="105"/>
      <c r="AB991" s="105"/>
      <c r="AC991" s="105"/>
      <c r="AD991" s="105"/>
      <c r="AE991" s="105"/>
      <c r="AF991" s="105"/>
      <c r="AG991" s="105"/>
      <c r="AH991" s="105"/>
      <c r="AI991" s="105"/>
      <c r="AJ991" s="105"/>
      <c r="AK991" s="105"/>
      <c r="AL991" s="105"/>
      <c r="AM991" s="105"/>
      <c r="AN991" s="105"/>
      <c r="AO991" s="105"/>
      <c r="AP991" s="105"/>
      <c r="AQ991" s="105"/>
      <c r="AR991" s="105"/>
      <c r="AS991" s="105"/>
      <c r="AT991" s="105"/>
      <c r="AU991" s="105"/>
      <c r="AV991" s="105"/>
      <c r="AW991" s="105"/>
      <c r="AX991" s="105"/>
      <c r="AY991" s="105"/>
      <c r="AZ991" s="105"/>
      <c r="BA991" s="105"/>
      <c r="BB991" s="105"/>
      <c r="BC991" s="105"/>
      <c r="BD991" s="105"/>
    </row>
    <row r="992" spans="1:56" x14ac:dyDescent="0.35">
      <c r="A992" s="105"/>
      <c r="B992" s="105"/>
      <c r="C992" s="105"/>
      <c r="D992" s="105"/>
      <c r="E992" s="105"/>
      <c r="F992" s="105"/>
      <c r="G992" s="105"/>
      <c r="H992" s="105"/>
      <c r="I992" s="105"/>
      <c r="J992" s="105"/>
      <c r="K992" s="105"/>
      <c r="L992" s="105"/>
      <c r="M992" s="105"/>
      <c r="N992" s="105"/>
      <c r="O992" s="105"/>
      <c r="P992" s="105"/>
      <c r="Q992" s="105"/>
      <c r="R992" s="105"/>
      <c r="S992" s="105"/>
      <c r="T992" s="105"/>
      <c r="U992" s="105"/>
      <c r="V992" s="105"/>
      <c r="W992" s="105"/>
      <c r="X992" s="105"/>
      <c r="Y992" s="105"/>
      <c r="Z992" s="105"/>
      <c r="AA992" s="105"/>
      <c r="AB992" s="105"/>
      <c r="AC992" s="105"/>
      <c r="AD992" s="105"/>
      <c r="AE992" s="105"/>
      <c r="AF992" s="105"/>
      <c r="AG992" s="105"/>
      <c r="AH992" s="105"/>
      <c r="AI992" s="105"/>
      <c r="AJ992" s="105"/>
      <c r="AK992" s="105"/>
      <c r="AL992" s="105"/>
      <c r="AM992" s="105"/>
      <c r="AN992" s="105"/>
      <c r="AO992" s="105"/>
      <c r="AP992" s="105"/>
      <c r="AQ992" s="105"/>
      <c r="AR992" s="105"/>
      <c r="AS992" s="105"/>
      <c r="AT992" s="105"/>
      <c r="AU992" s="105"/>
      <c r="AV992" s="105"/>
      <c r="AW992" s="105"/>
      <c r="AX992" s="105"/>
      <c r="AY992" s="105"/>
      <c r="AZ992" s="105"/>
      <c r="BA992" s="105"/>
      <c r="BB992" s="105"/>
      <c r="BC992" s="105"/>
      <c r="BD992" s="105"/>
    </row>
    <row r="993" spans="1:56" x14ac:dyDescent="0.35">
      <c r="A993" s="105"/>
      <c r="B993" s="105"/>
      <c r="C993" s="105"/>
      <c r="D993" s="105"/>
      <c r="E993" s="105"/>
      <c r="F993" s="105"/>
      <c r="G993" s="105"/>
      <c r="H993" s="105"/>
      <c r="I993" s="105"/>
      <c r="J993" s="105"/>
      <c r="K993" s="105"/>
      <c r="L993" s="105"/>
      <c r="M993" s="105"/>
      <c r="N993" s="105"/>
      <c r="O993" s="105"/>
      <c r="P993" s="105"/>
      <c r="Q993" s="105"/>
      <c r="R993" s="105"/>
      <c r="S993" s="105"/>
      <c r="T993" s="105"/>
      <c r="U993" s="105"/>
      <c r="V993" s="105"/>
      <c r="W993" s="105"/>
      <c r="X993" s="105"/>
      <c r="Y993" s="105"/>
      <c r="Z993" s="105"/>
      <c r="AA993" s="105"/>
      <c r="AB993" s="105"/>
      <c r="AC993" s="105"/>
      <c r="AD993" s="105"/>
      <c r="AE993" s="105"/>
      <c r="AF993" s="105"/>
      <c r="AG993" s="105"/>
      <c r="AH993" s="105"/>
      <c r="AI993" s="105"/>
      <c r="AJ993" s="105"/>
      <c r="AK993" s="105"/>
      <c r="AL993" s="105"/>
      <c r="AM993" s="105"/>
      <c r="AN993" s="105"/>
      <c r="AO993" s="105"/>
      <c r="AP993" s="105"/>
      <c r="AQ993" s="105"/>
      <c r="AR993" s="105"/>
      <c r="AS993" s="105"/>
      <c r="AT993" s="105"/>
      <c r="AU993" s="105"/>
      <c r="AV993" s="105"/>
      <c r="AW993" s="105"/>
      <c r="AX993" s="105"/>
      <c r="AY993" s="105"/>
      <c r="AZ993" s="105"/>
      <c r="BA993" s="105"/>
      <c r="BB993" s="105"/>
      <c r="BC993" s="105"/>
      <c r="BD993" s="105"/>
    </row>
    <row r="994" spans="1:56" x14ac:dyDescent="0.35">
      <c r="A994" s="105"/>
      <c r="B994" s="105"/>
      <c r="C994" s="105"/>
      <c r="D994" s="105"/>
      <c r="E994" s="105"/>
      <c r="F994" s="105"/>
      <c r="G994" s="105"/>
      <c r="H994" s="105"/>
      <c r="I994" s="105"/>
      <c r="J994" s="105"/>
      <c r="K994" s="105"/>
      <c r="L994" s="105"/>
      <c r="M994" s="105"/>
      <c r="N994" s="105"/>
      <c r="O994" s="105"/>
      <c r="P994" s="105"/>
      <c r="Q994" s="105"/>
      <c r="R994" s="105"/>
      <c r="S994" s="105"/>
      <c r="T994" s="105"/>
      <c r="U994" s="105"/>
      <c r="V994" s="105"/>
      <c r="W994" s="105"/>
      <c r="X994" s="105"/>
      <c r="Y994" s="105"/>
      <c r="Z994" s="105"/>
      <c r="AA994" s="105"/>
      <c r="AB994" s="105"/>
      <c r="AC994" s="105"/>
      <c r="AD994" s="105"/>
      <c r="AE994" s="105"/>
      <c r="AF994" s="105"/>
      <c r="AG994" s="105"/>
      <c r="AH994" s="105"/>
      <c r="AI994" s="105"/>
      <c r="AJ994" s="105"/>
      <c r="AK994" s="105"/>
      <c r="AL994" s="105"/>
      <c r="AM994" s="105"/>
      <c r="AN994" s="105"/>
      <c r="AO994" s="105"/>
      <c r="AP994" s="105"/>
      <c r="AQ994" s="105"/>
      <c r="AR994" s="105"/>
      <c r="AS994" s="105"/>
      <c r="AT994" s="105"/>
      <c r="AU994" s="105"/>
      <c r="AV994" s="105"/>
      <c r="AW994" s="105"/>
      <c r="AX994" s="105"/>
      <c r="AY994" s="105"/>
      <c r="AZ994" s="105"/>
      <c r="BA994" s="105"/>
      <c r="BB994" s="105"/>
      <c r="BC994" s="105"/>
      <c r="BD994" s="105"/>
    </row>
    <row r="995" spans="1:56" x14ac:dyDescent="0.35">
      <c r="A995" s="105"/>
      <c r="B995" s="105"/>
      <c r="C995" s="105"/>
      <c r="D995" s="105"/>
      <c r="E995" s="105"/>
      <c r="F995" s="105"/>
      <c r="G995" s="105"/>
      <c r="H995" s="105"/>
      <c r="I995" s="105"/>
      <c r="J995" s="105"/>
      <c r="K995" s="105"/>
      <c r="L995" s="105"/>
      <c r="M995" s="105"/>
      <c r="N995" s="105"/>
      <c r="O995" s="105"/>
      <c r="P995" s="105"/>
      <c r="Q995" s="105"/>
      <c r="R995" s="105"/>
      <c r="S995" s="105"/>
      <c r="T995" s="105"/>
      <c r="U995" s="105"/>
      <c r="V995" s="105"/>
      <c r="W995" s="105"/>
      <c r="X995" s="105"/>
      <c r="Y995" s="105"/>
      <c r="Z995" s="105"/>
      <c r="AA995" s="105"/>
      <c r="AB995" s="105"/>
      <c r="AC995" s="105"/>
      <c r="AD995" s="105"/>
      <c r="AE995" s="105"/>
      <c r="AF995" s="105"/>
      <c r="AG995" s="105"/>
      <c r="AH995" s="105"/>
      <c r="AI995" s="105"/>
      <c r="AJ995" s="105"/>
      <c r="AK995" s="105"/>
      <c r="AL995" s="105"/>
      <c r="AM995" s="105"/>
      <c r="AN995" s="105"/>
      <c r="AO995" s="105"/>
      <c r="AP995" s="105"/>
      <c r="AQ995" s="105"/>
      <c r="AR995" s="105"/>
      <c r="AS995" s="105"/>
      <c r="AT995" s="105"/>
      <c r="AU995" s="105"/>
      <c r="AV995" s="105"/>
      <c r="AW995" s="105"/>
      <c r="AX995" s="105"/>
      <c r="AY995" s="105"/>
      <c r="AZ995" s="105"/>
      <c r="BA995" s="105"/>
      <c r="BB995" s="105"/>
      <c r="BC995" s="105"/>
      <c r="BD995" s="105"/>
    </row>
    <row r="996" spans="1:56" x14ac:dyDescent="0.35">
      <c r="A996" s="105"/>
      <c r="B996" s="105"/>
      <c r="C996" s="105"/>
      <c r="D996" s="105"/>
      <c r="E996" s="105"/>
      <c r="F996" s="105"/>
      <c r="G996" s="105"/>
      <c r="H996" s="105"/>
      <c r="I996" s="105"/>
      <c r="J996" s="105"/>
      <c r="K996" s="105"/>
      <c r="L996" s="105"/>
      <c r="M996" s="105"/>
      <c r="N996" s="105"/>
      <c r="O996" s="105"/>
      <c r="P996" s="105"/>
      <c r="Q996" s="105"/>
      <c r="R996" s="105"/>
      <c r="S996" s="105"/>
      <c r="T996" s="105"/>
      <c r="U996" s="105"/>
      <c r="V996" s="105"/>
      <c r="W996" s="105"/>
      <c r="X996" s="105"/>
      <c r="Y996" s="105"/>
      <c r="Z996" s="105"/>
      <c r="AA996" s="105"/>
      <c r="AB996" s="105"/>
      <c r="AC996" s="105"/>
      <c r="AD996" s="105"/>
      <c r="AE996" s="105"/>
      <c r="AF996" s="105"/>
      <c r="AG996" s="105"/>
      <c r="AH996" s="105"/>
      <c r="AI996" s="105"/>
      <c r="AJ996" s="105"/>
      <c r="AK996" s="105"/>
      <c r="AL996" s="105"/>
      <c r="AM996" s="105"/>
      <c r="AN996" s="105"/>
      <c r="AO996" s="105"/>
      <c r="AP996" s="105"/>
      <c r="AQ996" s="105"/>
      <c r="AR996" s="105"/>
      <c r="AS996" s="105"/>
      <c r="AT996" s="105"/>
      <c r="AU996" s="105"/>
      <c r="AV996" s="105"/>
      <c r="AW996" s="105"/>
      <c r="AX996" s="105"/>
      <c r="AY996" s="105"/>
      <c r="AZ996" s="105"/>
      <c r="BA996" s="105"/>
      <c r="BB996" s="105"/>
      <c r="BC996" s="105"/>
      <c r="BD996" s="105"/>
    </row>
    <row r="997" spans="1:56" x14ac:dyDescent="0.35">
      <c r="A997" s="105"/>
      <c r="B997" s="105"/>
      <c r="C997" s="105"/>
      <c r="D997" s="105"/>
      <c r="E997" s="105"/>
      <c r="F997" s="105"/>
      <c r="G997" s="105"/>
      <c r="H997" s="105"/>
      <c r="I997" s="105"/>
      <c r="J997" s="105"/>
      <c r="K997" s="105"/>
      <c r="L997" s="105"/>
      <c r="M997" s="105"/>
      <c r="N997" s="105"/>
      <c r="O997" s="105"/>
      <c r="P997" s="105"/>
      <c r="Q997" s="105"/>
      <c r="R997" s="105"/>
      <c r="S997" s="105"/>
      <c r="T997" s="105"/>
      <c r="U997" s="105"/>
      <c r="V997" s="105"/>
      <c r="W997" s="105"/>
      <c r="X997" s="105"/>
      <c r="Y997" s="105"/>
      <c r="Z997" s="105"/>
      <c r="AA997" s="105"/>
      <c r="AB997" s="105"/>
      <c r="AC997" s="105"/>
      <c r="AD997" s="105"/>
      <c r="AE997" s="105"/>
      <c r="AF997" s="105"/>
      <c r="AG997" s="105"/>
      <c r="AH997" s="105"/>
      <c r="AI997" s="105"/>
      <c r="AJ997" s="105"/>
      <c r="AK997" s="105"/>
      <c r="AL997" s="105"/>
      <c r="AM997" s="105"/>
      <c r="AN997" s="105"/>
      <c r="AO997" s="105"/>
      <c r="AP997" s="105"/>
      <c r="AQ997" s="105"/>
      <c r="AR997" s="105"/>
      <c r="AS997" s="105"/>
      <c r="AT997" s="105"/>
      <c r="AU997" s="105"/>
      <c r="AV997" s="105"/>
      <c r="AW997" s="105"/>
      <c r="AX997" s="105"/>
      <c r="AY997" s="105"/>
      <c r="AZ997" s="105"/>
      <c r="BA997" s="105"/>
      <c r="BB997" s="105"/>
      <c r="BC997" s="105"/>
      <c r="BD997" s="105"/>
    </row>
    <row r="998" spans="1:56" x14ac:dyDescent="0.35">
      <c r="A998" s="105"/>
      <c r="B998" s="105"/>
      <c r="C998" s="105"/>
      <c r="D998" s="105"/>
      <c r="E998" s="105"/>
      <c r="F998" s="105"/>
      <c r="G998" s="105"/>
      <c r="H998" s="105"/>
      <c r="I998" s="105"/>
      <c r="J998" s="105"/>
      <c r="K998" s="105"/>
      <c r="L998" s="105"/>
      <c r="M998" s="105"/>
      <c r="N998" s="105"/>
      <c r="O998" s="105"/>
      <c r="P998" s="105"/>
      <c r="Q998" s="105"/>
      <c r="R998" s="105"/>
      <c r="S998" s="105"/>
      <c r="T998" s="105"/>
      <c r="U998" s="105"/>
      <c r="V998" s="105"/>
      <c r="W998" s="105"/>
      <c r="X998" s="105"/>
      <c r="Y998" s="105"/>
      <c r="Z998" s="105"/>
      <c r="AA998" s="105"/>
      <c r="AB998" s="105"/>
      <c r="AC998" s="105"/>
      <c r="AD998" s="105"/>
      <c r="AE998" s="105"/>
      <c r="AF998" s="105"/>
      <c r="AG998" s="105"/>
      <c r="AH998" s="105"/>
      <c r="AI998" s="105"/>
      <c r="AJ998" s="105"/>
      <c r="AK998" s="105"/>
      <c r="AL998" s="105"/>
      <c r="AM998" s="105"/>
      <c r="AN998" s="105"/>
      <c r="AO998" s="105"/>
      <c r="AP998" s="105"/>
      <c r="AQ998" s="105"/>
      <c r="AR998" s="105"/>
      <c r="AS998" s="105"/>
      <c r="AT998" s="105"/>
      <c r="AU998" s="105"/>
      <c r="AV998" s="105"/>
      <c r="AW998" s="105"/>
      <c r="AX998" s="105"/>
      <c r="AY998" s="105"/>
      <c r="AZ998" s="105"/>
      <c r="BA998" s="105"/>
      <c r="BB998" s="105"/>
      <c r="BC998" s="105"/>
      <c r="BD998" s="105"/>
    </row>
    <row r="999" spans="1:56" x14ac:dyDescent="0.35">
      <c r="A999" s="105"/>
      <c r="B999" s="105"/>
      <c r="C999" s="105"/>
      <c r="D999" s="105"/>
      <c r="E999" s="105"/>
      <c r="F999" s="105"/>
      <c r="G999" s="105"/>
      <c r="H999" s="105"/>
      <c r="I999" s="105"/>
      <c r="J999" s="105"/>
      <c r="K999" s="105"/>
      <c r="L999" s="105"/>
      <c r="M999" s="105"/>
      <c r="N999" s="105"/>
      <c r="O999" s="105"/>
      <c r="P999" s="105"/>
      <c r="Q999" s="105"/>
      <c r="R999" s="105"/>
      <c r="S999" s="105"/>
      <c r="T999" s="105"/>
      <c r="U999" s="105"/>
      <c r="V999" s="105"/>
      <c r="W999" s="105"/>
      <c r="X999" s="105"/>
      <c r="Y999" s="105"/>
      <c r="Z999" s="105"/>
      <c r="AA999" s="105"/>
      <c r="AB999" s="105"/>
      <c r="AC999" s="105"/>
      <c r="AD999" s="105"/>
      <c r="AE999" s="105"/>
      <c r="AF999" s="105"/>
      <c r="AG999" s="105"/>
      <c r="AH999" s="105"/>
      <c r="AI999" s="105"/>
      <c r="AJ999" s="105"/>
      <c r="AK999" s="105"/>
      <c r="AL999" s="105"/>
      <c r="AM999" s="105"/>
      <c r="AN999" s="105"/>
      <c r="AO999" s="105"/>
      <c r="AP999" s="105"/>
      <c r="AQ999" s="105"/>
      <c r="AR999" s="105"/>
      <c r="AS999" s="105"/>
      <c r="AT999" s="105"/>
      <c r="AU999" s="105"/>
      <c r="AV999" s="105"/>
      <c r="AW999" s="105"/>
      <c r="AX999" s="105"/>
      <c r="AY999" s="105"/>
      <c r="AZ999" s="105"/>
      <c r="BA999" s="105"/>
      <c r="BB999" s="105"/>
      <c r="BC999" s="105"/>
      <c r="BD999" s="105"/>
    </row>
    <row r="1000" spans="1:56" x14ac:dyDescent="0.35">
      <c r="A1000" s="105"/>
      <c r="B1000" s="105"/>
      <c r="C1000" s="105"/>
      <c r="D1000" s="105"/>
      <c r="E1000" s="105"/>
      <c r="F1000" s="105"/>
      <c r="G1000" s="105"/>
      <c r="H1000" s="105"/>
      <c r="I1000" s="105"/>
      <c r="J1000" s="105"/>
      <c r="K1000" s="105"/>
      <c r="L1000" s="105"/>
      <c r="M1000" s="105"/>
      <c r="N1000" s="105"/>
      <c r="O1000" s="105"/>
      <c r="P1000" s="105"/>
      <c r="Q1000" s="105"/>
      <c r="R1000" s="105"/>
      <c r="S1000" s="105"/>
      <c r="T1000" s="105"/>
      <c r="U1000" s="105"/>
      <c r="V1000" s="105"/>
      <c r="W1000" s="105"/>
      <c r="X1000" s="105"/>
      <c r="Y1000" s="105"/>
      <c r="Z1000" s="105"/>
      <c r="AA1000" s="105"/>
      <c r="AB1000" s="105"/>
      <c r="AC1000" s="105"/>
      <c r="AD1000" s="105"/>
      <c r="AE1000" s="105"/>
      <c r="AF1000" s="105"/>
      <c r="AG1000" s="105"/>
      <c r="AH1000" s="105"/>
      <c r="AI1000" s="105"/>
      <c r="AJ1000" s="105"/>
      <c r="AK1000" s="105"/>
      <c r="AL1000" s="105"/>
      <c r="AM1000" s="105"/>
      <c r="AN1000" s="105"/>
      <c r="AO1000" s="105"/>
      <c r="AP1000" s="105"/>
      <c r="AQ1000" s="105"/>
      <c r="AR1000" s="105"/>
      <c r="AS1000" s="105"/>
      <c r="AT1000" s="105"/>
      <c r="AU1000" s="105"/>
      <c r="AV1000" s="105"/>
      <c r="AW1000" s="105"/>
      <c r="AX1000" s="105"/>
      <c r="AY1000" s="105"/>
      <c r="AZ1000" s="105"/>
      <c r="BA1000" s="105"/>
      <c r="BB1000" s="105"/>
      <c r="BC1000" s="105"/>
      <c r="BD1000" s="105"/>
    </row>
    <row r="1001" spans="1:56" x14ac:dyDescent="0.35">
      <c r="A1001" s="105"/>
      <c r="B1001" s="105"/>
      <c r="C1001" s="105"/>
      <c r="D1001" s="105"/>
      <c r="E1001" s="105"/>
      <c r="F1001" s="105"/>
      <c r="G1001" s="105"/>
      <c r="H1001" s="105"/>
      <c r="I1001" s="105"/>
      <c r="J1001" s="105"/>
      <c r="K1001" s="105"/>
      <c r="L1001" s="105"/>
      <c r="M1001" s="105"/>
      <c r="N1001" s="105"/>
      <c r="O1001" s="105"/>
      <c r="P1001" s="105"/>
      <c r="Q1001" s="105"/>
      <c r="R1001" s="105"/>
      <c r="S1001" s="105"/>
      <c r="T1001" s="105"/>
      <c r="U1001" s="105"/>
      <c r="V1001" s="105"/>
      <c r="W1001" s="105"/>
      <c r="X1001" s="105"/>
      <c r="Y1001" s="105"/>
      <c r="Z1001" s="105"/>
      <c r="AA1001" s="105"/>
      <c r="AB1001" s="105"/>
      <c r="AC1001" s="105"/>
      <c r="AD1001" s="105"/>
      <c r="AE1001" s="105"/>
      <c r="AF1001" s="105"/>
      <c r="AG1001" s="105"/>
      <c r="AH1001" s="105"/>
      <c r="AI1001" s="105"/>
      <c r="AJ1001" s="105"/>
      <c r="AK1001" s="105"/>
      <c r="AL1001" s="105"/>
      <c r="AM1001" s="105"/>
      <c r="AN1001" s="105"/>
      <c r="AO1001" s="105"/>
      <c r="AP1001" s="105"/>
      <c r="AQ1001" s="105"/>
      <c r="AR1001" s="105"/>
      <c r="AS1001" s="105"/>
      <c r="AT1001" s="105"/>
      <c r="AU1001" s="105"/>
      <c r="AV1001" s="105"/>
      <c r="AW1001" s="105"/>
      <c r="AX1001" s="105"/>
      <c r="AY1001" s="105"/>
      <c r="AZ1001" s="105"/>
      <c r="BA1001" s="105"/>
      <c r="BB1001" s="105"/>
      <c r="BC1001" s="105"/>
      <c r="BD1001" s="105"/>
    </row>
    <row r="1002" spans="1:56" x14ac:dyDescent="0.35">
      <c r="A1002" s="105"/>
      <c r="B1002" s="105"/>
      <c r="C1002" s="105"/>
      <c r="D1002" s="105"/>
      <c r="E1002" s="105"/>
      <c r="F1002" s="105"/>
      <c r="G1002" s="105"/>
      <c r="H1002" s="105"/>
      <c r="I1002" s="105"/>
      <c r="J1002" s="105"/>
      <c r="K1002" s="105"/>
      <c r="L1002" s="105"/>
      <c r="M1002" s="105"/>
      <c r="N1002" s="105"/>
      <c r="O1002" s="105"/>
      <c r="P1002" s="105"/>
      <c r="Q1002" s="105"/>
      <c r="R1002" s="105"/>
      <c r="S1002" s="105"/>
      <c r="T1002" s="105"/>
      <c r="U1002" s="105"/>
      <c r="V1002" s="105"/>
      <c r="W1002" s="105"/>
      <c r="X1002" s="105"/>
      <c r="Y1002" s="105"/>
      <c r="Z1002" s="105"/>
      <c r="AA1002" s="105"/>
      <c r="AB1002" s="105"/>
      <c r="AC1002" s="105"/>
      <c r="AD1002" s="105"/>
      <c r="AE1002" s="105"/>
      <c r="AF1002" s="105"/>
      <c r="AG1002" s="105"/>
      <c r="AH1002" s="105"/>
      <c r="AI1002" s="105"/>
      <c r="AJ1002" s="105"/>
      <c r="AK1002" s="105"/>
      <c r="AL1002" s="105"/>
      <c r="AM1002" s="105"/>
      <c r="AN1002" s="105"/>
      <c r="AO1002" s="105"/>
      <c r="AP1002" s="105"/>
      <c r="AQ1002" s="105"/>
      <c r="AR1002" s="105"/>
      <c r="AS1002" s="105"/>
      <c r="AT1002" s="105"/>
      <c r="AU1002" s="105"/>
      <c r="AV1002" s="105"/>
      <c r="AW1002" s="105"/>
      <c r="AX1002" s="105"/>
      <c r="AY1002" s="105"/>
      <c r="AZ1002" s="105"/>
      <c r="BA1002" s="105"/>
      <c r="BB1002" s="105"/>
      <c r="BC1002" s="105"/>
      <c r="BD1002" s="105"/>
    </row>
    <row r="1003" spans="1:56" x14ac:dyDescent="0.35">
      <c r="A1003" s="105"/>
      <c r="B1003" s="105"/>
      <c r="C1003" s="105"/>
      <c r="D1003" s="105"/>
      <c r="E1003" s="105"/>
      <c r="F1003" s="105"/>
      <c r="G1003" s="105"/>
      <c r="H1003" s="105"/>
      <c r="I1003" s="105"/>
      <c r="J1003" s="105"/>
      <c r="K1003" s="105"/>
      <c r="L1003" s="105"/>
      <c r="M1003" s="105"/>
      <c r="N1003" s="105"/>
      <c r="O1003" s="105"/>
      <c r="P1003" s="105"/>
      <c r="Q1003" s="105"/>
      <c r="R1003" s="105"/>
      <c r="S1003" s="105"/>
      <c r="T1003" s="105"/>
      <c r="U1003" s="105"/>
      <c r="V1003" s="105"/>
      <c r="W1003" s="105"/>
      <c r="X1003" s="105"/>
      <c r="Y1003" s="105"/>
      <c r="Z1003" s="105"/>
      <c r="AA1003" s="105"/>
      <c r="AB1003" s="105"/>
      <c r="AC1003" s="105"/>
      <c r="AD1003" s="105"/>
      <c r="AE1003" s="105"/>
      <c r="AF1003" s="105"/>
      <c r="AG1003" s="105"/>
      <c r="AH1003" s="105"/>
      <c r="AI1003" s="105"/>
      <c r="AJ1003" s="105"/>
      <c r="AK1003" s="105"/>
      <c r="AL1003" s="105"/>
      <c r="AM1003" s="105"/>
      <c r="AN1003" s="105"/>
      <c r="AO1003" s="105"/>
      <c r="AP1003" s="105"/>
      <c r="AQ1003" s="105"/>
      <c r="AR1003" s="105"/>
      <c r="AS1003" s="105"/>
      <c r="AT1003" s="105"/>
      <c r="AU1003" s="105"/>
      <c r="AV1003" s="105"/>
      <c r="AW1003" s="105"/>
      <c r="AX1003" s="105"/>
      <c r="AY1003" s="105"/>
      <c r="AZ1003" s="105"/>
      <c r="BA1003" s="105"/>
      <c r="BB1003" s="105"/>
      <c r="BC1003" s="105"/>
      <c r="BD1003" s="105"/>
    </row>
    <row r="1004" spans="1:56" x14ac:dyDescent="0.35">
      <c r="A1004" s="105"/>
      <c r="B1004" s="105"/>
      <c r="C1004" s="105"/>
      <c r="D1004" s="105"/>
      <c r="E1004" s="105"/>
      <c r="F1004" s="105"/>
      <c r="G1004" s="105"/>
      <c r="H1004" s="105"/>
      <c r="I1004" s="105"/>
      <c r="J1004" s="105"/>
      <c r="K1004" s="105"/>
      <c r="L1004" s="105"/>
      <c r="M1004" s="105"/>
      <c r="N1004" s="105"/>
      <c r="O1004" s="105"/>
      <c r="P1004" s="105"/>
      <c r="Q1004" s="105"/>
      <c r="R1004" s="105"/>
      <c r="S1004" s="105"/>
      <c r="T1004" s="105"/>
      <c r="U1004" s="105"/>
      <c r="V1004" s="105"/>
      <c r="W1004" s="105"/>
      <c r="X1004" s="105"/>
      <c r="Y1004" s="105"/>
      <c r="Z1004" s="105"/>
      <c r="AA1004" s="105"/>
      <c r="AB1004" s="105"/>
      <c r="AC1004" s="105"/>
      <c r="AD1004" s="105"/>
      <c r="AE1004" s="105"/>
      <c r="AF1004" s="105"/>
      <c r="AG1004" s="105"/>
      <c r="AH1004" s="105"/>
      <c r="AI1004" s="105"/>
      <c r="AJ1004" s="105"/>
      <c r="AK1004" s="105"/>
      <c r="AL1004" s="105"/>
      <c r="AM1004" s="105"/>
      <c r="AN1004" s="105"/>
      <c r="AO1004" s="105"/>
      <c r="AP1004" s="105"/>
      <c r="AQ1004" s="105"/>
      <c r="AR1004" s="105"/>
      <c r="AS1004" s="105"/>
      <c r="AT1004" s="105"/>
      <c r="AU1004" s="105"/>
      <c r="AV1004" s="105"/>
      <c r="AW1004" s="105"/>
      <c r="AX1004" s="105"/>
      <c r="AY1004" s="105"/>
      <c r="AZ1004" s="105"/>
      <c r="BA1004" s="105"/>
      <c r="BB1004" s="105"/>
      <c r="BC1004" s="105"/>
      <c r="BD1004" s="105"/>
    </row>
    <row r="1005" spans="1:56" x14ac:dyDescent="0.35">
      <c r="A1005" s="105"/>
      <c r="B1005" s="105"/>
      <c r="C1005" s="105"/>
      <c r="D1005" s="105"/>
      <c r="E1005" s="105"/>
      <c r="F1005" s="105"/>
      <c r="G1005" s="105"/>
      <c r="H1005" s="105"/>
      <c r="I1005" s="105"/>
      <c r="J1005" s="105"/>
      <c r="K1005" s="105"/>
      <c r="L1005" s="105"/>
      <c r="M1005" s="105"/>
      <c r="N1005" s="105"/>
      <c r="O1005" s="105"/>
      <c r="P1005" s="105"/>
      <c r="Q1005" s="105"/>
      <c r="R1005" s="105"/>
      <c r="S1005" s="105"/>
      <c r="T1005" s="105"/>
      <c r="U1005" s="105"/>
      <c r="V1005" s="105"/>
      <c r="W1005" s="105"/>
      <c r="X1005" s="105"/>
      <c r="Y1005" s="105"/>
      <c r="Z1005" s="105"/>
      <c r="AA1005" s="105"/>
      <c r="AB1005" s="105"/>
      <c r="AC1005" s="105"/>
      <c r="AD1005" s="105"/>
      <c r="AE1005" s="105"/>
      <c r="AF1005" s="105"/>
      <c r="AG1005" s="105"/>
      <c r="AH1005" s="105"/>
      <c r="AI1005" s="105"/>
      <c r="AJ1005" s="105"/>
      <c r="AK1005" s="105"/>
      <c r="AL1005" s="105"/>
      <c r="AM1005" s="105"/>
      <c r="AN1005" s="105"/>
      <c r="AO1005" s="105"/>
      <c r="AP1005" s="105"/>
      <c r="AQ1005" s="105"/>
      <c r="AR1005" s="105"/>
      <c r="AS1005" s="105"/>
      <c r="AT1005" s="105"/>
      <c r="AU1005" s="105"/>
      <c r="AV1005" s="105"/>
      <c r="AW1005" s="105"/>
      <c r="AX1005" s="105"/>
      <c r="AY1005" s="105"/>
      <c r="AZ1005" s="105"/>
      <c r="BA1005" s="105"/>
      <c r="BB1005" s="105"/>
      <c r="BC1005" s="105"/>
      <c r="BD1005" s="105"/>
    </row>
    <row r="1006" spans="1:56" x14ac:dyDescent="0.35">
      <c r="A1006" s="105"/>
      <c r="B1006" s="105"/>
      <c r="C1006" s="105"/>
      <c r="D1006" s="105"/>
      <c r="E1006" s="105"/>
      <c r="F1006" s="105"/>
      <c r="G1006" s="105"/>
      <c r="H1006" s="105"/>
      <c r="I1006" s="105"/>
      <c r="J1006" s="105"/>
      <c r="K1006" s="105"/>
      <c r="L1006" s="105"/>
      <c r="M1006" s="105"/>
      <c r="N1006" s="105"/>
      <c r="O1006" s="105"/>
      <c r="P1006" s="105"/>
      <c r="Q1006" s="105"/>
      <c r="R1006" s="105"/>
      <c r="S1006" s="105"/>
      <c r="T1006" s="105"/>
      <c r="U1006" s="105"/>
      <c r="V1006" s="105"/>
      <c r="W1006" s="105"/>
      <c r="X1006" s="105"/>
      <c r="Y1006" s="105"/>
      <c r="Z1006" s="105"/>
      <c r="AA1006" s="105"/>
      <c r="AB1006" s="105"/>
      <c r="AC1006" s="105"/>
      <c r="AD1006" s="105"/>
      <c r="AE1006" s="105"/>
      <c r="AF1006" s="105"/>
      <c r="AG1006" s="105"/>
      <c r="AH1006" s="105"/>
      <c r="AI1006" s="105"/>
      <c r="AJ1006" s="105"/>
      <c r="AK1006" s="105"/>
      <c r="AL1006" s="105"/>
      <c r="AM1006" s="105"/>
      <c r="AN1006" s="105"/>
      <c r="AO1006" s="105"/>
      <c r="AP1006" s="105"/>
      <c r="AQ1006" s="105"/>
      <c r="AR1006" s="105"/>
      <c r="AS1006" s="105"/>
      <c r="AT1006" s="105"/>
      <c r="AU1006" s="105"/>
      <c r="AV1006" s="105"/>
      <c r="AW1006" s="105"/>
      <c r="AX1006" s="105"/>
      <c r="AY1006" s="105"/>
      <c r="AZ1006" s="105"/>
      <c r="BA1006" s="105"/>
      <c r="BB1006" s="105"/>
      <c r="BC1006" s="105"/>
      <c r="BD1006" s="105"/>
    </row>
    <row r="1007" spans="1:56" x14ac:dyDescent="0.35">
      <c r="A1007" s="105"/>
      <c r="B1007" s="105"/>
      <c r="C1007" s="105"/>
      <c r="D1007" s="105"/>
      <c r="E1007" s="105"/>
      <c r="F1007" s="105"/>
      <c r="G1007" s="105"/>
      <c r="H1007" s="105"/>
      <c r="I1007" s="105"/>
      <c r="J1007" s="105"/>
      <c r="K1007" s="105"/>
      <c r="L1007" s="105"/>
      <c r="M1007" s="105"/>
      <c r="N1007" s="105"/>
      <c r="O1007" s="105"/>
      <c r="P1007" s="105"/>
      <c r="Q1007" s="105"/>
      <c r="R1007" s="105"/>
      <c r="S1007" s="105"/>
      <c r="T1007" s="105"/>
      <c r="U1007" s="105"/>
      <c r="V1007" s="105"/>
      <c r="W1007" s="105"/>
      <c r="X1007" s="105"/>
      <c r="Y1007" s="105"/>
      <c r="Z1007" s="105"/>
      <c r="AA1007" s="105"/>
      <c r="AB1007" s="105"/>
      <c r="AC1007" s="105"/>
      <c r="AD1007" s="105"/>
      <c r="AE1007" s="105"/>
      <c r="AF1007" s="105"/>
      <c r="AG1007" s="105"/>
      <c r="AH1007" s="105"/>
      <c r="AI1007" s="105"/>
      <c r="AJ1007" s="105"/>
      <c r="AK1007" s="105"/>
      <c r="AL1007" s="105"/>
      <c r="AM1007" s="105"/>
      <c r="AN1007" s="105"/>
      <c r="AO1007" s="105"/>
      <c r="AP1007" s="105"/>
      <c r="AQ1007" s="105"/>
      <c r="AR1007" s="105"/>
      <c r="AS1007" s="105"/>
      <c r="AT1007" s="105"/>
      <c r="AU1007" s="105"/>
      <c r="AV1007" s="105"/>
      <c r="AW1007" s="105"/>
      <c r="AX1007" s="105"/>
      <c r="AY1007" s="105"/>
      <c r="AZ1007" s="105"/>
      <c r="BA1007" s="105"/>
      <c r="BB1007" s="105"/>
      <c r="BC1007" s="105"/>
      <c r="BD1007" s="105"/>
    </row>
    <row r="1008" spans="1:56" x14ac:dyDescent="0.35">
      <c r="A1008" s="105"/>
      <c r="B1008" s="105"/>
      <c r="C1008" s="105"/>
      <c r="D1008" s="105"/>
      <c r="E1008" s="105"/>
      <c r="F1008" s="105"/>
      <c r="G1008" s="105"/>
      <c r="H1008" s="105"/>
      <c r="I1008" s="105"/>
      <c r="J1008" s="105"/>
      <c r="K1008" s="105"/>
      <c r="L1008" s="105"/>
      <c r="M1008" s="105"/>
      <c r="N1008" s="105"/>
      <c r="O1008" s="105"/>
      <c r="P1008" s="105"/>
      <c r="Q1008" s="105"/>
      <c r="R1008" s="105"/>
      <c r="S1008" s="105"/>
      <c r="T1008" s="105"/>
      <c r="U1008" s="105"/>
      <c r="V1008" s="105"/>
      <c r="W1008" s="105"/>
      <c r="X1008" s="105"/>
      <c r="Y1008" s="105"/>
      <c r="Z1008" s="105"/>
      <c r="AA1008" s="105"/>
      <c r="AB1008" s="105"/>
      <c r="AC1008" s="105"/>
      <c r="AD1008" s="105"/>
      <c r="AE1008" s="105"/>
      <c r="AF1008" s="105"/>
      <c r="AG1008" s="105"/>
      <c r="AH1008" s="105"/>
      <c r="AI1008" s="105"/>
      <c r="AJ1008" s="105"/>
      <c r="AK1008" s="105"/>
      <c r="AL1008" s="105"/>
      <c r="AM1008" s="105"/>
      <c r="AN1008" s="105"/>
      <c r="AO1008" s="105"/>
      <c r="AP1008" s="105"/>
      <c r="AQ1008" s="105"/>
      <c r="AR1008" s="105"/>
      <c r="AS1008" s="105"/>
      <c r="AT1008" s="105"/>
      <c r="AU1008" s="105"/>
      <c r="AV1008" s="105"/>
      <c r="AW1008" s="105"/>
      <c r="AX1008" s="105"/>
      <c r="AY1008" s="105"/>
      <c r="AZ1008" s="105"/>
      <c r="BA1008" s="105"/>
      <c r="BB1008" s="105"/>
      <c r="BC1008" s="105"/>
      <c r="BD1008" s="105"/>
    </row>
    <row r="1009" spans="1:56" x14ac:dyDescent="0.35">
      <c r="A1009" s="105"/>
      <c r="B1009" s="105"/>
      <c r="C1009" s="105"/>
      <c r="D1009" s="105"/>
      <c r="E1009" s="105"/>
      <c r="F1009" s="105"/>
      <c r="G1009" s="105"/>
      <c r="H1009" s="105"/>
      <c r="I1009" s="105"/>
      <c r="J1009" s="105"/>
      <c r="K1009" s="105"/>
      <c r="L1009" s="105"/>
      <c r="M1009" s="105"/>
      <c r="N1009" s="105"/>
      <c r="O1009" s="105"/>
      <c r="P1009" s="105"/>
      <c r="Q1009" s="105"/>
      <c r="R1009" s="105"/>
      <c r="S1009" s="105"/>
      <c r="T1009" s="105"/>
      <c r="U1009" s="105"/>
      <c r="V1009" s="105"/>
      <c r="W1009" s="105"/>
      <c r="X1009" s="105"/>
      <c r="Y1009" s="105"/>
      <c r="Z1009" s="105"/>
      <c r="AA1009" s="105"/>
      <c r="AB1009" s="105"/>
      <c r="AC1009" s="105"/>
      <c r="AD1009" s="105"/>
      <c r="AE1009" s="105"/>
      <c r="AF1009" s="105"/>
      <c r="AG1009" s="105"/>
      <c r="AH1009" s="105"/>
      <c r="AI1009" s="105"/>
      <c r="AJ1009" s="105"/>
      <c r="AK1009" s="105"/>
      <c r="AL1009" s="105"/>
      <c r="AM1009" s="105"/>
      <c r="AN1009" s="105"/>
      <c r="AO1009" s="105"/>
      <c r="AP1009" s="105"/>
      <c r="AQ1009" s="105"/>
      <c r="AR1009" s="105"/>
      <c r="AS1009" s="105"/>
      <c r="AT1009" s="105"/>
      <c r="AU1009" s="105"/>
      <c r="AV1009" s="105"/>
      <c r="AW1009" s="105"/>
      <c r="AX1009" s="105"/>
      <c r="AY1009" s="105"/>
      <c r="AZ1009" s="105"/>
      <c r="BA1009" s="105"/>
      <c r="BB1009" s="105"/>
      <c r="BC1009" s="105"/>
      <c r="BD1009" s="105"/>
    </row>
    <row r="1010" spans="1:56" x14ac:dyDescent="0.35">
      <c r="A1010" s="105"/>
      <c r="B1010" s="105"/>
      <c r="C1010" s="105"/>
      <c r="D1010" s="105"/>
      <c r="E1010" s="105"/>
      <c r="F1010" s="105"/>
      <c r="G1010" s="105"/>
      <c r="H1010" s="105"/>
      <c r="I1010" s="105"/>
      <c r="J1010" s="105"/>
      <c r="K1010" s="105"/>
      <c r="L1010" s="105"/>
      <c r="M1010" s="105"/>
      <c r="N1010" s="105"/>
      <c r="O1010" s="105"/>
      <c r="P1010" s="105"/>
      <c r="Q1010" s="105"/>
      <c r="R1010" s="105"/>
      <c r="S1010" s="105"/>
      <c r="T1010" s="105"/>
      <c r="U1010" s="105"/>
      <c r="V1010" s="105"/>
      <c r="W1010" s="105"/>
      <c r="X1010" s="105"/>
      <c r="Y1010" s="105"/>
      <c r="Z1010" s="105"/>
      <c r="AA1010" s="105"/>
      <c r="AB1010" s="105"/>
      <c r="AC1010" s="105"/>
      <c r="AD1010" s="105"/>
      <c r="AE1010" s="105"/>
      <c r="AF1010" s="105"/>
      <c r="AG1010" s="105"/>
      <c r="AH1010" s="105"/>
      <c r="AI1010" s="105"/>
      <c r="AJ1010" s="105"/>
      <c r="AK1010" s="105"/>
      <c r="AL1010" s="105"/>
      <c r="AM1010" s="105"/>
      <c r="AN1010" s="105"/>
      <c r="AO1010" s="105"/>
      <c r="AP1010" s="105"/>
      <c r="AQ1010" s="105"/>
      <c r="AR1010" s="105"/>
      <c r="AS1010" s="105"/>
      <c r="AT1010" s="105"/>
      <c r="AU1010" s="105"/>
      <c r="AV1010" s="105"/>
      <c r="AW1010" s="105"/>
      <c r="AX1010" s="105"/>
      <c r="AY1010" s="105"/>
      <c r="AZ1010" s="105"/>
      <c r="BA1010" s="105"/>
      <c r="BB1010" s="105"/>
      <c r="BC1010" s="105"/>
      <c r="BD1010" s="105"/>
    </row>
    <row r="1011" spans="1:56" x14ac:dyDescent="0.35">
      <c r="A1011" s="105"/>
      <c r="B1011" s="105"/>
      <c r="C1011" s="105"/>
      <c r="D1011" s="105"/>
      <c r="E1011" s="105"/>
      <c r="F1011" s="105"/>
      <c r="G1011" s="105"/>
      <c r="H1011" s="105"/>
      <c r="I1011" s="105"/>
      <c r="J1011" s="105"/>
      <c r="K1011" s="105"/>
      <c r="L1011" s="105"/>
      <c r="M1011" s="105"/>
      <c r="N1011" s="105"/>
      <c r="O1011" s="105"/>
      <c r="P1011" s="105"/>
      <c r="Q1011" s="105"/>
      <c r="R1011" s="105"/>
      <c r="S1011" s="105"/>
      <c r="T1011" s="105"/>
      <c r="U1011" s="105"/>
      <c r="V1011" s="105"/>
      <c r="W1011" s="105"/>
      <c r="X1011" s="105"/>
      <c r="Y1011" s="105"/>
      <c r="Z1011" s="105"/>
      <c r="AA1011" s="105"/>
      <c r="AB1011" s="105"/>
      <c r="AC1011" s="105"/>
      <c r="AD1011" s="105"/>
      <c r="AE1011" s="105"/>
      <c r="AF1011" s="105"/>
      <c r="AG1011" s="105"/>
      <c r="AH1011" s="105"/>
      <c r="AI1011" s="105"/>
      <c r="AJ1011" s="105"/>
      <c r="AK1011" s="105"/>
      <c r="AL1011" s="105"/>
      <c r="AM1011" s="105"/>
      <c r="AN1011" s="105"/>
      <c r="AO1011" s="105"/>
      <c r="AP1011" s="105"/>
      <c r="AQ1011" s="105"/>
      <c r="AR1011" s="105"/>
      <c r="AS1011" s="105"/>
      <c r="AT1011" s="105"/>
      <c r="AU1011" s="105"/>
      <c r="AV1011" s="105"/>
      <c r="AW1011" s="105"/>
      <c r="AX1011" s="105"/>
      <c r="AY1011" s="105"/>
      <c r="AZ1011" s="105"/>
      <c r="BA1011" s="105"/>
      <c r="BB1011" s="105"/>
      <c r="BC1011" s="105"/>
      <c r="BD1011" s="105"/>
    </row>
    <row r="1012" spans="1:56" x14ac:dyDescent="0.35">
      <c r="A1012" s="105"/>
      <c r="B1012" s="105"/>
      <c r="C1012" s="105"/>
      <c r="D1012" s="105"/>
      <c r="E1012" s="105"/>
      <c r="F1012" s="105"/>
      <c r="G1012" s="105"/>
      <c r="H1012" s="105"/>
      <c r="I1012" s="105"/>
      <c r="J1012" s="105"/>
      <c r="K1012" s="105"/>
      <c r="L1012" s="105"/>
      <c r="M1012" s="105"/>
      <c r="N1012" s="105"/>
      <c r="O1012" s="105"/>
      <c r="P1012" s="105"/>
      <c r="Q1012" s="105"/>
      <c r="R1012" s="105"/>
      <c r="S1012" s="105"/>
      <c r="T1012" s="105"/>
      <c r="U1012" s="105"/>
      <c r="V1012" s="105"/>
      <c r="W1012" s="105"/>
      <c r="X1012" s="105"/>
      <c r="Y1012" s="105"/>
      <c r="Z1012" s="105"/>
      <c r="AA1012" s="105"/>
      <c r="AB1012" s="105"/>
      <c r="AC1012" s="105"/>
      <c r="AD1012" s="105"/>
      <c r="AE1012" s="105"/>
      <c r="AF1012" s="105"/>
      <c r="AG1012" s="105"/>
      <c r="AH1012" s="105"/>
      <c r="AI1012" s="105"/>
      <c r="AJ1012" s="105"/>
      <c r="AK1012" s="105"/>
      <c r="AL1012" s="105"/>
      <c r="AM1012" s="105"/>
      <c r="AN1012" s="105"/>
      <c r="AO1012" s="105"/>
      <c r="AP1012" s="105"/>
      <c r="AQ1012" s="105"/>
      <c r="AR1012" s="105"/>
      <c r="AS1012" s="105"/>
      <c r="AT1012" s="105"/>
      <c r="AU1012" s="105"/>
      <c r="AV1012" s="105"/>
      <c r="AW1012" s="105"/>
      <c r="AX1012" s="105"/>
      <c r="AY1012" s="105"/>
      <c r="AZ1012" s="105"/>
      <c r="BA1012" s="105"/>
      <c r="BB1012" s="105"/>
      <c r="BC1012" s="105"/>
      <c r="BD1012" s="105"/>
    </row>
    <row r="1013" spans="1:56" x14ac:dyDescent="0.35">
      <c r="A1013" s="105"/>
      <c r="B1013" s="105"/>
      <c r="C1013" s="105"/>
      <c r="D1013" s="105"/>
      <c r="E1013" s="105"/>
      <c r="F1013" s="105"/>
      <c r="G1013" s="105"/>
      <c r="H1013" s="105"/>
      <c r="I1013" s="105"/>
      <c r="J1013" s="105"/>
      <c r="K1013" s="105"/>
      <c r="L1013" s="105"/>
      <c r="M1013" s="105"/>
      <c r="N1013" s="105"/>
      <c r="O1013" s="105"/>
      <c r="P1013" s="105"/>
      <c r="Q1013" s="105"/>
      <c r="R1013" s="105"/>
      <c r="S1013" s="105"/>
      <c r="T1013" s="105"/>
      <c r="U1013" s="105"/>
      <c r="V1013" s="105"/>
      <c r="W1013" s="105"/>
      <c r="X1013" s="105"/>
      <c r="Y1013" s="105"/>
      <c r="Z1013" s="105"/>
      <c r="AA1013" s="105"/>
      <c r="AB1013" s="105"/>
      <c r="AC1013" s="105"/>
      <c r="AD1013" s="105"/>
      <c r="AE1013" s="105"/>
      <c r="AF1013" s="105"/>
      <c r="AG1013" s="105"/>
      <c r="AH1013" s="105"/>
      <c r="AI1013" s="105"/>
      <c r="AJ1013" s="105"/>
      <c r="AK1013" s="105"/>
      <c r="AL1013" s="105"/>
      <c r="AM1013" s="105"/>
      <c r="AN1013" s="105"/>
      <c r="AO1013" s="105"/>
      <c r="AP1013" s="105"/>
      <c r="AQ1013" s="105"/>
      <c r="AR1013" s="105"/>
      <c r="AS1013" s="105"/>
      <c r="AT1013" s="105"/>
      <c r="AU1013" s="105"/>
      <c r="AV1013" s="105"/>
      <c r="AW1013" s="105"/>
      <c r="AX1013" s="105"/>
      <c r="AY1013" s="105"/>
      <c r="AZ1013" s="105"/>
      <c r="BA1013" s="105"/>
      <c r="BB1013" s="105"/>
      <c r="BC1013" s="105"/>
      <c r="BD1013" s="105"/>
    </row>
    <row r="1014" spans="1:56" x14ac:dyDescent="0.35">
      <c r="A1014" s="105"/>
      <c r="B1014" s="105"/>
      <c r="C1014" s="105"/>
      <c r="D1014" s="105"/>
      <c r="E1014" s="105"/>
      <c r="F1014" s="105"/>
      <c r="G1014" s="105"/>
      <c r="H1014" s="105"/>
      <c r="I1014" s="105"/>
      <c r="J1014" s="105"/>
      <c r="K1014" s="105"/>
      <c r="L1014" s="105"/>
      <c r="M1014" s="105"/>
      <c r="N1014" s="105"/>
      <c r="O1014" s="105"/>
      <c r="P1014" s="105"/>
      <c r="Q1014" s="105"/>
      <c r="R1014" s="105"/>
      <c r="S1014" s="105"/>
      <c r="T1014" s="105"/>
      <c r="U1014" s="105"/>
      <c r="V1014" s="105"/>
      <c r="W1014" s="105"/>
      <c r="X1014" s="105"/>
      <c r="Y1014" s="105"/>
      <c r="Z1014" s="105"/>
      <c r="AA1014" s="105"/>
      <c r="AB1014" s="105"/>
      <c r="AC1014" s="105"/>
      <c r="AD1014" s="105"/>
      <c r="AE1014" s="105"/>
      <c r="AF1014" s="105"/>
      <c r="AG1014" s="105"/>
      <c r="AH1014" s="105"/>
      <c r="AI1014" s="105"/>
      <c r="AJ1014" s="105"/>
      <c r="AK1014" s="105"/>
      <c r="AL1014" s="105"/>
      <c r="AM1014" s="105"/>
      <c r="AN1014" s="105"/>
      <c r="AO1014" s="105"/>
      <c r="AP1014" s="105"/>
      <c r="AQ1014" s="105"/>
      <c r="AR1014" s="105"/>
      <c r="AS1014" s="105"/>
      <c r="AT1014" s="105"/>
      <c r="AU1014" s="105"/>
      <c r="AV1014" s="105"/>
      <c r="AW1014" s="105"/>
      <c r="AX1014" s="105"/>
      <c r="AY1014" s="105"/>
      <c r="AZ1014" s="105"/>
      <c r="BA1014" s="105"/>
      <c r="BB1014" s="105"/>
      <c r="BC1014" s="105"/>
      <c r="BD1014" s="105"/>
    </row>
    <row r="1015" spans="1:56" x14ac:dyDescent="0.35">
      <c r="A1015" s="105"/>
      <c r="B1015" s="105"/>
      <c r="C1015" s="105"/>
      <c r="D1015" s="105"/>
      <c r="E1015" s="105"/>
      <c r="F1015" s="105"/>
      <c r="G1015" s="105"/>
      <c r="H1015" s="105"/>
      <c r="I1015" s="105"/>
      <c r="J1015" s="105"/>
      <c r="K1015" s="105"/>
      <c r="L1015" s="105"/>
      <c r="M1015" s="105"/>
      <c r="N1015" s="105"/>
      <c r="O1015" s="105"/>
      <c r="P1015" s="105"/>
      <c r="Q1015" s="105"/>
      <c r="R1015" s="105"/>
      <c r="S1015" s="105"/>
      <c r="T1015" s="105"/>
      <c r="U1015" s="105"/>
      <c r="V1015" s="105"/>
      <c r="W1015" s="105"/>
      <c r="X1015" s="105"/>
      <c r="Y1015" s="105"/>
      <c r="Z1015" s="105"/>
      <c r="AA1015" s="105"/>
      <c r="AB1015" s="105"/>
      <c r="AC1015" s="105"/>
      <c r="AD1015" s="105"/>
      <c r="AE1015" s="105"/>
      <c r="AF1015" s="105"/>
      <c r="AG1015" s="105"/>
      <c r="AH1015" s="105"/>
      <c r="AI1015" s="105"/>
      <c r="AJ1015" s="105"/>
      <c r="AK1015" s="105"/>
      <c r="AL1015" s="105"/>
      <c r="AM1015" s="105"/>
      <c r="AN1015" s="105"/>
      <c r="AO1015" s="105"/>
      <c r="AP1015" s="105"/>
      <c r="AQ1015" s="105"/>
      <c r="AR1015" s="105"/>
      <c r="AS1015" s="105"/>
      <c r="AT1015" s="105"/>
      <c r="AU1015" s="105"/>
      <c r="AV1015" s="105"/>
      <c r="AW1015" s="105"/>
      <c r="AX1015" s="105"/>
      <c r="AY1015" s="105"/>
      <c r="AZ1015" s="105"/>
      <c r="BA1015" s="105"/>
      <c r="BB1015" s="105"/>
      <c r="BC1015" s="105"/>
      <c r="BD1015" s="105"/>
    </row>
    <row r="1016" spans="1:56" x14ac:dyDescent="0.35">
      <c r="A1016" s="105"/>
      <c r="B1016" s="105"/>
      <c r="C1016" s="105"/>
      <c r="D1016" s="105"/>
      <c r="E1016" s="105"/>
      <c r="F1016" s="105"/>
      <c r="G1016" s="105"/>
      <c r="H1016" s="105"/>
      <c r="I1016" s="105"/>
      <c r="J1016" s="105"/>
      <c r="K1016" s="105"/>
      <c r="L1016" s="105"/>
      <c r="M1016" s="105"/>
      <c r="N1016" s="105"/>
      <c r="O1016" s="105"/>
      <c r="P1016" s="105"/>
      <c r="Q1016" s="105"/>
      <c r="R1016" s="105"/>
      <c r="S1016" s="105"/>
      <c r="T1016" s="105"/>
      <c r="U1016" s="105"/>
      <c r="V1016" s="105"/>
      <c r="W1016" s="105"/>
      <c r="X1016" s="105"/>
      <c r="Y1016" s="105"/>
      <c r="Z1016" s="105"/>
      <c r="AA1016" s="105"/>
      <c r="AB1016" s="105"/>
      <c r="AC1016" s="105"/>
      <c r="AD1016" s="105"/>
      <c r="AE1016" s="105"/>
      <c r="AF1016" s="105"/>
      <c r="AG1016" s="105"/>
      <c r="AH1016" s="105"/>
      <c r="AI1016" s="105"/>
      <c r="AJ1016" s="105"/>
      <c r="AK1016" s="105"/>
      <c r="AL1016" s="105"/>
      <c r="AM1016" s="105"/>
      <c r="AN1016" s="105"/>
      <c r="AO1016" s="105"/>
      <c r="AP1016" s="105"/>
      <c r="AQ1016" s="105"/>
      <c r="AR1016" s="105"/>
      <c r="AS1016" s="105"/>
      <c r="AT1016" s="105"/>
      <c r="AU1016" s="105"/>
      <c r="AV1016" s="105"/>
      <c r="AW1016" s="105"/>
      <c r="AX1016" s="105"/>
      <c r="AY1016" s="105"/>
      <c r="AZ1016" s="105"/>
      <c r="BA1016" s="105"/>
      <c r="BB1016" s="105"/>
      <c r="BC1016" s="105"/>
      <c r="BD1016" s="105"/>
    </row>
    <row r="1017" spans="1:56" x14ac:dyDescent="0.35">
      <c r="A1017" s="105"/>
      <c r="B1017" s="105"/>
      <c r="C1017" s="105"/>
      <c r="D1017" s="105"/>
      <c r="E1017" s="105"/>
      <c r="F1017" s="105"/>
      <c r="G1017" s="105"/>
      <c r="H1017" s="105"/>
      <c r="I1017" s="105"/>
      <c r="J1017" s="105"/>
      <c r="K1017" s="105"/>
      <c r="L1017" s="105"/>
      <c r="M1017" s="105"/>
      <c r="N1017" s="105"/>
      <c r="O1017" s="105"/>
      <c r="P1017" s="105"/>
      <c r="Q1017" s="105"/>
      <c r="R1017" s="105"/>
      <c r="S1017" s="105"/>
      <c r="T1017" s="105"/>
      <c r="U1017" s="105"/>
      <c r="V1017" s="105"/>
      <c r="W1017" s="105"/>
      <c r="X1017" s="105"/>
      <c r="Y1017" s="105"/>
      <c r="Z1017" s="105"/>
      <c r="AA1017" s="105"/>
      <c r="AB1017" s="105"/>
      <c r="AC1017" s="105"/>
      <c r="AD1017" s="105"/>
      <c r="AE1017" s="105"/>
      <c r="AF1017" s="105"/>
      <c r="AG1017" s="105"/>
      <c r="AH1017" s="105"/>
      <c r="AI1017" s="105"/>
      <c r="AJ1017" s="105"/>
      <c r="AK1017" s="105"/>
      <c r="AL1017" s="105"/>
      <c r="AM1017" s="105"/>
      <c r="AN1017" s="105"/>
      <c r="AO1017" s="105"/>
      <c r="AP1017" s="105"/>
      <c r="AQ1017" s="105"/>
      <c r="AR1017" s="105"/>
      <c r="AS1017" s="105"/>
      <c r="AT1017" s="105"/>
      <c r="AU1017" s="105"/>
      <c r="AV1017" s="105"/>
      <c r="AW1017" s="105"/>
      <c r="AX1017" s="105"/>
      <c r="AY1017" s="105"/>
      <c r="AZ1017" s="105"/>
      <c r="BA1017" s="105"/>
      <c r="BB1017" s="105"/>
      <c r="BC1017" s="105"/>
      <c r="BD1017" s="105"/>
    </row>
    <row r="1018" spans="1:56" x14ac:dyDescent="0.35">
      <c r="A1018" s="105"/>
      <c r="B1018" s="105"/>
      <c r="C1018" s="105"/>
      <c r="D1018" s="105"/>
      <c r="E1018" s="105"/>
      <c r="F1018" s="105"/>
      <c r="G1018" s="105"/>
      <c r="H1018" s="105"/>
      <c r="I1018" s="105"/>
      <c r="J1018" s="105"/>
      <c r="K1018" s="105"/>
      <c r="L1018" s="105"/>
      <c r="M1018" s="105"/>
      <c r="N1018" s="105"/>
      <c r="O1018" s="105"/>
      <c r="P1018" s="105"/>
      <c r="Q1018" s="105"/>
      <c r="R1018" s="105"/>
      <c r="S1018" s="105"/>
      <c r="T1018" s="105"/>
      <c r="U1018" s="105"/>
      <c r="V1018" s="105"/>
      <c r="W1018" s="105"/>
      <c r="X1018" s="105"/>
      <c r="Y1018" s="105"/>
      <c r="Z1018" s="105"/>
      <c r="AA1018" s="105"/>
      <c r="AB1018" s="105"/>
      <c r="AC1018" s="105"/>
      <c r="AD1018" s="105"/>
      <c r="AE1018" s="105"/>
      <c r="AF1018" s="105"/>
      <c r="AG1018" s="105"/>
      <c r="AH1018" s="105"/>
      <c r="AI1018" s="105"/>
      <c r="AJ1018" s="105"/>
      <c r="AK1018" s="105"/>
      <c r="AL1018" s="105"/>
      <c r="AM1018" s="105"/>
      <c r="AN1018" s="105"/>
      <c r="AO1018" s="105"/>
      <c r="AP1018" s="105"/>
      <c r="AQ1018" s="105"/>
      <c r="AR1018" s="105"/>
      <c r="AS1018" s="105"/>
      <c r="AT1018" s="105"/>
      <c r="AU1018" s="105"/>
      <c r="AV1018" s="105"/>
      <c r="AW1018" s="105"/>
      <c r="AX1018" s="105"/>
      <c r="AY1018" s="105"/>
      <c r="AZ1018" s="105"/>
      <c r="BA1018" s="105"/>
      <c r="BB1018" s="105"/>
      <c r="BC1018" s="105"/>
      <c r="BD1018" s="105"/>
    </row>
    <row r="1019" spans="1:56" x14ac:dyDescent="0.35">
      <c r="A1019" s="105"/>
      <c r="B1019" s="105"/>
      <c r="C1019" s="105"/>
      <c r="D1019" s="105"/>
      <c r="E1019" s="105"/>
      <c r="F1019" s="105"/>
      <c r="G1019" s="105"/>
      <c r="H1019" s="105"/>
      <c r="I1019" s="105"/>
      <c r="J1019" s="105"/>
      <c r="K1019" s="105"/>
      <c r="L1019" s="105"/>
      <c r="M1019" s="105"/>
      <c r="N1019" s="105"/>
      <c r="O1019" s="105"/>
      <c r="P1019" s="105"/>
      <c r="Q1019" s="105"/>
      <c r="R1019" s="105"/>
      <c r="S1019" s="105"/>
      <c r="T1019" s="105"/>
      <c r="U1019" s="105"/>
      <c r="V1019" s="105"/>
      <c r="W1019" s="105"/>
      <c r="X1019" s="105"/>
      <c r="Y1019" s="105"/>
      <c r="Z1019" s="105"/>
      <c r="AA1019" s="105"/>
      <c r="AB1019" s="105"/>
      <c r="AC1019" s="105"/>
      <c r="AD1019" s="105"/>
      <c r="AE1019" s="105"/>
      <c r="AF1019" s="105"/>
      <c r="AG1019" s="105"/>
      <c r="AH1019" s="105"/>
      <c r="AI1019" s="105"/>
      <c r="AJ1019" s="105"/>
      <c r="AK1019" s="105"/>
      <c r="AL1019" s="105"/>
      <c r="AM1019" s="105"/>
      <c r="AN1019" s="105"/>
      <c r="AO1019" s="105"/>
      <c r="AP1019" s="105"/>
      <c r="AQ1019" s="105"/>
      <c r="AR1019" s="105"/>
      <c r="AS1019" s="105"/>
      <c r="AT1019" s="105"/>
      <c r="AU1019" s="105"/>
      <c r="AV1019" s="105"/>
      <c r="AW1019" s="105"/>
      <c r="AX1019" s="105"/>
      <c r="AY1019" s="105"/>
      <c r="AZ1019" s="105"/>
      <c r="BA1019" s="105"/>
      <c r="BB1019" s="105"/>
      <c r="BC1019" s="105"/>
      <c r="BD1019" s="105"/>
    </row>
    <row r="1020" spans="1:56" x14ac:dyDescent="0.35">
      <c r="A1020" s="105"/>
      <c r="B1020" s="105"/>
      <c r="C1020" s="105"/>
      <c r="D1020" s="105"/>
      <c r="E1020" s="105"/>
      <c r="F1020" s="105"/>
      <c r="G1020" s="105"/>
      <c r="H1020" s="105"/>
      <c r="I1020" s="105"/>
      <c r="J1020" s="105"/>
      <c r="K1020" s="105"/>
      <c r="L1020" s="105"/>
      <c r="M1020" s="105"/>
      <c r="N1020" s="105"/>
      <c r="O1020" s="105"/>
      <c r="P1020" s="105"/>
      <c r="Q1020" s="105"/>
      <c r="R1020" s="105"/>
      <c r="S1020" s="105"/>
      <c r="T1020" s="105"/>
      <c r="U1020" s="105"/>
      <c r="V1020" s="105"/>
      <c r="W1020" s="105"/>
      <c r="X1020" s="105"/>
      <c r="Y1020" s="105"/>
      <c r="Z1020" s="105"/>
      <c r="AA1020" s="105"/>
      <c r="AB1020" s="105"/>
      <c r="AC1020" s="105"/>
      <c r="AD1020" s="105"/>
      <c r="AE1020" s="105"/>
      <c r="AF1020" s="105"/>
      <c r="AG1020" s="105"/>
      <c r="AH1020" s="105"/>
      <c r="AI1020" s="105"/>
      <c r="AJ1020" s="105"/>
      <c r="AK1020" s="105"/>
      <c r="AL1020" s="105"/>
      <c r="AM1020" s="105"/>
      <c r="AN1020" s="105"/>
      <c r="AO1020" s="105"/>
      <c r="AP1020" s="105"/>
      <c r="AQ1020" s="105"/>
      <c r="AR1020" s="105"/>
      <c r="AS1020" s="105"/>
      <c r="AT1020" s="105"/>
      <c r="AU1020" s="105"/>
      <c r="AV1020" s="105"/>
      <c r="AW1020" s="105"/>
      <c r="AX1020" s="105"/>
      <c r="AY1020" s="105"/>
      <c r="AZ1020" s="105"/>
      <c r="BA1020" s="105"/>
      <c r="BB1020" s="105"/>
      <c r="BC1020" s="105"/>
      <c r="BD1020" s="105"/>
    </row>
    <row r="1021" spans="1:56" x14ac:dyDescent="0.35">
      <c r="A1021" s="105"/>
      <c r="B1021" s="105"/>
      <c r="C1021" s="105"/>
      <c r="D1021" s="105"/>
      <c r="E1021" s="105"/>
      <c r="F1021" s="105"/>
      <c r="G1021" s="105"/>
      <c r="H1021" s="105"/>
      <c r="I1021" s="105"/>
      <c r="J1021" s="105"/>
      <c r="K1021" s="105"/>
      <c r="L1021" s="105"/>
      <c r="M1021" s="105"/>
      <c r="N1021" s="105"/>
      <c r="O1021" s="105"/>
      <c r="P1021" s="105"/>
      <c r="Q1021" s="105"/>
      <c r="R1021" s="105"/>
      <c r="S1021" s="105"/>
      <c r="T1021" s="105"/>
      <c r="U1021" s="105"/>
      <c r="V1021" s="105"/>
      <c r="W1021" s="105"/>
      <c r="X1021" s="105"/>
      <c r="Y1021" s="105"/>
      <c r="Z1021" s="105"/>
      <c r="AA1021" s="105"/>
      <c r="AB1021" s="105"/>
      <c r="AC1021" s="105"/>
      <c r="AD1021" s="105"/>
      <c r="AE1021" s="105"/>
      <c r="AF1021" s="105"/>
      <c r="AG1021" s="105"/>
      <c r="AH1021" s="105"/>
      <c r="AI1021" s="105"/>
      <c r="AJ1021" s="105"/>
      <c r="AK1021" s="105"/>
      <c r="AL1021" s="105"/>
      <c r="AM1021" s="105"/>
      <c r="AN1021" s="105"/>
      <c r="AO1021" s="105"/>
      <c r="AP1021" s="105"/>
      <c r="AQ1021" s="105"/>
      <c r="AR1021" s="105"/>
      <c r="AS1021" s="105"/>
      <c r="AT1021" s="105"/>
      <c r="AU1021" s="105"/>
      <c r="AV1021" s="105"/>
      <c r="AW1021" s="105"/>
      <c r="AX1021" s="105"/>
      <c r="AY1021" s="105"/>
      <c r="AZ1021" s="105"/>
      <c r="BA1021" s="105"/>
      <c r="BB1021" s="105"/>
      <c r="BC1021" s="105"/>
      <c r="BD1021" s="105"/>
    </row>
    <row r="1022" spans="1:56" x14ac:dyDescent="0.35">
      <c r="A1022" s="105"/>
      <c r="B1022" s="105"/>
      <c r="C1022" s="105"/>
      <c r="D1022" s="105"/>
      <c r="E1022" s="105"/>
      <c r="F1022" s="105"/>
      <c r="G1022" s="105"/>
      <c r="H1022" s="105"/>
      <c r="I1022" s="105"/>
      <c r="J1022" s="105"/>
      <c r="K1022" s="105"/>
      <c r="L1022" s="105"/>
      <c r="M1022" s="105"/>
      <c r="N1022" s="105"/>
      <c r="O1022" s="105"/>
      <c r="P1022" s="105"/>
      <c r="Q1022" s="105"/>
      <c r="R1022" s="105"/>
      <c r="S1022" s="105"/>
      <c r="T1022" s="105"/>
      <c r="U1022" s="105"/>
      <c r="V1022" s="105"/>
      <c r="W1022" s="105"/>
      <c r="X1022" s="105"/>
      <c r="Y1022" s="105"/>
      <c r="Z1022" s="105"/>
      <c r="AA1022" s="105"/>
      <c r="AB1022" s="105"/>
      <c r="AC1022" s="105"/>
      <c r="AD1022" s="105"/>
      <c r="AE1022" s="105"/>
      <c r="AF1022" s="105"/>
      <c r="AG1022" s="105"/>
      <c r="AH1022" s="105"/>
      <c r="AI1022" s="105"/>
      <c r="AJ1022" s="105"/>
      <c r="AK1022" s="105"/>
      <c r="AL1022" s="105"/>
      <c r="AM1022" s="105"/>
      <c r="AN1022" s="105"/>
      <c r="AO1022" s="105"/>
      <c r="AP1022" s="105"/>
      <c r="AQ1022" s="105"/>
      <c r="AR1022" s="105"/>
      <c r="AS1022" s="105"/>
      <c r="AT1022" s="105"/>
      <c r="AU1022" s="105"/>
      <c r="AV1022" s="105"/>
      <c r="AW1022" s="105"/>
      <c r="AX1022" s="105"/>
      <c r="AY1022" s="105"/>
      <c r="AZ1022" s="105"/>
      <c r="BA1022" s="105"/>
      <c r="BB1022" s="105"/>
      <c r="BC1022" s="105"/>
      <c r="BD1022" s="105"/>
    </row>
    <row r="1023" spans="1:56" x14ac:dyDescent="0.35">
      <c r="A1023" s="105"/>
      <c r="B1023" s="105"/>
      <c r="C1023" s="105"/>
      <c r="D1023" s="105"/>
      <c r="E1023" s="105"/>
      <c r="F1023" s="105"/>
      <c r="G1023" s="105"/>
      <c r="H1023" s="105"/>
      <c r="I1023" s="105"/>
      <c r="J1023" s="105"/>
      <c r="K1023" s="105"/>
      <c r="L1023" s="105"/>
      <c r="M1023" s="105"/>
      <c r="N1023" s="105"/>
      <c r="O1023" s="105"/>
      <c r="P1023" s="105"/>
      <c r="Q1023" s="105"/>
      <c r="R1023" s="105"/>
      <c r="S1023" s="105"/>
      <c r="T1023" s="105"/>
      <c r="U1023" s="105"/>
      <c r="V1023" s="105"/>
      <c r="W1023" s="105"/>
      <c r="X1023" s="105"/>
      <c r="Y1023" s="105"/>
      <c r="Z1023" s="105"/>
      <c r="AA1023" s="105"/>
      <c r="AB1023" s="105"/>
      <c r="AC1023" s="105"/>
      <c r="AD1023" s="105"/>
      <c r="AE1023" s="105"/>
      <c r="AF1023" s="105"/>
      <c r="AG1023" s="105"/>
      <c r="AH1023" s="105"/>
      <c r="AI1023" s="105"/>
      <c r="AJ1023" s="105"/>
      <c r="AK1023" s="105"/>
      <c r="AL1023" s="105"/>
      <c r="AM1023" s="105"/>
      <c r="AN1023" s="105"/>
      <c r="AO1023" s="105"/>
      <c r="AP1023" s="105"/>
      <c r="AQ1023" s="105"/>
      <c r="AR1023" s="105"/>
      <c r="AS1023" s="105"/>
      <c r="AT1023" s="105"/>
      <c r="AU1023" s="105"/>
      <c r="AV1023" s="105"/>
      <c r="AW1023" s="105"/>
      <c r="AX1023" s="105"/>
      <c r="AY1023" s="105"/>
      <c r="AZ1023" s="105"/>
      <c r="BA1023" s="105"/>
      <c r="BB1023" s="105"/>
      <c r="BC1023" s="105"/>
      <c r="BD1023" s="105"/>
    </row>
    <row r="1024" spans="1:56" x14ac:dyDescent="0.35">
      <c r="A1024" s="105"/>
      <c r="B1024" s="105"/>
      <c r="C1024" s="105"/>
      <c r="D1024" s="105"/>
      <c r="E1024" s="105"/>
      <c r="F1024" s="105"/>
      <c r="G1024" s="105"/>
      <c r="H1024" s="105"/>
      <c r="I1024" s="105"/>
      <c r="J1024" s="105"/>
      <c r="K1024" s="105"/>
      <c r="L1024" s="105"/>
      <c r="M1024" s="105"/>
      <c r="N1024" s="105"/>
      <c r="O1024" s="105"/>
      <c r="P1024" s="105"/>
      <c r="Q1024" s="105"/>
      <c r="R1024" s="105"/>
      <c r="S1024" s="105"/>
      <c r="T1024" s="105"/>
      <c r="U1024" s="105"/>
      <c r="V1024" s="105"/>
      <c r="W1024" s="105"/>
      <c r="X1024" s="105"/>
      <c r="Y1024" s="105"/>
      <c r="Z1024" s="105"/>
      <c r="AA1024" s="105"/>
      <c r="AB1024" s="105"/>
      <c r="AC1024" s="105"/>
      <c r="AD1024" s="105"/>
      <c r="AE1024" s="105"/>
      <c r="AF1024" s="105"/>
      <c r="AG1024" s="105"/>
      <c r="AH1024" s="105"/>
      <c r="AI1024" s="105"/>
      <c r="AJ1024" s="105"/>
      <c r="AK1024" s="105"/>
      <c r="AL1024" s="105"/>
      <c r="AM1024" s="105"/>
      <c r="AN1024" s="105"/>
      <c r="AO1024" s="105"/>
      <c r="AP1024" s="105"/>
      <c r="AQ1024" s="105"/>
      <c r="AR1024" s="105"/>
      <c r="AS1024" s="105"/>
      <c r="AT1024" s="105"/>
      <c r="AU1024" s="105"/>
      <c r="AV1024" s="105"/>
      <c r="AW1024" s="105"/>
      <c r="AX1024" s="105"/>
      <c r="AY1024" s="105"/>
      <c r="AZ1024" s="105"/>
      <c r="BA1024" s="105"/>
      <c r="BB1024" s="105"/>
      <c r="BC1024" s="105"/>
      <c r="BD1024" s="105"/>
    </row>
    <row r="1025" spans="1:56" x14ac:dyDescent="0.35">
      <c r="A1025" s="105"/>
      <c r="B1025" s="105"/>
      <c r="C1025" s="105"/>
      <c r="D1025" s="105"/>
      <c r="E1025" s="105"/>
      <c r="F1025" s="105"/>
      <c r="G1025" s="105"/>
      <c r="H1025" s="105"/>
      <c r="I1025" s="105"/>
      <c r="J1025" s="105"/>
      <c r="K1025" s="105"/>
      <c r="L1025" s="105"/>
      <c r="M1025" s="105"/>
      <c r="N1025" s="105"/>
      <c r="O1025" s="105"/>
      <c r="P1025" s="105"/>
      <c r="Q1025" s="105"/>
      <c r="R1025" s="105"/>
      <c r="S1025" s="105"/>
      <c r="T1025" s="105"/>
      <c r="U1025" s="105"/>
      <c r="V1025" s="105"/>
      <c r="W1025" s="105"/>
      <c r="X1025" s="105"/>
      <c r="Y1025" s="105"/>
      <c r="Z1025" s="105"/>
      <c r="AA1025" s="105"/>
      <c r="AB1025" s="105"/>
      <c r="AC1025" s="105"/>
      <c r="AD1025" s="105"/>
      <c r="AE1025" s="105"/>
      <c r="AF1025" s="105"/>
      <c r="AG1025" s="105"/>
      <c r="AH1025" s="105"/>
      <c r="AI1025" s="105"/>
      <c r="AJ1025" s="105"/>
      <c r="AK1025" s="105"/>
      <c r="AL1025" s="105"/>
      <c r="AM1025" s="105"/>
      <c r="AN1025" s="105"/>
      <c r="AO1025" s="105"/>
      <c r="AP1025" s="105"/>
      <c r="AQ1025" s="105"/>
      <c r="AR1025" s="105"/>
      <c r="AS1025" s="105"/>
      <c r="AT1025" s="105"/>
      <c r="AU1025" s="105"/>
      <c r="AV1025" s="105"/>
      <c r="AW1025" s="105"/>
      <c r="AX1025" s="105"/>
      <c r="AY1025" s="105"/>
      <c r="AZ1025" s="105"/>
      <c r="BA1025" s="105"/>
      <c r="BB1025" s="105"/>
      <c r="BC1025" s="105"/>
      <c r="BD1025" s="105"/>
    </row>
    <row r="1026" spans="1:56" x14ac:dyDescent="0.35">
      <c r="A1026" s="105"/>
      <c r="B1026" s="105"/>
      <c r="C1026" s="105"/>
      <c r="D1026" s="105"/>
      <c r="E1026" s="105"/>
      <c r="F1026" s="105"/>
      <c r="G1026" s="105"/>
      <c r="H1026" s="105"/>
      <c r="I1026" s="105"/>
      <c r="J1026" s="105"/>
      <c r="K1026" s="105"/>
      <c r="L1026" s="105"/>
      <c r="M1026" s="105"/>
      <c r="N1026" s="105"/>
      <c r="O1026" s="105"/>
      <c r="P1026" s="105"/>
      <c r="Q1026" s="105"/>
      <c r="R1026" s="105"/>
      <c r="S1026" s="105"/>
      <c r="T1026" s="105"/>
      <c r="U1026" s="105"/>
      <c r="V1026" s="105"/>
      <c r="W1026" s="105"/>
      <c r="X1026" s="105"/>
      <c r="Y1026" s="105"/>
      <c r="Z1026" s="105"/>
      <c r="AA1026" s="105"/>
      <c r="AB1026" s="105"/>
      <c r="AC1026" s="105"/>
      <c r="AD1026" s="105"/>
      <c r="AE1026" s="105"/>
      <c r="AF1026" s="105"/>
      <c r="AG1026" s="105"/>
      <c r="AH1026" s="105"/>
      <c r="AI1026" s="105"/>
      <c r="AJ1026" s="105"/>
      <c r="AK1026" s="105"/>
      <c r="AL1026" s="105"/>
      <c r="AM1026" s="105"/>
      <c r="AN1026" s="105"/>
      <c r="AO1026" s="105"/>
      <c r="AP1026" s="105"/>
      <c r="AQ1026" s="105"/>
      <c r="AR1026" s="105"/>
      <c r="AS1026" s="105"/>
      <c r="AT1026" s="105"/>
      <c r="AU1026" s="105"/>
      <c r="AV1026" s="105"/>
      <c r="AW1026" s="105"/>
      <c r="AX1026" s="105"/>
      <c r="AY1026" s="105"/>
      <c r="AZ1026" s="105"/>
      <c r="BA1026" s="105"/>
      <c r="BB1026" s="105"/>
      <c r="BC1026" s="105"/>
      <c r="BD1026" s="105"/>
    </row>
    <row r="1027" spans="1:56" x14ac:dyDescent="0.35">
      <c r="A1027" s="105"/>
      <c r="B1027" s="105"/>
      <c r="C1027" s="105"/>
      <c r="D1027" s="105"/>
      <c r="E1027" s="105"/>
      <c r="F1027" s="105"/>
      <c r="G1027" s="105"/>
      <c r="H1027" s="105"/>
      <c r="I1027" s="105"/>
      <c r="J1027" s="105"/>
      <c r="K1027" s="105"/>
      <c r="L1027" s="105"/>
      <c r="M1027" s="105"/>
      <c r="N1027" s="105"/>
      <c r="O1027" s="105"/>
      <c r="P1027" s="105"/>
      <c r="Q1027" s="105"/>
      <c r="R1027" s="105"/>
      <c r="S1027" s="105"/>
      <c r="T1027" s="105"/>
      <c r="U1027" s="105"/>
      <c r="V1027" s="105"/>
      <c r="W1027" s="105"/>
      <c r="X1027" s="105"/>
      <c r="Y1027" s="105"/>
      <c r="Z1027" s="105"/>
      <c r="AA1027" s="105"/>
      <c r="AB1027" s="105"/>
      <c r="AC1027" s="105"/>
      <c r="AD1027" s="105"/>
      <c r="AE1027" s="105"/>
      <c r="AF1027" s="105"/>
      <c r="AG1027" s="105"/>
      <c r="AH1027" s="105"/>
      <c r="AI1027" s="105"/>
      <c r="AJ1027" s="105"/>
      <c r="AK1027" s="105"/>
      <c r="AL1027" s="105"/>
      <c r="AM1027" s="105"/>
      <c r="AN1027" s="105"/>
      <c r="AO1027" s="105"/>
      <c r="AP1027" s="105"/>
      <c r="AQ1027" s="105"/>
      <c r="AR1027" s="105"/>
      <c r="AS1027" s="105"/>
      <c r="AT1027" s="105"/>
      <c r="AU1027" s="105"/>
      <c r="AV1027" s="105"/>
      <c r="AW1027" s="105"/>
      <c r="AX1027" s="105"/>
      <c r="AY1027" s="105"/>
      <c r="AZ1027" s="105"/>
      <c r="BA1027" s="105"/>
      <c r="BB1027" s="105"/>
      <c r="BC1027" s="105"/>
      <c r="BD1027" s="105"/>
    </row>
    <row r="1028" spans="1:56" x14ac:dyDescent="0.35">
      <c r="A1028" s="105"/>
      <c r="B1028" s="105"/>
      <c r="C1028" s="105"/>
      <c r="D1028" s="105"/>
      <c r="E1028" s="105"/>
      <c r="F1028" s="105"/>
      <c r="G1028" s="105"/>
      <c r="H1028" s="105"/>
      <c r="I1028" s="105"/>
      <c r="J1028" s="105"/>
      <c r="K1028" s="105"/>
      <c r="L1028" s="105"/>
      <c r="M1028" s="105"/>
      <c r="N1028" s="105"/>
      <c r="O1028" s="105"/>
      <c r="P1028" s="105"/>
      <c r="Q1028" s="105"/>
      <c r="R1028" s="105"/>
      <c r="S1028" s="105"/>
      <c r="T1028" s="105"/>
      <c r="U1028" s="105"/>
      <c r="V1028" s="105"/>
      <c r="W1028" s="105"/>
      <c r="X1028" s="105"/>
      <c r="Y1028" s="105"/>
      <c r="Z1028" s="105"/>
      <c r="AA1028" s="105"/>
      <c r="AB1028" s="105"/>
      <c r="AC1028" s="105"/>
      <c r="AD1028" s="105"/>
      <c r="AE1028" s="105"/>
      <c r="AF1028" s="105"/>
      <c r="AG1028" s="105"/>
      <c r="AH1028" s="105"/>
      <c r="AI1028" s="105"/>
      <c r="AJ1028" s="105"/>
      <c r="AK1028" s="105"/>
      <c r="AL1028" s="105"/>
      <c r="AM1028" s="105"/>
      <c r="AN1028" s="105"/>
      <c r="AO1028" s="105"/>
      <c r="AP1028" s="105"/>
      <c r="AQ1028" s="105"/>
      <c r="AR1028" s="105"/>
      <c r="AS1028" s="105"/>
      <c r="AT1028" s="105"/>
      <c r="AU1028" s="105"/>
      <c r="AV1028" s="105"/>
      <c r="AW1028" s="105"/>
      <c r="AX1028" s="105"/>
      <c r="AY1028" s="105"/>
      <c r="AZ1028" s="105"/>
      <c r="BA1028" s="105"/>
      <c r="BB1028" s="105"/>
      <c r="BC1028" s="105"/>
      <c r="BD1028" s="105"/>
    </row>
    <row r="1029" spans="1:56" x14ac:dyDescent="0.35">
      <c r="A1029" s="105"/>
      <c r="B1029" s="105"/>
      <c r="C1029" s="105"/>
      <c r="D1029" s="105"/>
      <c r="E1029" s="105"/>
      <c r="F1029" s="105"/>
      <c r="G1029" s="105"/>
      <c r="H1029" s="105"/>
      <c r="I1029" s="105"/>
      <c r="J1029" s="105"/>
      <c r="K1029" s="105"/>
      <c r="L1029" s="105"/>
      <c r="M1029" s="105"/>
      <c r="N1029" s="105"/>
      <c r="O1029" s="105"/>
      <c r="P1029" s="105"/>
      <c r="Q1029" s="105"/>
      <c r="R1029" s="105"/>
      <c r="S1029" s="105"/>
      <c r="T1029" s="105"/>
      <c r="U1029" s="105"/>
      <c r="V1029" s="105"/>
      <c r="W1029" s="105"/>
      <c r="X1029" s="105"/>
      <c r="Y1029" s="105"/>
      <c r="Z1029" s="105"/>
      <c r="AA1029" s="105"/>
      <c r="AB1029" s="105"/>
      <c r="AC1029" s="105"/>
      <c r="AD1029" s="105"/>
      <c r="AE1029" s="105"/>
      <c r="AF1029" s="105"/>
      <c r="AG1029" s="105"/>
      <c r="AH1029" s="105"/>
      <c r="AI1029" s="105"/>
      <c r="AJ1029" s="105"/>
      <c r="AK1029" s="105"/>
      <c r="AL1029" s="105"/>
      <c r="AM1029" s="105"/>
      <c r="AN1029" s="105"/>
      <c r="AO1029" s="105"/>
      <c r="AP1029" s="105"/>
      <c r="AQ1029" s="105"/>
      <c r="AR1029" s="105"/>
      <c r="AS1029" s="105"/>
      <c r="AT1029" s="105"/>
      <c r="AU1029" s="105"/>
      <c r="AV1029" s="105"/>
      <c r="AW1029" s="105"/>
      <c r="AX1029" s="105"/>
      <c r="AY1029" s="105"/>
      <c r="AZ1029" s="105"/>
      <c r="BA1029" s="105"/>
      <c r="BB1029" s="105"/>
      <c r="BC1029" s="105"/>
      <c r="BD1029" s="105"/>
    </row>
    <row r="1030" spans="1:56" x14ac:dyDescent="0.35">
      <c r="A1030" s="105"/>
      <c r="B1030" s="105"/>
      <c r="C1030" s="105"/>
      <c r="D1030" s="105"/>
      <c r="E1030" s="105"/>
      <c r="F1030" s="105"/>
      <c r="G1030" s="105"/>
      <c r="H1030" s="105"/>
      <c r="I1030" s="105"/>
      <c r="J1030" s="105"/>
      <c r="K1030" s="105"/>
      <c r="L1030" s="105"/>
      <c r="M1030" s="105"/>
      <c r="N1030" s="105"/>
      <c r="O1030" s="105"/>
      <c r="P1030" s="105"/>
      <c r="Q1030" s="105"/>
      <c r="R1030" s="105"/>
      <c r="S1030" s="105"/>
      <c r="T1030" s="105"/>
      <c r="U1030" s="105"/>
      <c r="V1030" s="105"/>
      <c r="W1030" s="105"/>
      <c r="X1030" s="105"/>
      <c r="Y1030" s="105"/>
      <c r="Z1030" s="105"/>
      <c r="AA1030" s="105"/>
      <c r="AB1030" s="105"/>
      <c r="AC1030" s="105"/>
      <c r="AD1030" s="105"/>
      <c r="AE1030" s="105"/>
      <c r="AF1030" s="105"/>
      <c r="AG1030" s="105"/>
      <c r="AH1030" s="105"/>
      <c r="AI1030" s="105"/>
      <c r="AJ1030" s="105"/>
      <c r="AK1030" s="105"/>
      <c r="AL1030" s="105"/>
      <c r="AM1030" s="105"/>
      <c r="AN1030" s="105"/>
      <c r="AO1030" s="105"/>
      <c r="AP1030" s="105"/>
      <c r="AQ1030" s="105"/>
      <c r="AR1030" s="105"/>
      <c r="AS1030" s="105"/>
      <c r="AT1030" s="105"/>
      <c r="AU1030" s="105"/>
      <c r="AV1030" s="105"/>
      <c r="AW1030" s="105"/>
      <c r="AX1030" s="105"/>
      <c r="AY1030" s="105"/>
      <c r="AZ1030" s="105"/>
      <c r="BA1030" s="105"/>
      <c r="BB1030" s="105"/>
      <c r="BC1030" s="105"/>
      <c r="BD1030" s="105"/>
    </row>
    <row r="1031" spans="1:56" x14ac:dyDescent="0.35">
      <c r="A1031" s="105"/>
      <c r="B1031" s="105"/>
      <c r="C1031" s="105"/>
      <c r="D1031" s="105"/>
      <c r="E1031" s="105"/>
      <c r="F1031" s="105"/>
      <c r="G1031" s="105"/>
      <c r="H1031" s="105"/>
      <c r="I1031" s="105"/>
      <c r="J1031" s="105"/>
      <c r="K1031" s="105"/>
      <c r="L1031" s="105"/>
      <c r="M1031" s="105"/>
      <c r="N1031" s="105"/>
      <c r="O1031" s="105"/>
      <c r="P1031" s="105"/>
      <c r="Q1031" s="105"/>
      <c r="R1031" s="105"/>
      <c r="S1031" s="105"/>
      <c r="T1031" s="105"/>
      <c r="U1031" s="105"/>
      <c r="V1031" s="105"/>
      <c r="W1031" s="105"/>
      <c r="X1031" s="105"/>
      <c r="Y1031" s="105"/>
      <c r="Z1031" s="105"/>
      <c r="AA1031" s="105"/>
      <c r="AB1031" s="105"/>
      <c r="AC1031" s="105"/>
      <c r="AD1031" s="105"/>
      <c r="AE1031" s="105"/>
      <c r="AF1031" s="105"/>
      <c r="AG1031" s="105"/>
      <c r="AH1031" s="105"/>
      <c r="AI1031" s="105"/>
      <c r="AJ1031" s="105"/>
      <c r="AK1031" s="105"/>
      <c r="AL1031" s="105"/>
      <c r="AM1031" s="105"/>
      <c r="AN1031" s="105"/>
      <c r="AO1031" s="105"/>
      <c r="AP1031" s="105"/>
      <c r="AQ1031" s="105"/>
      <c r="AR1031" s="105"/>
      <c r="AS1031" s="105"/>
      <c r="AT1031" s="105"/>
      <c r="AU1031" s="105"/>
      <c r="AV1031" s="105"/>
      <c r="AW1031" s="105"/>
      <c r="AX1031" s="105"/>
      <c r="AY1031" s="105"/>
      <c r="AZ1031" s="105"/>
      <c r="BA1031" s="105"/>
      <c r="BB1031" s="105"/>
      <c r="BC1031" s="105"/>
      <c r="BD1031" s="105"/>
    </row>
    <row r="1032" spans="1:56" x14ac:dyDescent="0.35">
      <c r="A1032" s="105"/>
      <c r="B1032" s="105"/>
      <c r="C1032" s="105"/>
      <c r="D1032" s="105"/>
      <c r="E1032" s="105"/>
      <c r="F1032" s="105"/>
      <c r="G1032" s="105"/>
      <c r="H1032" s="105"/>
      <c r="I1032" s="105"/>
      <c r="J1032" s="105"/>
      <c r="K1032" s="105"/>
      <c r="L1032" s="105"/>
      <c r="M1032" s="105"/>
      <c r="N1032" s="105"/>
      <c r="O1032" s="105"/>
      <c r="P1032" s="105"/>
      <c r="Q1032" s="105"/>
      <c r="R1032" s="105"/>
      <c r="S1032" s="105"/>
      <c r="T1032" s="105"/>
      <c r="U1032" s="105"/>
      <c r="V1032" s="105"/>
      <c r="W1032" s="105"/>
      <c r="X1032" s="105"/>
      <c r="Y1032" s="105"/>
      <c r="Z1032" s="105"/>
      <c r="AA1032" s="105"/>
      <c r="AB1032" s="105"/>
      <c r="AC1032" s="105"/>
      <c r="AD1032" s="105"/>
      <c r="AE1032" s="105"/>
      <c r="AF1032" s="105"/>
      <c r="AG1032" s="105"/>
      <c r="AH1032" s="105"/>
      <c r="AI1032" s="105"/>
      <c r="AJ1032" s="105"/>
      <c r="AK1032" s="105"/>
      <c r="AL1032" s="105"/>
      <c r="AM1032" s="105"/>
      <c r="AN1032" s="105"/>
      <c r="AO1032" s="105"/>
      <c r="AP1032" s="105"/>
      <c r="AQ1032" s="105"/>
      <c r="AR1032" s="105"/>
      <c r="AS1032" s="105"/>
      <c r="AT1032" s="105"/>
      <c r="AU1032" s="105"/>
      <c r="AV1032" s="105"/>
      <c r="AW1032" s="105"/>
      <c r="AX1032" s="105"/>
      <c r="AY1032" s="105"/>
      <c r="AZ1032" s="105"/>
      <c r="BA1032" s="105"/>
      <c r="BB1032" s="105"/>
      <c r="BC1032" s="105"/>
      <c r="BD1032" s="105"/>
    </row>
    <row r="1033" spans="1:56" x14ac:dyDescent="0.35">
      <c r="A1033" s="105"/>
      <c r="B1033" s="105"/>
      <c r="C1033" s="105"/>
      <c r="D1033" s="105"/>
      <c r="E1033" s="105"/>
      <c r="F1033" s="105"/>
      <c r="G1033" s="105"/>
      <c r="H1033" s="105"/>
      <c r="I1033" s="105"/>
      <c r="J1033" s="105"/>
      <c r="K1033" s="105"/>
      <c r="L1033" s="105"/>
      <c r="M1033" s="105"/>
      <c r="N1033" s="105"/>
      <c r="O1033" s="105"/>
      <c r="P1033" s="105"/>
      <c r="Q1033" s="105"/>
      <c r="R1033" s="105"/>
      <c r="S1033" s="105"/>
      <c r="T1033" s="105"/>
      <c r="U1033" s="105"/>
      <c r="V1033" s="105"/>
      <c r="W1033" s="105"/>
      <c r="X1033" s="105"/>
      <c r="Y1033" s="105"/>
      <c r="Z1033" s="105"/>
      <c r="AA1033" s="105"/>
      <c r="AB1033" s="105"/>
      <c r="AC1033" s="105"/>
      <c r="AD1033" s="105"/>
      <c r="AE1033" s="105"/>
      <c r="AF1033" s="105"/>
      <c r="AG1033" s="105"/>
      <c r="AH1033" s="105"/>
      <c r="AI1033" s="105"/>
      <c r="AJ1033" s="105"/>
      <c r="AK1033" s="105"/>
      <c r="AL1033" s="105"/>
      <c r="AM1033" s="105"/>
      <c r="AN1033" s="105"/>
      <c r="AO1033" s="105"/>
      <c r="AP1033" s="105"/>
      <c r="AQ1033" s="105"/>
      <c r="AR1033" s="105"/>
      <c r="AS1033" s="105"/>
      <c r="AT1033" s="105"/>
      <c r="AU1033" s="105"/>
      <c r="AV1033" s="105"/>
      <c r="AW1033" s="105"/>
      <c r="AX1033" s="105"/>
      <c r="AY1033" s="105"/>
      <c r="AZ1033" s="105"/>
      <c r="BA1033" s="105"/>
      <c r="BB1033" s="105"/>
      <c r="BC1033" s="105"/>
      <c r="BD1033" s="105"/>
    </row>
    <row r="1034" spans="1:56" x14ac:dyDescent="0.35">
      <c r="A1034" s="105"/>
      <c r="B1034" s="105"/>
      <c r="C1034" s="105"/>
      <c r="D1034" s="105"/>
      <c r="E1034" s="105"/>
      <c r="F1034" s="105"/>
      <c r="G1034" s="105"/>
      <c r="H1034" s="105"/>
      <c r="I1034" s="105"/>
      <c r="J1034" s="105"/>
      <c r="K1034" s="105"/>
      <c r="L1034" s="105"/>
      <c r="M1034" s="105"/>
      <c r="N1034" s="105"/>
      <c r="O1034" s="105"/>
      <c r="P1034" s="105"/>
      <c r="Q1034" s="105"/>
      <c r="R1034" s="105"/>
      <c r="S1034" s="105"/>
      <c r="T1034" s="105"/>
      <c r="U1034" s="105"/>
      <c r="V1034" s="105"/>
      <c r="W1034" s="105"/>
      <c r="X1034" s="105"/>
      <c r="Y1034" s="105"/>
      <c r="Z1034" s="105"/>
      <c r="AA1034" s="105"/>
      <c r="AB1034" s="105"/>
      <c r="AC1034" s="105"/>
      <c r="AD1034" s="105"/>
      <c r="AE1034" s="105"/>
      <c r="AF1034" s="105"/>
      <c r="AG1034" s="105"/>
      <c r="AH1034" s="105"/>
      <c r="AI1034" s="105"/>
      <c r="AJ1034" s="105"/>
      <c r="AK1034" s="105"/>
      <c r="AL1034" s="105"/>
      <c r="AM1034" s="105"/>
      <c r="AN1034" s="105"/>
      <c r="AO1034" s="105"/>
      <c r="AP1034" s="105"/>
      <c r="AQ1034" s="105"/>
      <c r="AR1034" s="105"/>
      <c r="AS1034" s="105"/>
      <c r="AT1034" s="105"/>
      <c r="AU1034" s="105"/>
      <c r="AV1034" s="105"/>
      <c r="AW1034" s="105"/>
      <c r="AX1034" s="105"/>
      <c r="AY1034" s="105"/>
      <c r="AZ1034" s="105"/>
      <c r="BA1034" s="105"/>
      <c r="BB1034" s="105"/>
      <c r="BC1034" s="105"/>
      <c r="BD1034" s="105"/>
    </row>
    <row r="1035" spans="1:56" x14ac:dyDescent="0.35">
      <c r="A1035" s="105"/>
      <c r="B1035" s="105"/>
      <c r="C1035" s="105"/>
      <c r="D1035" s="105"/>
      <c r="E1035" s="105"/>
      <c r="F1035" s="105"/>
      <c r="G1035" s="105"/>
      <c r="H1035" s="105"/>
      <c r="I1035" s="105"/>
      <c r="J1035" s="105"/>
      <c r="K1035" s="105"/>
      <c r="L1035" s="105"/>
      <c r="M1035" s="105"/>
      <c r="N1035" s="105"/>
      <c r="O1035" s="105"/>
      <c r="P1035" s="105"/>
      <c r="Q1035" s="105"/>
      <c r="R1035" s="105"/>
      <c r="S1035" s="105"/>
      <c r="T1035" s="105"/>
      <c r="U1035" s="105"/>
      <c r="V1035" s="105"/>
      <c r="W1035" s="105"/>
      <c r="X1035" s="105"/>
      <c r="Y1035" s="105"/>
      <c r="Z1035" s="105"/>
      <c r="AA1035" s="105"/>
      <c r="AB1035" s="105"/>
      <c r="AC1035" s="105"/>
      <c r="AD1035" s="105"/>
      <c r="AE1035" s="105"/>
      <c r="AF1035" s="105"/>
      <c r="AG1035" s="105"/>
      <c r="AH1035" s="105"/>
      <c r="AI1035" s="105"/>
      <c r="AJ1035" s="105"/>
      <c r="AK1035" s="105"/>
      <c r="AL1035" s="105"/>
      <c r="AM1035" s="105"/>
      <c r="AN1035" s="105"/>
      <c r="AO1035" s="105"/>
      <c r="AP1035" s="105"/>
      <c r="AQ1035" s="105"/>
      <c r="AR1035" s="105"/>
      <c r="AS1035" s="105"/>
      <c r="AT1035" s="105"/>
      <c r="AU1035" s="105"/>
      <c r="AV1035" s="105"/>
      <c r="AW1035" s="105"/>
      <c r="AX1035" s="105"/>
      <c r="AY1035" s="105"/>
      <c r="AZ1035" s="105"/>
      <c r="BA1035" s="105"/>
      <c r="BB1035" s="105"/>
      <c r="BC1035" s="105"/>
      <c r="BD1035" s="105"/>
    </row>
    <row r="1036" spans="1:56" x14ac:dyDescent="0.35">
      <c r="A1036" s="105"/>
      <c r="B1036" s="105"/>
      <c r="C1036" s="105"/>
      <c r="D1036" s="105"/>
      <c r="E1036" s="105"/>
      <c r="F1036" s="105"/>
      <c r="G1036" s="105"/>
      <c r="H1036" s="105"/>
      <c r="I1036" s="105"/>
      <c r="J1036" s="105"/>
      <c r="K1036" s="105"/>
      <c r="L1036" s="105"/>
      <c r="M1036" s="105"/>
      <c r="N1036" s="105"/>
      <c r="O1036" s="105"/>
      <c r="P1036" s="105"/>
      <c r="Q1036" s="105"/>
      <c r="R1036" s="105"/>
      <c r="S1036" s="105"/>
      <c r="T1036" s="105"/>
      <c r="U1036" s="105"/>
      <c r="V1036" s="105"/>
      <c r="W1036" s="105"/>
      <c r="X1036" s="105"/>
      <c r="Y1036" s="105"/>
      <c r="Z1036" s="105"/>
      <c r="AA1036" s="105"/>
      <c r="AB1036" s="105"/>
      <c r="AC1036" s="105"/>
      <c r="AD1036" s="105"/>
      <c r="AE1036" s="105"/>
      <c r="AF1036" s="105"/>
      <c r="AG1036" s="105"/>
      <c r="AH1036" s="105"/>
      <c r="AI1036" s="105"/>
      <c r="AJ1036" s="105"/>
      <c r="AK1036" s="105"/>
      <c r="AL1036" s="105"/>
      <c r="AM1036" s="105"/>
      <c r="AN1036" s="105"/>
      <c r="AO1036" s="105"/>
      <c r="AP1036" s="105"/>
      <c r="AQ1036" s="105"/>
      <c r="AR1036" s="105"/>
      <c r="AS1036" s="105"/>
      <c r="AT1036" s="105"/>
      <c r="AU1036" s="105"/>
      <c r="AV1036" s="105"/>
      <c r="AW1036" s="105"/>
      <c r="AX1036" s="105"/>
      <c r="AY1036" s="105"/>
      <c r="AZ1036" s="105"/>
      <c r="BA1036" s="105"/>
      <c r="BB1036" s="105"/>
      <c r="BC1036" s="105"/>
      <c r="BD1036" s="105"/>
    </row>
    <row r="1037" spans="1:56" x14ac:dyDescent="0.35">
      <c r="A1037" s="105"/>
      <c r="B1037" s="105"/>
      <c r="C1037" s="105"/>
      <c r="D1037" s="105"/>
      <c r="E1037" s="105"/>
      <c r="F1037" s="105"/>
      <c r="G1037" s="105"/>
      <c r="H1037" s="105"/>
      <c r="I1037" s="105"/>
      <c r="J1037" s="105"/>
      <c r="K1037" s="105"/>
      <c r="L1037" s="105"/>
      <c r="M1037" s="105"/>
      <c r="N1037" s="105"/>
      <c r="O1037" s="105"/>
      <c r="P1037" s="105"/>
      <c r="Q1037" s="105"/>
      <c r="R1037" s="105"/>
      <c r="S1037" s="105"/>
      <c r="T1037" s="105"/>
      <c r="U1037" s="105"/>
      <c r="V1037" s="105"/>
      <c r="W1037" s="105"/>
      <c r="X1037" s="105"/>
      <c r="Y1037" s="105"/>
      <c r="Z1037" s="105"/>
      <c r="AA1037" s="105"/>
      <c r="AB1037" s="105"/>
      <c r="AC1037" s="105"/>
      <c r="AD1037" s="105"/>
      <c r="AE1037" s="105"/>
      <c r="AF1037" s="105"/>
      <c r="AG1037" s="105"/>
      <c r="AH1037" s="105"/>
      <c r="AI1037" s="105"/>
      <c r="AJ1037" s="105"/>
      <c r="AK1037" s="105"/>
      <c r="AL1037" s="105"/>
      <c r="AM1037" s="105"/>
      <c r="AN1037" s="105"/>
      <c r="AO1037" s="105"/>
      <c r="AP1037" s="105"/>
      <c r="AQ1037" s="105"/>
      <c r="AR1037" s="105"/>
      <c r="AS1037" s="105"/>
      <c r="AT1037" s="105"/>
      <c r="AU1037" s="105"/>
      <c r="AV1037" s="105"/>
      <c r="AW1037" s="105"/>
      <c r="AX1037" s="105"/>
      <c r="AY1037" s="105"/>
      <c r="AZ1037" s="105"/>
      <c r="BA1037" s="105"/>
      <c r="BB1037" s="105"/>
      <c r="BC1037" s="105"/>
      <c r="BD1037" s="105"/>
    </row>
    <row r="1038" spans="1:56" x14ac:dyDescent="0.35">
      <c r="A1038" s="105"/>
      <c r="B1038" s="105"/>
      <c r="C1038" s="105"/>
      <c r="D1038" s="105"/>
      <c r="E1038" s="105"/>
      <c r="F1038" s="105"/>
      <c r="G1038" s="105"/>
      <c r="H1038" s="105"/>
      <c r="I1038" s="105"/>
      <c r="J1038" s="105"/>
      <c r="K1038" s="105"/>
      <c r="L1038" s="105"/>
      <c r="M1038" s="105"/>
      <c r="N1038" s="105"/>
      <c r="O1038" s="105"/>
      <c r="P1038" s="105"/>
      <c r="Q1038" s="105"/>
      <c r="R1038" s="105"/>
      <c r="S1038" s="105"/>
      <c r="T1038" s="105"/>
      <c r="U1038" s="105"/>
      <c r="V1038" s="105"/>
      <c r="W1038" s="105"/>
      <c r="X1038" s="105"/>
      <c r="Y1038" s="105"/>
      <c r="Z1038" s="105"/>
      <c r="AA1038" s="105"/>
      <c r="AB1038" s="105"/>
      <c r="AC1038" s="105"/>
      <c r="AD1038" s="105"/>
      <c r="AE1038" s="105"/>
      <c r="AF1038" s="105"/>
      <c r="AG1038" s="105"/>
      <c r="AH1038" s="105"/>
      <c r="AI1038" s="105"/>
      <c r="AJ1038" s="105"/>
      <c r="AK1038" s="105"/>
      <c r="AL1038" s="105"/>
      <c r="AM1038" s="105"/>
      <c r="AN1038" s="105"/>
      <c r="AO1038" s="105"/>
      <c r="AP1038" s="105"/>
      <c r="AQ1038" s="105"/>
      <c r="AR1038" s="105"/>
      <c r="AS1038" s="105"/>
      <c r="AT1038" s="105"/>
      <c r="AU1038" s="105"/>
      <c r="AV1038" s="105"/>
      <c r="AW1038" s="105"/>
      <c r="AX1038" s="105"/>
      <c r="AY1038" s="105"/>
      <c r="AZ1038" s="105"/>
      <c r="BA1038" s="105"/>
      <c r="BB1038" s="105"/>
      <c r="BC1038" s="105"/>
      <c r="BD1038" s="105"/>
    </row>
    <row r="1039" spans="1:56" x14ac:dyDescent="0.35">
      <c r="A1039" s="105"/>
      <c r="B1039" s="105"/>
      <c r="C1039" s="105"/>
      <c r="D1039" s="105"/>
      <c r="E1039" s="105"/>
      <c r="F1039" s="105"/>
      <c r="G1039" s="105"/>
      <c r="H1039" s="105"/>
      <c r="I1039" s="105"/>
      <c r="J1039" s="105"/>
      <c r="K1039" s="105"/>
      <c r="L1039" s="105"/>
      <c r="M1039" s="105"/>
      <c r="N1039" s="105"/>
      <c r="O1039" s="105"/>
      <c r="P1039" s="105"/>
      <c r="Q1039" s="105"/>
      <c r="R1039" s="105"/>
      <c r="S1039" s="105"/>
      <c r="T1039" s="105"/>
      <c r="U1039" s="105"/>
      <c r="V1039" s="105"/>
      <c r="W1039" s="105"/>
      <c r="X1039" s="105"/>
      <c r="Y1039" s="105"/>
      <c r="Z1039" s="105"/>
      <c r="AA1039" s="105"/>
      <c r="AB1039" s="105"/>
      <c r="AC1039" s="105"/>
      <c r="AD1039" s="105"/>
      <c r="AE1039" s="105"/>
      <c r="AF1039" s="105"/>
      <c r="AG1039" s="105"/>
      <c r="AH1039" s="105"/>
      <c r="AI1039" s="105"/>
      <c r="AJ1039" s="105"/>
      <c r="AK1039" s="105"/>
      <c r="AL1039" s="105"/>
      <c r="AM1039" s="105"/>
      <c r="AN1039" s="105"/>
      <c r="AO1039" s="105"/>
      <c r="AP1039" s="105"/>
      <c r="AQ1039" s="105"/>
      <c r="AR1039" s="105"/>
      <c r="AS1039" s="105"/>
      <c r="AT1039" s="105"/>
      <c r="AU1039" s="105"/>
      <c r="AV1039" s="105"/>
      <c r="AW1039" s="105"/>
      <c r="AX1039" s="105"/>
      <c r="AY1039" s="105"/>
      <c r="AZ1039" s="105"/>
      <c r="BA1039" s="105"/>
      <c r="BB1039" s="105"/>
      <c r="BC1039" s="105"/>
      <c r="BD1039" s="105"/>
    </row>
    <row r="1040" spans="1:56" x14ac:dyDescent="0.35">
      <c r="A1040" s="105"/>
      <c r="B1040" s="105"/>
      <c r="C1040" s="105"/>
      <c r="D1040" s="105"/>
      <c r="E1040" s="105"/>
      <c r="F1040" s="105"/>
      <c r="G1040" s="105"/>
      <c r="H1040" s="105"/>
      <c r="I1040" s="105"/>
      <c r="J1040" s="105"/>
      <c r="K1040" s="105"/>
      <c r="L1040" s="105"/>
      <c r="M1040" s="105"/>
      <c r="N1040" s="105"/>
      <c r="O1040" s="105"/>
      <c r="P1040" s="105"/>
      <c r="Q1040" s="105"/>
      <c r="R1040" s="105"/>
      <c r="S1040" s="105"/>
      <c r="T1040" s="105"/>
      <c r="U1040" s="105"/>
      <c r="V1040" s="105"/>
      <c r="W1040" s="105"/>
      <c r="X1040" s="105"/>
      <c r="Y1040" s="105"/>
      <c r="Z1040" s="105"/>
      <c r="AA1040" s="105"/>
      <c r="AB1040" s="105"/>
      <c r="AC1040" s="105"/>
      <c r="AD1040" s="105"/>
      <c r="AE1040" s="105"/>
      <c r="AF1040" s="105"/>
      <c r="AG1040" s="105"/>
      <c r="AH1040" s="105"/>
      <c r="AI1040" s="105"/>
      <c r="AJ1040" s="105"/>
      <c r="AK1040" s="105"/>
      <c r="AL1040" s="105"/>
      <c r="AM1040" s="105"/>
      <c r="AN1040" s="105"/>
      <c r="AO1040" s="105"/>
      <c r="AP1040" s="105"/>
      <c r="AQ1040" s="105"/>
      <c r="AR1040" s="105"/>
      <c r="AS1040" s="105"/>
      <c r="AT1040" s="105"/>
      <c r="AU1040" s="105"/>
      <c r="AV1040" s="105"/>
      <c r="AW1040" s="105"/>
      <c r="AX1040" s="105"/>
      <c r="AY1040" s="105"/>
      <c r="AZ1040" s="105"/>
      <c r="BA1040" s="105"/>
      <c r="BB1040" s="105"/>
      <c r="BC1040" s="105"/>
      <c r="BD1040" s="105"/>
    </row>
    <row r="1041" spans="1:56" x14ac:dyDescent="0.35">
      <c r="A1041" s="105"/>
      <c r="B1041" s="105"/>
      <c r="C1041" s="105"/>
      <c r="D1041" s="105"/>
      <c r="E1041" s="105"/>
      <c r="F1041" s="105"/>
      <c r="G1041" s="105"/>
      <c r="H1041" s="105"/>
      <c r="I1041" s="105"/>
      <c r="J1041" s="105"/>
      <c r="K1041" s="105"/>
      <c r="L1041" s="105"/>
      <c r="M1041" s="105"/>
      <c r="N1041" s="105"/>
      <c r="O1041" s="105"/>
      <c r="P1041" s="105"/>
      <c r="Q1041" s="105"/>
      <c r="R1041" s="105"/>
      <c r="S1041" s="105"/>
      <c r="T1041" s="105"/>
      <c r="U1041" s="105"/>
      <c r="V1041" s="105"/>
      <c r="W1041" s="105"/>
      <c r="X1041" s="105"/>
      <c r="Y1041" s="105"/>
      <c r="Z1041" s="105"/>
      <c r="AA1041" s="105"/>
      <c r="AB1041" s="105"/>
      <c r="AC1041" s="105"/>
      <c r="AD1041" s="105"/>
      <c r="AE1041" s="105"/>
      <c r="AF1041" s="105"/>
      <c r="AG1041" s="105"/>
      <c r="AH1041" s="105"/>
      <c r="AI1041" s="105"/>
      <c r="AJ1041" s="105"/>
      <c r="AK1041" s="105"/>
      <c r="AL1041" s="105"/>
      <c r="AM1041" s="105"/>
      <c r="AN1041" s="105"/>
      <c r="AO1041" s="105"/>
      <c r="AP1041" s="105"/>
      <c r="AQ1041" s="105"/>
      <c r="AR1041" s="105"/>
      <c r="AS1041" s="105"/>
      <c r="AT1041" s="105"/>
      <c r="AU1041" s="105"/>
      <c r="AV1041" s="105"/>
      <c r="AW1041" s="105"/>
      <c r="AX1041" s="105"/>
      <c r="AY1041" s="105"/>
      <c r="AZ1041" s="105"/>
      <c r="BA1041" s="105"/>
      <c r="BB1041" s="105"/>
      <c r="BC1041" s="105"/>
      <c r="BD1041" s="105"/>
    </row>
    <row r="1042" spans="1:56" x14ac:dyDescent="0.35">
      <c r="A1042" s="105"/>
      <c r="B1042" s="105"/>
      <c r="C1042" s="105"/>
      <c r="D1042" s="105"/>
      <c r="E1042" s="105"/>
      <c r="F1042" s="105"/>
      <c r="G1042" s="105"/>
      <c r="H1042" s="105"/>
      <c r="I1042" s="105"/>
      <c r="J1042" s="105"/>
      <c r="K1042" s="105"/>
      <c r="L1042" s="105"/>
      <c r="M1042" s="105"/>
      <c r="N1042" s="105"/>
      <c r="O1042" s="105"/>
      <c r="P1042" s="105"/>
      <c r="Q1042" s="105"/>
      <c r="R1042" s="105"/>
      <c r="S1042" s="105"/>
      <c r="T1042" s="105"/>
      <c r="U1042" s="105"/>
      <c r="V1042" s="105"/>
      <c r="W1042" s="105"/>
      <c r="X1042" s="105"/>
      <c r="Y1042" s="105"/>
      <c r="Z1042" s="105"/>
      <c r="AA1042" s="105"/>
      <c r="AB1042" s="105"/>
      <c r="AC1042" s="105"/>
      <c r="AD1042" s="105"/>
      <c r="AE1042" s="105"/>
      <c r="AF1042" s="105"/>
      <c r="AG1042" s="105"/>
      <c r="AH1042" s="105"/>
      <c r="AI1042" s="105"/>
      <c r="AJ1042" s="105"/>
      <c r="AK1042" s="105"/>
      <c r="AL1042" s="105"/>
      <c r="AM1042" s="105"/>
      <c r="AN1042" s="105"/>
      <c r="AO1042" s="105"/>
      <c r="AP1042" s="105"/>
      <c r="AQ1042" s="105"/>
      <c r="AR1042" s="105"/>
      <c r="AS1042" s="105"/>
      <c r="AT1042" s="105"/>
      <c r="AU1042" s="105"/>
      <c r="AV1042" s="105"/>
      <c r="AW1042" s="105"/>
      <c r="AX1042" s="105"/>
      <c r="AY1042" s="105"/>
      <c r="AZ1042" s="105"/>
      <c r="BA1042" s="105"/>
      <c r="BB1042" s="105"/>
      <c r="BC1042" s="105"/>
      <c r="BD1042" s="105"/>
    </row>
    <row r="1043" spans="1:56" x14ac:dyDescent="0.35">
      <c r="A1043" s="105"/>
      <c r="B1043" s="105"/>
      <c r="C1043" s="105"/>
      <c r="D1043" s="105"/>
      <c r="E1043" s="105"/>
      <c r="F1043" s="105"/>
      <c r="G1043" s="105"/>
      <c r="H1043" s="105"/>
      <c r="I1043" s="105"/>
      <c r="J1043" s="105"/>
      <c r="K1043" s="105"/>
      <c r="L1043" s="105"/>
      <c r="M1043" s="105"/>
      <c r="N1043" s="105"/>
      <c r="O1043" s="105"/>
      <c r="P1043" s="105"/>
      <c r="Q1043" s="105"/>
      <c r="R1043" s="105"/>
      <c r="S1043" s="105"/>
      <c r="T1043" s="105"/>
      <c r="U1043" s="105"/>
      <c r="V1043" s="105"/>
      <c r="W1043" s="105"/>
      <c r="X1043" s="105"/>
      <c r="Y1043" s="105"/>
      <c r="Z1043" s="105"/>
      <c r="AA1043" s="105"/>
      <c r="AB1043" s="105"/>
      <c r="AC1043" s="105"/>
      <c r="AD1043" s="105"/>
      <c r="AE1043" s="105"/>
      <c r="AF1043" s="105"/>
      <c r="AG1043" s="105"/>
      <c r="AH1043" s="105"/>
      <c r="AI1043" s="105"/>
      <c r="AJ1043" s="105"/>
      <c r="AK1043" s="105"/>
      <c r="AL1043" s="105"/>
      <c r="AM1043" s="105"/>
      <c r="AN1043" s="105"/>
      <c r="AO1043" s="105"/>
      <c r="AP1043" s="105"/>
      <c r="AQ1043" s="105"/>
      <c r="AR1043" s="105"/>
      <c r="AS1043" s="105"/>
      <c r="AT1043" s="105"/>
      <c r="AU1043" s="105"/>
      <c r="AV1043" s="105"/>
      <c r="AW1043" s="105"/>
      <c r="AX1043" s="105"/>
      <c r="AY1043" s="105"/>
      <c r="AZ1043" s="105"/>
      <c r="BA1043" s="105"/>
      <c r="BB1043" s="105"/>
      <c r="BC1043" s="105"/>
      <c r="BD1043" s="105"/>
    </row>
    <row r="1044" spans="1:56" x14ac:dyDescent="0.35">
      <c r="A1044" s="105"/>
      <c r="B1044" s="105"/>
      <c r="C1044" s="105"/>
      <c r="D1044" s="105"/>
      <c r="E1044" s="105"/>
      <c r="F1044" s="105"/>
      <c r="G1044" s="105"/>
      <c r="H1044" s="105"/>
      <c r="I1044" s="105"/>
      <c r="J1044" s="105"/>
      <c r="K1044" s="105"/>
      <c r="L1044" s="105"/>
      <c r="M1044" s="105"/>
      <c r="N1044" s="105"/>
      <c r="O1044" s="105"/>
      <c r="P1044" s="105"/>
      <c r="Q1044" s="105"/>
      <c r="R1044" s="105"/>
      <c r="S1044" s="105"/>
      <c r="T1044" s="105"/>
      <c r="U1044" s="105"/>
      <c r="V1044" s="105"/>
      <c r="W1044" s="105"/>
      <c r="X1044" s="105"/>
      <c r="Y1044" s="105"/>
      <c r="Z1044" s="105"/>
      <c r="AA1044" s="105"/>
      <c r="AB1044" s="105"/>
      <c r="AC1044" s="105"/>
      <c r="AD1044" s="105"/>
      <c r="AE1044" s="105"/>
      <c r="AF1044" s="105"/>
      <c r="AG1044" s="105"/>
      <c r="AH1044" s="105"/>
      <c r="AI1044" s="105"/>
      <c r="AJ1044" s="105"/>
      <c r="AK1044" s="105"/>
      <c r="AL1044" s="105"/>
      <c r="AM1044" s="105"/>
      <c r="AN1044" s="105"/>
      <c r="AO1044" s="105"/>
      <c r="AP1044" s="105"/>
      <c r="AQ1044" s="105"/>
      <c r="AR1044" s="105"/>
      <c r="AS1044" s="105"/>
      <c r="AT1044" s="105"/>
      <c r="AU1044" s="105"/>
      <c r="AV1044" s="105"/>
      <c r="AW1044" s="105"/>
      <c r="AX1044" s="105"/>
      <c r="AY1044" s="105"/>
      <c r="AZ1044" s="105"/>
      <c r="BA1044" s="105"/>
      <c r="BB1044" s="105"/>
      <c r="BC1044" s="105"/>
      <c r="BD1044" s="105"/>
    </row>
    <row r="1045" spans="1:56" x14ac:dyDescent="0.35">
      <c r="A1045" s="105"/>
      <c r="B1045" s="105"/>
      <c r="C1045" s="105"/>
      <c r="D1045" s="105"/>
      <c r="E1045" s="105"/>
      <c r="F1045" s="105"/>
      <c r="G1045" s="105"/>
      <c r="H1045" s="105"/>
      <c r="I1045" s="105"/>
      <c r="J1045" s="105"/>
      <c r="K1045" s="105"/>
      <c r="L1045" s="105"/>
      <c r="M1045" s="105"/>
      <c r="N1045" s="105"/>
      <c r="O1045" s="105"/>
      <c r="P1045" s="105"/>
      <c r="Q1045" s="105"/>
      <c r="R1045" s="105"/>
      <c r="S1045" s="105"/>
      <c r="T1045" s="105"/>
      <c r="U1045" s="105"/>
      <c r="V1045" s="105"/>
      <c r="W1045" s="105"/>
      <c r="X1045" s="105"/>
      <c r="Y1045" s="105"/>
      <c r="Z1045" s="105"/>
      <c r="AA1045" s="105"/>
      <c r="AB1045" s="105"/>
      <c r="AC1045" s="105"/>
      <c r="AD1045" s="105"/>
      <c r="AE1045" s="105"/>
      <c r="AF1045" s="105"/>
      <c r="AG1045" s="105"/>
      <c r="AH1045" s="105"/>
      <c r="AI1045" s="105"/>
      <c r="AJ1045" s="105"/>
      <c r="AK1045" s="105"/>
      <c r="AL1045" s="105"/>
      <c r="AM1045" s="105"/>
      <c r="AN1045" s="105"/>
      <c r="AO1045" s="105"/>
      <c r="AP1045" s="105"/>
      <c r="AQ1045" s="105"/>
      <c r="AR1045" s="105"/>
      <c r="AS1045" s="105"/>
      <c r="AT1045" s="105"/>
      <c r="AU1045" s="105"/>
      <c r="AV1045" s="105"/>
      <c r="AW1045" s="105"/>
      <c r="AX1045" s="105"/>
      <c r="AY1045" s="105"/>
      <c r="AZ1045" s="105"/>
      <c r="BA1045" s="105"/>
      <c r="BB1045" s="105"/>
      <c r="BC1045" s="105"/>
      <c r="BD1045" s="105"/>
    </row>
    <row r="1046" spans="1:56" x14ac:dyDescent="0.35">
      <c r="A1046" s="105"/>
      <c r="B1046" s="105"/>
      <c r="C1046" s="105"/>
      <c r="D1046" s="105"/>
      <c r="E1046" s="105"/>
      <c r="F1046" s="105"/>
      <c r="G1046" s="105"/>
      <c r="H1046" s="105"/>
      <c r="I1046" s="105"/>
      <c r="J1046" s="105"/>
      <c r="K1046" s="105"/>
      <c r="L1046" s="105"/>
      <c r="M1046" s="105"/>
      <c r="N1046" s="105"/>
      <c r="O1046" s="105"/>
      <c r="P1046" s="105"/>
      <c r="Q1046" s="105"/>
      <c r="R1046" s="105"/>
      <c r="S1046" s="105"/>
      <c r="T1046" s="105"/>
      <c r="U1046" s="105"/>
      <c r="V1046" s="105"/>
      <c r="W1046" s="105"/>
      <c r="X1046" s="105"/>
      <c r="Y1046" s="105"/>
      <c r="Z1046" s="105"/>
      <c r="AA1046" s="105"/>
      <c r="AB1046" s="105"/>
      <c r="AC1046" s="105"/>
      <c r="AD1046" s="105"/>
      <c r="AE1046" s="105"/>
      <c r="AF1046" s="105"/>
      <c r="AG1046" s="105"/>
      <c r="AH1046" s="105"/>
      <c r="AI1046" s="105"/>
      <c r="AJ1046" s="105"/>
      <c r="AK1046" s="105"/>
      <c r="AL1046" s="105"/>
      <c r="AM1046" s="105"/>
      <c r="AN1046" s="105"/>
      <c r="AO1046" s="105"/>
      <c r="AP1046" s="105"/>
      <c r="AQ1046" s="105"/>
      <c r="AR1046" s="105"/>
      <c r="AS1046" s="105"/>
      <c r="AT1046" s="105"/>
      <c r="AU1046" s="105"/>
      <c r="AV1046" s="105"/>
      <c r="AW1046" s="105"/>
      <c r="AX1046" s="105"/>
      <c r="AY1046" s="105"/>
      <c r="AZ1046" s="105"/>
      <c r="BA1046" s="105"/>
      <c r="BB1046" s="105"/>
      <c r="BC1046" s="105"/>
      <c r="BD1046" s="105"/>
    </row>
    <row r="1047" spans="1:56" x14ac:dyDescent="0.35">
      <c r="A1047" s="105"/>
      <c r="B1047" s="105"/>
      <c r="C1047" s="105"/>
      <c r="D1047" s="105"/>
      <c r="E1047" s="105"/>
      <c r="F1047" s="105"/>
      <c r="G1047" s="105"/>
      <c r="H1047" s="105"/>
      <c r="I1047" s="105"/>
      <c r="J1047" s="105"/>
      <c r="K1047" s="105"/>
      <c r="L1047" s="105"/>
      <c r="M1047" s="105"/>
      <c r="N1047" s="105"/>
      <c r="O1047" s="105"/>
      <c r="P1047" s="105"/>
      <c r="Q1047" s="105"/>
      <c r="R1047" s="105"/>
      <c r="S1047" s="105"/>
      <c r="T1047" s="105"/>
      <c r="U1047" s="105"/>
      <c r="V1047" s="105"/>
      <c r="W1047" s="105"/>
      <c r="X1047" s="105"/>
      <c r="Y1047" s="105"/>
      <c r="Z1047" s="105"/>
      <c r="AA1047" s="105"/>
      <c r="AB1047" s="105"/>
      <c r="AC1047" s="105"/>
      <c r="AD1047" s="105"/>
      <c r="AE1047" s="105"/>
      <c r="AF1047" s="105"/>
      <c r="AG1047" s="105"/>
      <c r="AH1047" s="105"/>
      <c r="AI1047" s="105"/>
      <c r="AJ1047" s="105"/>
      <c r="AK1047" s="105"/>
      <c r="AL1047" s="105"/>
      <c r="AM1047" s="105"/>
      <c r="AN1047" s="105"/>
      <c r="AO1047" s="105"/>
      <c r="AP1047" s="105"/>
      <c r="AQ1047" s="105"/>
      <c r="AR1047" s="105"/>
      <c r="AS1047" s="105"/>
      <c r="AT1047" s="105"/>
      <c r="AU1047" s="105"/>
      <c r="AV1047" s="105"/>
      <c r="AW1047" s="105"/>
      <c r="AX1047" s="105"/>
      <c r="AY1047" s="105"/>
      <c r="AZ1047" s="105"/>
      <c r="BA1047" s="105"/>
      <c r="BB1047" s="105"/>
      <c r="BC1047" s="105"/>
      <c r="BD1047" s="105"/>
    </row>
    <row r="1048" spans="1:56" x14ac:dyDescent="0.35">
      <c r="A1048" s="105"/>
      <c r="B1048" s="105"/>
      <c r="C1048" s="105"/>
      <c r="D1048" s="105"/>
      <c r="E1048" s="105"/>
      <c r="F1048" s="105"/>
      <c r="G1048" s="105"/>
      <c r="H1048" s="105"/>
      <c r="I1048" s="105"/>
      <c r="J1048" s="105"/>
      <c r="K1048" s="105"/>
      <c r="L1048" s="105"/>
      <c r="M1048" s="105"/>
      <c r="N1048" s="105"/>
      <c r="O1048" s="105"/>
      <c r="P1048" s="105"/>
      <c r="Q1048" s="105"/>
      <c r="R1048" s="105"/>
      <c r="S1048" s="105"/>
      <c r="T1048" s="105"/>
      <c r="U1048" s="105"/>
      <c r="V1048" s="105"/>
      <c r="W1048" s="105"/>
      <c r="X1048" s="105"/>
      <c r="Y1048" s="105"/>
      <c r="Z1048" s="105"/>
      <c r="AA1048" s="105"/>
      <c r="AB1048" s="105"/>
      <c r="AC1048" s="105"/>
      <c r="AD1048" s="105"/>
      <c r="AE1048" s="105"/>
      <c r="AF1048" s="105"/>
      <c r="AG1048" s="105"/>
      <c r="AH1048" s="105"/>
      <c r="AI1048" s="105"/>
      <c r="AJ1048" s="105"/>
      <c r="AK1048" s="105"/>
      <c r="AL1048" s="105"/>
      <c r="AM1048" s="105"/>
      <c r="AN1048" s="105"/>
      <c r="AO1048" s="105"/>
      <c r="AP1048" s="105"/>
      <c r="AQ1048" s="105"/>
      <c r="AR1048" s="105"/>
      <c r="AS1048" s="105"/>
      <c r="AT1048" s="105"/>
      <c r="AU1048" s="105"/>
      <c r="AV1048" s="105"/>
      <c r="AW1048" s="105"/>
      <c r="AX1048" s="105"/>
      <c r="AY1048" s="105"/>
      <c r="AZ1048" s="105"/>
      <c r="BA1048" s="105"/>
      <c r="BB1048" s="105"/>
      <c r="BC1048" s="105"/>
      <c r="BD1048" s="105"/>
    </row>
    <row r="1049" spans="1:56" x14ac:dyDescent="0.35">
      <c r="A1049" s="105"/>
      <c r="B1049" s="105"/>
      <c r="C1049" s="105"/>
      <c r="D1049" s="105"/>
      <c r="E1049" s="105"/>
      <c r="F1049" s="105"/>
      <c r="G1049" s="105"/>
      <c r="H1049" s="105"/>
      <c r="I1049" s="105"/>
      <c r="J1049" s="105"/>
      <c r="K1049" s="105"/>
      <c r="L1049" s="105"/>
      <c r="M1049" s="105"/>
      <c r="N1049" s="105"/>
      <c r="O1049" s="105"/>
      <c r="P1049" s="105"/>
      <c r="Q1049" s="105"/>
      <c r="R1049" s="105"/>
      <c r="S1049" s="105"/>
      <c r="T1049" s="105"/>
      <c r="U1049" s="105"/>
      <c r="V1049" s="105"/>
      <c r="W1049" s="105"/>
      <c r="X1049" s="105"/>
      <c r="Y1049" s="105"/>
      <c r="Z1049" s="105"/>
      <c r="AA1049" s="105"/>
      <c r="AB1049" s="105"/>
      <c r="AC1049" s="105"/>
      <c r="AD1049" s="105"/>
      <c r="AE1049" s="105"/>
      <c r="AF1049" s="105"/>
      <c r="AG1049" s="105"/>
      <c r="AH1049" s="105"/>
      <c r="AI1049" s="105"/>
      <c r="AJ1049" s="105"/>
      <c r="AK1049" s="105"/>
      <c r="AL1049" s="105"/>
      <c r="AM1049" s="105"/>
      <c r="AN1049" s="105"/>
      <c r="AO1049" s="105"/>
      <c r="AP1049" s="105"/>
      <c r="AQ1049" s="105"/>
      <c r="AR1049" s="105"/>
      <c r="AS1049" s="105"/>
      <c r="AT1049" s="105"/>
      <c r="AU1049" s="105"/>
      <c r="AV1049" s="105"/>
      <c r="AW1049" s="105"/>
      <c r="AX1049" s="105"/>
      <c r="AY1049" s="105"/>
      <c r="AZ1049" s="105"/>
      <c r="BA1049" s="105"/>
      <c r="BB1049" s="105"/>
      <c r="BC1049" s="105"/>
      <c r="BD1049" s="105"/>
    </row>
    <row r="1050" spans="1:56" x14ac:dyDescent="0.35">
      <c r="A1050" s="105"/>
      <c r="B1050" s="105"/>
      <c r="C1050" s="105"/>
      <c r="D1050" s="105"/>
      <c r="E1050" s="105"/>
      <c r="F1050" s="105"/>
      <c r="G1050" s="105"/>
      <c r="H1050" s="105"/>
      <c r="I1050" s="105"/>
      <c r="J1050" s="105"/>
      <c r="K1050" s="105"/>
      <c r="L1050" s="105"/>
      <c r="M1050" s="105"/>
      <c r="N1050" s="105"/>
      <c r="O1050" s="105"/>
      <c r="P1050" s="105"/>
      <c r="Q1050" s="105"/>
      <c r="R1050" s="105"/>
      <c r="S1050" s="105"/>
      <c r="T1050" s="105"/>
      <c r="U1050" s="105"/>
      <c r="V1050" s="105"/>
      <c r="W1050" s="105"/>
      <c r="X1050" s="105"/>
      <c r="Y1050" s="105"/>
      <c r="Z1050" s="105"/>
      <c r="AA1050" s="105"/>
      <c r="AB1050" s="105"/>
      <c r="AC1050" s="105"/>
      <c r="AD1050" s="105"/>
      <c r="AE1050" s="105"/>
      <c r="AF1050" s="105"/>
      <c r="AG1050" s="105"/>
      <c r="AH1050" s="105"/>
      <c r="AI1050" s="105"/>
      <c r="AJ1050" s="105"/>
      <c r="AK1050" s="105"/>
      <c r="AL1050" s="105"/>
      <c r="AM1050" s="105"/>
      <c r="AN1050" s="105"/>
      <c r="AO1050" s="105"/>
      <c r="AP1050" s="105"/>
      <c r="AQ1050" s="105"/>
      <c r="AR1050" s="105"/>
      <c r="AS1050" s="105"/>
      <c r="AT1050" s="105"/>
      <c r="AU1050" s="105"/>
      <c r="AV1050" s="105"/>
      <c r="AW1050" s="105"/>
      <c r="AX1050" s="105"/>
      <c r="AY1050" s="105"/>
      <c r="AZ1050" s="105"/>
      <c r="BA1050" s="105"/>
      <c r="BB1050" s="105"/>
      <c r="BC1050" s="105"/>
      <c r="BD1050" s="105"/>
    </row>
    <row r="1051" spans="1:56" x14ac:dyDescent="0.35">
      <c r="A1051" s="105"/>
      <c r="B1051" s="105"/>
      <c r="C1051" s="105"/>
      <c r="D1051" s="105"/>
      <c r="E1051" s="105"/>
      <c r="F1051" s="105"/>
      <c r="G1051" s="105"/>
      <c r="H1051" s="105"/>
      <c r="I1051" s="105"/>
      <c r="J1051" s="105"/>
      <c r="K1051" s="105"/>
      <c r="L1051" s="105"/>
      <c r="M1051" s="105"/>
      <c r="N1051" s="105"/>
      <c r="O1051" s="105"/>
      <c r="P1051" s="105"/>
      <c r="Q1051" s="105"/>
      <c r="R1051" s="105"/>
      <c r="S1051" s="105"/>
      <c r="T1051" s="105"/>
      <c r="U1051" s="105"/>
      <c r="V1051" s="105"/>
      <c r="W1051" s="105"/>
      <c r="X1051" s="105"/>
      <c r="Y1051" s="105"/>
      <c r="Z1051" s="105"/>
      <c r="AA1051" s="105"/>
      <c r="AB1051" s="105"/>
      <c r="AC1051" s="105"/>
      <c r="AD1051" s="105"/>
      <c r="AE1051" s="105"/>
      <c r="AF1051" s="105"/>
      <c r="AG1051" s="105"/>
      <c r="AH1051" s="105"/>
      <c r="AI1051" s="105"/>
      <c r="AJ1051" s="105"/>
      <c r="AK1051" s="105"/>
      <c r="AL1051" s="105"/>
      <c r="AM1051" s="105"/>
      <c r="AN1051" s="105"/>
      <c r="AO1051" s="105"/>
      <c r="AP1051" s="105"/>
      <c r="AQ1051" s="105"/>
      <c r="AR1051" s="105"/>
      <c r="AS1051" s="105"/>
      <c r="AT1051" s="105"/>
      <c r="AU1051" s="105"/>
      <c r="AV1051" s="105"/>
      <c r="AW1051" s="105"/>
      <c r="AX1051" s="105"/>
      <c r="AY1051" s="105"/>
      <c r="AZ1051" s="105"/>
      <c r="BA1051" s="105"/>
      <c r="BB1051" s="105"/>
      <c r="BC1051" s="105"/>
      <c r="BD1051" s="105"/>
    </row>
    <row r="1052" spans="1:56" x14ac:dyDescent="0.35">
      <c r="A1052" s="105"/>
      <c r="B1052" s="105"/>
      <c r="C1052" s="105"/>
      <c r="D1052" s="105"/>
      <c r="E1052" s="105"/>
      <c r="F1052" s="105"/>
      <c r="G1052" s="105"/>
      <c r="H1052" s="105"/>
      <c r="I1052" s="105"/>
      <c r="J1052" s="105"/>
      <c r="K1052" s="105"/>
      <c r="L1052" s="105"/>
      <c r="M1052" s="105"/>
      <c r="N1052" s="105"/>
      <c r="O1052" s="105"/>
      <c r="P1052" s="105"/>
      <c r="Q1052" s="105"/>
      <c r="R1052" s="105"/>
      <c r="S1052" s="105"/>
      <c r="T1052" s="105"/>
      <c r="U1052" s="105"/>
      <c r="V1052" s="105"/>
      <c r="W1052" s="105"/>
      <c r="X1052" s="105"/>
      <c r="Y1052" s="105"/>
      <c r="Z1052" s="105"/>
      <c r="AA1052" s="105"/>
      <c r="AB1052" s="105"/>
      <c r="AC1052" s="105"/>
      <c r="AD1052" s="105"/>
      <c r="AE1052" s="105"/>
      <c r="AF1052" s="105"/>
      <c r="AG1052" s="105"/>
      <c r="AH1052" s="105"/>
      <c r="AI1052" s="105"/>
      <c r="AJ1052" s="105"/>
      <c r="AK1052" s="105"/>
      <c r="AL1052" s="105"/>
      <c r="AM1052" s="105"/>
      <c r="AN1052" s="105"/>
      <c r="AO1052" s="105"/>
      <c r="AP1052" s="105"/>
      <c r="AQ1052" s="105"/>
      <c r="AR1052" s="105"/>
      <c r="AS1052" s="105"/>
      <c r="AT1052" s="105"/>
      <c r="AU1052" s="105"/>
      <c r="AV1052" s="105"/>
      <c r="AW1052" s="105"/>
      <c r="AX1052" s="105"/>
      <c r="AY1052" s="105"/>
      <c r="AZ1052" s="105"/>
      <c r="BA1052" s="105"/>
      <c r="BB1052" s="105"/>
      <c r="BC1052" s="105"/>
      <c r="BD1052" s="105"/>
    </row>
    <row r="1053" spans="1:56" x14ac:dyDescent="0.35">
      <c r="A1053" s="105"/>
      <c r="B1053" s="105"/>
      <c r="C1053" s="105"/>
      <c r="D1053" s="105"/>
      <c r="E1053" s="105"/>
      <c r="F1053" s="105"/>
      <c r="G1053" s="105"/>
      <c r="H1053" s="105"/>
      <c r="I1053" s="105"/>
      <c r="J1053" s="105"/>
      <c r="K1053" s="105"/>
      <c r="L1053" s="105"/>
      <c r="M1053" s="105"/>
      <c r="N1053" s="105"/>
      <c r="O1053" s="105"/>
      <c r="P1053" s="105"/>
      <c r="Q1053" s="105"/>
      <c r="R1053" s="105"/>
      <c r="S1053" s="105"/>
      <c r="T1053" s="105"/>
      <c r="U1053" s="105"/>
      <c r="V1053" s="105"/>
      <c r="W1053" s="105"/>
      <c r="X1053" s="105"/>
      <c r="Y1053" s="105"/>
      <c r="Z1053" s="105"/>
      <c r="AA1053" s="105"/>
      <c r="AB1053" s="105"/>
      <c r="AC1053" s="105"/>
      <c r="AD1053" s="105"/>
      <c r="AE1053" s="105"/>
      <c r="AF1053" s="105"/>
      <c r="AG1053" s="105"/>
      <c r="AH1053" s="105"/>
      <c r="AI1053" s="105"/>
      <c r="AJ1053" s="105"/>
      <c r="AK1053" s="105"/>
      <c r="AL1053" s="105"/>
      <c r="AM1053" s="105"/>
      <c r="AN1053" s="105"/>
      <c r="AO1053" s="105"/>
      <c r="AP1053" s="105"/>
      <c r="AQ1053" s="105"/>
      <c r="AR1053" s="105"/>
      <c r="AS1053" s="105"/>
      <c r="AT1053" s="105"/>
      <c r="AU1053" s="105"/>
      <c r="AV1053" s="105"/>
      <c r="AW1053" s="105"/>
      <c r="AX1053" s="105"/>
      <c r="AY1053" s="105"/>
      <c r="AZ1053" s="105"/>
      <c r="BA1053" s="105"/>
      <c r="BB1053" s="105"/>
      <c r="BC1053" s="105"/>
      <c r="BD1053" s="105"/>
    </row>
    <row r="1054" spans="1:56" x14ac:dyDescent="0.35">
      <c r="A1054" s="105"/>
      <c r="B1054" s="105"/>
      <c r="C1054" s="105"/>
      <c r="D1054" s="105"/>
      <c r="E1054" s="105"/>
      <c r="F1054" s="105"/>
      <c r="G1054" s="105"/>
      <c r="H1054" s="105"/>
      <c r="I1054" s="105"/>
      <c r="J1054" s="105"/>
      <c r="K1054" s="105"/>
      <c r="L1054" s="105"/>
      <c r="M1054" s="105"/>
      <c r="N1054" s="105"/>
      <c r="O1054" s="105"/>
      <c r="P1054" s="105"/>
      <c r="Q1054" s="105"/>
      <c r="R1054" s="105"/>
      <c r="S1054" s="105"/>
      <c r="T1054" s="105"/>
      <c r="U1054" s="105"/>
      <c r="V1054" s="105"/>
      <c r="W1054" s="105"/>
      <c r="X1054" s="105"/>
      <c r="Y1054" s="105"/>
      <c r="Z1054" s="105"/>
      <c r="AA1054" s="105"/>
      <c r="AB1054" s="105"/>
      <c r="AC1054" s="105"/>
      <c r="AD1054" s="105"/>
      <c r="AE1054" s="105"/>
      <c r="AF1054" s="105"/>
      <c r="AG1054" s="105"/>
      <c r="AH1054" s="105"/>
      <c r="AI1054" s="105"/>
      <c r="AJ1054" s="105"/>
      <c r="AK1054" s="105"/>
      <c r="AL1054" s="105"/>
      <c r="AM1054" s="105"/>
      <c r="AN1054" s="105"/>
      <c r="AO1054" s="105"/>
      <c r="AP1054" s="105"/>
      <c r="AQ1054" s="105"/>
      <c r="AR1054" s="105"/>
      <c r="AS1054" s="105"/>
      <c r="AT1054" s="105"/>
      <c r="AU1054" s="105"/>
      <c r="AV1054" s="105"/>
      <c r="AW1054" s="105"/>
      <c r="AX1054" s="105"/>
      <c r="AY1054" s="105"/>
      <c r="AZ1054" s="105"/>
      <c r="BA1054" s="105"/>
      <c r="BB1054" s="105"/>
      <c r="BC1054" s="105"/>
      <c r="BD1054" s="105"/>
    </row>
    <row r="1055" spans="1:56" x14ac:dyDescent="0.35">
      <c r="A1055" s="105"/>
      <c r="B1055" s="105"/>
      <c r="C1055" s="105"/>
      <c r="D1055" s="105"/>
      <c r="E1055" s="105"/>
      <c r="F1055" s="105"/>
      <c r="G1055" s="105"/>
      <c r="H1055" s="105"/>
      <c r="I1055" s="105"/>
      <c r="J1055" s="105"/>
      <c r="K1055" s="105"/>
      <c r="L1055" s="105"/>
      <c r="M1055" s="105"/>
      <c r="N1055" s="105"/>
      <c r="O1055" s="105"/>
      <c r="P1055" s="105"/>
      <c r="Q1055" s="105"/>
      <c r="R1055" s="105"/>
      <c r="S1055" s="105"/>
      <c r="T1055" s="105"/>
      <c r="U1055" s="105"/>
      <c r="V1055" s="105"/>
      <c r="W1055" s="105"/>
      <c r="X1055" s="105"/>
      <c r="Y1055" s="105"/>
      <c r="Z1055" s="105"/>
      <c r="AA1055" s="105"/>
      <c r="AB1055" s="105"/>
      <c r="AC1055" s="105"/>
      <c r="AD1055" s="105"/>
      <c r="AE1055" s="105"/>
      <c r="AF1055" s="105"/>
      <c r="AG1055" s="105"/>
      <c r="AH1055" s="105"/>
      <c r="AI1055" s="105"/>
      <c r="AJ1055" s="105"/>
      <c r="AK1055" s="105"/>
      <c r="AL1055" s="105"/>
      <c r="AM1055" s="105"/>
      <c r="AN1055" s="105"/>
      <c r="AO1055" s="105"/>
      <c r="AP1055" s="105"/>
      <c r="AQ1055" s="105"/>
      <c r="AR1055" s="105"/>
      <c r="AS1055" s="105"/>
      <c r="AT1055" s="105"/>
      <c r="AU1055" s="105"/>
      <c r="AV1055" s="105"/>
      <c r="AW1055" s="105"/>
      <c r="AX1055" s="105"/>
      <c r="AY1055" s="105"/>
      <c r="AZ1055" s="105"/>
      <c r="BA1055" s="105"/>
      <c r="BB1055" s="105"/>
      <c r="BC1055" s="105"/>
      <c r="BD1055" s="105"/>
    </row>
    <row r="1056" spans="1:56" x14ac:dyDescent="0.35">
      <c r="A1056" s="105"/>
      <c r="B1056" s="105"/>
      <c r="C1056" s="105"/>
      <c r="D1056" s="105"/>
      <c r="E1056" s="105"/>
      <c r="F1056" s="105"/>
      <c r="G1056" s="105"/>
      <c r="H1056" s="105"/>
      <c r="I1056" s="105"/>
      <c r="J1056" s="105"/>
      <c r="K1056" s="105"/>
      <c r="L1056" s="105"/>
      <c r="M1056" s="105"/>
      <c r="N1056" s="105"/>
      <c r="O1056" s="105"/>
      <c r="P1056" s="105"/>
      <c r="Q1056" s="105"/>
      <c r="R1056" s="105"/>
      <c r="S1056" s="105"/>
      <c r="T1056" s="105"/>
      <c r="U1056" s="105"/>
      <c r="V1056" s="105"/>
      <c r="W1056" s="105"/>
      <c r="X1056" s="105"/>
      <c r="Y1056" s="105"/>
      <c r="Z1056" s="105"/>
      <c r="AA1056" s="105"/>
      <c r="AB1056" s="105"/>
      <c r="AC1056" s="105"/>
      <c r="AD1056" s="105"/>
      <c r="AE1056" s="105"/>
      <c r="AF1056" s="105"/>
      <c r="AG1056" s="105"/>
      <c r="AH1056" s="105"/>
      <c r="AI1056" s="105"/>
      <c r="AJ1056" s="105"/>
      <c r="AK1056" s="105"/>
      <c r="AL1056" s="105"/>
      <c r="AM1056" s="105"/>
      <c r="AN1056" s="105"/>
      <c r="AO1056" s="105"/>
      <c r="AP1056" s="105"/>
      <c r="AQ1056" s="105"/>
      <c r="AR1056" s="105"/>
      <c r="AS1056" s="105"/>
      <c r="AT1056" s="105"/>
      <c r="AU1056" s="105"/>
      <c r="AV1056" s="105"/>
      <c r="AW1056" s="105"/>
      <c r="AX1056" s="105"/>
      <c r="AY1056" s="105"/>
      <c r="AZ1056" s="105"/>
      <c r="BA1056" s="105"/>
      <c r="BB1056" s="105"/>
      <c r="BC1056" s="105"/>
      <c r="BD1056" s="105"/>
    </row>
    <row r="1057" spans="1:56" x14ac:dyDescent="0.35">
      <c r="A1057" s="105"/>
      <c r="B1057" s="105"/>
      <c r="C1057" s="105"/>
      <c r="D1057" s="105"/>
      <c r="E1057" s="105"/>
      <c r="F1057" s="105"/>
      <c r="G1057" s="105"/>
      <c r="H1057" s="105"/>
      <c r="I1057" s="105"/>
      <c r="J1057" s="105"/>
      <c r="K1057" s="105"/>
      <c r="L1057" s="105"/>
      <c r="M1057" s="105"/>
      <c r="N1057" s="105"/>
      <c r="O1057" s="105"/>
      <c r="P1057" s="105"/>
      <c r="Q1057" s="105"/>
      <c r="R1057" s="105"/>
      <c r="S1057" s="105"/>
      <c r="T1057" s="105"/>
      <c r="U1057" s="105"/>
      <c r="V1057" s="105"/>
      <c r="W1057" s="105"/>
      <c r="X1057" s="105"/>
      <c r="Y1057" s="105"/>
      <c r="Z1057" s="105"/>
      <c r="AA1057" s="105"/>
      <c r="AB1057" s="105"/>
      <c r="AC1057" s="105"/>
      <c r="AD1057" s="105"/>
      <c r="AE1057" s="105"/>
      <c r="AF1057" s="105"/>
      <c r="AG1057" s="105"/>
      <c r="AH1057" s="105"/>
      <c r="AI1057" s="105"/>
      <c r="AJ1057" s="105"/>
      <c r="AK1057" s="105"/>
      <c r="AL1057" s="105"/>
      <c r="AM1057" s="105"/>
      <c r="AN1057" s="105"/>
      <c r="AO1057" s="105"/>
      <c r="AP1057" s="105"/>
      <c r="AQ1057" s="105"/>
      <c r="AR1057" s="105"/>
      <c r="AS1057" s="105"/>
      <c r="AT1057" s="105"/>
      <c r="AU1057" s="105"/>
      <c r="AV1057" s="105"/>
      <c r="AW1057" s="105"/>
      <c r="AX1057" s="105"/>
      <c r="AY1057" s="105"/>
      <c r="AZ1057" s="105"/>
      <c r="BA1057" s="105"/>
      <c r="BB1057" s="105"/>
      <c r="BC1057" s="105"/>
      <c r="BD1057" s="105"/>
    </row>
    <row r="1058" spans="1:56" x14ac:dyDescent="0.35">
      <c r="A1058" s="105"/>
      <c r="B1058" s="105"/>
      <c r="C1058" s="105"/>
      <c r="D1058" s="105"/>
      <c r="E1058" s="105"/>
      <c r="F1058" s="105"/>
      <c r="G1058" s="105"/>
      <c r="H1058" s="105"/>
      <c r="I1058" s="105"/>
      <c r="J1058" s="105"/>
      <c r="K1058" s="105"/>
      <c r="L1058" s="105"/>
      <c r="M1058" s="105"/>
      <c r="N1058" s="105"/>
      <c r="O1058" s="105"/>
      <c r="P1058" s="105"/>
      <c r="Q1058" s="105"/>
      <c r="R1058" s="105"/>
      <c r="S1058" s="105"/>
      <c r="T1058" s="105"/>
      <c r="U1058" s="105"/>
      <c r="V1058" s="105"/>
      <c r="W1058" s="105"/>
      <c r="X1058" s="105"/>
      <c r="Y1058" s="105"/>
      <c r="Z1058" s="105"/>
      <c r="AA1058" s="105"/>
      <c r="AB1058" s="105"/>
      <c r="AC1058" s="105"/>
      <c r="AD1058" s="105"/>
      <c r="AE1058" s="105"/>
      <c r="AF1058" s="105"/>
      <c r="AG1058" s="105"/>
      <c r="AH1058" s="105"/>
      <c r="AI1058" s="105"/>
      <c r="AJ1058" s="105"/>
      <c r="AK1058" s="105"/>
      <c r="AL1058" s="105"/>
      <c r="AM1058" s="105"/>
      <c r="AN1058" s="105"/>
      <c r="AO1058" s="105"/>
      <c r="AP1058" s="105"/>
      <c r="AQ1058" s="105"/>
      <c r="AR1058" s="105"/>
      <c r="AS1058" s="105"/>
      <c r="AT1058" s="105"/>
      <c r="AU1058" s="105"/>
      <c r="AV1058" s="105"/>
      <c r="AW1058" s="105"/>
      <c r="AX1058" s="105"/>
      <c r="AY1058" s="105"/>
      <c r="AZ1058" s="105"/>
      <c r="BA1058" s="105"/>
      <c r="BB1058" s="105"/>
      <c r="BC1058" s="105"/>
      <c r="BD1058" s="105"/>
    </row>
    <row r="1059" spans="1:56" x14ac:dyDescent="0.35">
      <c r="A1059" s="105"/>
      <c r="B1059" s="105"/>
      <c r="C1059" s="105"/>
      <c r="D1059" s="105"/>
      <c r="E1059" s="105"/>
      <c r="F1059" s="105"/>
      <c r="G1059" s="105"/>
      <c r="H1059" s="105"/>
      <c r="I1059" s="105"/>
      <c r="J1059" s="105"/>
      <c r="K1059" s="105"/>
      <c r="L1059" s="105"/>
      <c r="M1059" s="105"/>
      <c r="N1059" s="105"/>
      <c r="O1059" s="105"/>
      <c r="P1059" s="105"/>
      <c r="Q1059" s="105"/>
      <c r="R1059" s="105"/>
      <c r="S1059" s="105"/>
      <c r="T1059" s="105"/>
      <c r="U1059" s="105"/>
      <c r="V1059" s="105"/>
      <c r="W1059" s="105"/>
      <c r="X1059" s="105"/>
      <c r="Y1059" s="105"/>
      <c r="Z1059" s="105"/>
      <c r="AA1059" s="105"/>
      <c r="AB1059" s="105"/>
      <c r="AC1059" s="105"/>
      <c r="AD1059" s="105"/>
      <c r="AE1059" s="105"/>
      <c r="AF1059" s="105"/>
      <c r="AG1059" s="105"/>
      <c r="AH1059" s="105"/>
      <c r="AI1059" s="105"/>
      <c r="AJ1059" s="105"/>
      <c r="AK1059" s="105"/>
      <c r="AL1059" s="105"/>
      <c r="AM1059" s="105"/>
      <c r="AN1059" s="105"/>
      <c r="AO1059" s="105"/>
      <c r="AP1059" s="105"/>
      <c r="AQ1059" s="105"/>
      <c r="AR1059" s="105"/>
      <c r="AS1059" s="105"/>
      <c r="AT1059" s="105"/>
      <c r="AU1059" s="105"/>
      <c r="AV1059" s="105"/>
      <c r="AW1059" s="105"/>
      <c r="AX1059" s="105"/>
      <c r="AY1059" s="105"/>
      <c r="AZ1059" s="105"/>
      <c r="BA1059" s="105"/>
      <c r="BB1059" s="105"/>
      <c r="BC1059" s="105"/>
      <c r="BD1059" s="105"/>
    </row>
    <row r="1060" spans="1:56" x14ac:dyDescent="0.35">
      <c r="A1060" s="105"/>
      <c r="B1060" s="105"/>
      <c r="C1060" s="105"/>
      <c r="D1060" s="105"/>
      <c r="E1060" s="105"/>
      <c r="F1060" s="105"/>
      <c r="G1060" s="105"/>
      <c r="H1060" s="105"/>
      <c r="I1060" s="105"/>
      <c r="J1060" s="105"/>
      <c r="K1060" s="105"/>
      <c r="L1060" s="105"/>
      <c r="M1060" s="105"/>
      <c r="N1060" s="105"/>
      <c r="O1060" s="105"/>
      <c r="P1060" s="105"/>
      <c r="Q1060" s="105"/>
      <c r="R1060" s="105"/>
      <c r="S1060" s="105"/>
      <c r="T1060" s="105"/>
      <c r="U1060" s="105"/>
      <c r="V1060" s="105"/>
      <c r="W1060" s="105"/>
      <c r="X1060" s="105"/>
      <c r="Y1060" s="105"/>
      <c r="Z1060" s="105"/>
      <c r="AA1060" s="105"/>
      <c r="AB1060" s="105"/>
      <c r="AC1060" s="105"/>
      <c r="AD1060" s="105"/>
      <c r="AE1060" s="105"/>
      <c r="AF1060" s="105"/>
      <c r="AG1060" s="105"/>
      <c r="AH1060" s="105"/>
      <c r="AI1060" s="105"/>
      <c r="AJ1060" s="105"/>
      <c r="AK1060" s="105"/>
      <c r="AL1060" s="105"/>
      <c r="AM1060" s="105"/>
      <c r="AN1060" s="105"/>
      <c r="AO1060" s="105"/>
      <c r="AP1060" s="105"/>
      <c r="AQ1060" s="105"/>
      <c r="AR1060" s="105"/>
      <c r="AS1060" s="105"/>
      <c r="AT1060" s="105"/>
      <c r="AU1060" s="105"/>
      <c r="AV1060" s="105"/>
      <c r="AW1060" s="105"/>
      <c r="AX1060" s="105"/>
      <c r="AY1060" s="105"/>
      <c r="AZ1060" s="105"/>
      <c r="BA1060" s="105"/>
      <c r="BB1060" s="105"/>
      <c r="BC1060" s="105"/>
      <c r="BD1060" s="105"/>
    </row>
    <row r="1061" spans="1:56" x14ac:dyDescent="0.35">
      <c r="A1061" s="105"/>
      <c r="B1061" s="105"/>
      <c r="C1061" s="105"/>
      <c r="D1061" s="105"/>
      <c r="E1061" s="105"/>
      <c r="F1061" s="105"/>
      <c r="G1061" s="105"/>
      <c r="H1061" s="105"/>
      <c r="I1061" s="105"/>
      <c r="J1061" s="105"/>
      <c r="K1061" s="105"/>
      <c r="L1061" s="105"/>
      <c r="M1061" s="105"/>
      <c r="N1061" s="105"/>
      <c r="O1061" s="105"/>
      <c r="P1061" s="105"/>
      <c r="Q1061" s="105"/>
      <c r="R1061" s="105"/>
      <c r="S1061" s="105"/>
      <c r="T1061" s="105"/>
      <c r="U1061" s="105"/>
      <c r="V1061" s="105"/>
      <c r="W1061" s="105"/>
      <c r="X1061" s="105"/>
      <c r="Y1061" s="105"/>
      <c r="Z1061" s="105"/>
      <c r="AA1061" s="105"/>
      <c r="AB1061" s="105"/>
      <c r="AC1061" s="105"/>
      <c r="AD1061" s="105"/>
      <c r="AE1061" s="105"/>
      <c r="AF1061" s="105"/>
      <c r="AG1061" s="105"/>
      <c r="AH1061" s="105"/>
      <c r="AI1061" s="105"/>
      <c r="AJ1061" s="105"/>
      <c r="AK1061" s="105"/>
      <c r="AL1061" s="105"/>
      <c r="AM1061" s="105"/>
      <c r="AN1061" s="105"/>
      <c r="AO1061" s="105"/>
      <c r="AP1061" s="105"/>
      <c r="AQ1061" s="105"/>
      <c r="AR1061" s="105"/>
      <c r="AS1061" s="105"/>
    </row>
    <row r="1062" spans="1:56" x14ac:dyDescent="0.35">
      <c r="A1062" s="105"/>
      <c r="B1062" s="105"/>
      <c r="C1062" s="105"/>
      <c r="D1062" s="105"/>
      <c r="E1062" s="105"/>
      <c r="F1062" s="105"/>
      <c r="G1062" s="105"/>
      <c r="H1062" s="105"/>
      <c r="I1062" s="105"/>
      <c r="J1062" s="105"/>
      <c r="K1062" s="105"/>
      <c r="L1062" s="105"/>
      <c r="M1062" s="105"/>
      <c r="N1062" s="105"/>
      <c r="O1062" s="105"/>
      <c r="P1062" s="105"/>
      <c r="Q1062" s="105"/>
      <c r="R1062" s="105"/>
      <c r="S1062" s="105"/>
      <c r="T1062" s="105"/>
      <c r="U1062" s="105"/>
      <c r="V1062" s="105"/>
      <c r="W1062" s="105"/>
      <c r="X1062" s="105"/>
      <c r="Y1062" s="105"/>
      <c r="Z1062" s="105"/>
      <c r="AA1062" s="105"/>
      <c r="AB1062" s="105"/>
      <c r="AC1062" s="105"/>
      <c r="AD1062" s="105"/>
      <c r="AE1062" s="105"/>
      <c r="AF1062" s="105"/>
      <c r="AG1062" s="105"/>
      <c r="AH1062" s="105"/>
      <c r="AI1062" s="105"/>
      <c r="AJ1062" s="105"/>
      <c r="AK1062" s="105"/>
      <c r="AL1062" s="105"/>
      <c r="AM1062" s="105"/>
      <c r="AN1062" s="105"/>
      <c r="AO1062" s="105"/>
      <c r="AP1062" s="105"/>
      <c r="AQ1062" s="105"/>
      <c r="AR1062" s="105"/>
      <c r="AS1062" s="105"/>
    </row>
    <row r="1063" spans="1:56" x14ac:dyDescent="0.35">
      <c r="A1063" s="105"/>
      <c r="B1063" s="105"/>
      <c r="C1063" s="105"/>
      <c r="D1063" s="105"/>
      <c r="E1063" s="105"/>
      <c r="F1063" s="105"/>
      <c r="G1063" s="105"/>
      <c r="H1063" s="105"/>
      <c r="I1063" s="105"/>
      <c r="J1063" s="105"/>
      <c r="K1063" s="105"/>
      <c r="L1063" s="105"/>
      <c r="M1063" s="105"/>
      <c r="N1063" s="105"/>
      <c r="O1063" s="105"/>
      <c r="P1063" s="105"/>
      <c r="Q1063" s="105"/>
      <c r="R1063" s="105"/>
      <c r="S1063" s="105"/>
      <c r="T1063" s="105"/>
      <c r="U1063" s="105"/>
      <c r="V1063" s="105"/>
      <c r="W1063" s="105"/>
      <c r="X1063" s="105"/>
      <c r="Y1063" s="105"/>
      <c r="Z1063" s="105"/>
      <c r="AA1063" s="105"/>
      <c r="AB1063" s="105"/>
      <c r="AC1063" s="105"/>
      <c r="AD1063" s="105"/>
      <c r="AE1063" s="105"/>
      <c r="AF1063" s="105"/>
      <c r="AG1063" s="105"/>
      <c r="AH1063" s="105"/>
      <c r="AI1063" s="105"/>
      <c r="AJ1063" s="105"/>
      <c r="AK1063" s="105"/>
      <c r="AL1063" s="105"/>
      <c r="AM1063" s="105"/>
      <c r="AN1063" s="105"/>
      <c r="AO1063" s="105"/>
      <c r="AP1063" s="105"/>
      <c r="AQ1063" s="105"/>
      <c r="AR1063" s="105"/>
      <c r="AS1063" s="105"/>
    </row>
    <row r="1064" spans="1:56" x14ac:dyDescent="0.35">
      <c r="A1064" s="105"/>
      <c r="B1064" s="105"/>
      <c r="C1064" s="105"/>
      <c r="D1064" s="105"/>
      <c r="E1064" s="105"/>
      <c r="F1064" s="105"/>
      <c r="G1064" s="105"/>
      <c r="H1064" s="105"/>
      <c r="I1064" s="105"/>
      <c r="J1064" s="105"/>
      <c r="K1064" s="105"/>
      <c r="L1064" s="105"/>
      <c r="M1064" s="105"/>
      <c r="N1064" s="105"/>
      <c r="O1064" s="105"/>
      <c r="P1064" s="105"/>
      <c r="Q1064" s="105"/>
      <c r="R1064" s="105"/>
      <c r="S1064" s="105"/>
      <c r="T1064" s="105"/>
      <c r="U1064" s="105"/>
      <c r="V1064" s="105"/>
      <c r="W1064" s="105"/>
      <c r="X1064" s="105"/>
      <c r="Y1064" s="105"/>
      <c r="Z1064" s="105"/>
      <c r="AA1064" s="105"/>
      <c r="AB1064" s="105"/>
      <c r="AC1064" s="105"/>
      <c r="AD1064" s="105"/>
      <c r="AE1064" s="105"/>
      <c r="AF1064" s="105"/>
      <c r="AG1064" s="105"/>
      <c r="AH1064" s="105"/>
      <c r="AI1064" s="105"/>
      <c r="AJ1064" s="105"/>
      <c r="AK1064" s="105"/>
      <c r="AL1064" s="105"/>
      <c r="AM1064" s="105"/>
      <c r="AN1064" s="105"/>
      <c r="AO1064" s="105"/>
      <c r="AP1064" s="105"/>
      <c r="AQ1064" s="105"/>
      <c r="AR1064" s="105"/>
      <c r="AS1064" s="105"/>
    </row>
  </sheetData>
  <sheetProtection formatCells="0" formatColumns="0" formatRows="0" insertColumns="0" insertRows="0" insertHyperlinks="0" deleteColumns="0" deleteRows="0" sort="0" pivotTables="0"/>
  <autoFilter ref="AI20:AM555"/>
  <dataConsolidate/>
  <mergeCells count="417">
    <mergeCell ref="AM127:AM131"/>
    <mergeCell ref="AN127:AN131"/>
    <mergeCell ref="A127:A132"/>
    <mergeCell ref="B127:B132"/>
    <mergeCell ref="C127:C132"/>
    <mergeCell ref="O127:O131"/>
    <mergeCell ref="AN115:AN118"/>
    <mergeCell ref="AE114:AE115"/>
    <mergeCell ref="AE116:AE118"/>
    <mergeCell ref="AF114:AF115"/>
    <mergeCell ref="AG114:AG115"/>
    <mergeCell ref="AG116:AG118"/>
    <mergeCell ref="AF116:AF118"/>
    <mergeCell ref="AI114:AI115"/>
    <mergeCell ref="AI116:AI118"/>
    <mergeCell ref="AM116:AM118"/>
    <mergeCell ref="Z114:Z115"/>
    <mergeCell ref="X116:X118"/>
    <mergeCell ref="Y116:Y118"/>
    <mergeCell ref="Z116:Z118"/>
    <mergeCell ref="AA116:AA118"/>
    <mergeCell ref="AB116:AB118"/>
    <mergeCell ref="AC116:AC118"/>
    <mergeCell ref="AD116:AD118"/>
    <mergeCell ref="AA114:AA115"/>
    <mergeCell ref="AB114:AB115"/>
    <mergeCell ref="AC114:AC115"/>
    <mergeCell ref="AD114:AD115"/>
    <mergeCell ref="R116:R118"/>
    <mergeCell ref="S116:S118"/>
    <mergeCell ref="R114:R115"/>
    <mergeCell ref="S114:S115"/>
    <mergeCell ref="U114:U115"/>
    <mergeCell ref="V114:V115"/>
    <mergeCell ref="W114:W115"/>
    <mergeCell ref="X114:X115"/>
    <mergeCell ref="Y114:Y115"/>
    <mergeCell ref="AO89:AO91"/>
    <mergeCell ref="AP89:AP91"/>
    <mergeCell ref="AQ89:AQ91"/>
    <mergeCell ref="AR89:AR91"/>
    <mergeCell ref="AS89:AS91"/>
    <mergeCell ref="A114:A118"/>
    <mergeCell ref="D116:D118"/>
    <mergeCell ref="E116:E118"/>
    <mergeCell ref="C113:C118"/>
    <mergeCell ref="B113:B118"/>
    <mergeCell ref="D114:D115"/>
    <mergeCell ref="E114:E115"/>
    <mergeCell ref="F113:F115"/>
    <mergeCell ref="G113:G115"/>
    <mergeCell ref="F116:F118"/>
    <mergeCell ref="H113:H115"/>
    <mergeCell ref="I113:I115"/>
    <mergeCell ref="J114:J115"/>
    <mergeCell ref="K114:K115"/>
    <mergeCell ref="L114:L115"/>
    <mergeCell ref="W116:W118"/>
    <mergeCell ref="U116:U118"/>
    <mergeCell ref="V116:V118"/>
    <mergeCell ref="AO92:AO93"/>
    <mergeCell ref="AP92:AP93"/>
    <mergeCell ref="AQ92:AQ93"/>
    <mergeCell ref="AR92:AR93"/>
    <mergeCell ref="AS92:AS93"/>
    <mergeCell ref="V89:V91"/>
    <mergeCell ref="W89:W91"/>
    <mergeCell ref="X89:X91"/>
    <mergeCell ref="Y89:Y91"/>
    <mergeCell ref="Z89:Z91"/>
    <mergeCell ref="AA89:AA91"/>
    <mergeCell ref="AB89:AB91"/>
    <mergeCell ref="AC89:AC91"/>
    <mergeCell ref="AD89:AD91"/>
    <mergeCell ref="AE89:AE91"/>
    <mergeCell ref="AF89:AF91"/>
    <mergeCell ref="AG89:AG91"/>
    <mergeCell ref="AH89:AH91"/>
    <mergeCell ref="AI89:AI91"/>
    <mergeCell ref="AJ89:AJ91"/>
    <mergeCell ref="AK89:AK91"/>
    <mergeCell ref="AL89:AL91"/>
    <mergeCell ref="AM89:AM91"/>
    <mergeCell ref="AN89:AN91"/>
    <mergeCell ref="AF92:AF93"/>
    <mergeCell ref="AI92:AI93"/>
    <mergeCell ref="AJ92:AJ93"/>
    <mergeCell ref="AK92:AK93"/>
    <mergeCell ref="AL92:AL93"/>
    <mergeCell ref="AM92:AM93"/>
    <mergeCell ref="AN92:AN93"/>
    <mergeCell ref="W92:W93"/>
    <mergeCell ref="X92:X93"/>
    <mergeCell ref="Y92:Y93"/>
    <mergeCell ref="Z92:Z93"/>
    <mergeCell ref="AA92:AA93"/>
    <mergeCell ref="AB92:AB93"/>
    <mergeCell ref="AC92:AC93"/>
    <mergeCell ref="AD92:AD93"/>
    <mergeCell ref="AE92:AE93"/>
    <mergeCell ref="N110:N111"/>
    <mergeCell ref="M110:M111"/>
    <mergeCell ref="O110:O111"/>
    <mergeCell ref="F105:F106"/>
    <mergeCell ref="E105:E106"/>
    <mergeCell ref="D105:D106"/>
    <mergeCell ref="F89:F93"/>
    <mergeCell ref="E89:E93"/>
    <mergeCell ref="D89:D93"/>
    <mergeCell ref="O99:O100"/>
    <mergeCell ref="A107:A109"/>
    <mergeCell ref="B107:B109"/>
    <mergeCell ref="C107:C109"/>
    <mergeCell ref="B110:B112"/>
    <mergeCell ref="D110:D112"/>
    <mergeCell ref="A110:A112"/>
    <mergeCell ref="G89:G93"/>
    <mergeCell ref="H89:H93"/>
    <mergeCell ref="I89:I93"/>
    <mergeCell ref="I97:I98"/>
    <mergeCell ref="C101:C103"/>
    <mergeCell ref="B101:B103"/>
    <mergeCell ref="A102:A103"/>
    <mergeCell ref="C104:C106"/>
    <mergeCell ref="B104:B106"/>
    <mergeCell ref="D97:D98"/>
    <mergeCell ref="E97:E98"/>
    <mergeCell ref="F97:F98"/>
    <mergeCell ref="G97:G98"/>
    <mergeCell ref="H97:H98"/>
    <mergeCell ref="A97:A100"/>
    <mergeCell ref="B97:B100"/>
    <mergeCell ref="C97:C100"/>
    <mergeCell ref="A94:A96"/>
    <mergeCell ref="A13:O14"/>
    <mergeCell ref="P18:Z18"/>
    <mergeCell ref="A18:O18"/>
    <mergeCell ref="A19:C19"/>
    <mergeCell ref="J19:O19"/>
    <mergeCell ref="D19:I19"/>
    <mergeCell ref="I24:I25"/>
    <mergeCell ref="H24:H25"/>
    <mergeCell ref="G24:G25"/>
    <mergeCell ref="F21:F25"/>
    <mergeCell ref="E21:E25"/>
    <mergeCell ref="D21:D25"/>
    <mergeCell ref="T21:T25"/>
    <mergeCell ref="R22:R25"/>
    <mergeCell ref="S22:S25"/>
    <mergeCell ref="W23:W25"/>
    <mergeCell ref="X23:X25"/>
    <mergeCell ref="Y23:Y25"/>
    <mergeCell ref="Z23:Z25"/>
    <mergeCell ref="I37:I38"/>
    <mergeCell ref="P36:P37"/>
    <mergeCell ref="AM26:AM29"/>
    <mergeCell ref="A45:A47"/>
    <mergeCell ref="AA18:AS18"/>
    <mergeCell ref="AT18:BB18"/>
    <mergeCell ref="P19:V19"/>
    <mergeCell ref="W19:Y19"/>
    <mergeCell ref="AA19:AH19"/>
    <mergeCell ref="AI19:AM19"/>
    <mergeCell ref="AN19:AN20"/>
    <mergeCell ref="AO19:AS19"/>
    <mergeCell ref="AT19:AW19"/>
    <mergeCell ref="AX19:BB19"/>
    <mergeCell ref="AQ35:AQ38"/>
    <mergeCell ref="A35:A38"/>
    <mergeCell ref="B35:B38"/>
    <mergeCell ref="C35:C38"/>
    <mergeCell ref="D35:D38"/>
    <mergeCell ref="E35:E38"/>
    <mergeCell ref="F35:F38"/>
    <mergeCell ref="G37:G38"/>
    <mergeCell ref="H37:H38"/>
    <mergeCell ref="AN26:AN29"/>
    <mergeCell ref="A30:A34"/>
    <mergeCell ref="A21:A25"/>
    <mergeCell ref="P21:P25"/>
    <mergeCell ref="A27:A29"/>
    <mergeCell ref="B26:B29"/>
    <mergeCell ref="C26:C29"/>
    <mergeCell ref="L21:L25"/>
    <mergeCell ref="K21:K25"/>
    <mergeCell ref="J21:J25"/>
    <mergeCell ref="C21:C25"/>
    <mergeCell ref="B21:B25"/>
    <mergeCell ref="C30:C31"/>
    <mergeCell ref="C32:C34"/>
    <mergeCell ref="B30:B34"/>
    <mergeCell ref="P30:P34"/>
    <mergeCell ref="A40:A43"/>
    <mergeCell ref="B39:B43"/>
    <mergeCell ref="C39:C43"/>
    <mergeCell ref="AJ48:AJ49"/>
    <mergeCell ref="AK48:AK49"/>
    <mergeCell ref="X48:X49"/>
    <mergeCell ref="Y48:Y49"/>
    <mergeCell ref="Z48:Z49"/>
    <mergeCell ref="V48:V49"/>
    <mergeCell ref="W48:W54"/>
    <mergeCell ref="B45:B47"/>
    <mergeCell ref="AJ50:AJ51"/>
    <mergeCell ref="AK50:AK51"/>
    <mergeCell ref="C45:C47"/>
    <mergeCell ref="Z50:Z51"/>
    <mergeCell ref="S48:S49"/>
    <mergeCell ref="S50:S51"/>
    <mergeCell ref="T48:T49"/>
    <mergeCell ref="T50:T51"/>
    <mergeCell ref="U48:U49"/>
    <mergeCell ref="A51:A54"/>
    <mergeCell ref="B48:B54"/>
    <mergeCell ref="C48:C54"/>
    <mergeCell ref="D50:D54"/>
    <mergeCell ref="AQ48:AQ54"/>
    <mergeCell ref="AL48:AL49"/>
    <mergeCell ref="AN48:AN49"/>
    <mergeCell ref="AO48:AO49"/>
    <mergeCell ref="AP48:AP49"/>
    <mergeCell ref="AI48:AI49"/>
    <mergeCell ref="AI50:AI51"/>
    <mergeCell ref="AS39:AS43"/>
    <mergeCell ref="AR48:AR49"/>
    <mergeCell ref="AS48:AS49"/>
    <mergeCell ref="AL50:AL51"/>
    <mergeCell ref="AN50:AN51"/>
    <mergeCell ref="AO50:AO51"/>
    <mergeCell ref="AM48:AM49"/>
    <mergeCell ref="AM50:AM51"/>
    <mergeCell ref="I77:I78"/>
    <mergeCell ref="D77:D78"/>
    <mergeCell ref="E77:E78"/>
    <mergeCell ref="F77:F78"/>
    <mergeCell ref="G77:G78"/>
    <mergeCell ref="H77:H78"/>
    <mergeCell ref="AP50:AP51"/>
    <mergeCell ref="AR50:AR51"/>
    <mergeCell ref="Y55:Y74"/>
    <mergeCell ref="Z55:Z74"/>
    <mergeCell ref="F55:F74"/>
    <mergeCell ref="I55:I74"/>
    <mergeCell ref="L55:L74"/>
    <mergeCell ref="O55:O74"/>
    <mergeCell ref="T52:T54"/>
    <mergeCell ref="X50:X51"/>
    <mergeCell ref="U50:U51"/>
    <mergeCell ref="V50:V51"/>
    <mergeCell ref="D55:D74"/>
    <mergeCell ref="Y50:Y51"/>
    <mergeCell ref="E55:E74"/>
    <mergeCell ref="AH55:AH57"/>
    <mergeCell ref="H55:H74"/>
    <mergeCell ref="X55:X74"/>
    <mergeCell ref="A77:A78"/>
    <mergeCell ref="B77:B78"/>
    <mergeCell ref="C77:C78"/>
    <mergeCell ref="C75:C76"/>
    <mergeCell ref="B75:B76"/>
    <mergeCell ref="A75:A76"/>
    <mergeCell ref="B55:B74"/>
    <mergeCell ref="C55:C74"/>
    <mergeCell ref="A55:A74"/>
    <mergeCell ref="Z79:Z80"/>
    <mergeCell ref="AG92:AG93"/>
    <mergeCell ref="AH92:AH93"/>
    <mergeCell ref="N81:N87"/>
    <mergeCell ref="G55:G74"/>
    <mergeCell ref="R55:R57"/>
    <mergeCell ref="R58:R63"/>
    <mergeCell ref="S55:S57"/>
    <mergeCell ref="S58:S59"/>
    <mergeCell ref="S65:S67"/>
    <mergeCell ref="V55:V57"/>
    <mergeCell ref="J58:J74"/>
    <mergeCell ref="K58:K74"/>
    <mergeCell ref="M58:M74"/>
    <mergeCell ref="N58:N74"/>
    <mergeCell ref="I79:I80"/>
    <mergeCell ref="G79:G80"/>
    <mergeCell ref="H79:H80"/>
    <mergeCell ref="M79:M80"/>
    <mergeCell ref="N79:N80"/>
    <mergeCell ref="P79:P80"/>
    <mergeCell ref="Q79:Q80"/>
    <mergeCell ref="T79:T80"/>
    <mergeCell ref="W79:W80"/>
    <mergeCell ref="A79:A80"/>
    <mergeCell ref="A88:A93"/>
    <mergeCell ref="B88:B93"/>
    <mergeCell ref="C88:C93"/>
    <mergeCell ref="B94:B96"/>
    <mergeCell ref="C94:C96"/>
    <mergeCell ref="AI79:AI80"/>
    <mergeCell ref="AS79:AS80"/>
    <mergeCell ref="B81:B87"/>
    <mergeCell ref="C81:C87"/>
    <mergeCell ref="C79:C80"/>
    <mergeCell ref="B79:B80"/>
    <mergeCell ref="A81:A87"/>
    <mergeCell ref="J89:J93"/>
    <mergeCell ref="K89:K93"/>
    <mergeCell ref="L89:L93"/>
    <mergeCell ref="M91:M93"/>
    <mergeCell ref="N91:N93"/>
    <mergeCell ref="O91:O93"/>
    <mergeCell ref="P91:P93"/>
    <mergeCell ref="Q91:Q93"/>
    <mergeCell ref="R92:R93"/>
    <mergeCell ref="V92:V93"/>
    <mergeCell ref="X79:X80"/>
    <mergeCell ref="O119:O126"/>
    <mergeCell ref="P119:P126"/>
    <mergeCell ref="Q119:Q126"/>
    <mergeCell ref="R119:R126"/>
    <mergeCell ref="A119:A126"/>
    <mergeCell ref="AM107:AM109"/>
    <mergeCell ref="AN107:AN109"/>
    <mergeCell ref="M26:M29"/>
    <mergeCell ref="N26:N29"/>
    <mergeCell ref="J28:J29"/>
    <mergeCell ref="H26:H29"/>
    <mergeCell ref="G26:G29"/>
    <mergeCell ref="S119:S126"/>
    <mergeCell ref="T119:T126"/>
    <mergeCell ref="U119:U126"/>
    <mergeCell ref="V119:V126"/>
    <mergeCell ref="W119:W126"/>
    <mergeCell ref="X119:X126"/>
    <mergeCell ref="Y119:Y126"/>
    <mergeCell ref="Z119:Z126"/>
    <mergeCell ref="AA119:AA126"/>
    <mergeCell ref="AB119:AB126"/>
    <mergeCell ref="AC119:AC126"/>
    <mergeCell ref="AD119:AD126"/>
    <mergeCell ref="AY120:AY126"/>
    <mergeCell ref="AZ120:AZ126"/>
    <mergeCell ref="BA120:BA126"/>
    <mergeCell ref="BB120:BB126"/>
    <mergeCell ref="B119:B126"/>
    <mergeCell ref="C119:C126"/>
    <mergeCell ref="F120:F126"/>
    <mergeCell ref="G120:G126"/>
    <mergeCell ref="H120:H126"/>
    <mergeCell ref="I120:I126"/>
    <mergeCell ref="D124:D126"/>
    <mergeCell ref="E124:E126"/>
    <mergeCell ref="D120:D123"/>
    <mergeCell ref="E120:E123"/>
    <mergeCell ref="J124:J126"/>
    <mergeCell ref="K124:K126"/>
    <mergeCell ref="J120:J123"/>
    <mergeCell ref="K120:K123"/>
    <mergeCell ref="L120:L126"/>
    <mergeCell ref="AP119:AP126"/>
    <mergeCell ref="AQ119:AQ126"/>
    <mergeCell ref="AR119:AR126"/>
    <mergeCell ref="AS119:AS126"/>
    <mergeCell ref="AT120:AT126"/>
    <mergeCell ref="AB23:AB25"/>
    <mergeCell ref="AC23:AC25"/>
    <mergeCell ref="AD23:AD25"/>
    <mergeCell ref="AE23:AE25"/>
    <mergeCell ref="AF23:AF25"/>
    <mergeCell ref="AG23:AG25"/>
    <mergeCell ref="AH23:AH25"/>
    <mergeCell ref="AI23:AI25"/>
    <mergeCell ref="AX120:AX126"/>
    <mergeCell ref="AU120:AU126"/>
    <mergeCell ref="AV120:AV126"/>
    <mergeCell ref="AW120:AW126"/>
    <mergeCell ref="AJ119:AJ126"/>
    <mergeCell ref="AK119:AK126"/>
    <mergeCell ref="AL119:AL126"/>
    <mergeCell ref="AM119:AM126"/>
    <mergeCell ref="AN119:AN126"/>
    <mergeCell ref="AO119:AO126"/>
    <mergeCell ref="AE119:AE126"/>
    <mergeCell ref="AF119:AF126"/>
    <mergeCell ref="AG119:AG126"/>
    <mergeCell ref="AH119:AH126"/>
    <mergeCell ref="AI119:AI126"/>
    <mergeCell ref="AS50:AS51"/>
    <mergeCell ref="E50:E54"/>
    <mergeCell ref="F50:F54"/>
    <mergeCell ref="G51:G54"/>
    <mergeCell ref="H51:H54"/>
    <mergeCell ref="J51:J54"/>
    <mergeCell ref="K51:K54"/>
    <mergeCell ref="L51:L54"/>
    <mergeCell ref="M52:M54"/>
    <mergeCell ref="I48:I54"/>
    <mergeCell ref="M81:M87"/>
    <mergeCell ref="J85:J87"/>
    <mergeCell ref="K85:K87"/>
    <mergeCell ref="N94:N96"/>
    <mergeCell ref="M94:M96"/>
    <mergeCell ref="N97:N98"/>
    <mergeCell ref="N99:N100"/>
    <mergeCell ref="M99:M100"/>
    <mergeCell ref="AS23:AS25"/>
    <mergeCell ref="Q21:Q25"/>
    <mergeCell ref="N52:N54"/>
    <mergeCell ref="O48:O54"/>
    <mergeCell ref="P49:P54"/>
    <mergeCell ref="Q50:Q54"/>
    <mergeCell ref="AJ23:AJ25"/>
    <mergeCell ref="AK23:AK25"/>
    <mergeCell ref="AL23:AL25"/>
    <mergeCell ref="AM23:AM25"/>
    <mergeCell ref="AN23:AN25"/>
    <mergeCell ref="AO23:AO25"/>
    <mergeCell ref="AP23:AP25"/>
    <mergeCell ref="AQ23:AQ25"/>
    <mergeCell ref="AR23:AR25"/>
    <mergeCell ref="AA23:AA25"/>
  </mergeCells>
  <dataValidations count="2">
    <dataValidation type="list" allowBlank="1" showInputMessage="1" showErrorMessage="1" sqref="AF101:AG106 G101:G106 J101:J106 M101:M106 P101:P106 U101:U106 W101:W106 AI101:AI106 AS101:AS106 B104 B101 AA101:AC106 D101:D105">
      <formula1>#REF!</formula1>
    </dataValidation>
    <dataValidation type="list" allowBlank="1" showInputMessage="1" showErrorMessage="1" sqref="AF128:AG132">
      <formula1>$A$120:$A$121</formula1>
    </dataValidation>
  </dataValidations>
  <hyperlinks>
    <hyperlink ref="AJ20" location="'VALORACION DEL CONTROL'!A1" display="PUNTAJE: Herramienta para ejercer el control"/>
    <hyperlink ref="AK20" location="'VALORACION DEL CONTROL'!A1" display="PUNTAJE: Seguimiento al control"/>
  </hyperlinks>
  <pageMargins left="0.7" right="0.7" top="0.75" bottom="0.75" header="0.3" footer="0.3"/>
  <pageSetup paperSize="9" scale="11" orientation="portrait" r:id="rId1"/>
  <rowBreaks count="2" manualBreakCount="2">
    <brk id="34" max="16383" man="1"/>
    <brk id="47" max="16383" man="1"/>
  </rowBreaks>
  <colBreaks count="3" manualBreakCount="3">
    <brk id="15" max="1048575" man="1"/>
    <brk id="26" max="1048575" man="1"/>
    <brk id="54" max="1048575" man="1"/>
  </col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[1]listado!#REF!</xm:f>
          </x14:formula1>
          <xm:sqref>AS88:AS89 AS92 D113:D114 D116 G113 G116:G118 J113:J114 J116:J118 M113:M118 P113:P118 U113:U114 U116 W113:W114 W116 AA113:AC114 AA116:AC116 AF113:AG114 AF116:AG116 AI113:AI114 AI116 AS113:AS118 B113 D107:D109 G107:G109 J107:J109 M107:M109 P107:P109 U107:U109 W107:W109 AA107:AA109 AB108:AB109 AC107:AC109 AF107:AG109 AI107:AI109 AS107:AS109 B107 D99:D100 G99:G100 AA94:AC100 AF94:AG100 B97 D94:D97 G94:G97 J94:J100 AI92 P94:P100 W94:W100 AI94:AI100 AS94:AS99 B94 D88:D89 G88:G89 J88:J89 M88:M91 P88:P91 U88:U100 W88:W89 W92 AA88:AC89 AA92:AC92 AF88:AG89 AF92:AG92 AI88:AI89 M94 M97:M99</xm:sqref>
        </x14:dataValidation>
        <x14:dataValidation type="list" allowBlank="1" showInputMessage="1" showErrorMessage="1">
          <x14:formula1>
            <xm:f>[1]Opciones!#REF!</xm:f>
          </x14:formula1>
          <xm:sqref>J127:J132</xm:sqref>
        </x14:dataValidation>
        <x14:dataValidation type="list" allowBlank="1" showInputMessage="1" showErrorMessage="1">
          <x14:formula1>
            <xm:f>[1]Opciones!#REF!</xm:f>
          </x14:formula1>
          <xm:sqref>M127:M132 N132</xm:sqref>
        </x14:dataValidation>
        <x14:dataValidation type="list" allowBlank="1" showInputMessage="1" showErrorMessage="1">
          <x14:formula1>
            <xm:f>[1]Opciones!#REF!</xm:f>
          </x14:formula1>
          <xm:sqref>D127:D132</xm:sqref>
        </x14:dataValidation>
        <x14:dataValidation type="list" allowBlank="1" showInputMessage="1" showErrorMessage="1">
          <x14:formula1>
            <xm:f>[1]Opciones!#REF!</xm:f>
          </x14:formula1>
          <xm:sqref>AS127:AS132</xm:sqref>
        </x14:dataValidation>
        <x14:dataValidation type="list" allowBlank="1" showInputMessage="1" showErrorMessage="1">
          <x14:formula1>
            <xm:f>[1]Opciones!#REF!</xm:f>
          </x14:formula1>
          <xm:sqref>AN127 AN132</xm:sqref>
        </x14:dataValidation>
        <x14:dataValidation type="list" allowBlank="1" showInputMessage="1" showErrorMessage="1">
          <x14:formula1>
            <xm:f>[1]Opciones!#REF!</xm:f>
          </x14:formula1>
          <xm:sqref>AI127:AI132</xm:sqref>
        </x14:dataValidation>
        <x14:dataValidation type="list" allowBlank="1" showInputMessage="1" showErrorMessage="1">
          <x14:formula1>
            <xm:f>[1]Opciones!#REF!</xm:f>
          </x14:formula1>
          <xm:sqref>AA127:AC132 AF127:AG127</xm:sqref>
        </x14:dataValidation>
        <x14:dataValidation type="list" allowBlank="1" showInputMessage="1" showErrorMessage="1">
          <x14:formula1>
            <xm:f>[1]Opciones!#REF!</xm:f>
          </x14:formula1>
          <xm:sqref>W127:W132</xm:sqref>
        </x14:dataValidation>
        <x14:dataValidation type="list" allowBlank="1" showInputMessage="1" showErrorMessage="1">
          <x14:formula1>
            <xm:f>[1]Opciones!#REF!</xm:f>
          </x14:formula1>
          <xm:sqref>U127:U132</xm:sqref>
        </x14:dataValidation>
        <x14:dataValidation type="list" allowBlank="1" showInputMessage="1" showErrorMessage="1">
          <x14:formula1>
            <xm:f>[1]Opciones!#REF!</xm:f>
          </x14:formula1>
          <xm:sqref>P127:P132</xm:sqref>
        </x14:dataValidation>
        <x14:dataValidation type="list" allowBlank="1" showInputMessage="1" showErrorMessage="1">
          <x14:formula1>
            <xm:f>[1]Opciones!#REF!</xm:f>
          </x14:formula1>
          <xm:sqref>G127:G132</xm:sqref>
        </x14:dataValidation>
        <x14:dataValidation type="list" allowBlank="1" showInputMessage="1" showErrorMessage="1">
          <x14:formula1>
            <xm:f>[1]Opciones!#REF!</xm:f>
          </x14:formula1>
          <xm:sqref>B127</xm:sqref>
        </x14:dataValidation>
        <x14:dataValidation type="list" allowBlank="1" showInputMessage="1" showErrorMessage="1">
          <x14:formula1>
            <xm:f>[1]Opciones!#REF!</xm:f>
          </x14:formula1>
          <xm:sqref>A127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42"/>
  <sheetViews>
    <sheetView topLeftCell="A28" workbookViewId="0">
      <selection activeCell="D51" sqref="D51"/>
    </sheetView>
  </sheetViews>
  <sheetFormatPr baseColWidth="10" defaultRowHeight="15" x14ac:dyDescent="0.25"/>
  <cols>
    <col min="1" max="1" width="18.5703125" style="194" customWidth="1"/>
    <col min="2" max="16384" width="11.42578125" style="194"/>
  </cols>
  <sheetData>
    <row r="2" spans="1:2" x14ac:dyDescent="0.25">
      <c r="A2" s="194" t="s">
        <v>177</v>
      </c>
    </row>
    <row r="3" spans="1:2" x14ac:dyDescent="0.25">
      <c r="A3" s="194" t="s">
        <v>178</v>
      </c>
    </row>
    <row r="4" spans="1:2" x14ac:dyDescent="0.25">
      <c r="A4" s="194" t="s">
        <v>179</v>
      </c>
    </row>
    <row r="5" spans="1:2" x14ac:dyDescent="0.25">
      <c r="A5" s="194" t="s">
        <v>180</v>
      </c>
    </row>
    <row r="6" spans="1:2" x14ac:dyDescent="0.25">
      <c r="A6" s="194" t="s">
        <v>181</v>
      </c>
    </row>
    <row r="9" spans="1:2" x14ac:dyDescent="0.25">
      <c r="A9" s="194" t="s">
        <v>133</v>
      </c>
    </row>
    <row r="10" spans="1:2" x14ac:dyDescent="0.25">
      <c r="A10" s="194" t="s">
        <v>85</v>
      </c>
    </row>
    <row r="11" spans="1:2" x14ac:dyDescent="0.25">
      <c r="A11" s="194" t="s">
        <v>108</v>
      </c>
    </row>
    <row r="12" spans="1:2" x14ac:dyDescent="0.25">
      <c r="A12" s="194" t="s">
        <v>65</v>
      </c>
    </row>
    <row r="15" spans="1:2" x14ac:dyDescent="0.25">
      <c r="A15" s="194" t="s">
        <v>159</v>
      </c>
      <c r="B15" s="194" t="s">
        <v>160</v>
      </c>
    </row>
    <row r="16" spans="1:2" x14ac:dyDescent="0.25">
      <c r="A16" s="194" t="s">
        <v>119</v>
      </c>
      <c r="B16" s="194" t="s">
        <v>120</v>
      </c>
    </row>
    <row r="17" spans="1:2" x14ac:dyDescent="0.25">
      <c r="A17" s="194" t="s">
        <v>95</v>
      </c>
      <c r="B17" s="194" t="s">
        <v>96</v>
      </c>
    </row>
    <row r="18" spans="1:2" x14ac:dyDescent="0.25">
      <c r="A18" s="194" t="s">
        <v>152</v>
      </c>
      <c r="B18" s="194" t="s">
        <v>153</v>
      </c>
    </row>
    <row r="19" spans="1:2" x14ac:dyDescent="0.25">
      <c r="A19" s="194" t="s">
        <v>182</v>
      </c>
      <c r="B19" s="194" t="s">
        <v>184</v>
      </c>
    </row>
    <row r="20" spans="1:2" x14ac:dyDescent="0.25">
      <c r="A20" s="194" t="s">
        <v>183</v>
      </c>
      <c r="B20" s="194" t="s">
        <v>185</v>
      </c>
    </row>
    <row r="21" spans="1:2" x14ac:dyDescent="0.25">
      <c r="A21" s="194" t="s">
        <v>66</v>
      </c>
      <c r="B21" s="194" t="s">
        <v>67</v>
      </c>
    </row>
    <row r="22" spans="1:2" x14ac:dyDescent="0.25">
      <c r="A22" s="194" t="s">
        <v>92</v>
      </c>
      <c r="B22" s="194" t="s">
        <v>146</v>
      </c>
    </row>
    <row r="23" spans="1:2" x14ac:dyDescent="0.25">
      <c r="A23" s="194" t="s">
        <v>109</v>
      </c>
      <c r="B23" s="194" t="s">
        <v>110</v>
      </c>
    </row>
    <row r="26" spans="1:2" x14ac:dyDescent="0.25">
      <c r="A26" s="194" t="s">
        <v>86</v>
      </c>
      <c r="B26" s="194" t="s">
        <v>191</v>
      </c>
    </row>
    <row r="27" spans="1:2" x14ac:dyDescent="0.25">
      <c r="A27" s="194" t="s">
        <v>170</v>
      </c>
      <c r="B27" s="194" t="s">
        <v>171</v>
      </c>
    </row>
    <row r="28" spans="1:2" x14ac:dyDescent="0.25">
      <c r="A28" s="194" t="s">
        <v>68</v>
      </c>
      <c r="B28" s="194" t="s">
        <v>69</v>
      </c>
    </row>
    <row r="29" spans="1:2" x14ac:dyDescent="0.25">
      <c r="A29" s="194" t="s">
        <v>104</v>
      </c>
      <c r="B29" s="194" t="s">
        <v>189</v>
      </c>
    </row>
    <row r="30" spans="1:2" x14ac:dyDescent="0.25">
      <c r="A30" s="194" t="s">
        <v>155</v>
      </c>
      <c r="B30" s="194" t="s">
        <v>188</v>
      </c>
    </row>
    <row r="31" spans="1:2" x14ac:dyDescent="0.25">
      <c r="A31" s="194" t="s">
        <v>111</v>
      </c>
      <c r="B31" s="194" t="s">
        <v>187</v>
      </c>
    </row>
    <row r="32" spans="1:2" x14ac:dyDescent="0.25">
      <c r="A32" s="194" t="s">
        <v>186</v>
      </c>
      <c r="B32" s="194" t="s">
        <v>190</v>
      </c>
    </row>
    <row r="33" spans="1:2" x14ac:dyDescent="0.25">
      <c r="A33" s="194" t="s">
        <v>130</v>
      </c>
      <c r="B33" s="194" t="s">
        <v>192</v>
      </c>
    </row>
    <row r="37" spans="1:2" x14ac:dyDescent="0.25">
      <c r="A37" s="194" t="s">
        <v>112</v>
      </c>
      <c r="B37" s="194" t="s">
        <v>113</v>
      </c>
    </row>
    <row r="38" spans="1:2" x14ac:dyDescent="0.25">
      <c r="A38" s="194" t="s">
        <v>124</v>
      </c>
      <c r="B38" s="194" t="s">
        <v>125</v>
      </c>
    </row>
    <row r="39" spans="1:2" x14ac:dyDescent="0.25">
      <c r="A39" s="194" t="s">
        <v>4</v>
      </c>
      <c r="B39" s="195" t="s">
        <v>87</v>
      </c>
    </row>
    <row r="40" spans="1:2" x14ac:dyDescent="0.25">
      <c r="A40" s="194" t="s">
        <v>105</v>
      </c>
      <c r="B40" s="195" t="s">
        <v>106</v>
      </c>
    </row>
    <row r="41" spans="1:2" x14ac:dyDescent="0.25">
      <c r="A41" s="194" t="s">
        <v>126</v>
      </c>
      <c r="B41" s="195" t="s">
        <v>127</v>
      </c>
    </row>
    <row r="42" spans="1:2" x14ac:dyDescent="0.25">
      <c r="A42" s="194" t="s">
        <v>70</v>
      </c>
      <c r="B42" s="195" t="s">
        <v>71</v>
      </c>
    </row>
    <row r="43" spans="1:2" x14ac:dyDescent="0.25">
      <c r="A43" s="194" t="s">
        <v>161</v>
      </c>
      <c r="B43" s="195" t="s">
        <v>162</v>
      </c>
    </row>
    <row r="44" spans="1:2" x14ac:dyDescent="0.25">
      <c r="A44" s="194" t="s">
        <v>135</v>
      </c>
      <c r="B44" s="195" t="s">
        <v>136</v>
      </c>
    </row>
    <row r="48" spans="1:2" x14ac:dyDescent="0.25">
      <c r="A48" s="194" t="s">
        <v>72</v>
      </c>
      <c r="B48" s="194" t="s">
        <v>73</v>
      </c>
    </row>
    <row r="49" spans="1:2" x14ac:dyDescent="0.25">
      <c r="A49" s="194" t="s">
        <v>128</v>
      </c>
      <c r="B49" s="194" t="s">
        <v>129</v>
      </c>
    </row>
    <row r="50" spans="1:2" x14ac:dyDescent="0.25">
      <c r="A50" s="194" t="s">
        <v>97</v>
      </c>
      <c r="B50" s="196" t="s">
        <v>98</v>
      </c>
    </row>
    <row r="51" spans="1:2" x14ac:dyDescent="0.25">
      <c r="A51" s="194" t="s">
        <v>137</v>
      </c>
      <c r="B51" s="196" t="s">
        <v>138</v>
      </c>
    </row>
    <row r="52" spans="1:2" x14ac:dyDescent="0.25">
      <c r="A52" s="194" t="s">
        <v>139</v>
      </c>
      <c r="B52" s="196" t="s">
        <v>140</v>
      </c>
    </row>
    <row r="53" spans="1:2" x14ac:dyDescent="0.25">
      <c r="A53" s="194" t="s">
        <v>157</v>
      </c>
      <c r="B53" s="196" t="s">
        <v>158</v>
      </c>
    </row>
    <row r="54" spans="1:2" x14ac:dyDescent="0.25">
      <c r="A54" s="194" t="s">
        <v>88</v>
      </c>
      <c r="B54" s="196" t="s">
        <v>89</v>
      </c>
    </row>
    <row r="55" spans="1:2" x14ac:dyDescent="0.25">
      <c r="A55" s="194" t="s">
        <v>193</v>
      </c>
      <c r="B55" s="196" t="s">
        <v>194</v>
      </c>
    </row>
    <row r="58" spans="1:2" x14ac:dyDescent="0.25">
      <c r="A58" s="194" t="s">
        <v>114</v>
      </c>
    </row>
    <row r="59" spans="1:2" x14ac:dyDescent="0.25">
      <c r="A59" s="194" t="s">
        <v>121</v>
      </c>
    </row>
    <row r="60" spans="1:2" x14ac:dyDescent="0.25">
      <c r="A60" s="194" t="s">
        <v>90</v>
      </c>
    </row>
    <row r="61" spans="1:2" x14ac:dyDescent="0.25">
      <c r="A61" s="194" t="s">
        <v>74</v>
      </c>
    </row>
    <row r="62" spans="1:2" x14ac:dyDescent="0.25">
      <c r="A62" s="194" t="s">
        <v>99</v>
      </c>
    </row>
    <row r="66" spans="1:1" x14ac:dyDescent="0.25">
      <c r="A66" s="194" t="s">
        <v>107</v>
      </c>
    </row>
    <row r="67" spans="1:1" x14ac:dyDescent="0.25">
      <c r="A67" s="194" t="s">
        <v>134</v>
      </c>
    </row>
    <row r="68" spans="1:1" x14ac:dyDescent="0.25">
      <c r="A68" s="194" t="s">
        <v>100</v>
      </c>
    </row>
    <row r="69" spans="1:1" x14ac:dyDescent="0.25">
      <c r="A69" s="194" t="s">
        <v>195</v>
      </c>
    </row>
    <row r="70" spans="1:1" x14ac:dyDescent="0.25">
      <c r="A70" s="194" t="s">
        <v>150</v>
      </c>
    </row>
    <row r="71" spans="1:1" x14ac:dyDescent="0.25">
      <c r="A71" s="194" t="s">
        <v>196</v>
      </c>
    </row>
    <row r="72" spans="1:1" x14ac:dyDescent="0.25">
      <c r="A72" s="194" t="s">
        <v>91</v>
      </c>
    </row>
    <row r="73" spans="1:1" x14ac:dyDescent="0.25">
      <c r="A73" s="194" t="s">
        <v>115</v>
      </c>
    </row>
    <row r="74" spans="1:1" x14ac:dyDescent="0.25">
      <c r="A74" s="194" t="s">
        <v>197</v>
      </c>
    </row>
    <row r="75" spans="1:1" x14ac:dyDescent="0.25">
      <c r="A75" s="194" t="s">
        <v>198</v>
      </c>
    </row>
    <row r="76" spans="1:1" x14ac:dyDescent="0.25">
      <c r="A76" s="194" t="s">
        <v>199</v>
      </c>
    </row>
    <row r="77" spans="1:1" x14ac:dyDescent="0.25">
      <c r="A77" s="194" t="s">
        <v>169</v>
      </c>
    </row>
    <row r="78" spans="1:1" x14ac:dyDescent="0.25">
      <c r="A78" s="194" t="s">
        <v>200</v>
      </c>
    </row>
    <row r="79" spans="1:1" x14ac:dyDescent="0.25">
      <c r="A79" s="194" t="s">
        <v>201</v>
      </c>
    </row>
    <row r="80" spans="1:1" x14ac:dyDescent="0.25">
      <c r="A80" s="194" t="s">
        <v>202</v>
      </c>
    </row>
    <row r="81" spans="1:1" x14ac:dyDescent="0.25">
      <c r="A81" s="194" t="s">
        <v>122</v>
      </c>
    </row>
    <row r="82" spans="1:1" x14ac:dyDescent="0.25">
      <c r="A82" s="194" t="s">
        <v>203</v>
      </c>
    </row>
    <row r="83" spans="1:1" x14ac:dyDescent="0.25">
      <c r="A83" s="194" t="s">
        <v>204</v>
      </c>
    </row>
    <row r="84" spans="1:1" x14ac:dyDescent="0.25">
      <c r="A84" s="194" t="s">
        <v>205</v>
      </c>
    </row>
    <row r="85" spans="1:1" x14ac:dyDescent="0.25">
      <c r="A85" s="194" t="s">
        <v>206</v>
      </c>
    </row>
    <row r="86" spans="1:1" x14ac:dyDescent="0.25">
      <c r="A86" s="194" t="s">
        <v>207</v>
      </c>
    </row>
    <row r="87" spans="1:1" x14ac:dyDescent="0.25">
      <c r="A87" s="194" t="s">
        <v>208</v>
      </c>
    </row>
    <row r="88" spans="1:1" x14ac:dyDescent="0.25">
      <c r="A88" s="194" t="s">
        <v>209</v>
      </c>
    </row>
    <row r="89" spans="1:1" x14ac:dyDescent="0.25">
      <c r="A89" s="194" t="s">
        <v>210</v>
      </c>
    </row>
    <row r="90" spans="1:1" x14ac:dyDescent="0.25">
      <c r="A90" s="194" t="s">
        <v>211</v>
      </c>
    </row>
    <row r="91" spans="1:1" x14ac:dyDescent="0.25">
      <c r="A91" s="194" t="s">
        <v>212</v>
      </c>
    </row>
    <row r="92" spans="1:1" x14ac:dyDescent="0.25">
      <c r="A92" s="194" t="s">
        <v>148</v>
      </c>
    </row>
    <row r="93" spans="1:1" x14ac:dyDescent="0.25">
      <c r="A93" s="194" t="s">
        <v>165</v>
      </c>
    </row>
    <row r="94" spans="1:1" x14ac:dyDescent="0.25">
      <c r="A94" s="194" t="s">
        <v>154</v>
      </c>
    </row>
    <row r="95" spans="1:1" x14ac:dyDescent="0.25">
      <c r="A95" s="194" t="s">
        <v>213</v>
      </c>
    </row>
    <row r="96" spans="1:1" x14ac:dyDescent="0.25">
      <c r="A96" s="194" t="s">
        <v>151</v>
      </c>
    </row>
    <row r="97" spans="1:2" x14ac:dyDescent="0.25">
      <c r="A97" s="194" t="s">
        <v>168</v>
      </c>
    </row>
    <row r="98" spans="1:2" x14ac:dyDescent="0.25">
      <c r="A98" s="194" t="s">
        <v>75</v>
      </c>
    </row>
    <row r="99" spans="1:2" x14ac:dyDescent="0.25">
      <c r="A99" s="194" t="s">
        <v>156</v>
      </c>
    </row>
    <row r="100" spans="1:2" x14ac:dyDescent="0.25">
      <c r="A100" s="194" t="s">
        <v>147</v>
      </c>
    </row>
    <row r="101" spans="1:2" x14ac:dyDescent="0.25">
      <c r="A101" s="194" t="s">
        <v>156</v>
      </c>
    </row>
    <row r="102" spans="1:2" x14ac:dyDescent="0.25">
      <c r="A102" s="194" t="s">
        <v>214</v>
      </c>
    </row>
    <row r="103" spans="1:2" x14ac:dyDescent="0.25">
      <c r="A103" s="194" t="s">
        <v>163</v>
      </c>
    </row>
    <row r="104" spans="1:2" x14ac:dyDescent="0.25">
      <c r="A104" s="194" t="s">
        <v>141</v>
      </c>
    </row>
    <row r="105" spans="1:2" x14ac:dyDescent="0.25">
      <c r="A105" s="194" t="s">
        <v>167</v>
      </c>
    </row>
    <row r="106" spans="1:2" x14ac:dyDescent="0.25">
      <c r="A106" s="194" t="s">
        <v>215</v>
      </c>
    </row>
    <row r="107" spans="1:2" x14ac:dyDescent="0.25">
      <c r="A107" s="194" t="s">
        <v>216</v>
      </c>
    </row>
    <row r="108" spans="1:2" x14ac:dyDescent="0.25">
      <c r="A108" s="194" t="s">
        <v>217</v>
      </c>
    </row>
    <row r="112" spans="1:2" x14ac:dyDescent="0.25">
      <c r="A112" s="194" t="s">
        <v>76</v>
      </c>
      <c r="B112" s="194">
        <v>1</v>
      </c>
    </row>
    <row r="113" spans="1:2" x14ac:dyDescent="0.25">
      <c r="A113" s="194" t="s">
        <v>101</v>
      </c>
      <c r="B113" s="194">
        <v>2</v>
      </c>
    </row>
    <row r="114" spans="1:2" x14ac:dyDescent="0.25">
      <c r="A114" s="194" t="s">
        <v>116</v>
      </c>
      <c r="B114" s="194">
        <v>3</v>
      </c>
    </row>
    <row r="115" spans="1:2" x14ac:dyDescent="0.25">
      <c r="A115" s="194" t="s">
        <v>92</v>
      </c>
      <c r="B115" s="194">
        <v>4</v>
      </c>
    </row>
    <row r="116" spans="1:2" x14ac:dyDescent="0.25">
      <c r="A116" s="194" t="s">
        <v>145</v>
      </c>
      <c r="B116" s="194">
        <v>5</v>
      </c>
    </row>
    <row r="117" spans="1:2" x14ac:dyDescent="0.25">
      <c r="A117" s="194" t="s">
        <v>95</v>
      </c>
      <c r="B117" s="194">
        <v>6</v>
      </c>
    </row>
    <row r="118" spans="1:2" x14ac:dyDescent="0.25">
      <c r="A118" s="194" t="s">
        <v>149</v>
      </c>
      <c r="B118" s="194">
        <v>7</v>
      </c>
    </row>
    <row r="119" spans="1:2" x14ac:dyDescent="0.25">
      <c r="A119" s="194" t="s">
        <v>218</v>
      </c>
      <c r="B119" s="194">
        <v>8</v>
      </c>
    </row>
    <row r="120" spans="1:2" x14ac:dyDescent="0.25">
      <c r="A120" s="194" t="s">
        <v>66</v>
      </c>
      <c r="B120" s="194">
        <v>9</v>
      </c>
    </row>
    <row r="121" spans="1:2" x14ac:dyDescent="0.25">
      <c r="A121" s="194" t="s">
        <v>219</v>
      </c>
      <c r="B121" s="194">
        <v>10</v>
      </c>
    </row>
    <row r="125" spans="1:2" x14ac:dyDescent="0.25">
      <c r="A125" s="194" t="s">
        <v>79</v>
      </c>
    </row>
    <row r="126" spans="1:2" x14ac:dyDescent="0.25">
      <c r="A126" s="194" t="s">
        <v>80</v>
      </c>
    </row>
    <row r="129" spans="1:1" x14ac:dyDescent="0.25">
      <c r="A129" s="194" t="s">
        <v>81</v>
      </c>
    </row>
    <row r="130" spans="1:1" x14ac:dyDescent="0.25">
      <c r="A130" s="194" t="s">
        <v>123</v>
      </c>
    </row>
    <row r="133" spans="1:1" x14ac:dyDescent="0.25">
      <c r="A133" s="194" t="s">
        <v>117</v>
      </c>
    </row>
    <row r="134" spans="1:1" x14ac:dyDescent="0.25">
      <c r="A134" s="194" t="s">
        <v>294</v>
      </c>
    </row>
    <row r="135" spans="1:1" x14ac:dyDescent="0.25">
      <c r="A135" s="194" t="s">
        <v>295</v>
      </c>
    </row>
    <row r="136" spans="1:1" x14ac:dyDescent="0.25">
      <c r="A136" s="194" t="s">
        <v>296</v>
      </c>
    </row>
    <row r="140" spans="1:1" x14ac:dyDescent="0.25">
      <c r="A140" s="194" t="s">
        <v>118</v>
      </c>
    </row>
    <row r="141" spans="1:1" x14ac:dyDescent="0.25">
      <c r="A141" s="194" t="s">
        <v>84</v>
      </c>
    </row>
    <row r="142" spans="1:1" x14ac:dyDescent="0.25">
      <c r="A142" s="194" t="s">
        <v>94</v>
      </c>
    </row>
  </sheetData>
  <sheetProtection algorithmName="SHA-512" hashValue="zpgQFqI+moIIXXKVGl0dGyBq+Eb2qASSpnoZG1JGx/BMmd7btaY3zwvFOfWPr40kyH9HbYWBeLDs8FCqc914Xg==" saltValue="aidohF+JkAch3uIQEu/JGA=="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S31"/>
  <sheetViews>
    <sheetView topLeftCell="A4" workbookViewId="0">
      <selection activeCell="C14" sqref="C14"/>
    </sheetView>
  </sheetViews>
  <sheetFormatPr baseColWidth="10" defaultColWidth="12.42578125" defaultRowHeight="15" x14ac:dyDescent="0.25"/>
  <cols>
    <col min="1" max="2" width="12.42578125" style="1"/>
    <col min="3" max="3" width="6.140625" style="1" customWidth="1"/>
    <col min="4" max="4" width="7.85546875" style="1" customWidth="1"/>
    <col min="5" max="5" width="13.140625" style="1" bestFit="1" customWidth="1"/>
    <col min="6" max="6" width="23.5703125" style="1" customWidth="1"/>
    <col min="7" max="7" width="24.7109375" style="1" customWidth="1"/>
    <col min="8" max="13" width="12.42578125" style="1"/>
    <col min="14" max="14" width="3.28515625" style="1" customWidth="1"/>
    <col min="15" max="16384" width="12.42578125" style="1"/>
  </cols>
  <sheetData>
    <row r="3" spans="4:19" ht="15.75" thickBot="1" x14ac:dyDescent="0.3"/>
    <row r="4" spans="4:19" x14ac:dyDescent="0.25">
      <c r="D4" s="442" t="s">
        <v>220</v>
      </c>
      <c r="E4" s="443"/>
      <c r="F4" s="443"/>
      <c r="G4" s="444"/>
      <c r="H4" s="6"/>
    </row>
    <row r="5" spans="4:19" ht="15.75" thickBot="1" x14ac:dyDescent="0.3">
      <c r="D5" s="445"/>
      <c r="E5" s="446"/>
      <c r="F5" s="446"/>
      <c r="G5" s="447"/>
    </row>
    <row r="6" spans="4:19" ht="15.75" thickBot="1" x14ac:dyDescent="0.3">
      <c r="D6" s="7" t="s">
        <v>221</v>
      </c>
      <c r="E6" s="8" t="s">
        <v>222</v>
      </c>
      <c r="F6" s="8" t="s">
        <v>19</v>
      </c>
      <c r="G6" s="9" t="s">
        <v>223</v>
      </c>
    </row>
    <row r="7" spans="4:19" ht="45" x14ac:dyDescent="0.25">
      <c r="D7" s="10">
        <v>1</v>
      </c>
      <c r="E7" s="11" t="s">
        <v>224</v>
      </c>
      <c r="F7" s="12" t="s">
        <v>225</v>
      </c>
      <c r="G7" s="13" t="s">
        <v>226</v>
      </c>
    </row>
    <row r="8" spans="4:19" ht="30" x14ac:dyDescent="0.25">
      <c r="D8" s="14">
        <v>2</v>
      </c>
      <c r="E8" s="3" t="s">
        <v>227</v>
      </c>
      <c r="F8" s="15" t="s">
        <v>228</v>
      </c>
      <c r="G8" s="16" t="s">
        <v>229</v>
      </c>
    </row>
    <row r="9" spans="4:19" ht="30" x14ac:dyDescent="0.25">
      <c r="D9" s="14">
        <v>3</v>
      </c>
      <c r="E9" s="3" t="s">
        <v>230</v>
      </c>
      <c r="F9" s="15" t="s">
        <v>231</v>
      </c>
      <c r="G9" s="16" t="s">
        <v>232</v>
      </c>
    </row>
    <row r="10" spans="4:19" ht="60" x14ac:dyDescent="0.25">
      <c r="D10" s="14">
        <v>4</v>
      </c>
      <c r="E10" s="3" t="s">
        <v>233</v>
      </c>
      <c r="F10" s="15" t="s">
        <v>234</v>
      </c>
      <c r="G10" s="16" t="s">
        <v>235</v>
      </c>
    </row>
    <row r="11" spans="4:19" ht="45.75" thickBot="1" x14ac:dyDescent="0.3">
      <c r="D11" s="17">
        <v>5</v>
      </c>
      <c r="E11" s="18" t="s">
        <v>236</v>
      </c>
      <c r="F11" s="19" t="s">
        <v>237</v>
      </c>
      <c r="G11" s="20" t="s">
        <v>238</v>
      </c>
    </row>
    <row r="12" spans="4:19" ht="15.75" thickBot="1" x14ac:dyDescent="0.3"/>
    <row r="13" spans="4:19" x14ac:dyDescent="0.25">
      <c r="D13" s="448" t="s">
        <v>239</v>
      </c>
      <c r="E13" s="449"/>
      <c r="F13" s="449"/>
      <c r="G13" s="450"/>
      <c r="I13" s="432" t="s">
        <v>240</v>
      </c>
      <c r="J13" s="433"/>
      <c r="K13" s="433"/>
      <c r="L13" s="433"/>
      <c r="M13" s="434"/>
      <c r="O13" s="432" t="s">
        <v>240</v>
      </c>
      <c r="P13" s="433"/>
      <c r="Q13" s="433"/>
      <c r="R13" s="433"/>
      <c r="S13" s="434"/>
    </row>
    <row r="14" spans="4:19" ht="15.75" thickBot="1" x14ac:dyDescent="0.3">
      <c r="D14" s="451"/>
      <c r="E14" s="452"/>
      <c r="F14" s="453"/>
      <c r="G14" s="454"/>
      <c r="I14" s="435"/>
      <c r="J14" s="415"/>
      <c r="K14" s="415"/>
      <c r="L14" s="415"/>
      <c r="M14" s="416"/>
      <c r="O14" s="435"/>
      <c r="P14" s="415"/>
      <c r="Q14" s="415"/>
      <c r="R14" s="415"/>
      <c r="S14" s="416"/>
    </row>
    <row r="15" spans="4:19" ht="15.75" thickBot="1" x14ac:dyDescent="0.3">
      <c r="D15" s="7" t="s">
        <v>221</v>
      </c>
      <c r="E15" s="7" t="s">
        <v>222</v>
      </c>
      <c r="F15" s="455" t="s">
        <v>19</v>
      </c>
      <c r="G15" s="428"/>
      <c r="I15" s="456" t="s">
        <v>241</v>
      </c>
      <c r="J15" s="457"/>
      <c r="K15" s="457"/>
      <c r="L15" s="457"/>
      <c r="M15" s="458"/>
      <c r="O15" s="459" t="s">
        <v>242</v>
      </c>
      <c r="P15" s="460"/>
      <c r="Q15" s="460"/>
      <c r="R15" s="460"/>
      <c r="S15" s="461"/>
    </row>
    <row r="16" spans="4:19" ht="15.75" thickBot="1" x14ac:dyDescent="0.3">
      <c r="D16" s="10">
        <v>1</v>
      </c>
      <c r="E16" s="10" t="s">
        <v>243</v>
      </c>
      <c r="F16" s="440" t="s">
        <v>244</v>
      </c>
      <c r="G16" s="441"/>
      <c r="I16" s="8" t="s">
        <v>221</v>
      </c>
      <c r="J16" s="426" t="s">
        <v>245</v>
      </c>
      <c r="K16" s="427"/>
      <c r="L16" s="427"/>
      <c r="M16" s="428"/>
      <c r="O16" s="8" t="s">
        <v>221</v>
      </c>
      <c r="P16" s="426" t="s">
        <v>245</v>
      </c>
      <c r="Q16" s="427"/>
      <c r="R16" s="427"/>
      <c r="S16" s="428"/>
    </row>
    <row r="17" spans="4:19" x14ac:dyDescent="0.25">
      <c r="D17" s="14">
        <v>2</v>
      </c>
      <c r="E17" s="14" t="s">
        <v>166</v>
      </c>
      <c r="F17" s="436" t="s">
        <v>246</v>
      </c>
      <c r="G17" s="437"/>
      <c r="I17" s="11">
        <v>1</v>
      </c>
      <c r="J17" s="429" t="s">
        <v>247</v>
      </c>
      <c r="K17" s="430"/>
      <c r="L17" s="430"/>
      <c r="M17" s="431"/>
      <c r="O17" s="11">
        <v>1</v>
      </c>
      <c r="P17" s="429" t="s">
        <v>248</v>
      </c>
      <c r="Q17" s="430"/>
      <c r="R17" s="430"/>
      <c r="S17" s="431"/>
    </row>
    <row r="18" spans="4:19" x14ac:dyDescent="0.25">
      <c r="D18" s="14">
        <v>3</v>
      </c>
      <c r="E18" s="14" t="s">
        <v>77</v>
      </c>
      <c r="F18" s="436" t="s">
        <v>249</v>
      </c>
      <c r="G18" s="437"/>
      <c r="I18" s="3">
        <v>2</v>
      </c>
      <c r="J18" s="417" t="s">
        <v>250</v>
      </c>
      <c r="K18" s="418"/>
      <c r="L18" s="418"/>
      <c r="M18" s="419"/>
      <c r="O18" s="3">
        <v>2</v>
      </c>
      <c r="P18" s="417" t="s">
        <v>251</v>
      </c>
      <c r="Q18" s="418"/>
      <c r="R18" s="418"/>
      <c r="S18" s="419"/>
    </row>
    <row r="19" spans="4:19" x14ac:dyDescent="0.25">
      <c r="D19" s="14">
        <v>4</v>
      </c>
      <c r="E19" s="14" t="s">
        <v>164</v>
      </c>
      <c r="F19" s="436" t="s">
        <v>252</v>
      </c>
      <c r="G19" s="437"/>
      <c r="I19" s="3">
        <v>3</v>
      </c>
      <c r="J19" s="417" t="s">
        <v>253</v>
      </c>
      <c r="K19" s="418"/>
      <c r="L19" s="418"/>
      <c r="M19" s="419"/>
      <c r="O19" s="3">
        <v>3</v>
      </c>
      <c r="P19" s="417" t="s">
        <v>254</v>
      </c>
      <c r="Q19" s="418"/>
      <c r="R19" s="418"/>
      <c r="S19" s="419"/>
    </row>
    <row r="20" spans="4:19" ht="15.75" thickBot="1" x14ac:dyDescent="0.3">
      <c r="D20" s="17">
        <v>5</v>
      </c>
      <c r="E20" s="17" t="s">
        <v>255</v>
      </c>
      <c r="F20" s="438" t="s">
        <v>256</v>
      </c>
      <c r="G20" s="439"/>
      <c r="I20" s="3">
        <v>4</v>
      </c>
      <c r="J20" s="417" t="s">
        <v>257</v>
      </c>
      <c r="K20" s="418"/>
      <c r="L20" s="418"/>
      <c r="M20" s="419"/>
      <c r="O20" s="3">
        <v>4</v>
      </c>
      <c r="P20" s="417" t="s">
        <v>258</v>
      </c>
      <c r="Q20" s="418"/>
      <c r="R20" s="418"/>
      <c r="S20" s="419"/>
    </row>
    <row r="21" spans="4:19" ht="15.75" thickBot="1" x14ac:dyDescent="0.3">
      <c r="I21" s="18">
        <v>5</v>
      </c>
      <c r="J21" s="414" t="s">
        <v>259</v>
      </c>
      <c r="K21" s="415"/>
      <c r="L21" s="415"/>
      <c r="M21" s="416"/>
      <c r="O21" s="18">
        <v>5</v>
      </c>
      <c r="P21" s="414" t="s">
        <v>260</v>
      </c>
      <c r="Q21" s="415"/>
      <c r="R21" s="415"/>
      <c r="S21" s="416"/>
    </row>
    <row r="22" spans="4:19" ht="15.75" thickBot="1" x14ac:dyDescent="0.3"/>
    <row r="23" spans="4:19" x14ac:dyDescent="0.25">
      <c r="I23" s="432" t="s">
        <v>240</v>
      </c>
      <c r="J23" s="433"/>
      <c r="K23" s="433"/>
      <c r="L23" s="433"/>
      <c r="M23" s="434"/>
      <c r="O23" s="432" t="s">
        <v>240</v>
      </c>
      <c r="P23" s="433"/>
      <c r="Q23" s="433"/>
      <c r="R23" s="433"/>
      <c r="S23" s="434"/>
    </row>
    <row r="24" spans="4:19" ht="15.75" thickBot="1" x14ac:dyDescent="0.3">
      <c r="I24" s="435"/>
      <c r="J24" s="415"/>
      <c r="K24" s="415"/>
      <c r="L24" s="415"/>
      <c r="M24" s="416"/>
      <c r="O24" s="435"/>
      <c r="P24" s="415"/>
      <c r="Q24" s="415"/>
      <c r="R24" s="415"/>
      <c r="S24" s="416"/>
    </row>
    <row r="25" spans="4:19" ht="15.75" thickBot="1" x14ac:dyDescent="0.3">
      <c r="I25" s="420" t="s">
        <v>261</v>
      </c>
      <c r="J25" s="421"/>
      <c r="K25" s="421"/>
      <c r="L25" s="421"/>
      <c r="M25" s="422"/>
      <c r="O25" s="423" t="s">
        <v>172</v>
      </c>
      <c r="P25" s="424"/>
      <c r="Q25" s="424"/>
      <c r="R25" s="424"/>
      <c r="S25" s="425"/>
    </row>
    <row r="26" spans="4:19" ht="15.75" thickBot="1" x14ac:dyDescent="0.3">
      <c r="I26" s="8" t="s">
        <v>221</v>
      </c>
      <c r="J26" s="426" t="s">
        <v>245</v>
      </c>
      <c r="K26" s="427"/>
      <c r="L26" s="427"/>
      <c r="M26" s="428"/>
      <c r="O26" s="8" t="s">
        <v>221</v>
      </c>
      <c r="P26" s="426" t="s">
        <v>245</v>
      </c>
      <c r="Q26" s="427"/>
      <c r="R26" s="427"/>
      <c r="S26" s="428"/>
    </row>
    <row r="27" spans="4:19" x14ac:dyDescent="0.25">
      <c r="I27" s="11">
        <v>1</v>
      </c>
      <c r="J27" s="429" t="s">
        <v>262</v>
      </c>
      <c r="K27" s="430"/>
      <c r="L27" s="430"/>
      <c r="M27" s="431"/>
      <c r="O27" s="11">
        <v>1</v>
      </c>
      <c r="P27" s="429" t="s">
        <v>263</v>
      </c>
      <c r="Q27" s="430"/>
      <c r="R27" s="430"/>
      <c r="S27" s="431"/>
    </row>
    <row r="28" spans="4:19" x14ac:dyDescent="0.25">
      <c r="I28" s="3">
        <v>2</v>
      </c>
      <c r="J28" s="417" t="s">
        <v>264</v>
      </c>
      <c r="K28" s="418"/>
      <c r="L28" s="418"/>
      <c r="M28" s="419"/>
      <c r="O28" s="3">
        <v>2</v>
      </c>
      <c r="P28" s="417" t="s">
        <v>265</v>
      </c>
      <c r="Q28" s="418"/>
      <c r="R28" s="418"/>
      <c r="S28" s="419"/>
    </row>
    <row r="29" spans="4:19" x14ac:dyDescent="0.25">
      <c r="I29" s="3">
        <v>3</v>
      </c>
      <c r="J29" s="417" t="s">
        <v>266</v>
      </c>
      <c r="K29" s="418"/>
      <c r="L29" s="418"/>
      <c r="M29" s="419"/>
      <c r="O29" s="3">
        <v>3</v>
      </c>
      <c r="P29" s="417" t="s">
        <v>267</v>
      </c>
      <c r="Q29" s="418"/>
      <c r="R29" s="418"/>
      <c r="S29" s="419"/>
    </row>
    <row r="30" spans="4:19" x14ac:dyDescent="0.25">
      <c r="I30" s="3">
        <v>4</v>
      </c>
      <c r="J30" s="417" t="s">
        <v>268</v>
      </c>
      <c r="K30" s="418"/>
      <c r="L30" s="418"/>
      <c r="M30" s="419"/>
      <c r="O30" s="3">
        <v>4</v>
      </c>
      <c r="P30" s="417" t="s">
        <v>269</v>
      </c>
      <c r="Q30" s="418"/>
      <c r="R30" s="418"/>
      <c r="S30" s="419"/>
    </row>
    <row r="31" spans="4:19" ht="15.75" thickBot="1" x14ac:dyDescent="0.3">
      <c r="I31" s="18">
        <v>5</v>
      </c>
      <c r="J31" s="414" t="s">
        <v>270</v>
      </c>
      <c r="K31" s="415"/>
      <c r="L31" s="415"/>
      <c r="M31" s="416"/>
      <c r="O31" s="18">
        <v>5</v>
      </c>
      <c r="P31" s="414" t="s">
        <v>271</v>
      </c>
      <c r="Q31" s="415"/>
      <c r="R31" s="415"/>
      <c r="S31" s="416"/>
    </row>
  </sheetData>
  <mergeCells count="40">
    <mergeCell ref="D4:G5"/>
    <mergeCell ref="D13:G14"/>
    <mergeCell ref="I13:M14"/>
    <mergeCell ref="O13:S14"/>
    <mergeCell ref="F15:G15"/>
    <mergeCell ref="I15:M15"/>
    <mergeCell ref="O15:S15"/>
    <mergeCell ref="F16:G16"/>
    <mergeCell ref="J16:M16"/>
    <mergeCell ref="P16:S16"/>
    <mergeCell ref="F17:G17"/>
    <mergeCell ref="J17:M17"/>
    <mergeCell ref="P17:S17"/>
    <mergeCell ref="I23:M24"/>
    <mergeCell ref="O23:S24"/>
    <mergeCell ref="F18:G18"/>
    <mergeCell ref="J18:M18"/>
    <mergeCell ref="P18:S18"/>
    <mergeCell ref="F19:G19"/>
    <mergeCell ref="J19:M19"/>
    <mergeCell ref="P19:S19"/>
    <mergeCell ref="F20:G20"/>
    <mergeCell ref="J20:M20"/>
    <mergeCell ref="P20:S20"/>
    <mergeCell ref="J21:M21"/>
    <mergeCell ref="P21:S21"/>
    <mergeCell ref="I25:M25"/>
    <mergeCell ref="O25:S25"/>
    <mergeCell ref="J26:M26"/>
    <mergeCell ref="P26:S26"/>
    <mergeCell ref="J27:M27"/>
    <mergeCell ref="P27:S27"/>
    <mergeCell ref="J31:M31"/>
    <mergeCell ref="P31:S31"/>
    <mergeCell ref="J28:M28"/>
    <mergeCell ref="P28:S28"/>
    <mergeCell ref="J29:M29"/>
    <mergeCell ref="P29:S29"/>
    <mergeCell ref="J30:M30"/>
    <mergeCell ref="P30:S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K19"/>
  <sheetViews>
    <sheetView workbookViewId="0">
      <selection activeCell="H11" sqref="H11"/>
    </sheetView>
  </sheetViews>
  <sheetFormatPr baseColWidth="10" defaultColWidth="12.42578125" defaultRowHeight="15" x14ac:dyDescent="0.25"/>
  <cols>
    <col min="1" max="3" width="12.42578125" style="1"/>
    <col min="4" max="4" width="12.140625" style="1" customWidth="1"/>
    <col min="5" max="5" width="12.140625" style="1" bestFit="1" customWidth="1"/>
    <col min="6" max="6" width="5.140625" style="1" customWidth="1"/>
    <col min="7" max="7" width="13.85546875" style="1" bestFit="1" customWidth="1"/>
    <col min="8" max="16384" width="12.42578125" style="1"/>
  </cols>
  <sheetData>
    <row r="4" spans="5:11" ht="15.75" thickBot="1" x14ac:dyDescent="0.3"/>
    <row r="5" spans="5:11" x14ac:dyDescent="0.25">
      <c r="E5" s="462" t="s">
        <v>272</v>
      </c>
      <c r="F5" s="463"/>
      <c r="G5" s="463"/>
      <c r="H5" s="463"/>
      <c r="I5" s="463"/>
      <c r="J5" s="463"/>
      <c r="K5" s="464"/>
    </row>
    <row r="6" spans="5:11" ht="15.75" thickBot="1" x14ac:dyDescent="0.3">
      <c r="E6" s="465"/>
      <c r="F6" s="466"/>
      <c r="G6" s="466"/>
      <c r="H6" s="466"/>
      <c r="I6" s="466"/>
      <c r="J6" s="466"/>
      <c r="K6" s="467"/>
    </row>
    <row r="7" spans="5:11" ht="16.5" thickBot="1" x14ac:dyDescent="0.3">
      <c r="E7" s="468" t="s">
        <v>32</v>
      </c>
      <c r="F7" s="469"/>
      <c r="G7" s="474" t="s">
        <v>273</v>
      </c>
      <c r="H7" s="475"/>
      <c r="I7" s="475"/>
      <c r="J7" s="475"/>
      <c r="K7" s="476"/>
    </row>
    <row r="8" spans="5:11" ht="15.75" thickBot="1" x14ac:dyDescent="0.3">
      <c r="E8" s="470"/>
      <c r="F8" s="471"/>
      <c r="G8" s="21" t="s">
        <v>243</v>
      </c>
      <c r="H8" s="22" t="s">
        <v>166</v>
      </c>
      <c r="I8" s="22" t="s">
        <v>77</v>
      </c>
      <c r="J8" s="22" t="s">
        <v>164</v>
      </c>
      <c r="K8" s="23" t="s">
        <v>255</v>
      </c>
    </row>
    <row r="9" spans="5:11" ht="15.75" thickBot="1" x14ac:dyDescent="0.3">
      <c r="E9" s="472"/>
      <c r="F9" s="473"/>
      <c r="G9" s="24">
        <v>1</v>
      </c>
      <c r="H9" s="25">
        <v>2</v>
      </c>
      <c r="I9" s="25">
        <v>3</v>
      </c>
      <c r="J9" s="25">
        <v>4</v>
      </c>
      <c r="K9" s="26">
        <v>5</v>
      </c>
    </row>
    <row r="10" spans="5:11" x14ac:dyDescent="0.25">
      <c r="E10" s="4" t="s">
        <v>224</v>
      </c>
      <c r="F10" s="2">
        <v>1</v>
      </c>
      <c r="G10" s="27" t="s">
        <v>103</v>
      </c>
      <c r="H10" s="28" t="s">
        <v>103</v>
      </c>
      <c r="I10" s="29" t="s">
        <v>82</v>
      </c>
      <c r="J10" s="30" t="s">
        <v>131</v>
      </c>
      <c r="K10" s="31" t="s">
        <v>131</v>
      </c>
    </row>
    <row r="11" spans="5:11" x14ac:dyDescent="0.25">
      <c r="E11" s="5" t="s">
        <v>227</v>
      </c>
      <c r="F11" s="3">
        <v>2</v>
      </c>
      <c r="G11" s="32" t="s">
        <v>103</v>
      </c>
      <c r="H11" s="33" t="s">
        <v>103</v>
      </c>
      <c r="I11" s="34" t="s">
        <v>82</v>
      </c>
      <c r="J11" s="35" t="s">
        <v>131</v>
      </c>
      <c r="K11" s="36" t="s">
        <v>143</v>
      </c>
    </row>
    <row r="12" spans="5:11" x14ac:dyDescent="0.25">
      <c r="E12" s="5" t="s">
        <v>230</v>
      </c>
      <c r="F12" s="3">
        <v>3</v>
      </c>
      <c r="G12" s="32" t="s">
        <v>103</v>
      </c>
      <c r="H12" s="34" t="s">
        <v>82</v>
      </c>
      <c r="I12" s="35" t="s">
        <v>131</v>
      </c>
      <c r="J12" s="37" t="s">
        <v>143</v>
      </c>
      <c r="K12" s="36" t="s">
        <v>143</v>
      </c>
    </row>
    <row r="13" spans="5:11" x14ac:dyDescent="0.25">
      <c r="E13" s="5" t="s">
        <v>233</v>
      </c>
      <c r="F13" s="3">
        <v>4</v>
      </c>
      <c r="G13" s="38" t="s">
        <v>82</v>
      </c>
      <c r="H13" s="35" t="s">
        <v>131</v>
      </c>
      <c r="I13" s="35" t="s">
        <v>131</v>
      </c>
      <c r="J13" s="37" t="s">
        <v>143</v>
      </c>
      <c r="K13" s="36" t="s">
        <v>143</v>
      </c>
    </row>
    <row r="14" spans="5:11" ht="15.75" thickBot="1" x14ac:dyDescent="0.3">
      <c r="E14" s="39" t="s">
        <v>236</v>
      </c>
      <c r="F14" s="18">
        <v>5</v>
      </c>
      <c r="G14" s="40" t="s">
        <v>131</v>
      </c>
      <c r="H14" s="41" t="s">
        <v>131</v>
      </c>
      <c r="I14" s="42" t="s">
        <v>143</v>
      </c>
      <c r="J14" s="42" t="s">
        <v>143</v>
      </c>
      <c r="K14" s="43" t="s">
        <v>143</v>
      </c>
    </row>
    <row r="15" spans="5:11" ht="16.5" thickBot="1" x14ac:dyDescent="0.3">
      <c r="E15" s="477" t="s">
        <v>274</v>
      </c>
      <c r="F15" s="478"/>
      <c r="G15" s="478"/>
      <c r="H15" s="478"/>
      <c r="I15" s="478"/>
      <c r="J15" s="478"/>
      <c r="K15" s="479"/>
    </row>
    <row r="16" spans="5:11" x14ac:dyDescent="0.25">
      <c r="E16" s="44" t="s">
        <v>103</v>
      </c>
      <c r="F16" s="480" t="s">
        <v>275</v>
      </c>
      <c r="G16" s="481"/>
      <c r="H16" s="2" t="s">
        <v>102</v>
      </c>
      <c r="I16" s="486" t="s">
        <v>117</v>
      </c>
      <c r="J16" s="487"/>
      <c r="K16" s="488"/>
    </row>
    <row r="17" spans="4:11" x14ac:dyDescent="0.25">
      <c r="E17" s="45" t="s">
        <v>82</v>
      </c>
      <c r="F17" s="482"/>
      <c r="G17" s="483"/>
      <c r="H17" s="3" t="s">
        <v>78</v>
      </c>
      <c r="I17" s="489" t="s">
        <v>83</v>
      </c>
      <c r="J17" s="490"/>
      <c r="K17" s="491"/>
    </row>
    <row r="18" spans="4:11" x14ac:dyDescent="0.25">
      <c r="D18" s="54"/>
      <c r="E18" s="46" t="s">
        <v>131</v>
      </c>
      <c r="F18" s="482"/>
      <c r="G18" s="483"/>
      <c r="H18" s="3" t="s">
        <v>93</v>
      </c>
      <c r="I18" s="489" t="s">
        <v>132</v>
      </c>
      <c r="J18" s="490"/>
      <c r="K18" s="491"/>
    </row>
    <row r="19" spans="4:11" ht="15.75" thickBot="1" x14ac:dyDescent="0.3">
      <c r="E19" s="47" t="s">
        <v>143</v>
      </c>
      <c r="F19" s="484"/>
      <c r="G19" s="485"/>
      <c r="H19" s="18" t="s">
        <v>142</v>
      </c>
      <c r="I19" s="492" t="s">
        <v>144</v>
      </c>
      <c r="J19" s="493"/>
      <c r="K19" s="494"/>
    </row>
  </sheetData>
  <mergeCells count="9">
    <mergeCell ref="E5:K6"/>
    <mergeCell ref="E7:F9"/>
    <mergeCell ref="G7:K7"/>
    <mergeCell ref="E15:K15"/>
    <mergeCell ref="F16:G19"/>
    <mergeCell ref="I16:K16"/>
    <mergeCell ref="I17:K17"/>
    <mergeCell ref="I18:K18"/>
    <mergeCell ref="I19:K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J18"/>
  <sheetViews>
    <sheetView workbookViewId="0">
      <selection activeCell="E18" sqref="E18:F18"/>
    </sheetView>
  </sheetViews>
  <sheetFormatPr baseColWidth="10" defaultRowHeight="15" x14ac:dyDescent="0.25"/>
  <cols>
    <col min="7" max="7" width="42.7109375" customWidth="1"/>
    <col min="8" max="8" width="16.5703125" customWidth="1"/>
    <col min="9" max="9" width="15.85546875" customWidth="1"/>
  </cols>
  <sheetData>
    <row r="2" spans="5:10" ht="15.75" thickBot="1" x14ac:dyDescent="0.3"/>
    <row r="3" spans="5:10" ht="15.75" thickBot="1" x14ac:dyDescent="0.3">
      <c r="E3" s="516" t="s">
        <v>276</v>
      </c>
      <c r="F3" s="517"/>
      <c r="G3" s="517"/>
      <c r="H3" s="517"/>
      <c r="I3" s="517"/>
      <c r="J3" s="518"/>
    </row>
    <row r="4" spans="5:10" ht="15.75" thickBot="1" x14ac:dyDescent="0.3">
      <c r="E4" s="432" t="s">
        <v>277</v>
      </c>
      <c r="F4" s="434"/>
      <c r="G4" s="519" t="s">
        <v>278</v>
      </c>
      <c r="H4" s="521" t="s">
        <v>42</v>
      </c>
      <c r="I4" s="522"/>
      <c r="J4" s="523" t="s">
        <v>279</v>
      </c>
    </row>
    <row r="5" spans="5:10" ht="15.75" thickBot="1" x14ac:dyDescent="0.3">
      <c r="E5" s="435"/>
      <c r="F5" s="416"/>
      <c r="G5" s="520"/>
      <c r="H5" s="8" t="s">
        <v>32</v>
      </c>
      <c r="I5" s="8" t="s">
        <v>273</v>
      </c>
      <c r="J5" s="524"/>
    </row>
    <row r="6" spans="5:10" ht="30" x14ac:dyDescent="0.25">
      <c r="E6" s="514" t="s">
        <v>280</v>
      </c>
      <c r="F6" s="515"/>
      <c r="G6" s="48" t="s">
        <v>281</v>
      </c>
      <c r="H6" s="11"/>
      <c r="I6" s="11"/>
      <c r="J6" s="2">
        <v>15</v>
      </c>
    </row>
    <row r="7" spans="5:10" ht="45" x14ac:dyDescent="0.25">
      <c r="E7" s="499"/>
      <c r="F7" s="500"/>
      <c r="G7" s="49" t="s">
        <v>282</v>
      </c>
      <c r="H7" s="3"/>
      <c r="I7" s="3"/>
      <c r="J7" s="3">
        <v>15</v>
      </c>
    </row>
    <row r="8" spans="5:10" ht="30" x14ac:dyDescent="0.25">
      <c r="E8" s="499"/>
      <c r="F8" s="500"/>
      <c r="G8" s="49" t="s">
        <v>283</v>
      </c>
      <c r="H8" s="3"/>
      <c r="I8" s="3"/>
      <c r="J8" s="3">
        <v>30</v>
      </c>
    </row>
    <row r="9" spans="5:10" ht="30" x14ac:dyDescent="0.25">
      <c r="E9" s="499" t="s">
        <v>284</v>
      </c>
      <c r="F9" s="500"/>
      <c r="G9" s="49" t="s">
        <v>285</v>
      </c>
      <c r="H9" s="3"/>
      <c r="I9" s="3"/>
      <c r="J9" s="3">
        <v>15</v>
      </c>
    </row>
    <row r="10" spans="5:10" ht="30.75" thickBot="1" x14ac:dyDescent="0.3">
      <c r="E10" s="499"/>
      <c r="F10" s="500"/>
      <c r="G10" s="50" t="s">
        <v>286</v>
      </c>
      <c r="H10" s="18"/>
      <c r="I10" s="18"/>
      <c r="J10" s="18">
        <v>25</v>
      </c>
    </row>
    <row r="11" spans="5:10" ht="15.75" thickBot="1" x14ac:dyDescent="0.3">
      <c r="E11" s="501"/>
      <c r="F11" s="502"/>
      <c r="G11" s="8" t="s">
        <v>287</v>
      </c>
      <c r="H11" s="51"/>
      <c r="I11" s="51"/>
      <c r="J11" s="52">
        <v>100</v>
      </c>
    </row>
    <row r="12" spans="5:10" ht="15.75" thickBot="1" x14ac:dyDescent="0.3"/>
    <row r="13" spans="5:10" ht="15" customHeight="1" x14ac:dyDescent="0.25">
      <c r="E13" s="503" t="s">
        <v>288</v>
      </c>
      <c r="F13" s="504"/>
      <c r="G13" s="507" t="s">
        <v>1094</v>
      </c>
      <c r="H13" s="508"/>
      <c r="I13" s="508"/>
      <c r="J13" s="509"/>
    </row>
    <row r="14" spans="5:10" ht="15.75" thickBot="1" x14ac:dyDescent="0.3">
      <c r="E14" s="505"/>
      <c r="F14" s="506"/>
      <c r="G14" s="501"/>
      <c r="H14" s="510"/>
      <c r="I14" s="510"/>
      <c r="J14" s="502"/>
    </row>
    <row r="15" spans="5:10" ht="15.75" thickBot="1" x14ac:dyDescent="0.3">
      <c r="E15" s="505"/>
      <c r="F15" s="506"/>
      <c r="G15" s="53" t="s">
        <v>289</v>
      </c>
      <c r="H15" s="511" t="s">
        <v>290</v>
      </c>
      <c r="I15" s="512"/>
      <c r="J15" s="513"/>
    </row>
    <row r="16" spans="5:10" x14ac:dyDescent="0.25">
      <c r="E16" s="495" t="s">
        <v>291</v>
      </c>
      <c r="F16" s="496"/>
      <c r="G16" s="11">
        <v>0</v>
      </c>
      <c r="H16" s="429">
        <v>0</v>
      </c>
      <c r="I16" s="430"/>
      <c r="J16" s="431"/>
    </row>
    <row r="17" spans="5:10" x14ac:dyDescent="0.25">
      <c r="E17" s="495" t="s">
        <v>292</v>
      </c>
      <c r="F17" s="496"/>
      <c r="G17" s="3">
        <v>1</v>
      </c>
      <c r="H17" s="417">
        <v>1</v>
      </c>
      <c r="I17" s="418"/>
      <c r="J17" s="419"/>
    </row>
    <row r="18" spans="5:10" ht="15.75" thickBot="1" x14ac:dyDescent="0.3">
      <c r="E18" s="497" t="s">
        <v>293</v>
      </c>
      <c r="F18" s="498"/>
      <c r="G18" s="18">
        <v>2</v>
      </c>
      <c r="H18" s="414">
        <v>2</v>
      </c>
      <c r="I18" s="415"/>
      <c r="J18" s="416"/>
    </row>
  </sheetData>
  <mergeCells count="16">
    <mergeCell ref="E6:F8"/>
    <mergeCell ref="E3:J3"/>
    <mergeCell ref="E4:F5"/>
    <mergeCell ref="G4:G5"/>
    <mergeCell ref="H4:I4"/>
    <mergeCell ref="J4:J5"/>
    <mergeCell ref="E17:F17"/>
    <mergeCell ref="H17:J17"/>
    <mergeCell ref="E18:F18"/>
    <mergeCell ref="H18:J18"/>
    <mergeCell ref="E9:F11"/>
    <mergeCell ref="E13:F15"/>
    <mergeCell ref="G13:J14"/>
    <mergeCell ref="H15:J15"/>
    <mergeCell ref="E16:F16"/>
    <mergeCell ref="H16:J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MAPA DE RIESGOS POR PROCESO</vt:lpstr>
      <vt:lpstr>Opciones</vt:lpstr>
      <vt:lpstr>TABLA DE PROBABILIDAD E IMPACTO</vt:lpstr>
      <vt:lpstr>MATRIZ DE CALIFICACION EVALUACI</vt:lpstr>
      <vt:lpstr>VALORACION DEL CONTROL</vt:lpstr>
      <vt:lpstr>Fac</vt:lpstr>
      <vt:lpstr>FacAna</vt:lpstr>
      <vt:lpstr>FacE</vt:lpstr>
      <vt:lpstr>FacI</vt:lpstr>
      <vt:lpstr>Facin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Rodriguez Avila</dc:creator>
  <cp:lastModifiedBy>Alejandra Rodriguez Avila</cp:lastModifiedBy>
  <dcterms:created xsi:type="dcterms:W3CDTF">2016-02-16T16:12:06Z</dcterms:created>
  <dcterms:modified xsi:type="dcterms:W3CDTF">2016-09-01T22:15:56Z</dcterms:modified>
</cp:coreProperties>
</file>