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\Desktop\UMNG\Documentos\Pública\8\"/>
    </mc:Choice>
  </mc:AlternateContent>
  <bookViews>
    <workbookView xWindow="0" yWindow="0" windowWidth="20490" windowHeight="9045"/>
  </bookViews>
  <sheets>
    <sheet name="ANEXO 8" sheetId="16" r:id="rId1"/>
  </sheets>
  <externalReferences>
    <externalReference r:id="rId2"/>
  </externalReferences>
  <definedNames>
    <definedName name="_xlnm.Print_Area" localSheetId="0">'ANEXO 8'!$A$1:$M$71</definedName>
    <definedName name="UNIDADES">'[1]DATOS GENERALES'!$A$4:$A$22</definedName>
  </definedNames>
  <calcPr calcId="162913"/>
</workbook>
</file>

<file path=xl/calcChain.xml><?xml version="1.0" encoding="utf-8"?>
<calcChain xmlns="http://schemas.openxmlformats.org/spreadsheetml/2006/main">
  <c r="E20" i="16" l="1"/>
  <c r="E21" i="16"/>
  <c r="J21" i="16" s="1"/>
  <c r="K21" i="16" s="1"/>
  <c r="E22" i="16"/>
  <c r="J22" i="16" s="1"/>
  <c r="K22" i="16" s="1"/>
  <c r="E23" i="16"/>
  <c r="E24" i="16"/>
  <c r="E25" i="16"/>
  <c r="J25" i="16" s="1"/>
  <c r="K25" i="16" s="1"/>
  <c r="E26" i="16"/>
  <c r="J26" i="16" s="1"/>
  <c r="K26" i="16" s="1"/>
  <c r="E27" i="16"/>
  <c r="J27" i="16" s="1"/>
  <c r="K27" i="16" s="1"/>
  <c r="E28" i="16"/>
  <c r="E29" i="16"/>
  <c r="J29" i="16" s="1"/>
  <c r="K29" i="16" s="1"/>
  <c r="E30" i="16"/>
  <c r="J30" i="16" s="1"/>
  <c r="K30" i="16" s="1"/>
  <c r="E31" i="16"/>
  <c r="J31" i="16" s="1"/>
  <c r="K31" i="16" s="1"/>
  <c r="E32" i="16"/>
  <c r="J32" i="16" s="1"/>
  <c r="K32" i="16" s="1"/>
  <c r="E34" i="16"/>
  <c r="J34" i="16" s="1"/>
  <c r="K34" i="16" s="1"/>
  <c r="E35" i="16"/>
  <c r="J35" i="16" s="1"/>
  <c r="K35" i="16" s="1"/>
  <c r="E36" i="16"/>
  <c r="J36" i="16" s="1"/>
  <c r="K36" i="16" s="1"/>
  <c r="E38" i="16"/>
  <c r="J38" i="16" s="1"/>
  <c r="K38" i="16" s="1"/>
  <c r="L37" i="16" s="1"/>
  <c r="E40" i="16"/>
  <c r="J40" i="16" s="1"/>
  <c r="K40" i="16" s="1"/>
  <c r="L39" i="16" s="1"/>
  <c r="E42" i="16"/>
  <c r="J42" i="16" s="1"/>
  <c r="K42" i="16" s="1"/>
  <c r="L41" i="16" s="1"/>
  <c r="E44" i="16"/>
  <c r="J44" i="16" s="1"/>
  <c r="K44" i="16" s="1"/>
  <c r="E45" i="16"/>
  <c r="J45" i="16" s="1"/>
  <c r="K45" i="16" s="1"/>
  <c r="E46" i="16"/>
  <c r="J46" i="16" s="1"/>
  <c r="K46" i="16" s="1"/>
  <c r="E47" i="16"/>
  <c r="J47" i="16" s="1"/>
  <c r="K47" i="16" s="1"/>
  <c r="E48" i="16"/>
  <c r="J48" i="16" s="1"/>
  <c r="K48" i="16" s="1"/>
  <c r="E49" i="16"/>
  <c r="J49" i="16" s="1"/>
  <c r="K49" i="16" s="1"/>
  <c r="E50" i="16"/>
  <c r="J50" i="16" s="1"/>
  <c r="K50" i="16" s="1"/>
  <c r="E52" i="16"/>
  <c r="J52" i="16" s="1"/>
  <c r="K52" i="16" s="1"/>
  <c r="E53" i="16"/>
  <c r="J53" i="16" s="1"/>
  <c r="K53" i="16" s="1"/>
  <c r="E54" i="16"/>
  <c r="J54" i="16" s="1"/>
  <c r="K54" i="16" s="1"/>
  <c r="E55" i="16"/>
  <c r="J55" i="16" s="1"/>
  <c r="K55" i="16" s="1"/>
  <c r="E57" i="16"/>
  <c r="K57" i="16" s="1"/>
  <c r="L56" i="16" s="1"/>
  <c r="E59" i="16"/>
  <c r="J59" i="16" s="1"/>
  <c r="K59" i="16" s="1"/>
  <c r="E60" i="16"/>
  <c r="J60" i="16" s="1"/>
  <c r="K60" i="16" s="1"/>
  <c r="E19" i="16"/>
  <c r="J19" i="16" s="1"/>
  <c r="K19" i="16" s="1"/>
  <c r="L18" i="16" s="1"/>
  <c r="E8" i="16"/>
  <c r="J8" i="16" s="1"/>
  <c r="K8" i="16" s="1"/>
  <c r="E9" i="16"/>
  <c r="J9" i="16" s="1"/>
  <c r="K9" i="16" s="1"/>
  <c r="E11" i="16"/>
  <c r="J11" i="16" s="1"/>
  <c r="K11" i="16" s="1"/>
  <c r="E12" i="16"/>
  <c r="J12" i="16" s="1"/>
  <c r="K12" i="16" s="1"/>
  <c r="E14" i="16"/>
  <c r="J14" i="16" s="1"/>
  <c r="K14" i="16" s="1"/>
  <c r="E16" i="16"/>
  <c r="J16" i="16" s="1"/>
  <c r="K16" i="16" s="1"/>
  <c r="E17" i="16"/>
  <c r="J17" i="16" s="1"/>
  <c r="K17" i="16" s="1"/>
  <c r="E7" i="16"/>
  <c r="J7" i="16" s="1"/>
  <c r="K7" i="16" s="1"/>
  <c r="L33" i="16" l="1"/>
  <c r="L43" i="16"/>
  <c r="L20" i="16"/>
  <c r="L24" i="16"/>
  <c r="L10" i="16"/>
  <c r="L15" i="16"/>
  <c r="L13" i="16"/>
  <c r="L58" i="16"/>
  <c r="L28" i="16"/>
  <c r="L6" i="16"/>
  <c r="L51" i="16"/>
  <c r="M61" i="16" l="1"/>
</calcChain>
</file>

<file path=xl/sharedStrings.xml><?xml version="1.0" encoding="utf-8"?>
<sst xmlns="http://schemas.openxmlformats.org/spreadsheetml/2006/main" count="154" uniqueCount="110">
  <si>
    <t>DESCRIPCION</t>
  </si>
  <si>
    <t>UNIDAD</t>
  </si>
  <si>
    <t>VARIOS</t>
  </si>
  <si>
    <t>1.1.1</t>
  </si>
  <si>
    <t>1.1.2</t>
  </si>
  <si>
    <t>1.2.1</t>
  </si>
  <si>
    <t>ITEM</t>
  </si>
  <si>
    <t>SALARIO BASICO</t>
  </si>
  <si>
    <t>FACTOR PRESTACIONAL</t>
  </si>
  <si>
    <t>SALARIO BASICO                +                          FACTOR PRESTACIONAL</t>
  </si>
  <si>
    <t>CANTIDAD
MINIMA</t>
  </si>
  <si>
    <t>DEDICACION
 MINIMA</t>
  </si>
  <si>
    <t>No. MESES</t>
  </si>
  <si>
    <t>VR. UNITARIO</t>
  </si>
  <si>
    <t>VR. ITEM</t>
  </si>
  <si>
    <t>VR. SUBCAP</t>
  </si>
  <si>
    <t>VR. CAPITULO</t>
  </si>
  <si>
    <t>PERSONAL</t>
  </si>
  <si>
    <t>PERSONAL DIRECTIVO</t>
  </si>
  <si>
    <t>PERSONAL TECNICO</t>
  </si>
  <si>
    <t>PERSONAL DE STAFF</t>
  </si>
  <si>
    <t>1.3.7</t>
  </si>
  <si>
    <t>PERSONAL DE APOYO</t>
  </si>
  <si>
    <t>1.4.1</t>
  </si>
  <si>
    <t>1.4.2</t>
  </si>
  <si>
    <t>CUADRILLAS DE ADMINISTRACIÓN</t>
  </si>
  <si>
    <t>COSTOS DIRECTOS</t>
  </si>
  <si>
    <t>CAMPAMENTO E INSTALACIONES PROVISIONALES</t>
  </si>
  <si>
    <t>2.1.1</t>
  </si>
  <si>
    <t>Campamento de Obra y baños</t>
  </si>
  <si>
    <t>2.1.2</t>
  </si>
  <si>
    <t>Instalaciones Provisionales</t>
  </si>
  <si>
    <t>2.1.3</t>
  </si>
  <si>
    <t>2.2.1</t>
  </si>
  <si>
    <t>2.2.2</t>
  </si>
  <si>
    <t>Plan de Manejo Ambiental</t>
  </si>
  <si>
    <t>SERVICIOS PROVISIONALES</t>
  </si>
  <si>
    <t>2.3.1</t>
  </si>
  <si>
    <t>Servicio provisional agua</t>
  </si>
  <si>
    <t>2.3.2</t>
  </si>
  <si>
    <t>Servicio provisional energía</t>
  </si>
  <si>
    <t>2.3.3</t>
  </si>
  <si>
    <t>Servicio provisional teléfono y comunicaciones</t>
  </si>
  <si>
    <t>CELADURÍA</t>
  </si>
  <si>
    <t>2.4.1</t>
  </si>
  <si>
    <t>Servicio de Vigilancia</t>
  </si>
  <si>
    <t>COSTOS OFICINA CENTRAL</t>
  </si>
  <si>
    <t>2.5.1</t>
  </si>
  <si>
    <t>Costos de Oficina Central</t>
  </si>
  <si>
    <t>2.6.1</t>
  </si>
  <si>
    <t>Herramienta menor y equipo menor</t>
  </si>
  <si>
    <t>2.7.1</t>
  </si>
  <si>
    <t>2.7.2</t>
  </si>
  <si>
    <t>Software y Hardware Obra</t>
  </si>
  <si>
    <t>2.7.3</t>
  </si>
  <si>
    <t>Mobiliario y útiles de escritorio</t>
  </si>
  <si>
    <t>2.7.4</t>
  </si>
  <si>
    <t>Ensayos de Calidad</t>
  </si>
  <si>
    <t>2.7.5</t>
  </si>
  <si>
    <t>Elaboración planos récord</t>
  </si>
  <si>
    <t>2.7.6</t>
  </si>
  <si>
    <t>Elaboración manuales de operación y mantenimiento</t>
  </si>
  <si>
    <t>2.7.7</t>
  </si>
  <si>
    <t>Transportes varios</t>
  </si>
  <si>
    <t>IMPUESTOS</t>
  </si>
  <si>
    <t>2.8.1</t>
  </si>
  <si>
    <t>2.8.2</t>
  </si>
  <si>
    <t>2.8.3</t>
  </si>
  <si>
    <t>2.8.4</t>
  </si>
  <si>
    <t>PÓLIZAS DE SEGUROS</t>
  </si>
  <si>
    <t>2.9.1</t>
  </si>
  <si>
    <t>Garantía Única y RCE</t>
  </si>
  <si>
    <t>TOTAL ADMINISTRACIÓN</t>
  </si>
  <si>
    <t>PORCENTAJE DE ADMINISTRACIÓN</t>
  </si>
  <si>
    <t>Profesional o tecnólogo en salud ocupacional con licencia (Cat. 5)</t>
  </si>
  <si>
    <t xml:space="preserve"> </t>
  </si>
  <si>
    <t>1.2.2</t>
  </si>
  <si>
    <t>1.5.1</t>
  </si>
  <si>
    <t>OTRO PERSONAL (Discriminar)</t>
  </si>
  <si>
    <t>2.2.3</t>
  </si>
  <si>
    <t>EQUIPO, HERRAMIENTA MENOR Y EQUIPO MENOR</t>
  </si>
  <si>
    <t>Elementos de Seguridad en el trabajo</t>
  </si>
  <si>
    <t>Equipo de Seguridad en el trabajo</t>
  </si>
  <si>
    <t>OTROS (Discriminar)</t>
  </si>
  <si>
    <t>2.10</t>
  </si>
  <si>
    <t xml:space="preserve">Vallas informativas </t>
  </si>
  <si>
    <t>2.2.4</t>
  </si>
  <si>
    <t>Señalización</t>
  </si>
  <si>
    <t>Discriminar</t>
  </si>
  <si>
    <t>SEGURIDAD EN EL TRABAJO y AMBIENTAL (De acuerdo a normatividad vigente)</t>
  </si>
  <si>
    <t>ANALISIS DETALLADO DEL A.I.U.</t>
  </si>
  <si>
    <t>IMPREVISTOS (PORCENTAJE Y VALOR)</t>
  </si>
  <si>
    <t>UTILIDADES (PORCENTAJE Y VALOR)</t>
  </si>
  <si>
    <t>Residente de Obra, Ingeniero Civil  (Cat. 5)</t>
  </si>
  <si>
    <t>Útiles de oficina (Papelería y copias, etc.)</t>
  </si>
  <si>
    <t>1.1.3</t>
  </si>
  <si>
    <t>Director General de Obra Ingeniero y/o arquitecto (Cat. 2)</t>
  </si>
  <si>
    <t>Auxiliar de Oficina y almacenista</t>
  </si>
  <si>
    <t xml:space="preserve">Profesional en contaduría </t>
  </si>
  <si>
    <t>NOTA 1: El proponente puede incluir otros adicionales a los descritos si lo considera necesario</t>
  </si>
  <si>
    <t>MES</t>
  </si>
  <si>
    <t>GLB</t>
  </si>
  <si>
    <t>UND</t>
  </si>
  <si>
    <t xml:space="preserve"> REALIZAR LAS REPARACIONES LOCATIVAS PARA LA ACTUALIZACIÓN Y MODERNIZACIÓN DE LOS LABORATORIOS DE BIOMECÁNICA, INVESTIGACIONES, GENÉTICA Y EL SUMINISTRO, INSTALACIÓN Y PUESTA EN FUNCIONAMIENTO DE UN SISTEMA DE AIRE ACONDICIONADO Y VENTILACIÓN MECÁNICA PARA LOS LABORATORIOS DE LA FACULTAD DE MEDICINA Y CIENCIAS DE LA SALUD.</t>
  </si>
  <si>
    <t>Residente de Obra, Electrico  (Cat. 5)</t>
  </si>
  <si>
    <t>Tecnico electricista</t>
  </si>
  <si>
    <t>Inspector de Obra</t>
  </si>
  <si>
    <t>$</t>
  </si>
  <si>
    <t>ANEXO N° 8</t>
  </si>
  <si>
    <t>NOTA 2: En caso de presentarse diferencias entre la información publicada en éste formato Excel y en el Pliego de Condiciones de la Invitación Pública N° 08 de 2019, prevalecerá la información contenida en este último.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</si>
</sst>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;[Red]\-&quot;$&quot;#,##0.00"/>
    <numFmt numFmtId="165" formatCode="_-* #,##0.00\ &quot;€&quot;_-;\-* #,##0.00\ &quot;€&quot;_-;_-* &quot;-&quot;??\ &quot;€&quot;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([$$-240A]\ * #,##0.00_);_([$$-240A]\ * \(#,##0.00\);_([$$-240A]\ * &quot;-&quot;??_);_(@_)"/>
    <numFmt numFmtId="169" formatCode="0.0"/>
    <numFmt numFmtId="170" formatCode="#,##0.00;[Red]#,##0.00"/>
    <numFmt numFmtId="171" formatCode="[$$-240A]\ #,##0.00;[Red][$$-240A]\ #,##0.00"/>
    <numFmt numFmtId="172" formatCode="_-[$$-240A]\ * #,##0.00_-;\-[$$-240A]\ * #,##0.00_-;_-[$$-240A]\ 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theme="1"/>
      <name val="Times New Roman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2" fillId="0" borderId="0" applyFont="0" applyFill="0" applyProtection="0"/>
    <xf numFmtId="13" fontId="2" fillId="0" borderId="0" applyFont="0" applyFill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6" fillId="2" borderId="0" xfId="11" applyFont="1" applyFill="1" applyAlignment="1">
      <alignment vertical="center"/>
    </xf>
    <xf numFmtId="164" fontId="6" fillId="2" borderId="0" xfId="1" applyFont="1" applyFill="1" applyAlignment="1">
      <alignment vertical="center"/>
    </xf>
    <xf numFmtId="0" fontId="6" fillId="2" borderId="0" xfId="11" applyFont="1" applyFill="1" applyAlignment="1">
      <alignment vertical="center" wrapText="1"/>
    </xf>
    <xf numFmtId="164" fontId="6" fillId="2" borderId="0" xfId="1" applyFont="1" applyFill="1" applyAlignment="1">
      <alignment vertical="center" wrapText="1"/>
    </xf>
    <xf numFmtId="0" fontId="8" fillId="2" borderId="1" xfId="11" applyFont="1" applyFill="1" applyBorder="1" applyAlignment="1">
      <alignment vertical="center"/>
    </xf>
    <xf numFmtId="168" fontId="8" fillId="2" borderId="1" xfId="11" applyNumberFormat="1" applyFont="1" applyFill="1" applyBorder="1" applyAlignment="1">
      <alignment vertical="center"/>
    </xf>
    <xf numFmtId="168" fontId="9" fillId="2" borderId="1" xfId="11" applyNumberFormat="1" applyFont="1" applyFill="1" applyBorder="1" applyAlignment="1">
      <alignment vertical="center"/>
    </xf>
    <xf numFmtId="10" fontId="8" fillId="2" borderId="1" xfId="11" applyNumberFormat="1" applyFont="1" applyFill="1" applyBorder="1" applyAlignment="1">
      <alignment horizontal="center" vertical="center"/>
    </xf>
    <xf numFmtId="0" fontId="8" fillId="2" borderId="1" xfId="11" applyFont="1" applyFill="1" applyBorder="1" applyAlignment="1">
      <alignment horizontal="center" vertical="center"/>
    </xf>
    <xf numFmtId="9" fontId="8" fillId="2" borderId="1" xfId="11" applyNumberFormat="1" applyFont="1" applyFill="1" applyBorder="1" applyAlignment="1">
      <alignment horizontal="center" vertical="center"/>
    </xf>
    <xf numFmtId="1" fontId="8" fillId="2" borderId="1" xfId="11" applyNumberFormat="1" applyFont="1" applyFill="1" applyBorder="1" applyAlignment="1">
      <alignment horizontal="center" vertical="center"/>
    </xf>
    <xf numFmtId="168" fontId="8" fillId="2" borderId="1" xfId="11" applyNumberFormat="1" applyFont="1" applyFill="1" applyBorder="1" applyAlignment="1">
      <alignment horizontal="center" vertical="center"/>
    </xf>
    <xf numFmtId="168" fontId="9" fillId="2" borderId="1" xfId="11" applyNumberFormat="1" applyFont="1" applyFill="1" applyBorder="1" applyAlignment="1">
      <alignment horizontal="center" vertical="center"/>
    </xf>
    <xf numFmtId="9" fontId="8" fillId="2" borderId="1" xfId="12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vertical="center"/>
    </xf>
    <xf numFmtId="168" fontId="9" fillId="2" borderId="9" xfId="11" applyNumberFormat="1" applyFont="1" applyFill="1" applyBorder="1" applyAlignment="1">
      <alignment vertical="center"/>
    </xf>
    <xf numFmtId="0" fontId="8" fillId="2" borderId="9" xfId="11" applyFont="1" applyFill="1" applyBorder="1" applyAlignment="1">
      <alignment horizontal="center" vertical="center"/>
    </xf>
    <xf numFmtId="168" fontId="9" fillId="2" borderId="9" xfId="11" applyNumberFormat="1" applyFont="1" applyFill="1" applyBorder="1" applyAlignment="1">
      <alignment horizontal="center" vertical="center"/>
    </xf>
    <xf numFmtId="0" fontId="8" fillId="2" borderId="9" xfId="11" applyFont="1" applyFill="1" applyBorder="1" applyAlignment="1">
      <alignment vertical="center"/>
    </xf>
    <xf numFmtId="0" fontId="9" fillId="2" borderId="11" xfId="11" applyFont="1" applyFill="1" applyBorder="1" applyAlignment="1">
      <alignment vertical="center"/>
    </xf>
    <xf numFmtId="0" fontId="8" fillId="2" borderId="11" xfId="11" applyFont="1" applyFill="1" applyBorder="1" applyAlignment="1">
      <alignment vertical="center"/>
    </xf>
    <xf numFmtId="0" fontId="8" fillId="2" borderId="11" xfId="11" applyFont="1" applyFill="1" applyBorder="1" applyAlignment="1">
      <alignment horizontal="center" vertical="center"/>
    </xf>
    <xf numFmtId="168" fontId="8" fillId="2" borderId="11" xfId="11" applyNumberFormat="1" applyFont="1" applyFill="1" applyBorder="1" applyAlignment="1">
      <alignment vertical="center"/>
    </xf>
    <xf numFmtId="169" fontId="8" fillId="2" borderId="1" xfId="11" applyNumberFormat="1" applyFont="1" applyFill="1" applyBorder="1" applyAlignment="1">
      <alignment horizontal="center" vertical="center"/>
    </xf>
    <xf numFmtId="0" fontId="9" fillId="3" borderId="8" xfId="11" applyFont="1" applyFill="1" applyBorder="1" applyAlignment="1">
      <alignment horizontal="center" vertical="center" wrapText="1"/>
    </xf>
    <xf numFmtId="0" fontId="9" fillId="3" borderId="1" xfId="11" applyFont="1" applyFill="1" applyBorder="1" applyAlignment="1">
      <alignment horizontal="center" vertical="center" wrapText="1"/>
    </xf>
    <xf numFmtId="0" fontId="9" fillId="3" borderId="9" xfId="11" applyFont="1" applyFill="1" applyBorder="1" applyAlignment="1">
      <alignment horizontal="center" vertical="center" wrapText="1"/>
    </xf>
    <xf numFmtId="0" fontId="8" fillId="2" borderId="1" xfId="11" applyFont="1" applyFill="1" applyBorder="1" applyAlignment="1">
      <alignment vertical="center" wrapText="1"/>
    </xf>
    <xf numFmtId="0" fontId="10" fillId="2" borderId="0" xfId="11" applyFont="1" applyFill="1" applyAlignment="1">
      <alignment vertical="center"/>
    </xf>
    <xf numFmtId="164" fontId="10" fillId="2" borderId="0" xfId="1" applyFont="1" applyFill="1" applyAlignment="1">
      <alignment vertical="center"/>
    </xf>
    <xf numFmtId="10" fontId="9" fillId="2" borderId="1" xfId="11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9" fontId="9" fillId="2" borderId="1" xfId="12" applyFont="1" applyFill="1" applyBorder="1" applyAlignment="1">
      <alignment horizontal="center" vertical="center"/>
    </xf>
    <xf numFmtId="0" fontId="9" fillId="2" borderId="8" xfId="11" applyFont="1" applyFill="1" applyBorder="1" applyAlignment="1">
      <alignment horizontal="center" vertical="center"/>
    </xf>
    <xf numFmtId="0" fontId="8" fillId="2" borderId="8" xfId="11" applyFont="1" applyFill="1" applyBorder="1" applyAlignment="1">
      <alignment horizontal="center" vertical="center"/>
    </xf>
    <xf numFmtId="0" fontId="8" fillId="2" borderId="10" xfId="11" applyFont="1" applyFill="1" applyBorder="1" applyAlignment="1">
      <alignment horizontal="center" vertical="center"/>
    </xf>
    <xf numFmtId="0" fontId="6" fillId="2" borderId="0" xfId="11" applyFont="1" applyFill="1" applyAlignment="1">
      <alignment horizontal="center" vertical="center"/>
    </xf>
    <xf numFmtId="0" fontId="9" fillId="2" borderId="9" xfId="11" applyFont="1" applyFill="1" applyBorder="1" applyAlignment="1">
      <alignment vertical="center"/>
    </xf>
    <xf numFmtId="0" fontId="10" fillId="2" borderId="1" xfId="11" applyFont="1" applyFill="1" applyBorder="1" applyAlignment="1">
      <alignment vertical="center"/>
    </xf>
    <xf numFmtId="49" fontId="9" fillId="2" borderId="8" xfId="11" applyNumberFormat="1" applyFont="1" applyFill="1" applyBorder="1" applyAlignment="1">
      <alignment horizontal="center" vertical="center"/>
    </xf>
    <xf numFmtId="0" fontId="6" fillId="2" borderId="13" xfId="11" applyFont="1" applyFill="1" applyBorder="1" applyAlignment="1">
      <alignment horizontal="center" vertical="center"/>
    </xf>
    <xf numFmtId="10" fontId="9" fillId="2" borderId="1" xfId="11" applyNumberFormat="1" applyFont="1" applyFill="1" applyBorder="1" applyAlignment="1">
      <alignment vertical="center"/>
    </xf>
    <xf numFmtId="164" fontId="8" fillId="2" borderId="1" xfId="1" applyFont="1" applyFill="1" applyBorder="1"/>
    <xf numFmtId="164" fontId="9" fillId="2" borderId="1" xfId="1" applyFont="1" applyFill="1" applyBorder="1"/>
    <xf numFmtId="170" fontId="8" fillId="2" borderId="1" xfId="1" applyNumberFormat="1" applyFont="1" applyFill="1" applyBorder="1" applyAlignment="1">
      <alignment horizontal="center" vertical="center"/>
    </xf>
    <xf numFmtId="170" fontId="9" fillId="2" borderId="1" xfId="1" applyNumberFormat="1" applyFont="1" applyFill="1" applyBorder="1" applyAlignment="1">
      <alignment horizontal="center" vertical="center"/>
    </xf>
    <xf numFmtId="2" fontId="8" fillId="2" borderId="1" xfId="11" applyNumberFormat="1" applyFont="1" applyFill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/>
    </xf>
    <xf numFmtId="2" fontId="9" fillId="2" borderId="1" xfId="11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horizontal="left" vertical="center"/>
    </xf>
    <xf numFmtId="0" fontId="8" fillId="2" borderId="1" xfId="11" applyFont="1" applyFill="1" applyBorder="1" applyAlignment="1">
      <alignment horizontal="left" vertical="center"/>
    </xf>
    <xf numFmtId="171" fontId="8" fillId="2" borderId="1" xfId="14" applyNumberFormat="1" applyFont="1" applyFill="1" applyBorder="1" applyAlignment="1">
      <alignment vertical="center"/>
    </xf>
    <xf numFmtId="0" fontId="8" fillId="2" borderId="1" xfId="11" applyFont="1" applyFill="1" applyBorder="1" applyAlignment="1">
      <alignment horizontal="center"/>
    </xf>
    <xf numFmtId="0" fontId="9" fillId="2" borderId="1" xfId="11" applyFont="1" applyFill="1" applyBorder="1" applyAlignment="1">
      <alignment horizontal="center"/>
    </xf>
    <xf numFmtId="164" fontId="6" fillId="2" borderId="0" xfId="1" applyFont="1" applyFill="1"/>
    <xf numFmtId="10" fontId="12" fillId="0" borderId="14" xfId="15" applyNumberFormat="1" applyFont="1" applyBorder="1"/>
    <xf numFmtId="10" fontId="9" fillId="2" borderId="15" xfId="12" applyNumberFormat="1" applyFont="1" applyFill="1" applyBorder="1" applyAlignment="1">
      <alignment horizontal="center" vertical="center"/>
    </xf>
    <xf numFmtId="0" fontId="8" fillId="2" borderId="16" xfId="11" applyFont="1" applyFill="1" applyBorder="1" applyAlignment="1">
      <alignment horizontal="center" vertical="center"/>
    </xf>
    <xf numFmtId="0" fontId="8" fillId="2" borderId="17" xfId="11" applyFont="1" applyFill="1" applyBorder="1" applyAlignment="1">
      <alignment horizontal="center" vertical="center"/>
    </xf>
    <xf numFmtId="172" fontId="6" fillId="2" borderId="0" xfId="11" applyNumberFormat="1" applyFont="1" applyFill="1" applyAlignment="1">
      <alignment vertical="center"/>
    </xf>
    <xf numFmtId="0" fontId="9" fillId="2" borderId="1" xfId="11" applyFont="1" applyFill="1" applyBorder="1" applyAlignment="1">
      <alignment vertical="center" wrapText="1"/>
    </xf>
    <xf numFmtId="0" fontId="8" fillId="2" borderId="18" xfId="11" applyFont="1" applyFill="1" applyBorder="1" applyAlignment="1">
      <alignment horizontal="center" vertical="center"/>
    </xf>
    <xf numFmtId="0" fontId="9" fillId="2" borderId="16" xfId="11" applyFont="1" applyFill="1" applyBorder="1" applyAlignment="1">
      <alignment vertical="center"/>
    </xf>
    <xf numFmtId="9" fontId="8" fillId="2" borderId="16" xfId="15" applyFont="1" applyFill="1" applyBorder="1"/>
    <xf numFmtId="0" fontId="8" fillId="2" borderId="16" xfId="11" applyFont="1" applyFill="1" applyBorder="1" applyAlignment="1">
      <alignment vertical="center"/>
    </xf>
    <xf numFmtId="168" fontId="8" fillId="2" borderId="16" xfId="11" applyNumberFormat="1" applyFont="1" applyFill="1" applyBorder="1" applyAlignment="1">
      <alignment vertical="center"/>
    </xf>
    <xf numFmtId="0" fontId="8" fillId="2" borderId="19" xfId="11" applyFont="1" applyFill="1" applyBorder="1" applyAlignment="1">
      <alignment horizontal="center" vertical="center"/>
    </xf>
    <xf numFmtId="0" fontId="9" fillId="2" borderId="17" xfId="11" applyFont="1" applyFill="1" applyBorder="1" applyAlignment="1">
      <alignment vertical="center"/>
    </xf>
    <xf numFmtId="0" fontId="8" fillId="2" borderId="17" xfId="11" applyFont="1" applyFill="1" applyBorder="1" applyAlignment="1">
      <alignment vertical="center"/>
    </xf>
    <xf numFmtId="168" fontId="8" fillId="2" borderId="17" xfId="11" applyNumberFormat="1" applyFont="1" applyFill="1" applyBorder="1" applyAlignment="1">
      <alignment vertical="center"/>
    </xf>
    <xf numFmtId="168" fontId="9" fillId="2" borderId="20" xfId="11" applyNumberFormat="1" applyFont="1" applyFill="1" applyBorder="1" applyAlignment="1">
      <alignment vertical="center"/>
    </xf>
    <xf numFmtId="164" fontId="9" fillId="2" borderId="21" xfId="1" applyFont="1" applyFill="1" applyBorder="1"/>
    <xf numFmtId="0" fontId="10" fillId="2" borderId="3" xfId="11" applyFont="1" applyFill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0" xfId="11" applyFont="1" applyFill="1" applyBorder="1" applyAlignment="1">
      <alignment horizontal="center" vertical="center" wrapText="1"/>
    </xf>
    <xf numFmtId="0" fontId="10" fillId="2" borderId="12" xfId="11" applyFont="1" applyFill="1" applyBorder="1" applyAlignment="1">
      <alignment horizontal="center" vertical="center" wrapText="1"/>
    </xf>
    <xf numFmtId="0" fontId="7" fillId="2" borderId="6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7" xfId="11" applyFont="1" applyFill="1" applyBorder="1" applyAlignment="1">
      <alignment horizontal="center" vertical="center"/>
    </xf>
  </cellXfs>
  <cellStyles count="16">
    <cellStyle name="Millares" xfId="1" builtinId="3"/>
    <cellStyle name="Millares 2" xfId="3"/>
    <cellStyle name="Moneda" xfId="14" builtinId="4"/>
    <cellStyle name="Moneda 2" xfId="5"/>
    <cellStyle name="Normal" xfId="0" builtinId="0"/>
    <cellStyle name="Normal 2" xfId="4"/>
    <cellStyle name="Normal 2 2" xfId="10"/>
    <cellStyle name="Normal 2 2 3" xfId="13"/>
    <cellStyle name="Normal 3" xfId="8"/>
    <cellStyle name="Normal 5" xfId="11"/>
    <cellStyle name="Percent 2" xfId="7"/>
    <cellStyle name="Porcentaje" xfId="15" builtinId="5"/>
    <cellStyle name="Porcentaje 2" xfId="6"/>
    <cellStyle name="Porcentaje 3" xfId="9"/>
    <cellStyle name="Porcentual 2" xfId="2"/>
    <cellStyle name="Porcentual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105276</xdr:colOff>
      <xdr:row>1</xdr:row>
      <xdr:rowOff>270711</xdr:rowOff>
    </xdr:from>
    <xdr:to>
      <xdr:col>1</xdr:col>
      <xdr:colOff>144666</xdr:colOff>
      <xdr:row>2</xdr:row>
      <xdr:rowOff>110288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" y="461211"/>
          <a:ext cx="526382" cy="491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RCHIVOS%20FINALES%20UMNG\26JUL2016%20PRESUPUESTO%20PY282%20-%20MILITAR%20V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1"/>
      <sheetName val="1.1.2"/>
      <sheetName val="1.1.3"/>
      <sheetName val="1.2.1"/>
      <sheetName val="1.2.2"/>
      <sheetName val="1.3.1"/>
      <sheetName val="2.1.1"/>
      <sheetName val="2.1.2"/>
      <sheetName val="2.1.3"/>
      <sheetName val="2.2.1"/>
      <sheetName val="2.2.2"/>
      <sheetName val="2.2.3"/>
      <sheetName val="2.3.1"/>
      <sheetName val="3.1.1"/>
      <sheetName val="3.1.2"/>
      <sheetName val="3.1.3"/>
      <sheetName val="3.1.4"/>
      <sheetName val="3.1.5"/>
      <sheetName val="3.2.1"/>
      <sheetName val="3.2.2"/>
      <sheetName val="3.2.3"/>
      <sheetName val="3.2.4"/>
      <sheetName val="3.2.5"/>
      <sheetName val="3.2.6"/>
      <sheetName val="3.2.7"/>
      <sheetName val="3.2.8"/>
      <sheetName val="3.2.9"/>
      <sheetName val="3.2.10"/>
      <sheetName val="4.1.1"/>
      <sheetName val="4.1.2"/>
      <sheetName val="4.1.3"/>
      <sheetName val="4.2.1"/>
      <sheetName val="4.2.2"/>
      <sheetName val="4.3.1"/>
      <sheetName val="4.3.2"/>
      <sheetName val="4.4.1"/>
      <sheetName val="4.4.2"/>
      <sheetName val="4.4.3"/>
      <sheetName val="4.4.4"/>
      <sheetName val="4.4.5"/>
      <sheetName val="4.4.6"/>
      <sheetName val="4.4.7"/>
      <sheetName val="4.4.8"/>
      <sheetName val="4.5.1"/>
      <sheetName val="4.5.2"/>
      <sheetName val="4.6.1"/>
      <sheetName val="4.6.2"/>
      <sheetName val="4.7.1"/>
      <sheetName val="4.7.2"/>
      <sheetName val="4.7.3"/>
      <sheetName val="4.7.4"/>
      <sheetName val="4.7.5"/>
      <sheetName val="4.7.6"/>
      <sheetName val="4.7.7"/>
      <sheetName val="4.7.8"/>
      <sheetName val="4.7.9"/>
      <sheetName val="5.1.1"/>
      <sheetName val="5.1.2"/>
      <sheetName val="5.1.3"/>
      <sheetName val="5.1.4"/>
      <sheetName val="5.1.5"/>
      <sheetName val="5.1.6"/>
      <sheetName val="5.1.7"/>
      <sheetName val="5.1.8"/>
      <sheetName val="5.1.9"/>
      <sheetName val="5.1.10"/>
      <sheetName val="5.1.11"/>
      <sheetName val="5.2.1"/>
      <sheetName val="5.2.2"/>
      <sheetName val="5.2.3"/>
      <sheetName val="5.2.4"/>
      <sheetName val="5.3.1"/>
      <sheetName val="5.3.2"/>
      <sheetName val="5.3.3"/>
      <sheetName val="5.3.4"/>
      <sheetName val="5.3.5"/>
      <sheetName val="5.3.6"/>
      <sheetName val="5.3.7"/>
      <sheetName val="5.3.8"/>
      <sheetName val="5.3.9"/>
      <sheetName val="5.3.10"/>
      <sheetName val="5.3.11"/>
      <sheetName val="5.3.12"/>
      <sheetName val="5.3.13"/>
      <sheetName val="5.4.1"/>
      <sheetName val="5.4.2"/>
      <sheetName val="5.4.3"/>
      <sheetName val="5.4.4"/>
      <sheetName val="5.5.1"/>
      <sheetName val="5.5.2"/>
      <sheetName val="6.1.1"/>
      <sheetName val="6.1.2"/>
      <sheetName val="6.1.3"/>
      <sheetName val="6.1.4"/>
      <sheetName val="6.1.5"/>
      <sheetName val="6.1.6"/>
      <sheetName val="6.1.7"/>
      <sheetName val="6.1.8"/>
      <sheetName val="7.1.1"/>
      <sheetName val="7.1.2"/>
      <sheetName val="7.1.3"/>
      <sheetName val="7.1.4"/>
      <sheetName val="7.2.1"/>
      <sheetName val="7.2.2"/>
      <sheetName val="7.2.3"/>
      <sheetName val="7.2.4"/>
      <sheetName val="7.3.1"/>
      <sheetName val="8.1.1"/>
      <sheetName val="8.1.2"/>
      <sheetName val="8.1.3"/>
      <sheetName val="8.2.1"/>
      <sheetName val="8.2.2"/>
      <sheetName val="8.2.3"/>
      <sheetName val="8.2.4"/>
      <sheetName val="8.2.5"/>
      <sheetName val="8.2.6"/>
      <sheetName val="8.2.7"/>
      <sheetName val="8.2.8"/>
      <sheetName val="8.2.9"/>
      <sheetName val="8.2.10"/>
      <sheetName val="8.2.11"/>
      <sheetName val="8.2.12"/>
      <sheetName val="8.2.13"/>
      <sheetName val="8.2.14"/>
      <sheetName val="8.2.15"/>
      <sheetName val="8.2.16"/>
      <sheetName val="8.2.17"/>
      <sheetName val="8.2.18"/>
      <sheetName val="9.1.1"/>
      <sheetName val="9.1.2"/>
      <sheetName val="9.1.3"/>
      <sheetName val="9.1.4"/>
      <sheetName val="10.1.1"/>
      <sheetName val="10.1.2"/>
      <sheetName val="10.1.3"/>
      <sheetName val="10.1.4"/>
      <sheetName val="10.1.5"/>
      <sheetName val="11.1.1.1"/>
      <sheetName val="11.1.1.2"/>
      <sheetName val="11.1.1.3"/>
      <sheetName val="11.1.2.1"/>
      <sheetName val="11.1.2.2"/>
      <sheetName val="11.1.2.3"/>
      <sheetName val="11.1.2.4"/>
      <sheetName val="11.1.2.5"/>
      <sheetName val="11.1.2.6"/>
      <sheetName val="11.1.2.7"/>
      <sheetName val="11.1.2.8"/>
      <sheetName val="11.1.2.9"/>
      <sheetName val="11.1.2.10"/>
      <sheetName val="11.1.2.11"/>
      <sheetName val="11.1.2.12"/>
      <sheetName val="11.1.2.13"/>
      <sheetName val="11.1.2.14"/>
      <sheetName val="11.1.2.15"/>
      <sheetName val="11.1.2.16"/>
      <sheetName val="11.1.2.17"/>
      <sheetName val="11.1.2.18"/>
      <sheetName val="11.1.2.19"/>
      <sheetName val="11.1.2.20"/>
      <sheetName val="11.1.2.21"/>
      <sheetName val="11.1.2.22"/>
      <sheetName val="11.1.2.23"/>
      <sheetName val="11.1.2.24"/>
      <sheetName val="11.1.2.25"/>
      <sheetName val="11.1.2.26"/>
      <sheetName val="11.1.2.27"/>
      <sheetName val="11.1.2.28"/>
      <sheetName val="11.1.2.29"/>
      <sheetName val="11.1.2.30"/>
      <sheetName val="11.1.2.31"/>
      <sheetName val="11.1.2.32"/>
      <sheetName val="11.1.2.33"/>
      <sheetName val="11.1.2.34"/>
      <sheetName val="11.1.2.35"/>
      <sheetName val="11.1.2.36"/>
      <sheetName val="11.1.2.37"/>
      <sheetName val="11.1.2.38"/>
      <sheetName val="11.1.2.39"/>
      <sheetName val="11.1.2.40"/>
      <sheetName val="11.1.2.41"/>
      <sheetName val="11.1.3.1"/>
      <sheetName val="11.1.3.2"/>
      <sheetName val="11.1.3.3"/>
      <sheetName val="11.1.3.4"/>
      <sheetName val="11.1.3.5"/>
      <sheetName val="11.1.3.6"/>
      <sheetName val="11.1.3.7"/>
      <sheetName val="11.1.3.8"/>
      <sheetName val="11.1.3.9"/>
      <sheetName val="11.2.1.1"/>
      <sheetName val="11.2.1.2"/>
      <sheetName val="11.2.1.3"/>
      <sheetName val="11.2.1.4"/>
      <sheetName val="11.2.1.5"/>
      <sheetName val="11.2.1.6"/>
      <sheetName val="11.2.1.7"/>
      <sheetName val="11.2.2.1"/>
      <sheetName val="11.3.1.1"/>
      <sheetName val="11.3.1.2"/>
      <sheetName val="11.3.1.3"/>
      <sheetName val="11.3.1.4"/>
      <sheetName val="11.3.1.5"/>
      <sheetName val="11.3.1.6"/>
      <sheetName val="11.3.1.7"/>
      <sheetName val="11.3.1.8"/>
      <sheetName val="11.3.1.9"/>
      <sheetName val="11.3.1.10"/>
      <sheetName val="11.3.2.1"/>
      <sheetName val="11.3.2.2"/>
      <sheetName val="11.3.2.3"/>
      <sheetName val="11.4.1.1"/>
      <sheetName val="11.4.1.2"/>
      <sheetName val="11.4.1.3"/>
      <sheetName val="11.4.1.4"/>
      <sheetName val="11.4.1.5"/>
      <sheetName val="11.4.1.6"/>
      <sheetName val="11.4.1.7"/>
      <sheetName val="11.4.1.8"/>
      <sheetName val="11.4.1.9"/>
      <sheetName val="12.1.1"/>
      <sheetName val="12.1.2"/>
      <sheetName val="12.1.3"/>
      <sheetName val="12.1.4"/>
      <sheetName val="12.1.5"/>
      <sheetName val="12.1.6"/>
      <sheetName val="12.2.1"/>
      <sheetName val="13.1.1"/>
      <sheetName val="13.1.2"/>
      <sheetName val="13.1.3"/>
      <sheetName val="13.1.4"/>
      <sheetName val="13.1.5"/>
      <sheetName val="13.1.6"/>
      <sheetName val="13.2.1"/>
      <sheetName val="13.2.2"/>
      <sheetName val="13.3.1"/>
      <sheetName val="13.3.2"/>
      <sheetName val="13.3.3"/>
      <sheetName val="13.4.1"/>
      <sheetName val="13.4.2"/>
      <sheetName val="13.4.3"/>
      <sheetName val="13.4.4"/>
      <sheetName val="13.4.5"/>
      <sheetName val="13.4.6"/>
      <sheetName val="13.4.7"/>
      <sheetName val="13.4.8"/>
      <sheetName val="13.4.9"/>
      <sheetName val="13.4.10"/>
      <sheetName val="14.1.1"/>
      <sheetName val="14.1.2"/>
      <sheetName val="14.1.3"/>
      <sheetName val="14.1.4"/>
      <sheetName val="14.1.5"/>
      <sheetName val="14.1.6"/>
      <sheetName val="14.1.7"/>
      <sheetName val="14.1.8"/>
      <sheetName val="14.2.1"/>
      <sheetName val="14.2.2"/>
      <sheetName val="14.3.1"/>
      <sheetName val="14.3.2"/>
      <sheetName val="14.3.3"/>
      <sheetName val="15.1.1"/>
      <sheetName val="15.1.2"/>
      <sheetName val="15.1.3"/>
      <sheetName val="15.2.1"/>
      <sheetName val="16.1.1"/>
      <sheetName val="16.1.2"/>
      <sheetName val="16.1.3"/>
      <sheetName val="16.1.4"/>
      <sheetName val="16.1.5"/>
      <sheetName val="16.1.6"/>
      <sheetName val="16.1.7"/>
      <sheetName val="16.1.8"/>
      <sheetName val="16.1.9"/>
      <sheetName val="16.1.10"/>
      <sheetName val="16.1.11"/>
      <sheetName val="16.1.12"/>
      <sheetName val="16.1.13"/>
      <sheetName val="16.1.14"/>
      <sheetName val="16.1.15"/>
      <sheetName val="16.1.16"/>
      <sheetName val="16.1.17"/>
      <sheetName val="16.2.1"/>
      <sheetName val="17.1.1"/>
      <sheetName val="000"/>
      <sheetName val="DATOS GENERALES"/>
      <sheetName val="EQUIPOS Y HERRAMIENTAS"/>
      <sheetName val="INSUMOS"/>
      <sheetName val="ITEMS ESPECIALES"/>
      <sheetName val="MANO DE OBRA"/>
      <sheetName val="PRESUPUESTO"/>
      <sheetName val="RESUMEN AP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>
        <row r="1">
          <cell r="C1" t="str">
            <v>AULAS II FACULTAD DE INGENIERÍA- UNIVERSIDAD MILITAR NUEVA GRANADA</v>
          </cell>
        </row>
        <row r="4">
          <cell r="A4" t="str">
            <v>1/2 Gln</v>
          </cell>
        </row>
        <row r="5">
          <cell r="A5" t="str">
            <v>1/4 Gln</v>
          </cell>
        </row>
        <row r="6">
          <cell r="A6" t="str">
            <v>Día</v>
          </cell>
        </row>
        <row r="7">
          <cell r="A7" t="str">
            <v>Gl</v>
          </cell>
        </row>
        <row r="8">
          <cell r="A8" t="str">
            <v>Gln</v>
          </cell>
        </row>
        <row r="9">
          <cell r="A9" t="str">
            <v>Hora</v>
          </cell>
        </row>
        <row r="10">
          <cell r="A10" t="str">
            <v>Kg</v>
          </cell>
        </row>
        <row r="11">
          <cell r="A11" t="str">
            <v>Lb</v>
          </cell>
        </row>
        <row r="12">
          <cell r="A12" t="str">
            <v>Lt</v>
          </cell>
        </row>
        <row r="13">
          <cell r="A13" t="str">
            <v>m</v>
          </cell>
        </row>
        <row r="14">
          <cell r="A14" t="str">
            <v>ml</v>
          </cell>
        </row>
        <row r="15">
          <cell r="A15" t="str">
            <v>m2</v>
          </cell>
        </row>
        <row r="16">
          <cell r="A16" t="str">
            <v>m3</v>
          </cell>
        </row>
        <row r="17">
          <cell r="A17" t="str">
            <v>Mes</v>
          </cell>
        </row>
        <row r="18">
          <cell r="A18" t="str">
            <v>Semana</v>
          </cell>
        </row>
        <row r="19">
          <cell r="A19" t="str">
            <v>Juego</v>
          </cell>
        </row>
        <row r="20">
          <cell r="A20" t="str">
            <v>un</v>
          </cell>
        </row>
        <row r="21">
          <cell r="A21" t="str">
            <v>Viaje</v>
          </cell>
        </row>
        <row r="22">
          <cell r="A22" t="str">
            <v>Bulto</v>
          </cell>
        </row>
      </sheetData>
      <sheetData sheetId="286">
        <row r="6">
          <cell r="C6" t="str">
            <v>ANDAMIO ANGOSTO</v>
          </cell>
        </row>
      </sheetData>
      <sheetData sheetId="287">
        <row r="6">
          <cell r="C6" t="str">
            <v>ADOQUÍN GRES 10X12X6/CONCRETO ECOLÓGICO</v>
          </cell>
        </row>
      </sheetData>
      <sheetData sheetId="288" refreshError="1"/>
      <sheetData sheetId="289">
        <row r="7">
          <cell r="C7">
            <v>1</v>
          </cell>
        </row>
      </sheetData>
      <sheetData sheetId="290" refreshError="1"/>
      <sheetData sheetId="29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view="pageBreakPreview" topLeftCell="A13" zoomScale="70" zoomScaleNormal="70" zoomScaleSheetLayoutView="70" workbookViewId="0">
      <selection activeCell="B68" sqref="B68"/>
    </sheetView>
  </sheetViews>
  <sheetFormatPr baseColWidth="10" defaultRowHeight="14.25" outlineLevelRow="1" x14ac:dyDescent="0.2"/>
  <cols>
    <col min="1" max="1" width="7.28515625" style="38" bestFit="1" customWidth="1"/>
    <col min="2" max="2" width="57.140625" style="1" customWidth="1"/>
    <col min="3" max="3" width="18.7109375" style="1" customWidth="1"/>
    <col min="4" max="4" width="16" style="1" bestFit="1" customWidth="1"/>
    <col min="5" max="5" width="17.85546875" style="1" bestFit="1" customWidth="1"/>
    <col min="6" max="6" width="11" style="1" bestFit="1" customWidth="1"/>
    <col min="7" max="7" width="12.85546875" style="1" bestFit="1" customWidth="1"/>
    <col min="8" max="8" width="11.28515625" style="1" bestFit="1" customWidth="1"/>
    <col min="9" max="9" width="8.140625" style="1" bestFit="1" customWidth="1"/>
    <col min="10" max="10" width="16" style="1" customWidth="1"/>
    <col min="11" max="12" width="16.85546875" style="1" customWidth="1"/>
    <col min="13" max="13" width="17.7109375" style="1" customWidth="1"/>
    <col min="14" max="14" width="11.42578125" style="1"/>
    <col min="15" max="15" width="22.5703125" style="2" customWidth="1"/>
    <col min="16" max="16" width="20.7109375" style="1" customWidth="1"/>
    <col min="17" max="16384" width="11.42578125" style="1"/>
  </cols>
  <sheetData>
    <row r="1" spans="1:15" ht="15" x14ac:dyDescent="0.2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5" ht="51" customHeight="1" x14ac:dyDescent="0.2">
      <c r="A2" s="42"/>
      <c r="B2" s="77" t="s">
        <v>103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5" ht="15.75" x14ac:dyDescent="0.2">
      <c r="A3" s="79" t="s">
        <v>90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5" s="3" customFormat="1" ht="118.5" customHeight="1" x14ac:dyDescent="0.2">
      <c r="A4" s="25" t="s">
        <v>6</v>
      </c>
      <c r="B4" s="26" t="s">
        <v>0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</v>
      </c>
      <c r="J4" s="26" t="s">
        <v>13</v>
      </c>
      <c r="K4" s="26" t="s">
        <v>14</v>
      </c>
      <c r="L4" s="26" t="s">
        <v>15</v>
      </c>
      <c r="M4" s="27" t="s">
        <v>16</v>
      </c>
      <c r="O4" s="4"/>
    </row>
    <row r="5" spans="1:15" s="29" customFormat="1" ht="18.75" customHeight="1" x14ac:dyDescent="0.2">
      <c r="A5" s="35">
        <v>1</v>
      </c>
      <c r="B5" s="15" t="s">
        <v>17</v>
      </c>
      <c r="C5" s="7"/>
      <c r="D5" s="43"/>
      <c r="E5" s="43"/>
      <c r="F5" s="15"/>
      <c r="G5" s="15"/>
      <c r="H5" s="15"/>
      <c r="I5" s="15"/>
      <c r="J5" s="15"/>
      <c r="K5" s="15"/>
      <c r="L5" s="15"/>
      <c r="M5" s="16"/>
      <c r="O5" s="30"/>
    </row>
    <row r="6" spans="1:15" s="29" customFormat="1" ht="18.75" customHeight="1" x14ac:dyDescent="0.2">
      <c r="A6" s="35">
        <v>1.1000000000000001</v>
      </c>
      <c r="B6" s="15" t="s">
        <v>18</v>
      </c>
      <c r="C6" s="7"/>
      <c r="D6" s="43"/>
      <c r="E6" s="43"/>
      <c r="F6" s="15"/>
      <c r="G6" s="15"/>
      <c r="H6" s="15"/>
      <c r="I6" s="15"/>
      <c r="J6" s="15"/>
      <c r="K6" s="15"/>
      <c r="L6" s="7">
        <f>SUM(K7:K9)</f>
        <v>0</v>
      </c>
      <c r="M6" s="16"/>
      <c r="O6" s="30"/>
    </row>
    <row r="7" spans="1:15" ht="18.75" customHeight="1" outlineLevel="1" x14ac:dyDescent="0.2">
      <c r="A7" s="36" t="s">
        <v>3</v>
      </c>
      <c r="B7" s="5" t="s">
        <v>96</v>
      </c>
      <c r="C7" s="6"/>
      <c r="D7" s="43"/>
      <c r="E7" s="44">
        <f>C7+O7</f>
        <v>0</v>
      </c>
      <c r="F7" s="9">
        <v>1</v>
      </c>
      <c r="G7" s="10">
        <v>0.5</v>
      </c>
      <c r="H7" s="24">
        <v>3</v>
      </c>
      <c r="I7" s="11" t="s">
        <v>100</v>
      </c>
      <c r="J7" s="44">
        <f>E7*F7</f>
        <v>0</v>
      </c>
      <c r="K7" s="12">
        <f>H7*J7</f>
        <v>0</v>
      </c>
      <c r="L7" s="12"/>
      <c r="M7" s="17"/>
    </row>
    <row r="8" spans="1:15" ht="18.75" customHeight="1" outlineLevel="1" x14ac:dyDescent="0.2">
      <c r="A8" s="36" t="s">
        <v>4</v>
      </c>
      <c r="B8" s="5" t="s">
        <v>93</v>
      </c>
      <c r="C8" s="6"/>
      <c r="D8" s="43"/>
      <c r="E8" s="44">
        <f t="shared" ref="E8:E17" si="0">C8+O8</f>
        <v>0</v>
      </c>
      <c r="F8" s="9">
        <v>1</v>
      </c>
      <c r="G8" s="10">
        <v>1</v>
      </c>
      <c r="H8" s="24">
        <v>3</v>
      </c>
      <c r="I8" s="11" t="s">
        <v>100</v>
      </c>
      <c r="J8" s="44">
        <f t="shared" ref="J8:J60" si="1">E8*F8</f>
        <v>0</v>
      </c>
      <c r="K8" s="12">
        <f t="shared" ref="K8:K60" si="2">H8*J8</f>
        <v>0</v>
      </c>
      <c r="L8" s="12"/>
      <c r="M8" s="17"/>
    </row>
    <row r="9" spans="1:15" ht="18.75" customHeight="1" outlineLevel="1" x14ac:dyDescent="0.2">
      <c r="A9" s="36" t="s">
        <v>95</v>
      </c>
      <c r="B9" s="5" t="s">
        <v>104</v>
      </c>
      <c r="C9" s="6"/>
      <c r="D9" s="43"/>
      <c r="E9" s="44">
        <f t="shared" si="0"/>
        <v>0</v>
      </c>
      <c r="F9" s="9">
        <v>1</v>
      </c>
      <c r="G9" s="10">
        <v>1</v>
      </c>
      <c r="H9" s="24">
        <v>3</v>
      </c>
      <c r="I9" s="11" t="s">
        <v>100</v>
      </c>
      <c r="J9" s="44">
        <f t="shared" si="1"/>
        <v>0</v>
      </c>
      <c r="K9" s="12">
        <f t="shared" si="2"/>
        <v>0</v>
      </c>
      <c r="L9" s="12"/>
      <c r="M9" s="17"/>
    </row>
    <row r="10" spans="1:15" s="29" customFormat="1" ht="18.75" customHeight="1" x14ac:dyDescent="0.2">
      <c r="A10" s="35">
        <v>1.2</v>
      </c>
      <c r="B10" s="15" t="s">
        <v>19</v>
      </c>
      <c r="C10" s="7"/>
      <c r="D10" s="7"/>
      <c r="E10" s="44"/>
      <c r="F10" s="32"/>
      <c r="G10" s="32"/>
      <c r="H10" s="32"/>
      <c r="I10" s="11"/>
      <c r="J10" s="44"/>
      <c r="K10" s="12"/>
      <c r="L10" s="13">
        <f>SUM(K11:K12)</f>
        <v>0</v>
      </c>
      <c r="M10" s="33"/>
      <c r="O10" s="2"/>
    </row>
    <row r="11" spans="1:15" ht="18.75" customHeight="1" outlineLevel="1" x14ac:dyDescent="0.2">
      <c r="A11" s="36" t="s">
        <v>5</v>
      </c>
      <c r="B11" s="5" t="s">
        <v>106</v>
      </c>
      <c r="C11" s="6"/>
      <c r="D11" s="43"/>
      <c r="E11" s="44">
        <f t="shared" si="0"/>
        <v>0</v>
      </c>
      <c r="F11" s="9">
        <v>1</v>
      </c>
      <c r="G11" s="14">
        <v>1</v>
      </c>
      <c r="H11" s="24">
        <v>3</v>
      </c>
      <c r="I11" s="11" t="s">
        <v>100</v>
      </c>
      <c r="J11" s="44">
        <f t="shared" si="1"/>
        <v>0</v>
      </c>
      <c r="K11" s="12">
        <f t="shared" si="2"/>
        <v>0</v>
      </c>
      <c r="L11" s="12"/>
      <c r="M11" s="17"/>
    </row>
    <row r="12" spans="1:15" ht="18.75" customHeight="1" outlineLevel="1" x14ac:dyDescent="0.2">
      <c r="A12" s="36" t="s">
        <v>76</v>
      </c>
      <c r="B12" s="5" t="s">
        <v>105</v>
      </c>
      <c r="C12" s="6"/>
      <c r="D12" s="43"/>
      <c r="E12" s="44">
        <f t="shared" si="0"/>
        <v>0</v>
      </c>
      <c r="F12" s="9">
        <v>1</v>
      </c>
      <c r="G12" s="14">
        <v>1</v>
      </c>
      <c r="H12" s="24">
        <v>3</v>
      </c>
      <c r="I12" s="11" t="s">
        <v>100</v>
      </c>
      <c r="J12" s="44">
        <f t="shared" si="1"/>
        <v>0</v>
      </c>
      <c r="K12" s="12">
        <f t="shared" si="2"/>
        <v>0</v>
      </c>
      <c r="L12" s="12"/>
      <c r="M12" s="17"/>
    </row>
    <row r="13" spans="1:15" s="29" customFormat="1" ht="18.75" customHeight="1" x14ac:dyDescent="0.2">
      <c r="A13" s="35">
        <v>1.3</v>
      </c>
      <c r="B13" s="15" t="s">
        <v>20</v>
      </c>
      <c r="C13" s="7"/>
      <c r="D13" s="31"/>
      <c r="E13" s="44"/>
      <c r="F13" s="32" t="s">
        <v>75</v>
      </c>
      <c r="G13" s="34"/>
      <c r="H13" s="32"/>
      <c r="I13" s="11"/>
      <c r="J13" s="44"/>
      <c r="K13" s="12"/>
      <c r="L13" s="13">
        <f>SUM(K14:K14)</f>
        <v>0</v>
      </c>
      <c r="M13" s="33"/>
      <c r="O13" s="2"/>
    </row>
    <row r="14" spans="1:15" ht="27.75" customHeight="1" outlineLevel="1" x14ac:dyDescent="0.2">
      <c r="A14" s="36" t="s">
        <v>21</v>
      </c>
      <c r="B14" s="28" t="s">
        <v>74</v>
      </c>
      <c r="C14" s="6"/>
      <c r="D14" s="43"/>
      <c r="E14" s="44">
        <f t="shared" si="0"/>
        <v>0</v>
      </c>
      <c r="F14" s="9">
        <v>1</v>
      </c>
      <c r="G14" s="14">
        <v>1</v>
      </c>
      <c r="H14" s="24">
        <v>3</v>
      </c>
      <c r="I14" s="11" t="s">
        <v>100</v>
      </c>
      <c r="J14" s="44">
        <f t="shared" si="1"/>
        <v>0</v>
      </c>
      <c r="K14" s="12">
        <f t="shared" si="2"/>
        <v>0</v>
      </c>
      <c r="L14" s="12"/>
      <c r="M14" s="17"/>
    </row>
    <row r="15" spans="1:15" s="29" customFormat="1" ht="18.75" customHeight="1" x14ac:dyDescent="0.2">
      <c r="A15" s="35">
        <v>1.4</v>
      </c>
      <c r="B15" s="15" t="s">
        <v>22</v>
      </c>
      <c r="C15" s="7"/>
      <c r="D15" s="31"/>
      <c r="E15" s="44"/>
      <c r="F15" s="32"/>
      <c r="G15" s="34"/>
      <c r="H15" s="32"/>
      <c r="I15" s="11"/>
      <c r="J15" s="44"/>
      <c r="K15" s="12"/>
      <c r="L15" s="13">
        <f>SUM(K16:K17)</f>
        <v>0</v>
      </c>
      <c r="M15" s="33"/>
      <c r="O15" s="2"/>
    </row>
    <row r="16" spans="1:15" ht="18.75" customHeight="1" outlineLevel="1" x14ac:dyDescent="0.2">
      <c r="A16" s="36" t="s">
        <v>23</v>
      </c>
      <c r="B16" s="5" t="s">
        <v>97</v>
      </c>
      <c r="C16" s="6"/>
      <c r="D16" s="43"/>
      <c r="E16" s="44">
        <f t="shared" si="0"/>
        <v>0</v>
      </c>
      <c r="F16" s="9">
        <v>1</v>
      </c>
      <c r="G16" s="14"/>
      <c r="H16" s="24">
        <v>3</v>
      </c>
      <c r="I16" s="11" t="s">
        <v>100</v>
      </c>
      <c r="J16" s="44">
        <f t="shared" si="1"/>
        <v>0</v>
      </c>
      <c r="K16" s="12">
        <f t="shared" si="2"/>
        <v>0</v>
      </c>
      <c r="L16" s="12"/>
      <c r="M16" s="17"/>
    </row>
    <row r="17" spans="1:15" ht="18.75" customHeight="1" outlineLevel="1" x14ac:dyDescent="0.2">
      <c r="A17" s="36" t="s">
        <v>24</v>
      </c>
      <c r="B17" s="5" t="s">
        <v>98</v>
      </c>
      <c r="C17" s="6"/>
      <c r="D17" s="43"/>
      <c r="E17" s="44">
        <f t="shared" si="0"/>
        <v>0</v>
      </c>
      <c r="F17" s="9">
        <v>1</v>
      </c>
      <c r="G17" s="14"/>
      <c r="H17" s="24">
        <v>3</v>
      </c>
      <c r="I17" s="11" t="s">
        <v>100</v>
      </c>
      <c r="J17" s="44">
        <f t="shared" si="1"/>
        <v>0</v>
      </c>
      <c r="K17" s="12">
        <f t="shared" si="2"/>
        <v>0</v>
      </c>
      <c r="L17" s="12"/>
      <c r="M17" s="17"/>
    </row>
    <row r="18" spans="1:15" s="29" customFormat="1" ht="18.75" customHeight="1" x14ac:dyDescent="0.2">
      <c r="A18" s="35">
        <v>1.5</v>
      </c>
      <c r="B18" s="15" t="s">
        <v>25</v>
      </c>
      <c r="C18" s="6"/>
      <c r="D18" s="31"/>
      <c r="E18" s="7"/>
      <c r="F18" s="32"/>
      <c r="G18" s="14"/>
      <c r="H18" s="32"/>
      <c r="I18" s="11"/>
      <c r="J18" s="44"/>
      <c r="K18" s="12"/>
      <c r="L18" s="13">
        <f>SUM(K19)</f>
        <v>0</v>
      </c>
      <c r="M18" s="33"/>
      <c r="O18" s="2"/>
    </row>
    <row r="19" spans="1:15" ht="18.75" customHeight="1" x14ac:dyDescent="0.2">
      <c r="A19" s="36" t="s">
        <v>77</v>
      </c>
      <c r="B19" s="5" t="s">
        <v>88</v>
      </c>
      <c r="C19" s="6"/>
      <c r="D19" s="43"/>
      <c r="E19" s="6">
        <f>C19</f>
        <v>0</v>
      </c>
      <c r="F19" s="9">
        <v>1</v>
      </c>
      <c r="G19" s="14"/>
      <c r="H19" s="46">
        <v>3</v>
      </c>
      <c r="I19" s="11" t="s">
        <v>100</v>
      </c>
      <c r="J19" s="44">
        <f t="shared" si="1"/>
        <v>0</v>
      </c>
      <c r="K19" s="12">
        <f t="shared" si="2"/>
        <v>0</v>
      </c>
      <c r="L19" s="12"/>
      <c r="M19" s="17"/>
    </row>
    <row r="20" spans="1:15" s="29" customFormat="1" ht="18.75" customHeight="1" x14ac:dyDescent="0.2">
      <c r="A20" s="35">
        <v>1.6</v>
      </c>
      <c r="B20" s="15" t="s">
        <v>78</v>
      </c>
      <c r="C20" s="7"/>
      <c r="D20" s="31"/>
      <c r="E20" s="6">
        <f t="shared" ref="E20:E60" si="3">C20</f>
        <v>0</v>
      </c>
      <c r="F20" s="32"/>
      <c r="G20" s="34"/>
      <c r="H20" s="47"/>
      <c r="I20" s="11"/>
      <c r="J20" s="44"/>
      <c r="K20" s="12"/>
      <c r="L20" s="13">
        <f>SUM(K21:K22)</f>
        <v>0</v>
      </c>
      <c r="M20" s="33"/>
      <c r="O20" s="30"/>
    </row>
    <row r="21" spans="1:15" ht="18.75" customHeight="1" x14ac:dyDescent="0.2">
      <c r="A21" s="36"/>
      <c r="B21" s="5" t="s">
        <v>88</v>
      </c>
      <c r="C21" s="6"/>
      <c r="D21" s="8"/>
      <c r="E21" s="6">
        <f t="shared" si="3"/>
        <v>0</v>
      </c>
      <c r="F21" s="9">
        <v>1</v>
      </c>
      <c r="G21" s="14"/>
      <c r="H21" s="46">
        <v>1</v>
      </c>
      <c r="I21" s="9" t="s">
        <v>102</v>
      </c>
      <c r="J21" s="44">
        <f t="shared" si="1"/>
        <v>0</v>
      </c>
      <c r="K21" s="12">
        <f t="shared" si="2"/>
        <v>0</v>
      </c>
      <c r="L21" s="12"/>
      <c r="M21" s="17"/>
    </row>
    <row r="22" spans="1:15" ht="18.75" customHeight="1" x14ac:dyDescent="0.2">
      <c r="A22" s="36"/>
      <c r="B22" s="5" t="s">
        <v>88</v>
      </c>
      <c r="C22" s="6"/>
      <c r="D22" s="8"/>
      <c r="E22" s="6">
        <f t="shared" si="3"/>
        <v>0</v>
      </c>
      <c r="F22" s="9">
        <v>1</v>
      </c>
      <c r="G22" s="14"/>
      <c r="H22" s="46">
        <v>1</v>
      </c>
      <c r="I22" s="9" t="s">
        <v>102</v>
      </c>
      <c r="J22" s="44">
        <f t="shared" si="1"/>
        <v>0</v>
      </c>
      <c r="K22" s="12">
        <f t="shared" si="2"/>
        <v>0</v>
      </c>
      <c r="L22" s="12"/>
      <c r="M22" s="17"/>
    </row>
    <row r="23" spans="1:15" s="29" customFormat="1" ht="18.75" customHeight="1" x14ac:dyDescent="0.2">
      <c r="A23" s="35">
        <v>2</v>
      </c>
      <c r="B23" s="15" t="s">
        <v>26</v>
      </c>
      <c r="C23" s="7"/>
      <c r="D23" s="15"/>
      <c r="E23" s="6">
        <f t="shared" si="3"/>
        <v>0</v>
      </c>
      <c r="F23" s="32"/>
      <c r="G23" s="32"/>
      <c r="H23" s="47"/>
      <c r="I23" s="9"/>
      <c r="J23" s="44"/>
      <c r="K23" s="12"/>
      <c r="L23" s="32"/>
      <c r="M23" s="18"/>
      <c r="O23" s="30"/>
    </row>
    <row r="24" spans="1:15" s="29" customFormat="1" ht="18.75" customHeight="1" outlineLevel="1" x14ac:dyDescent="0.2">
      <c r="A24" s="35">
        <v>2.1</v>
      </c>
      <c r="B24" s="15" t="s">
        <v>27</v>
      </c>
      <c r="C24" s="7"/>
      <c r="D24" s="15"/>
      <c r="E24" s="6">
        <f t="shared" si="3"/>
        <v>0</v>
      </c>
      <c r="F24" s="32"/>
      <c r="G24" s="32"/>
      <c r="H24" s="47"/>
      <c r="I24" s="9"/>
      <c r="J24" s="44"/>
      <c r="K24" s="12"/>
      <c r="L24" s="13">
        <f>SUM(K25:K27)</f>
        <v>0</v>
      </c>
      <c r="M24" s="33"/>
      <c r="O24" s="30"/>
    </row>
    <row r="25" spans="1:15" outlineLevel="1" x14ac:dyDescent="0.2">
      <c r="A25" s="36" t="s">
        <v>28</v>
      </c>
      <c r="B25" s="5" t="s">
        <v>29</v>
      </c>
      <c r="C25" s="6"/>
      <c r="D25" s="5"/>
      <c r="E25" s="6">
        <f t="shared" si="3"/>
        <v>0</v>
      </c>
      <c r="F25" s="9">
        <v>1</v>
      </c>
      <c r="G25" s="9"/>
      <c r="H25" s="46">
        <v>1</v>
      </c>
      <c r="I25" s="9" t="s">
        <v>101</v>
      </c>
      <c r="J25" s="44">
        <f t="shared" si="1"/>
        <v>0</v>
      </c>
      <c r="K25" s="12">
        <f t="shared" si="2"/>
        <v>0</v>
      </c>
      <c r="L25" s="9"/>
      <c r="M25" s="17"/>
    </row>
    <row r="26" spans="1:15" outlineLevel="1" x14ac:dyDescent="0.2">
      <c r="A26" s="36" t="s">
        <v>30</v>
      </c>
      <c r="B26" s="5" t="s">
        <v>31</v>
      </c>
      <c r="C26" s="6"/>
      <c r="D26" s="5"/>
      <c r="E26" s="6">
        <f t="shared" si="3"/>
        <v>0</v>
      </c>
      <c r="F26" s="9">
        <v>1</v>
      </c>
      <c r="G26" s="9"/>
      <c r="H26" s="46">
        <v>1</v>
      </c>
      <c r="I26" s="9" t="s">
        <v>101</v>
      </c>
      <c r="J26" s="44">
        <f t="shared" si="1"/>
        <v>0</v>
      </c>
      <c r="K26" s="12">
        <f t="shared" si="2"/>
        <v>0</v>
      </c>
      <c r="L26" s="9"/>
      <c r="M26" s="17"/>
    </row>
    <row r="27" spans="1:15" outlineLevel="1" x14ac:dyDescent="0.2">
      <c r="A27" s="36" t="s">
        <v>32</v>
      </c>
      <c r="B27" s="5" t="s">
        <v>85</v>
      </c>
      <c r="C27" s="6"/>
      <c r="D27" s="5"/>
      <c r="E27" s="6">
        <f t="shared" si="3"/>
        <v>0</v>
      </c>
      <c r="F27" s="9">
        <v>1</v>
      </c>
      <c r="G27" s="9"/>
      <c r="H27" s="46">
        <v>1</v>
      </c>
      <c r="I27" s="9" t="s">
        <v>101</v>
      </c>
      <c r="J27" s="44">
        <f t="shared" si="1"/>
        <v>0</v>
      </c>
      <c r="K27" s="12">
        <f t="shared" si="2"/>
        <v>0</v>
      </c>
      <c r="L27" s="9"/>
      <c r="M27" s="17"/>
    </row>
    <row r="28" spans="1:15" s="29" customFormat="1" ht="37.5" customHeight="1" x14ac:dyDescent="0.2">
      <c r="A28" s="35">
        <v>2.2000000000000002</v>
      </c>
      <c r="B28" s="62" t="s">
        <v>89</v>
      </c>
      <c r="C28" s="7"/>
      <c r="D28" s="15"/>
      <c r="E28" s="6">
        <f t="shared" si="3"/>
        <v>0</v>
      </c>
      <c r="F28" s="32"/>
      <c r="G28" s="32"/>
      <c r="H28" s="32"/>
      <c r="I28" s="9"/>
      <c r="J28" s="44"/>
      <c r="K28" s="12"/>
      <c r="L28" s="13">
        <f>SUM(K29:K32)</f>
        <v>0</v>
      </c>
      <c r="M28" s="33"/>
    </row>
    <row r="29" spans="1:15" x14ac:dyDescent="0.2">
      <c r="A29" s="36" t="s">
        <v>33</v>
      </c>
      <c r="B29" s="5" t="s">
        <v>81</v>
      </c>
      <c r="C29" s="6"/>
      <c r="D29" s="5"/>
      <c r="E29" s="6">
        <f t="shared" si="3"/>
        <v>0</v>
      </c>
      <c r="F29" s="9">
        <v>1</v>
      </c>
      <c r="G29" s="9"/>
      <c r="H29" s="24">
        <v>3</v>
      </c>
      <c r="I29" s="9" t="s">
        <v>100</v>
      </c>
      <c r="J29" s="44">
        <f t="shared" si="1"/>
        <v>0</v>
      </c>
      <c r="K29" s="12">
        <f t="shared" si="2"/>
        <v>0</v>
      </c>
      <c r="L29" s="9"/>
      <c r="M29" s="17"/>
      <c r="O29" s="1"/>
    </row>
    <row r="30" spans="1:15" x14ac:dyDescent="0.2">
      <c r="A30" s="36" t="s">
        <v>34</v>
      </c>
      <c r="B30" s="5" t="s">
        <v>82</v>
      </c>
      <c r="C30" s="6"/>
      <c r="D30" s="5"/>
      <c r="E30" s="6">
        <f t="shared" si="3"/>
        <v>0</v>
      </c>
      <c r="F30" s="9">
        <v>1</v>
      </c>
      <c r="G30" s="9"/>
      <c r="H30" s="24">
        <v>3</v>
      </c>
      <c r="I30" s="9" t="s">
        <v>100</v>
      </c>
      <c r="J30" s="44">
        <f t="shared" si="1"/>
        <v>0</v>
      </c>
      <c r="K30" s="12">
        <f t="shared" si="2"/>
        <v>0</v>
      </c>
      <c r="L30" s="9"/>
      <c r="M30" s="17"/>
      <c r="O30" s="1"/>
    </row>
    <row r="31" spans="1:15" x14ac:dyDescent="0.2">
      <c r="A31" s="36" t="s">
        <v>79</v>
      </c>
      <c r="B31" s="5" t="s">
        <v>87</v>
      </c>
      <c r="C31" s="6"/>
      <c r="D31" s="5"/>
      <c r="E31" s="6">
        <f t="shared" si="3"/>
        <v>0</v>
      </c>
      <c r="F31" s="9">
        <v>1</v>
      </c>
      <c r="G31" s="9"/>
      <c r="H31" s="24">
        <v>3</v>
      </c>
      <c r="I31" s="9" t="s">
        <v>100</v>
      </c>
      <c r="J31" s="44">
        <f t="shared" si="1"/>
        <v>0</v>
      </c>
      <c r="K31" s="12">
        <f t="shared" si="2"/>
        <v>0</v>
      </c>
      <c r="L31" s="9"/>
      <c r="M31" s="17"/>
      <c r="O31" s="1"/>
    </row>
    <row r="32" spans="1:15" x14ac:dyDescent="0.2">
      <c r="A32" s="36" t="s">
        <v>86</v>
      </c>
      <c r="B32" s="5" t="s">
        <v>35</v>
      </c>
      <c r="C32" s="6"/>
      <c r="D32" s="5"/>
      <c r="E32" s="6">
        <f t="shared" si="3"/>
        <v>0</v>
      </c>
      <c r="F32" s="9">
        <v>1</v>
      </c>
      <c r="G32" s="9"/>
      <c r="H32" s="24">
        <v>3</v>
      </c>
      <c r="I32" s="9" t="s">
        <v>100</v>
      </c>
      <c r="J32" s="44">
        <f t="shared" si="1"/>
        <v>0</v>
      </c>
      <c r="K32" s="12">
        <f t="shared" si="2"/>
        <v>0</v>
      </c>
      <c r="L32" s="9"/>
      <c r="M32" s="17"/>
      <c r="O32" s="1"/>
    </row>
    <row r="33" spans="1:15" s="29" customFormat="1" ht="15" x14ac:dyDescent="0.2">
      <c r="A33" s="35">
        <v>2.2999999999999998</v>
      </c>
      <c r="B33" s="15" t="s">
        <v>36</v>
      </c>
      <c r="C33" s="7"/>
      <c r="D33" s="15"/>
      <c r="E33" s="6"/>
      <c r="F33" s="32"/>
      <c r="G33" s="32"/>
      <c r="H33" s="32"/>
      <c r="I33" s="9"/>
      <c r="J33" s="44"/>
      <c r="K33" s="12"/>
      <c r="L33" s="13">
        <f>SUM(K34:K36)</f>
        <v>0</v>
      </c>
      <c r="M33" s="33"/>
    </row>
    <row r="34" spans="1:15" x14ac:dyDescent="0.2">
      <c r="A34" s="36" t="s">
        <v>37</v>
      </c>
      <c r="B34" s="5" t="s">
        <v>38</v>
      </c>
      <c r="C34" s="53"/>
      <c r="D34" s="5"/>
      <c r="E34" s="6">
        <f t="shared" si="3"/>
        <v>0</v>
      </c>
      <c r="F34" s="9">
        <v>1</v>
      </c>
      <c r="G34" s="5"/>
      <c r="H34" s="24">
        <v>3</v>
      </c>
      <c r="I34" s="9" t="s">
        <v>100</v>
      </c>
      <c r="J34" s="44">
        <f t="shared" si="1"/>
        <v>0</v>
      </c>
      <c r="K34" s="12">
        <f t="shared" si="2"/>
        <v>0</v>
      </c>
      <c r="L34" s="5"/>
      <c r="M34" s="19"/>
      <c r="O34" s="1"/>
    </row>
    <row r="35" spans="1:15" x14ac:dyDescent="0.2">
      <c r="A35" s="36" t="s">
        <v>39</v>
      </c>
      <c r="B35" s="5" t="s">
        <v>40</v>
      </c>
      <c r="C35" s="53"/>
      <c r="D35" s="5"/>
      <c r="E35" s="6">
        <f t="shared" si="3"/>
        <v>0</v>
      </c>
      <c r="F35" s="9">
        <v>1</v>
      </c>
      <c r="G35" s="5"/>
      <c r="H35" s="24">
        <v>3</v>
      </c>
      <c r="I35" s="9" t="s">
        <v>100</v>
      </c>
      <c r="J35" s="44">
        <f t="shared" si="1"/>
        <v>0</v>
      </c>
      <c r="K35" s="12">
        <f t="shared" si="2"/>
        <v>0</v>
      </c>
      <c r="L35" s="5"/>
      <c r="M35" s="19"/>
      <c r="O35" s="1"/>
    </row>
    <row r="36" spans="1:15" x14ac:dyDescent="0.2">
      <c r="A36" s="36" t="s">
        <v>41</v>
      </c>
      <c r="B36" s="5" t="s">
        <v>42</v>
      </c>
      <c r="C36" s="53"/>
      <c r="D36" s="5"/>
      <c r="E36" s="6">
        <f t="shared" si="3"/>
        <v>0</v>
      </c>
      <c r="F36" s="9">
        <v>1</v>
      </c>
      <c r="G36" s="5"/>
      <c r="H36" s="24">
        <v>3</v>
      </c>
      <c r="I36" s="9" t="s">
        <v>100</v>
      </c>
      <c r="J36" s="44">
        <f t="shared" si="1"/>
        <v>0</v>
      </c>
      <c r="K36" s="12">
        <f t="shared" si="2"/>
        <v>0</v>
      </c>
      <c r="L36" s="5"/>
      <c r="M36" s="19"/>
      <c r="O36" s="1"/>
    </row>
    <row r="37" spans="1:15" s="29" customFormat="1" ht="15" x14ac:dyDescent="0.2">
      <c r="A37" s="35">
        <v>2.4</v>
      </c>
      <c r="B37" s="15" t="s">
        <v>43</v>
      </c>
      <c r="C37" s="15"/>
      <c r="D37" s="15"/>
      <c r="E37" s="6"/>
      <c r="F37" s="32"/>
      <c r="G37" s="15"/>
      <c r="H37" s="15"/>
      <c r="I37" s="9"/>
      <c r="J37" s="44"/>
      <c r="K37" s="12"/>
      <c r="L37" s="7">
        <f>K38</f>
        <v>0</v>
      </c>
      <c r="M37" s="39"/>
    </row>
    <row r="38" spans="1:15" x14ac:dyDescent="0.2">
      <c r="A38" s="36" t="s">
        <v>44</v>
      </c>
      <c r="B38" s="5" t="s">
        <v>45</v>
      </c>
      <c r="C38" s="44"/>
      <c r="D38" s="5"/>
      <c r="E38" s="6">
        <f t="shared" si="3"/>
        <v>0</v>
      </c>
      <c r="F38" s="9">
        <v>1</v>
      </c>
      <c r="G38" s="5"/>
      <c r="H38" s="24">
        <v>3</v>
      </c>
      <c r="I38" s="9" t="s">
        <v>100</v>
      </c>
      <c r="J38" s="44">
        <f t="shared" si="1"/>
        <v>0</v>
      </c>
      <c r="K38" s="12">
        <f t="shared" si="2"/>
        <v>0</v>
      </c>
      <c r="L38" s="5"/>
      <c r="M38" s="19"/>
      <c r="O38" s="1"/>
    </row>
    <row r="39" spans="1:15" s="29" customFormat="1" ht="15" x14ac:dyDescent="0.2">
      <c r="A39" s="35">
        <v>2.5</v>
      </c>
      <c r="B39" s="15" t="s">
        <v>46</v>
      </c>
      <c r="C39" s="45"/>
      <c r="D39" s="15"/>
      <c r="E39" s="6"/>
      <c r="F39" s="32"/>
      <c r="G39" s="15"/>
      <c r="H39" s="15"/>
      <c r="I39" s="9"/>
      <c r="J39" s="44"/>
      <c r="K39" s="12"/>
      <c r="L39" s="7">
        <f>K40</f>
        <v>0</v>
      </c>
      <c r="M39" s="39"/>
    </row>
    <row r="40" spans="1:15" x14ac:dyDescent="0.2">
      <c r="A40" s="36" t="s">
        <v>47</v>
      </c>
      <c r="B40" s="5" t="s">
        <v>48</v>
      </c>
      <c r="C40" s="44"/>
      <c r="D40" s="5"/>
      <c r="E40" s="6">
        <f t="shared" si="3"/>
        <v>0</v>
      </c>
      <c r="F40" s="9">
        <v>1</v>
      </c>
      <c r="G40" s="5"/>
      <c r="H40" s="24">
        <v>3</v>
      </c>
      <c r="I40" s="9" t="s">
        <v>100</v>
      </c>
      <c r="J40" s="44">
        <f t="shared" si="1"/>
        <v>0</v>
      </c>
      <c r="K40" s="12">
        <f t="shared" si="2"/>
        <v>0</v>
      </c>
      <c r="L40" s="5"/>
      <c r="M40" s="19"/>
      <c r="O40" s="1"/>
    </row>
    <row r="41" spans="1:15" s="29" customFormat="1" ht="15" x14ac:dyDescent="0.2">
      <c r="A41" s="35">
        <v>2.6</v>
      </c>
      <c r="B41" s="15" t="s">
        <v>80</v>
      </c>
      <c r="C41" s="45"/>
      <c r="D41" s="15"/>
      <c r="E41" s="6"/>
      <c r="F41" s="32"/>
      <c r="G41" s="15"/>
      <c r="H41" s="15"/>
      <c r="I41" s="9"/>
      <c r="J41" s="44"/>
      <c r="K41" s="12"/>
      <c r="L41" s="7">
        <f>K42</f>
        <v>0</v>
      </c>
      <c r="M41" s="39"/>
    </row>
    <row r="42" spans="1:15" x14ac:dyDescent="0.2">
      <c r="A42" s="36" t="s">
        <v>49</v>
      </c>
      <c r="B42" s="5" t="s">
        <v>50</v>
      </c>
      <c r="C42" s="44"/>
      <c r="D42" s="5"/>
      <c r="E42" s="6">
        <f t="shared" si="3"/>
        <v>0</v>
      </c>
      <c r="F42" s="9">
        <v>1</v>
      </c>
      <c r="G42" s="5"/>
      <c r="H42" s="24">
        <v>3</v>
      </c>
      <c r="I42" s="9" t="s">
        <v>100</v>
      </c>
      <c r="J42" s="44">
        <f t="shared" si="1"/>
        <v>0</v>
      </c>
      <c r="K42" s="12">
        <f t="shared" si="2"/>
        <v>0</v>
      </c>
      <c r="L42" s="5"/>
      <c r="M42" s="19"/>
      <c r="O42" s="1"/>
    </row>
    <row r="43" spans="1:15" s="29" customFormat="1" ht="15" x14ac:dyDescent="0.2">
      <c r="A43" s="35">
        <v>2.7</v>
      </c>
      <c r="B43" s="15" t="s">
        <v>2</v>
      </c>
      <c r="C43" s="45"/>
      <c r="D43" s="15"/>
      <c r="E43" s="6"/>
      <c r="F43" s="32"/>
      <c r="G43" s="15"/>
      <c r="H43" s="15"/>
      <c r="I43" s="9"/>
      <c r="J43" s="44"/>
      <c r="K43" s="12"/>
      <c r="L43" s="7">
        <f>SUM(K44:K50)</f>
        <v>0</v>
      </c>
      <c r="M43" s="39"/>
    </row>
    <row r="44" spans="1:15" x14ac:dyDescent="0.2">
      <c r="A44" s="36" t="s">
        <v>51</v>
      </c>
      <c r="B44" s="5" t="s">
        <v>94</v>
      </c>
      <c r="C44" s="53"/>
      <c r="D44" s="5"/>
      <c r="E44" s="6">
        <f t="shared" si="3"/>
        <v>0</v>
      </c>
      <c r="F44" s="9">
        <v>1</v>
      </c>
      <c r="G44" s="5"/>
      <c r="H44" s="24">
        <v>3</v>
      </c>
      <c r="I44" s="9" t="s">
        <v>100</v>
      </c>
      <c r="J44" s="44">
        <f t="shared" si="1"/>
        <v>0</v>
      </c>
      <c r="K44" s="12">
        <f t="shared" si="2"/>
        <v>0</v>
      </c>
      <c r="L44" s="5"/>
      <c r="M44" s="19"/>
      <c r="O44" s="1"/>
    </row>
    <row r="45" spans="1:15" x14ac:dyDescent="0.2">
      <c r="A45" s="36" t="s">
        <v>52</v>
      </c>
      <c r="B45" s="5" t="s">
        <v>53</v>
      </c>
      <c r="C45" s="53"/>
      <c r="D45" s="5"/>
      <c r="E45" s="6">
        <f t="shared" si="3"/>
        <v>0</v>
      </c>
      <c r="F45" s="9">
        <v>1</v>
      </c>
      <c r="G45" s="5"/>
      <c r="H45" s="24">
        <v>3</v>
      </c>
      <c r="I45" s="9" t="s">
        <v>100</v>
      </c>
      <c r="J45" s="44">
        <f t="shared" si="1"/>
        <v>0</v>
      </c>
      <c r="K45" s="12">
        <f t="shared" si="2"/>
        <v>0</v>
      </c>
      <c r="L45" s="5"/>
      <c r="M45" s="19"/>
      <c r="O45" s="1"/>
    </row>
    <row r="46" spans="1:15" x14ac:dyDescent="0.2">
      <c r="A46" s="36" t="s">
        <v>54</v>
      </c>
      <c r="B46" s="5" t="s">
        <v>55</v>
      </c>
      <c r="C46" s="53"/>
      <c r="D46" s="5"/>
      <c r="E46" s="6">
        <f t="shared" si="3"/>
        <v>0</v>
      </c>
      <c r="F46" s="9">
        <v>1</v>
      </c>
      <c r="G46" s="5"/>
      <c r="H46" s="24">
        <v>1</v>
      </c>
      <c r="I46" s="9" t="s">
        <v>101</v>
      </c>
      <c r="J46" s="44">
        <f t="shared" si="1"/>
        <v>0</v>
      </c>
      <c r="K46" s="12">
        <f t="shared" si="2"/>
        <v>0</v>
      </c>
      <c r="L46" s="5"/>
      <c r="M46" s="19"/>
      <c r="O46" s="1"/>
    </row>
    <row r="47" spans="1:15" x14ac:dyDescent="0.2">
      <c r="A47" s="36" t="s">
        <v>56</v>
      </c>
      <c r="B47" s="5" t="s">
        <v>57</v>
      </c>
      <c r="C47" s="53"/>
      <c r="D47" s="5"/>
      <c r="E47" s="6">
        <f t="shared" si="3"/>
        <v>0</v>
      </c>
      <c r="F47" s="9">
        <v>1</v>
      </c>
      <c r="G47" s="5"/>
      <c r="H47" s="24">
        <v>3</v>
      </c>
      <c r="I47" s="9" t="s">
        <v>100</v>
      </c>
      <c r="J47" s="44">
        <f t="shared" si="1"/>
        <v>0</v>
      </c>
      <c r="K47" s="12">
        <f t="shared" si="2"/>
        <v>0</v>
      </c>
      <c r="L47" s="5"/>
      <c r="M47" s="19"/>
      <c r="O47" s="1"/>
    </row>
    <row r="48" spans="1:15" x14ac:dyDescent="0.2">
      <c r="A48" s="36" t="s">
        <v>58</v>
      </c>
      <c r="B48" s="5" t="s">
        <v>59</v>
      </c>
      <c r="C48" s="53"/>
      <c r="D48" s="5"/>
      <c r="E48" s="6">
        <f t="shared" si="3"/>
        <v>0</v>
      </c>
      <c r="F48" s="9">
        <v>10</v>
      </c>
      <c r="G48" s="5"/>
      <c r="H48" s="24">
        <v>1</v>
      </c>
      <c r="I48" s="9" t="s">
        <v>102</v>
      </c>
      <c r="J48" s="44">
        <f t="shared" si="1"/>
        <v>0</v>
      </c>
      <c r="K48" s="12">
        <f t="shared" si="2"/>
        <v>0</v>
      </c>
      <c r="L48" s="5"/>
      <c r="M48" s="19"/>
      <c r="O48" s="1"/>
    </row>
    <row r="49" spans="1:16" x14ac:dyDescent="0.2">
      <c r="A49" s="36" t="s">
        <v>60</v>
      </c>
      <c r="B49" s="5" t="s">
        <v>61</v>
      </c>
      <c r="C49" s="53"/>
      <c r="D49" s="5"/>
      <c r="E49" s="6">
        <f t="shared" si="3"/>
        <v>0</v>
      </c>
      <c r="F49" s="9">
        <v>2</v>
      </c>
      <c r="G49" s="5"/>
      <c r="H49" s="24">
        <v>1</v>
      </c>
      <c r="I49" s="9" t="s">
        <v>102</v>
      </c>
      <c r="J49" s="44">
        <f t="shared" si="1"/>
        <v>0</v>
      </c>
      <c r="K49" s="12">
        <f t="shared" si="2"/>
        <v>0</v>
      </c>
      <c r="L49" s="5"/>
      <c r="M49" s="19"/>
      <c r="O49" s="1"/>
    </row>
    <row r="50" spans="1:16" x14ac:dyDescent="0.2">
      <c r="A50" s="36" t="s">
        <v>62</v>
      </c>
      <c r="B50" s="5" t="s">
        <v>63</v>
      </c>
      <c r="C50" s="53"/>
      <c r="D50" s="5"/>
      <c r="E50" s="6">
        <f t="shared" si="3"/>
        <v>0</v>
      </c>
      <c r="F50" s="9">
        <v>1</v>
      </c>
      <c r="G50" s="5"/>
      <c r="H50" s="24">
        <v>3</v>
      </c>
      <c r="I50" s="9" t="s">
        <v>100</v>
      </c>
      <c r="J50" s="44">
        <f t="shared" si="1"/>
        <v>0</v>
      </c>
      <c r="K50" s="12">
        <f t="shared" si="2"/>
        <v>0</v>
      </c>
      <c r="L50" s="5"/>
      <c r="M50" s="19"/>
      <c r="O50" s="1"/>
    </row>
    <row r="51" spans="1:16" s="29" customFormat="1" ht="15" x14ac:dyDescent="0.2">
      <c r="A51" s="35">
        <v>2.8</v>
      </c>
      <c r="B51" s="15" t="s">
        <v>64</v>
      </c>
      <c r="C51" s="45"/>
      <c r="D51" s="15"/>
      <c r="E51" s="6"/>
      <c r="F51" s="32"/>
      <c r="G51" s="15"/>
      <c r="H51" s="15"/>
      <c r="I51" s="9"/>
      <c r="J51" s="44"/>
      <c r="K51" s="12"/>
      <c r="L51" s="7">
        <f>SUM(K52:K55)</f>
        <v>0</v>
      </c>
      <c r="M51" s="39"/>
    </row>
    <row r="52" spans="1:16" x14ac:dyDescent="0.2">
      <c r="A52" s="36" t="s">
        <v>65</v>
      </c>
      <c r="B52" s="5" t="s">
        <v>88</v>
      </c>
      <c r="C52" s="44"/>
      <c r="D52" s="5"/>
      <c r="E52" s="6">
        <f t="shared" si="3"/>
        <v>0</v>
      </c>
      <c r="F52" s="9">
        <v>1</v>
      </c>
      <c r="G52" s="5"/>
      <c r="H52" s="48">
        <v>1</v>
      </c>
      <c r="I52" s="9" t="s">
        <v>102</v>
      </c>
      <c r="J52" s="44">
        <f t="shared" si="1"/>
        <v>0</v>
      </c>
      <c r="K52" s="12">
        <f t="shared" si="2"/>
        <v>0</v>
      </c>
      <c r="L52" s="5"/>
      <c r="M52" s="19"/>
      <c r="O52" s="1"/>
    </row>
    <row r="53" spans="1:16" x14ac:dyDescent="0.2">
      <c r="A53" s="36" t="s">
        <v>66</v>
      </c>
      <c r="B53" s="5" t="s">
        <v>88</v>
      </c>
      <c r="C53" s="44"/>
      <c r="D53" s="5"/>
      <c r="E53" s="6">
        <f t="shared" si="3"/>
        <v>0</v>
      </c>
      <c r="F53" s="54">
        <v>1</v>
      </c>
      <c r="G53" s="5"/>
      <c r="H53" s="48">
        <v>1</v>
      </c>
      <c r="I53" s="9" t="s">
        <v>102</v>
      </c>
      <c r="J53" s="44">
        <f t="shared" si="1"/>
        <v>0</v>
      </c>
      <c r="K53" s="12">
        <f t="shared" si="2"/>
        <v>0</v>
      </c>
      <c r="L53" s="5"/>
      <c r="M53" s="19"/>
      <c r="O53" s="1"/>
    </row>
    <row r="54" spans="1:16" x14ac:dyDescent="0.2">
      <c r="A54" s="36" t="s">
        <v>67</v>
      </c>
      <c r="B54" s="5" t="s">
        <v>88</v>
      </c>
      <c r="C54" s="44"/>
      <c r="D54" s="5"/>
      <c r="E54" s="6">
        <f t="shared" si="3"/>
        <v>0</v>
      </c>
      <c r="F54" s="54">
        <v>1</v>
      </c>
      <c r="G54" s="5"/>
      <c r="H54" s="48">
        <v>1</v>
      </c>
      <c r="I54" s="9" t="s">
        <v>102</v>
      </c>
      <c r="J54" s="44">
        <f t="shared" si="1"/>
        <v>0</v>
      </c>
      <c r="K54" s="12">
        <f t="shared" si="2"/>
        <v>0</v>
      </c>
      <c r="L54" s="5"/>
      <c r="M54" s="19"/>
      <c r="O54" s="1"/>
    </row>
    <row r="55" spans="1:16" x14ac:dyDescent="0.2">
      <c r="A55" s="36" t="s">
        <v>68</v>
      </c>
      <c r="B55" s="5" t="s">
        <v>88</v>
      </c>
      <c r="C55" s="44"/>
      <c r="D55" s="5"/>
      <c r="E55" s="6">
        <f t="shared" si="3"/>
        <v>0</v>
      </c>
      <c r="F55" s="54">
        <v>1</v>
      </c>
      <c r="G55" s="5"/>
      <c r="H55" s="48">
        <v>1</v>
      </c>
      <c r="I55" s="9" t="s">
        <v>102</v>
      </c>
      <c r="J55" s="44">
        <f t="shared" si="1"/>
        <v>0</v>
      </c>
      <c r="K55" s="12">
        <f t="shared" si="2"/>
        <v>0</v>
      </c>
      <c r="L55" s="5"/>
      <c r="M55" s="19"/>
      <c r="O55" s="1"/>
    </row>
    <row r="56" spans="1:16" s="29" customFormat="1" ht="15" x14ac:dyDescent="0.2">
      <c r="A56" s="35">
        <v>2.9</v>
      </c>
      <c r="B56" s="15" t="s">
        <v>69</v>
      </c>
      <c r="C56" s="45"/>
      <c r="D56" s="15"/>
      <c r="E56" s="6"/>
      <c r="F56" s="55"/>
      <c r="G56" s="15"/>
      <c r="H56" s="15"/>
      <c r="I56" s="9"/>
      <c r="J56" s="44"/>
      <c r="K56" s="12"/>
      <c r="L56" s="7">
        <f>K57</f>
        <v>0</v>
      </c>
      <c r="M56" s="39"/>
    </row>
    <row r="57" spans="1:16" x14ac:dyDescent="0.2">
      <c r="A57" s="36" t="s">
        <v>70</v>
      </c>
      <c r="B57" s="5" t="s">
        <v>71</v>
      </c>
      <c r="C57" s="44"/>
      <c r="D57" s="5"/>
      <c r="E57" s="6">
        <f t="shared" si="3"/>
        <v>0</v>
      </c>
      <c r="F57" s="54">
        <v>1</v>
      </c>
      <c r="G57" s="5"/>
      <c r="H57" s="48">
        <v>1</v>
      </c>
      <c r="I57" s="9" t="s">
        <v>101</v>
      </c>
      <c r="J57" s="44">
        <v>0</v>
      </c>
      <c r="K57" s="12">
        <f t="shared" si="2"/>
        <v>0</v>
      </c>
      <c r="L57" s="5"/>
      <c r="M57" s="19"/>
      <c r="O57" s="1"/>
    </row>
    <row r="58" spans="1:16" s="29" customFormat="1" ht="15" x14ac:dyDescent="0.2">
      <c r="A58" s="41" t="s">
        <v>84</v>
      </c>
      <c r="B58" s="51" t="s">
        <v>83</v>
      </c>
      <c r="C58" s="45"/>
      <c r="D58" s="15"/>
      <c r="E58" s="6"/>
      <c r="F58" s="15"/>
      <c r="G58" s="15"/>
      <c r="H58" s="50"/>
      <c r="I58" s="40"/>
      <c r="J58" s="44"/>
      <c r="K58" s="12"/>
      <c r="L58" s="7">
        <f>K59+K60</f>
        <v>0</v>
      </c>
      <c r="M58" s="39"/>
    </row>
    <row r="59" spans="1:16" x14ac:dyDescent="0.2">
      <c r="A59" s="36"/>
      <c r="B59" s="52" t="s">
        <v>88</v>
      </c>
      <c r="C59" s="44"/>
      <c r="D59" s="9"/>
      <c r="E59" s="6">
        <f t="shared" si="3"/>
        <v>0</v>
      </c>
      <c r="F59" s="9">
        <v>1</v>
      </c>
      <c r="G59" s="9"/>
      <c r="H59" s="48">
        <v>1</v>
      </c>
      <c r="I59" s="9" t="s">
        <v>102</v>
      </c>
      <c r="J59" s="44">
        <f t="shared" si="1"/>
        <v>0</v>
      </c>
      <c r="K59" s="12">
        <f t="shared" si="2"/>
        <v>0</v>
      </c>
      <c r="L59" s="5"/>
      <c r="M59" s="19"/>
      <c r="O59" s="1"/>
      <c r="P59" s="61"/>
    </row>
    <row r="60" spans="1:16" x14ac:dyDescent="0.2">
      <c r="A60" s="36"/>
      <c r="B60" s="52" t="s">
        <v>88</v>
      </c>
      <c r="C60" s="44"/>
      <c r="D60" s="9"/>
      <c r="E60" s="6">
        <f t="shared" si="3"/>
        <v>0</v>
      </c>
      <c r="F60" s="9">
        <v>1</v>
      </c>
      <c r="G60" s="9"/>
      <c r="H60" s="48">
        <v>1</v>
      </c>
      <c r="I60" s="49" t="s">
        <v>102</v>
      </c>
      <c r="J60" s="44">
        <f t="shared" si="1"/>
        <v>0</v>
      </c>
      <c r="K60" s="12">
        <f t="shared" si="2"/>
        <v>0</v>
      </c>
      <c r="L60" s="5"/>
      <c r="M60" s="19"/>
      <c r="O60" s="1"/>
    </row>
    <row r="61" spans="1:16" x14ac:dyDescent="0.2">
      <c r="A61" s="36"/>
      <c r="B61" s="15" t="s">
        <v>72</v>
      </c>
      <c r="C61" s="44"/>
      <c r="D61" s="5"/>
      <c r="E61" s="5"/>
      <c r="F61" s="5"/>
      <c r="G61" s="5"/>
      <c r="H61" s="5"/>
      <c r="I61" s="9"/>
      <c r="J61" s="6"/>
      <c r="K61" s="5"/>
      <c r="L61" s="5"/>
      <c r="M61" s="16">
        <f>SUM(L6:L60)</f>
        <v>0</v>
      </c>
      <c r="O61" s="56"/>
      <c r="P61" s="61"/>
    </row>
    <row r="62" spans="1:16" ht="15" thickBot="1" x14ac:dyDescent="0.25">
      <c r="A62" s="63"/>
      <c r="B62" s="64" t="s">
        <v>73</v>
      </c>
      <c r="C62" s="65">
        <v>0</v>
      </c>
      <c r="D62" s="66"/>
      <c r="E62" s="66"/>
      <c r="F62" s="66"/>
      <c r="G62" s="66"/>
      <c r="H62" s="66"/>
      <c r="I62" s="59"/>
      <c r="J62" s="67"/>
      <c r="K62" s="66"/>
      <c r="L62" s="66"/>
      <c r="M62" s="58"/>
      <c r="O62" s="1"/>
    </row>
    <row r="63" spans="1:16" ht="15" thickBot="1" x14ac:dyDescent="0.25">
      <c r="A63" s="68"/>
      <c r="B63" s="69" t="s">
        <v>91</v>
      </c>
      <c r="C63" s="57">
        <v>0</v>
      </c>
      <c r="D63" s="70"/>
      <c r="E63" s="70"/>
      <c r="F63" s="70"/>
      <c r="G63" s="70"/>
      <c r="H63" s="70"/>
      <c r="I63" s="60"/>
      <c r="J63" s="71"/>
      <c r="K63" s="70"/>
      <c r="L63" s="70"/>
      <c r="M63" s="72" t="s">
        <v>107</v>
      </c>
      <c r="O63" s="1"/>
    </row>
    <row r="64" spans="1:16" ht="15" thickBot="1" x14ac:dyDescent="0.25">
      <c r="A64" s="37"/>
      <c r="B64" s="20" t="s">
        <v>92</v>
      </c>
      <c r="C64" s="57">
        <v>0</v>
      </c>
      <c r="D64" s="21"/>
      <c r="E64" s="21"/>
      <c r="F64" s="21"/>
      <c r="G64" s="21"/>
      <c r="H64" s="21"/>
      <c r="I64" s="22"/>
      <c r="J64" s="23"/>
      <c r="K64" s="21"/>
      <c r="L64" s="21"/>
      <c r="M64" s="73" t="s">
        <v>107</v>
      </c>
      <c r="O64" s="1"/>
    </row>
    <row r="66" spans="2:2" x14ac:dyDescent="0.2">
      <c r="B66" s="1" t="s">
        <v>99</v>
      </c>
    </row>
    <row r="67" spans="2:2" x14ac:dyDescent="0.2">
      <c r="B67" s="1" t="s">
        <v>109</v>
      </c>
    </row>
  </sheetData>
  <mergeCells count="3">
    <mergeCell ref="A1:M1"/>
    <mergeCell ref="B2:M2"/>
    <mergeCell ref="A3:M3"/>
  </mergeCells>
  <printOptions horizontalCentered="1"/>
  <pageMargins left="0.39370078740157483" right="0.70866141732283472" top="0.39370078740157483" bottom="0.39370078740157483" header="0.31496062992125984" footer="0.31496062992125984"/>
  <pageSetup scale="44" orientation="landscape" r:id="rId1"/>
  <rowBreaks count="1" manualBreakCount="1">
    <brk id="7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8</vt:lpstr>
      <vt:lpstr>'ANEXO 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Castiblanco</dc:creator>
  <cp:lastModifiedBy>Usuario de Windows</cp:lastModifiedBy>
  <cp:lastPrinted>2017-09-12T22:09:40Z</cp:lastPrinted>
  <dcterms:created xsi:type="dcterms:W3CDTF">2011-11-20T00:55:26Z</dcterms:created>
  <dcterms:modified xsi:type="dcterms:W3CDTF">2019-11-16T04:14:04Z</dcterms:modified>
</cp:coreProperties>
</file>