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nny.luna\Desktop\Formatos Evaluación del Desempeño Laboral\"/>
    </mc:Choice>
  </mc:AlternateContent>
  <bookViews>
    <workbookView xWindow="0" yWindow="0" windowWidth="15000" windowHeight="4425"/>
  </bookViews>
  <sheets>
    <sheet name="B1" sheetId="1" r:id="rId1"/>
    <sheet name="B1.1" sheetId="2" r:id="rId2"/>
    <sheet name="B2" sheetId="3" r:id="rId3"/>
    <sheet name="B3" sheetId="5" r:id="rId4"/>
    <sheet name="B3.3" sheetId="6" r:id="rId5"/>
    <sheet name="IMPRIMIR" sheetId="7" r:id="rId6"/>
  </sheets>
  <definedNames>
    <definedName name="_xlnm.Print_Area" localSheetId="0">'B1'!$A$1:$I$24</definedName>
    <definedName name="_xlnm.Print_Area" localSheetId="1">B1.1!$A$1:$L$27</definedName>
    <definedName name="_xlnm.Print_Area" localSheetId="5">IMPRIMIR!$A$1:$H$112</definedName>
    <definedName name="_xlnm.Print_Titles" localSheetId="5">IMPRIMIR!$6:$12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9" i="7" l="1"/>
  <c r="C98" i="7"/>
  <c r="C94" i="7"/>
  <c r="C95" i="7"/>
  <c r="C96" i="7"/>
  <c r="C93" i="7"/>
  <c r="C89" i="7"/>
  <c r="C90" i="7"/>
  <c r="C91" i="7"/>
  <c r="C88" i="7"/>
  <c r="J24" i="6"/>
  <c r="K24" i="6"/>
  <c r="L24" i="6"/>
  <c r="M24" i="6"/>
  <c r="N24" i="6"/>
  <c r="C53" i="7" l="1"/>
  <c r="C51" i="7"/>
  <c r="C49" i="7"/>
  <c r="C47" i="7"/>
  <c r="C45" i="7"/>
  <c r="C43" i="7"/>
  <c r="B33" i="7"/>
  <c r="A54" i="7" l="1"/>
  <c r="H63" i="7"/>
  <c r="E37" i="7"/>
  <c r="F37" i="7"/>
  <c r="G37" i="7"/>
  <c r="E38" i="7"/>
  <c r="F38" i="7"/>
  <c r="G38" i="7"/>
  <c r="F36" i="7"/>
  <c r="G36" i="7"/>
  <c r="E36" i="7"/>
  <c r="C37" i="7"/>
  <c r="C38" i="7"/>
  <c r="C36" i="7"/>
  <c r="B37" i="7"/>
  <c r="B38" i="7"/>
  <c r="B36" i="7"/>
  <c r="A13" i="7"/>
  <c r="G20" i="7"/>
  <c r="G21" i="7"/>
  <c r="G22" i="7"/>
  <c r="G23" i="7"/>
  <c r="G24" i="7"/>
  <c r="G25" i="7"/>
  <c r="G26" i="7"/>
  <c r="G27" i="7"/>
  <c r="G28" i="7"/>
  <c r="G19" i="7"/>
  <c r="E20" i="7"/>
  <c r="E21" i="7"/>
  <c r="E22" i="7"/>
  <c r="E23" i="7"/>
  <c r="E24" i="7"/>
  <c r="E25" i="7"/>
  <c r="E26" i="7"/>
  <c r="E27" i="7"/>
  <c r="E28" i="7"/>
  <c r="E19" i="7"/>
  <c r="B20" i="7"/>
  <c r="B21" i="7"/>
  <c r="B22" i="7"/>
  <c r="B23" i="7"/>
  <c r="B24" i="7"/>
  <c r="B25" i="7"/>
  <c r="B26" i="7"/>
  <c r="B27" i="7"/>
  <c r="B28" i="7"/>
  <c r="B19" i="7"/>
  <c r="A15" i="7"/>
  <c r="D7" i="7"/>
  <c r="D8" i="7"/>
  <c r="D9" i="7"/>
  <c r="D10" i="7"/>
  <c r="C103" i="7" s="1"/>
  <c r="D11" i="7"/>
  <c r="D12" i="7"/>
  <c r="D6" i="7"/>
  <c r="C108" i="7" s="1"/>
  <c r="H72" i="7" l="1"/>
  <c r="H73" i="7"/>
  <c r="H74" i="7"/>
  <c r="H75" i="7"/>
  <c r="H71" i="7"/>
  <c r="H64" i="7"/>
  <c r="H65" i="7"/>
  <c r="H66" i="7"/>
  <c r="H67" i="7"/>
  <c r="H68" i="7"/>
  <c r="A30" i="5"/>
  <c r="D4" i="5"/>
  <c r="D5" i="5"/>
  <c r="D6" i="5"/>
  <c r="D7" i="5"/>
  <c r="D8" i="5"/>
  <c r="D9" i="5"/>
  <c r="D3" i="5"/>
  <c r="D4" i="3" l="1"/>
  <c r="D3" i="3"/>
  <c r="B4" i="3"/>
  <c r="B3" i="3"/>
  <c r="G10" i="6" l="1"/>
  <c r="G39" i="5"/>
  <c r="Q24" i="6"/>
  <c r="P24" i="6"/>
  <c r="O24" i="6"/>
  <c r="Q15" i="6"/>
  <c r="P15" i="6"/>
  <c r="O15" i="6"/>
  <c r="N15" i="6"/>
  <c r="M15" i="6"/>
  <c r="L15" i="6"/>
  <c r="K15" i="6"/>
  <c r="J15" i="6"/>
  <c r="Q14" i="6"/>
  <c r="P14" i="6"/>
  <c r="O14" i="6"/>
  <c r="N14" i="6"/>
  <c r="M14" i="6"/>
  <c r="L14" i="6"/>
  <c r="K14" i="6"/>
  <c r="J14" i="6"/>
  <c r="Q13" i="6"/>
  <c r="P13" i="6"/>
  <c r="O13" i="6"/>
  <c r="N13" i="6"/>
  <c r="M13" i="6"/>
  <c r="L13" i="6"/>
  <c r="K13" i="6"/>
  <c r="J13" i="6"/>
  <c r="Q12" i="6"/>
  <c r="P12" i="6"/>
  <c r="O12" i="6"/>
  <c r="N12" i="6"/>
  <c r="M12" i="6"/>
  <c r="L12" i="6"/>
  <c r="K12" i="6"/>
  <c r="J12" i="6"/>
  <c r="Q11" i="6"/>
  <c r="P11" i="6"/>
  <c r="O11" i="6"/>
  <c r="N11" i="6"/>
  <c r="M11" i="6"/>
  <c r="L11" i="6"/>
  <c r="K11" i="6"/>
  <c r="J11" i="6"/>
  <c r="Q10" i="6"/>
  <c r="Q16" i="6" s="1"/>
  <c r="P10" i="6"/>
  <c r="P16" i="6" s="1"/>
  <c r="O10" i="6"/>
  <c r="N10" i="6"/>
  <c r="M10" i="6"/>
  <c r="L10" i="6"/>
  <c r="K10" i="6"/>
  <c r="J10" i="6"/>
  <c r="N16" i="6" l="1"/>
  <c r="C16" i="6"/>
  <c r="H69" i="7"/>
  <c r="J16" i="6"/>
  <c r="C18" i="6"/>
  <c r="H76" i="7"/>
  <c r="K16" i="6"/>
  <c r="M16" i="6"/>
  <c r="L16" i="6"/>
  <c r="O16" i="6"/>
  <c r="D80" i="7" l="1"/>
  <c r="F16" i="6"/>
  <c r="G80" i="7" s="1"/>
  <c r="F18" i="6"/>
  <c r="D82" i="7"/>
  <c r="C13" i="2"/>
  <c r="F12" i="2"/>
  <c r="H28" i="7" s="1"/>
  <c r="F11" i="2"/>
  <c r="H27" i="7" s="1"/>
  <c r="F10" i="2"/>
  <c r="H26" i="7" s="1"/>
  <c r="F9" i="2"/>
  <c r="H25" i="7" s="1"/>
  <c r="F8" i="2"/>
  <c r="H24" i="7" s="1"/>
  <c r="F7" i="2"/>
  <c r="H23" i="7" s="1"/>
  <c r="F6" i="2"/>
  <c r="H22" i="7" s="1"/>
  <c r="F5" i="2"/>
  <c r="H21" i="7" s="1"/>
  <c r="F4" i="2"/>
  <c r="H20" i="7" s="1"/>
  <c r="F3" i="2"/>
  <c r="H19" i="7" s="1"/>
  <c r="C14" i="2" l="1"/>
  <c r="E30" i="7" s="1"/>
  <c r="E29" i="7"/>
  <c r="F13" i="2"/>
  <c r="H29" i="7" s="1"/>
  <c r="G82" i="7"/>
  <c r="F14" i="2" l="1"/>
  <c r="H30" i="7" s="1"/>
  <c r="C14" i="6" l="1"/>
  <c r="D78" i="7" s="1"/>
  <c r="F14" i="6" l="1"/>
  <c r="G78" i="7" l="1"/>
  <c r="H78" i="7" s="1"/>
  <c r="G84" i="7" s="1"/>
  <c r="G14" i="6"/>
  <c r="F20" i="6" s="1"/>
</calcChain>
</file>

<file path=xl/comments1.xml><?xml version="1.0" encoding="utf-8"?>
<comments xmlns="http://schemas.openxmlformats.org/spreadsheetml/2006/main">
  <authors>
    <author>Jonny Eliecer Luna Rincon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 xml:space="preserve">División de Gestión de Talento Humano:
</t>
        </r>
        <r>
          <rPr>
            <sz val="9"/>
            <color indexed="81"/>
            <rFont val="Tahoma"/>
            <family val="2"/>
          </rPr>
          <t>Elija una opción de la presente lista desplegable</t>
        </r>
      </text>
    </comment>
  </commentList>
</comments>
</file>

<file path=xl/comments2.xml><?xml version="1.0" encoding="utf-8"?>
<comments xmlns="http://schemas.openxmlformats.org/spreadsheetml/2006/main">
  <authors>
    <author>Jonny Eliecer Luna Rincon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>Asigne pesos porcentuales, en múltiplos de 5 sobre un total del 100%, de acuerdo con la importancia de cada compromiso
Solo complete los objetivos que considera necesarios, puede variar entre 1 y 10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 xml:space="preserve">Califique el cumplimiento de los Compromisos Laborales - Objetivos Laborales en un rango de uno a cien        (1-100).
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 xml:space="preserve">Relacione </t>
        </r>
        <r>
          <rPr>
            <b/>
            <sz val="9"/>
            <color indexed="81"/>
            <rFont val="Tahoma"/>
            <family val="2"/>
          </rPr>
          <t>los objetivos laborales</t>
        </r>
        <r>
          <rPr>
            <sz val="9"/>
            <color indexed="81"/>
            <rFont val="Tahoma"/>
            <family val="2"/>
          </rPr>
          <t xml:space="preserve"> los cuales s</t>
        </r>
        <r>
          <rPr>
            <b/>
            <sz val="9"/>
            <color indexed="81"/>
            <rFont val="Tahoma"/>
            <family val="2"/>
          </rPr>
          <t>on diferentes a las funciones laborales.</t>
        </r>
        <r>
          <rPr>
            <sz val="9"/>
            <color indexed="81"/>
            <rFont val="Tahoma"/>
            <family val="2"/>
          </rPr>
          <t xml:space="preserve">
Tenga en cuenta la metodología SMART:
Especificos
Medibles
Alcanzable
Realista
En un tiempo
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División de Gestión de Talento Humano</t>
        </r>
        <r>
          <rPr>
            <sz val="9"/>
            <color indexed="81"/>
            <rFont val="Tahoma"/>
            <family val="2"/>
          </rPr>
          <t>: Asigne pesos porcentuales, en múltiplos de 5 sobre un total del 100%, de acuerdo con la importancia de cada compromiso
Solo complete los objetivos que considera necesarios, puede variar entre 1 y 10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División de Gestión de Talento Humano:</t>
        </r>
        <r>
          <rPr>
            <sz val="9"/>
            <color indexed="81"/>
            <rFont val="Tahoma"/>
            <family val="2"/>
          </rPr>
          <t xml:space="preserve"> En caso de aparecer de color rojo y con el texto error, revise de nuevo hasta que la suma total sea igual a 100%
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</rPr>
          <t>División de Gestión de Talento Humano:</t>
        </r>
        <r>
          <rPr>
            <sz val="9"/>
            <color indexed="81"/>
            <rFont val="Tahoma"/>
            <family val="2"/>
          </rPr>
          <t xml:space="preserve">
"La fecha de concertación objetivos es al inicio del periodo evaluado"</t>
        </r>
      </text>
    </comment>
  </commentList>
</comments>
</file>

<file path=xl/comments3.xml><?xml version="1.0" encoding="utf-8"?>
<comments xmlns="http://schemas.openxmlformats.org/spreadsheetml/2006/main">
  <authors>
    <author>Jonny Eliecer Luna Rincon</author>
  </authors>
  <commentList>
    <comment ref="A34" authorId="0" shapeId="0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 xml:space="preserve">Recuerde poner la fecha correspondiente a la mitad del periodo evaluado.
</t>
        </r>
      </text>
    </comment>
  </commentList>
</comments>
</file>

<file path=xl/comments4.xml><?xml version="1.0" encoding="utf-8"?>
<comments xmlns="http://schemas.openxmlformats.org/spreadsheetml/2006/main">
  <authors>
    <author>sindy.villabon</author>
    <author>Jonny Eliecer Luna Rincon</author>
  </authors>
  <commentList>
    <comment ref="G5" authorId="0" shapeId="0">
      <text>
        <r>
          <rPr>
            <sz val="9"/>
            <color rgb="FF000000"/>
            <rFont val="Tahoma"/>
            <family val="2"/>
          </rPr>
          <t>Indique el número de páginas</t>
        </r>
      </text>
    </comment>
    <comment ref="A63" authorId="1" shapeId="0">
      <text>
        <r>
          <rPr>
            <sz val="9"/>
            <color indexed="81"/>
            <rFont val="Tahoma"/>
            <family val="2"/>
          </rPr>
          <t>Proyecta y establece metas y objetivos acorde con la misión y la organización, determinando las acciones pertinentes a seguir dentro del periodo respectivo y los medios a través de los cuales dichas metas han de alcanzarse.</t>
        </r>
      </text>
    </comment>
    <comment ref="A64" authorId="1" shapeId="0">
      <text>
        <r>
          <rPr>
            <sz val="9"/>
            <color indexed="81"/>
            <rFont val="Tahoma"/>
            <family val="2"/>
          </rPr>
          <t>Forma como emplea los equipos y elementos dispuestos para el desempeño de sus funciones. Así como el desarrollo de actividades, productos o servicios que interactúen o puedan interactuar con el medio ambiente generando un impacto ambiental beneficioso como resultado total o parcial de la gestión Institucional, en pro de mitigar cualquier tipo de riesgo o peligro que pueda causar daño, exposiciones o eventos peligrosos directamente sobre la salud de los trabajadores, el medio ambiente y los equipos o instalaciones de la Institución, conforme a las directrices y políticas establecidas por el Sistema Integrado de Gestión de la UMNG en sus versiones más recientes:      Sistema de Gestión de Calidad, Sistema de Seguridad y Salud en el Trabajo, Sistema de Gestión Ambiental.</t>
        </r>
      </text>
    </comment>
    <comment ref="C64" authorId="1" shapeId="0">
      <text>
        <r>
          <rPr>
            <sz val="9"/>
            <color indexed="81"/>
            <rFont val="Tahoma"/>
            <family val="2"/>
          </rPr>
          <t>Forma como emplea los equipos y elementos dispuestos para el desempeño de sus funciones. Así como el desarrollo de actividades, productos o servicios que interactúen o puedan interactuar con el medio ambiente generando un impacto ambiental beneficioso como resultado total o parcial de la gestión Institucional, en pro de mitigar cualquier tipo de riesgo o peligro que pueda causar daño, exposiciones o eventos peligrosos directamente sobre la salud de los trabajadores, el medio ambiente y los equipos o instalaciones de la Institución, conforme a las directrices y políticas establecidas por el Sistema Integrado de Gestión de la UMNG en sus versiones más recientes:      Sistema de Gestión de Calidad, Sistema de Seguridad y Salud en el Trabajo, Sistema de Gestión Ambiental.</t>
        </r>
      </text>
    </comment>
    <comment ref="A65" authorId="1" shapeId="0">
      <text>
        <r>
          <rPr>
            <sz val="9"/>
            <color indexed="81"/>
            <rFont val="Tahoma"/>
            <family val="2"/>
          </rPr>
          <t>Demuestra un nivel de conceptualización, rigor y acierto técnico en el señalamiento y verificación de las especificaciones de los productos finales de su dependencia.</t>
        </r>
      </text>
    </comment>
    <comment ref="C65" authorId="1" shapeId="0">
      <text>
        <r>
          <rPr>
            <sz val="9"/>
            <color indexed="81"/>
            <rFont val="Tahoma"/>
            <family val="2"/>
          </rPr>
          <t>Demuestra un nivel de conceptualización, rigor y acierto técnico en el señalamiento y verificación de las especificaciones de los productos finales de su dependencia.</t>
        </r>
      </text>
    </comment>
    <comment ref="A66" authorId="1" shapeId="0">
      <text>
        <r>
          <rPr>
            <sz val="9"/>
            <color indexed="81"/>
            <rFont val="Tahoma"/>
            <family val="2"/>
          </rPr>
          <t>Entrega los trabajos de acuerdo con la programación previamente establecida.</t>
        </r>
      </text>
    </comment>
    <comment ref="C66" authorId="1" shapeId="0">
      <text>
        <r>
          <rPr>
            <sz val="9"/>
            <color indexed="81"/>
            <rFont val="Tahoma"/>
            <family val="2"/>
          </rPr>
          <t>Entrega los trabajos de acuerdo con la programación previamente establecida.</t>
        </r>
      </text>
    </comment>
    <comment ref="A67" authorId="1" shapeId="0">
      <text>
        <r>
          <rPr>
            <sz val="9"/>
            <color indexed="81"/>
            <rFont val="Tahoma"/>
            <family val="2"/>
          </rPr>
          <t>Cumple las funciones, deberes y compromisos inherentes al cargo y a la dependencia, enmarcándose en los objetivos y metas de la organización, logrando la productividad de su área.</t>
        </r>
      </text>
    </comment>
    <comment ref="C67" authorId="1" shapeId="0">
      <text>
        <r>
          <rPr>
            <sz val="9"/>
            <color indexed="81"/>
            <rFont val="Tahoma"/>
            <family val="2"/>
          </rPr>
          <t>Cumple las funciones, deberes y compromisos inherentes al cargo y a la dependencia, enmarcándose en los objetivos y metas de la organización, logrando la productividad de su área.</t>
        </r>
      </text>
    </comment>
    <comment ref="A68" authorId="1" shapeId="0">
      <text>
        <r>
          <rPr>
            <sz val="9"/>
            <color indexed="81"/>
            <rFont val="Tahoma"/>
            <family val="2"/>
          </rPr>
          <t>Aporta los conocimientos de su formación y experiencia y aplica las habilidades gerenciales necesarias para el desempeño de su área. Investiga y se capacita sobre temas apropiados para su desempeño.</t>
        </r>
      </text>
    </comment>
    <comment ref="C68" authorId="1" shapeId="0">
      <text>
        <r>
          <rPr>
            <sz val="9"/>
            <color indexed="81"/>
            <rFont val="Tahoma"/>
            <family val="2"/>
          </rPr>
          <t>Aporta los conocimientos de su formación y experiencia y aplica las habilidades gerenciales necesarias para el desempeño de su área. Investiga y se capacita sobre temas apropiados para su desempeño.</t>
        </r>
      </text>
    </comment>
    <comment ref="A71" authorId="1" shapeId="0">
      <text>
        <r>
          <rPr>
            <sz val="9"/>
            <color indexed="81"/>
            <rFont val="Tahoma"/>
            <family val="2"/>
          </rPr>
          <t xml:space="preserve"> Asume y transmite el conjunto de valores organizacionales. En su comportamiento y actitudes demuestra sentido de pertenencia a la entidad. </t>
        </r>
      </text>
    </comment>
    <comment ref="A72" authorId="1" shapeId="0">
      <text>
        <r>
          <rPr>
            <sz val="9"/>
            <color indexed="81"/>
            <rFont val="Tahoma"/>
            <family val="2"/>
          </rPr>
          <t>Establece y mantiene comunicación con usuarios, superiores, compañeros, colaboradores propiciando un ambiente laboral de cordialidad y respeto.</t>
        </r>
      </text>
    </comment>
    <comment ref="A73" authorId="1" shapeId="0">
      <text>
        <r>
          <rPr>
            <sz val="9"/>
            <color indexed="81"/>
            <rFont val="Tahoma"/>
            <family val="2"/>
          </rPr>
          <t>Resuelve los imprevistos de su trabajo y mejora los procedimientos.</t>
        </r>
      </text>
    </comment>
    <comment ref="A74" authorId="1" shapeId="0">
      <text>
        <r>
          <rPr>
            <sz val="9"/>
            <color indexed="81"/>
            <rFont val="Tahoma"/>
            <family val="2"/>
          </rPr>
          <t>Genera credibilidad y confianza frente al manejo de la información y en la ejecución de actividades.</t>
        </r>
      </text>
    </comment>
    <comment ref="A75" authorId="1" shapeId="0">
      <text>
        <r>
          <rPr>
            <sz val="9"/>
            <color indexed="81"/>
            <rFont val="Tahoma"/>
            <family val="2"/>
          </rPr>
          <t>Coopera con los compañeros en las labores de la dependencia y de la entidad.</t>
        </r>
      </text>
    </comment>
  </commentList>
</comments>
</file>

<file path=xl/sharedStrings.xml><?xml version="1.0" encoding="utf-8"?>
<sst xmlns="http://schemas.openxmlformats.org/spreadsheetml/2006/main" count="406" uniqueCount="217">
  <si>
    <t>EVALUACION DE DESEMPEÑO LABORAL                                                                                                    NIVEL ASESOR, EJECUTIVO Y PROFESIONAL                                                              SIN PERSONAL A CARGO</t>
  </si>
  <si>
    <t>EVALUADO</t>
  </si>
  <si>
    <r>
      <t>Nombres y Apellidos</t>
    </r>
    <r>
      <rPr>
        <b/>
        <sz val="12"/>
        <rFont val="Arial"/>
        <family val="2"/>
      </rPr>
      <t/>
    </r>
  </si>
  <si>
    <t>Documento de Identidad</t>
  </si>
  <si>
    <t>Dependencia</t>
  </si>
  <si>
    <t>Nombre, Código y Grado</t>
  </si>
  <si>
    <t>EVALUADOR</t>
  </si>
  <si>
    <t>Nombres y Apellidos</t>
  </si>
  <si>
    <t>MOTIVO DE LA CONCERTACION</t>
  </si>
  <si>
    <t xml:space="preserve">El instrumento para la evaluación del desempeño se compone de tres partes: </t>
  </si>
  <si>
    <t>B-3   Las evaluaciones parciales y/o definitivas.</t>
  </si>
  <si>
    <t>No.</t>
  </si>
  <si>
    <t>DESCRIPCIÓN</t>
  </si>
  <si>
    <t>PESO</t>
  </si>
  <si>
    <r>
      <t xml:space="preserve">VALORACION                  </t>
    </r>
    <r>
      <rPr>
        <b/>
        <sz val="10"/>
        <rFont val="Calibri"/>
        <family val="2"/>
      </rPr>
      <t xml:space="preserve"> </t>
    </r>
    <r>
      <rPr>
        <b/>
        <u/>
        <sz val="8"/>
        <rFont val="Calibri"/>
        <family val="2"/>
      </rPr>
      <t xml:space="preserve">peso x logro </t>
    </r>
  </si>
  <si>
    <t>Puntaje</t>
  </si>
  <si>
    <t>Puntaje x 10</t>
  </si>
  <si>
    <t>CONCERTADOS EL:</t>
  </si>
  <si>
    <t>Firma Evaluador_____________________</t>
  </si>
  <si>
    <t>"La fecha de concertación objetivos es al inicio del periodo evaluado"</t>
  </si>
  <si>
    <t>Firma Evaluado _____________________</t>
  </si>
  <si>
    <t xml:space="preserve">Nº </t>
  </si>
  <si>
    <t>MODIFICACIÓN A LOS OBJETIVOS CONCERTADOS</t>
  </si>
  <si>
    <t>Día</t>
  </si>
  <si>
    <t>Mes</t>
  </si>
  <si>
    <t>Año</t>
  </si>
  <si>
    <t>Firma</t>
  </si>
  <si>
    <t xml:space="preserve">EVALUADOR: </t>
  </si>
  <si>
    <r>
      <t xml:space="preserve">EVALUADO:   </t>
    </r>
    <r>
      <rPr>
        <u/>
        <sz val="10"/>
        <rFont val="Arial"/>
        <family val="2"/>
      </rPr>
      <t/>
    </r>
  </si>
  <si>
    <t>INSTRUCCIONES</t>
  </si>
  <si>
    <t>2. Haga una valoración del avance hacia el logro de los objetivos concertados</t>
  </si>
  <si>
    <t>3. Identifique las limitaciones técnicas y o administrativas para el cumplimiento de los objetivos</t>
  </si>
  <si>
    <t>6. Señale los factores y aspectos en los que el evaluado sobresale</t>
  </si>
  <si>
    <t xml:space="preserve">EVALUACIÓN DE MITAD DE PERIODO Y SEGUIMIENTO DE LOS OBJETIVOS </t>
  </si>
  <si>
    <t>PRODUCTIVIDAD</t>
  </si>
  <si>
    <t xml:space="preserve">FACTORES Y ASPECTOS QUE SE DEBEN MEJORAR </t>
  </si>
  <si>
    <t>CONDUCTA LABORAL</t>
  </si>
  <si>
    <t>LIMITACIONES TÉCNICAS Y/O ADMINISTRATIVAS EN EL LOGRO DE LOS OBJETIVOS Y CUMPLIMIENTO DE FUNCIONES</t>
  </si>
  <si>
    <t xml:space="preserve">FACTORES EN LOS QUE SOBRESALE EL EVALUADO </t>
  </si>
  <si>
    <t xml:space="preserve">Firma del evaluador____________________________________   </t>
  </si>
  <si>
    <t>Firma del evaluado________________________________</t>
  </si>
  <si>
    <t>FACTORES DE DESEMPEÑO</t>
  </si>
  <si>
    <t>Nombre, Código y Grado del Cargo</t>
  </si>
  <si>
    <t>Teniendo en cuenta el logro de los objetivos alcanzados y el nivel de ejecución de los indicadores de este formato, califique así:</t>
  </si>
  <si>
    <t>a. Lea detenidamente la definición de cada indicador.</t>
  </si>
  <si>
    <t xml:space="preserve">b. Determine el grado que refleje con mayor proximidad el desempeño del empleado </t>
  </si>
  <si>
    <t xml:space="preserve">c. Escriba en la casilla de puntos, de acuerdo con el grado de valoración escogido la puntuación correspondiente dentro del rango estipulado para el mismo </t>
  </si>
  <si>
    <t>GRADOS DE VALORACION</t>
  </si>
  <si>
    <t>La valoración de los indicadores se hará con base en los siguientes grados:</t>
  </si>
  <si>
    <t>INTERPRETACIÓN DE LA EVALUACIÓN DE DESEMPEÑO:</t>
  </si>
  <si>
    <t xml:space="preserve">Para efectos de las decisiones que se deriven de la evaluación de desempeño, se tienen en cuenta los siguientes grados: </t>
  </si>
  <si>
    <t>AREAS</t>
  </si>
  <si>
    <t>DESCRIPCION Y PESO DE FACTORES</t>
  </si>
  <si>
    <t>PUNTOS</t>
  </si>
  <si>
    <t>Subtotal</t>
  </si>
  <si>
    <t>NIVEL DE EJECUCION</t>
  </si>
  <si>
    <t>CALIFICACIÓN DE SERVICIOS</t>
  </si>
  <si>
    <t xml:space="preserve">                            (Formato B1)</t>
  </si>
  <si>
    <t xml:space="preserve">                            (Formato B3)</t>
  </si>
  <si>
    <t xml:space="preserve">MEJORAMIENTO Y DESARROLLO </t>
  </si>
  <si>
    <t>PUNTOS FUERTES</t>
  </si>
  <si>
    <t>1.</t>
  </si>
  <si>
    <t>2.</t>
  </si>
  <si>
    <t>PUNTOS DEBILES</t>
  </si>
  <si>
    <t>RECOMENDACIONES PARA EL MEJORAMIENTO</t>
  </si>
  <si>
    <t>Ciudad y fecha________________________</t>
  </si>
  <si>
    <t>El resultado de la evaluación por cambio de jefe inmediato o de empleo, será comunicado al empleado y no será susceptible de recurso</t>
  </si>
  <si>
    <t>NOTIFICACION</t>
  </si>
  <si>
    <t>Ciudad y fecha_________________________</t>
  </si>
  <si>
    <t>Al funcionario se le debe entregar copia de esta evaluación</t>
  </si>
  <si>
    <t>RECURSOS</t>
  </si>
  <si>
    <r>
      <t>PERIODO DE EVALUACIÓN</t>
    </r>
    <r>
      <rPr>
        <b/>
        <sz val="9"/>
        <rFont val="Calibri"/>
        <family val="2"/>
      </rPr>
      <t xml:space="preserve">    Desde :    Día ____ Mes _________ Año: _________      Hasta: Día ___ Mes __________ Año: __________ </t>
    </r>
  </si>
  <si>
    <t>PERIODO ANUAL</t>
  </si>
  <si>
    <t>CAMBIO DE EMPLEO</t>
  </si>
  <si>
    <t>PERIODO DE PRUEBA</t>
  </si>
  <si>
    <t>A continuación elija una de las opciones de la lista desplegable</t>
  </si>
  <si>
    <t>LIBRE NOMBRAMIENTO Y REMOCIÓN</t>
  </si>
  <si>
    <r>
      <t xml:space="preserve">                UNIVERSIDAD MILITAR NUEVA GRANADA                         </t>
    </r>
    <r>
      <rPr>
        <b/>
        <sz val="18"/>
        <rFont val="Arial"/>
        <family val="2"/>
      </rPr>
      <t>B-1</t>
    </r>
  </si>
  <si>
    <t>B-1   La concertación de compromisos laborales -objetivos laborales</t>
  </si>
  <si>
    <t>B-2   La valoración semestral</t>
  </si>
  <si>
    <r>
      <t xml:space="preserve"> LOGRO</t>
    </r>
    <r>
      <rPr>
        <b/>
        <sz val="10"/>
        <rFont val="Calibri"/>
        <family val="2"/>
      </rPr>
      <t xml:space="preserve">  ( 1- 100)</t>
    </r>
  </si>
  <si>
    <t>"El Porcentaje total concertados de objetivos debe ser igual a  100%"</t>
  </si>
  <si>
    <t>SEGUIMIENTO DE OBJETIVOS:</t>
  </si>
  <si>
    <t>LIMITACIONES TÉCNICAS Y/O ADMINISTRATIVAS EN EL LOGRO DE LOS OBJETIVOS</t>
  </si>
  <si>
    <t>BAJO</t>
  </si>
  <si>
    <t>ACEPTABLE</t>
  </si>
  <si>
    <t>ALTO</t>
  </si>
  <si>
    <t>MUY ALTO</t>
  </si>
  <si>
    <t>EVALUACIÓN DE GESTIÓN POR ÁREAS O DEPENDENCIAS</t>
  </si>
  <si>
    <t>24-85</t>
  </si>
  <si>
    <t>86-150</t>
  </si>
  <si>
    <t>151-192</t>
  </si>
  <si>
    <t>193-240</t>
  </si>
  <si>
    <t>20-73</t>
  </si>
  <si>
    <t>74-128</t>
  </si>
  <si>
    <t>129-163</t>
  </si>
  <si>
    <t>164-200</t>
  </si>
  <si>
    <r>
      <rPr>
        <b/>
        <sz val="8"/>
        <rFont val="Calibri"/>
        <family val="2"/>
      </rPr>
      <t>OPORTUNIDA</t>
    </r>
    <r>
      <rPr>
        <sz val="8"/>
        <rFont val="Calibri"/>
        <family val="2"/>
      </rPr>
      <t>D: Entrega los trabajos de acuerdo con la programación previamente establecida</t>
    </r>
  </si>
  <si>
    <t>17-60</t>
  </si>
  <si>
    <t>61-107</t>
  </si>
  <si>
    <t>108-137</t>
  </si>
  <si>
    <t>138-170</t>
  </si>
  <si>
    <t>13-48</t>
  </si>
  <si>
    <t>49-85</t>
  </si>
  <si>
    <t>86-108</t>
  </si>
  <si>
    <t>109-130</t>
  </si>
  <si>
    <t>COMPETENCIAS COMPORTAMENTALES</t>
  </si>
  <si>
    <r>
      <rPr>
        <b/>
        <sz val="8"/>
        <rFont val="Calibri"/>
        <family val="2"/>
      </rPr>
      <t>COMPROMISO INSTITUCIONAL</t>
    </r>
    <r>
      <rPr>
        <sz val="8"/>
        <rFont val="Calibri"/>
        <family val="2"/>
      </rPr>
      <t>: Asume y transmite el conjunto de valores organizacionales. En su comportamiento y actitudes demuestra sentido de pertenencia a la entidad</t>
    </r>
    <r>
      <rPr>
        <sz val="8"/>
        <color indexed="10"/>
        <rFont val="Calibri"/>
        <family val="2"/>
      </rPr>
      <t xml:space="preserve"> </t>
    </r>
  </si>
  <si>
    <r>
      <rPr>
        <b/>
        <sz val="8"/>
        <rFont val="Calibri"/>
        <family val="2"/>
      </rPr>
      <t>RELACIONES INTERPERSONALES</t>
    </r>
    <r>
      <rPr>
        <sz val="8"/>
        <rFont val="Calibri"/>
        <family val="2"/>
      </rPr>
      <t>: Establece y mantiene comunicación con usuarios, superiores, compañeros, colaboradores propiciando un ambiente laboral de cordialidad y respeto.</t>
    </r>
  </si>
  <si>
    <r>
      <rPr>
        <b/>
        <sz val="8"/>
        <rFont val="Calibri"/>
        <family val="2"/>
      </rPr>
      <t>INICIATIVA</t>
    </r>
    <r>
      <rPr>
        <sz val="8"/>
        <rFont val="Calibri"/>
        <family val="2"/>
      </rPr>
      <t>: Resuelve los imprevistos de su trabajo y mejora los procedimientos.</t>
    </r>
  </si>
  <si>
    <r>
      <rPr>
        <b/>
        <sz val="8"/>
        <rFont val="Calibri"/>
        <family val="2"/>
      </rPr>
      <t>CONFIABILIDAD</t>
    </r>
    <r>
      <rPr>
        <sz val="8"/>
        <rFont val="Calibri"/>
        <family val="2"/>
      </rPr>
      <t>: Genera credibilidad y confianza frente al manejo de la información y en la ejecución de actividades</t>
    </r>
  </si>
  <si>
    <t>15-53</t>
  </si>
  <si>
    <t>54-95</t>
  </si>
  <si>
    <t>96-123</t>
  </si>
  <si>
    <t>124-150</t>
  </si>
  <si>
    <r>
      <rPr>
        <b/>
        <sz val="8"/>
        <rFont val="Calibri"/>
        <family val="2"/>
      </rPr>
      <t>COLABORACION</t>
    </r>
    <r>
      <rPr>
        <sz val="8"/>
        <rFont val="Calibri"/>
        <family val="2"/>
      </rPr>
      <t>: Coopera con los compañeros en las labores de la dependencia y de la entidad</t>
    </r>
  </si>
  <si>
    <t>a. EVALUACION DE COMPROMISOS LABORALES</t>
  </si>
  <si>
    <t>a. EVALUACIÓN DE GESTIÓN POR ÁREAS O DEPENDENCIAS</t>
  </si>
  <si>
    <t>a. EVALUACIÓN DE COMPETENCIAS COMPORTAMENTALES</t>
  </si>
  <si>
    <t xml:space="preserve">                            (Formato D3.3)</t>
  </si>
  <si>
    <t xml:space="preserve">* Contra esta calificación procede el recurso de reposición y en subsidio el de apelación interpuestos ante el evaluador dentro de los cinco (5) días hábiles siguientes a la fecha de la notificación. Los recursos deben presentarse por escrito, personalmente o mediante apoderado y exponiendo los motivos de inconformidad. </t>
  </si>
  <si>
    <t>* El presente instrumento de evaluación no otorga derechos de carrera, ni inscripción en el registro público, ni da lugar a planes de capacitación Formal, ni estímulos "establecidos para  personal de carrera  de conformidad con la reglamentación interna", a los empleados evaluados en provisionalidad y  en periodo de prueba.</t>
  </si>
  <si>
    <t xml:space="preserve"> CONCERTACIÓN DE COMPROMISOS LABORALES - OBJETIVOS LABORALES</t>
  </si>
  <si>
    <r>
      <t xml:space="preserve"> EVALUACIÓN </t>
    </r>
    <r>
      <rPr>
        <b/>
        <sz val="11"/>
        <rFont val="Calibri"/>
        <family val="2"/>
      </rPr>
      <t xml:space="preserve">                                                 ( Final del periodo)</t>
    </r>
  </si>
  <si>
    <t>Día:_______Mes_____ Año____</t>
  </si>
  <si>
    <t>5. Señale los aspectos que se deban mejorar, indicando los factores en los que el evaluado este más débil. Consulte los factores que se encuentren al respaldo.</t>
  </si>
  <si>
    <t>SEGUIMIENTO DE COMPROMISOS LABORALES - OBJETIVOS LABORALES:</t>
  </si>
  <si>
    <t>EVALUACIÓN DE MITAD DE PERIODO Y SEGUIMIENTO DE LOS COMPROMISOS LABORALES - OBJETIVOS LABORALES</t>
  </si>
  <si>
    <t>Fecha Seguimiento Objetivos:                         Día____ Mes________ Año______________</t>
  </si>
  <si>
    <t>VALUACION DE DESEMPEÑO LABORAL                                                                                                                                                                                                                                                                                                  NIVEL ASESOR, EJECUTIVO Y PROFESIONAL                                                                                 SIN PERSONAL A CARGO</t>
  </si>
  <si>
    <t>1. Tenga lista la forma B1 de este instrumento. Allí encontrará los objetivos concertados y la asignación de funciones al comienzo del periodo.</t>
  </si>
  <si>
    <r>
      <t xml:space="preserve">                 UNIVERSIDAD MILITAR NUEVA GRANADA                                                        </t>
    </r>
    <r>
      <rPr>
        <b/>
        <sz val="18"/>
        <rFont val="Calibri"/>
        <family val="2"/>
        <scheme val="minor"/>
      </rPr>
      <t>B</t>
    </r>
    <r>
      <rPr>
        <b/>
        <sz val="18"/>
        <rFont val="Calibri"/>
        <family val="2"/>
      </rPr>
      <t>-2</t>
    </r>
  </si>
  <si>
    <t xml:space="preserve">d. Sume los puntos asignados a los factores. Este resultado deberá ser sumado al obtenido en la valoración del logro de los objetivos concertados de acuerdo a los pesos porcentuales señalados, para así determinar la calificación de servicios.                                                                         </t>
  </si>
  <si>
    <r>
      <rPr>
        <b/>
        <sz val="8"/>
        <rFont val="Calibri"/>
        <family val="2"/>
      </rPr>
      <t xml:space="preserve">BAJO: </t>
    </r>
    <r>
      <rPr>
        <sz val="8"/>
        <rFont val="Calibri"/>
        <family val="2"/>
      </rPr>
      <t>El nivel de desarrollo de la competencia no se presenta con un impacto positivo que permita la obtención de las metas y logros esperados</t>
    </r>
  </si>
  <si>
    <r>
      <rPr>
        <b/>
        <sz val="8"/>
        <rFont val="Calibri"/>
        <family val="2"/>
      </rPr>
      <t xml:space="preserve">ACEPTABLE: </t>
    </r>
    <r>
      <rPr>
        <sz val="8"/>
        <rFont val="Calibri"/>
        <family val="2"/>
      </rPr>
      <t>El nivel de desarrollo de la competencia se presenta de manera intermitente, con un mediano impacto en la obtención de metas y logros esperados.</t>
    </r>
  </si>
  <si>
    <r>
      <t xml:space="preserve">ALTO: </t>
    </r>
    <r>
      <rPr>
        <sz val="8"/>
        <rFont val="Calibri"/>
        <family val="2"/>
      </rPr>
      <t>El nivel de desarrollo de la competencia se presenta de manera permanente e impacta significativamente de manera positiva la obtención de metas y logros esperados.</t>
    </r>
  </si>
  <si>
    <r>
      <rPr>
        <b/>
        <sz val="8"/>
        <rFont val="Calibri"/>
        <family val="2"/>
      </rPr>
      <t xml:space="preserve">MUY ALTO: </t>
    </r>
    <r>
      <rPr>
        <sz val="8"/>
        <rFont val="Calibri"/>
        <family val="2"/>
      </rPr>
      <t xml:space="preserve">El nivel de desarrollo de la competencia se presenta de manera permanente, impactando significativamente la obtención de metas y logros esperados y agrega valor a los procesos generando un alto nivel de confianza. </t>
    </r>
  </si>
  <si>
    <t>SOBRESALIENTE: De 950 a 1000 puntos</t>
  </si>
  <si>
    <t>DESTACADO: De 800 a 949 puntos</t>
  </si>
  <si>
    <t>SATISFACTORIO: De 651 a 799 puntos</t>
  </si>
  <si>
    <t>NO SATISFACTORIO: De 100 a 650 puntos</t>
  </si>
  <si>
    <t>MINIMO PUNTAJE:  100 MAXIMO PUNTAJE:  1000</t>
  </si>
  <si>
    <t>MAXIMO PUNTAJE:  1000</t>
  </si>
  <si>
    <t xml:space="preserve">EVALUACION DE DESEMPEÑO LABORAL                                                                                                                                               NIVEL ASESOR , EJECUTIVO                                                                                                                                                       SIN PERSONAL A CARGO                                                                            </t>
  </si>
  <si>
    <r>
      <t xml:space="preserve">                UNIVERSIDAD MILITAR NUEVA GRANADA                              </t>
    </r>
    <r>
      <rPr>
        <b/>
        <sz val="18"/>
        <rFont val="Arial"/>
        <family val="2"/>
      </rPr>
      <t>B-3</t>
    </r>
  </si>
  <si>
    <r>
      <rPr>
        <b/>
        <sz val="8"/>
        <rFont val="Calibri"/>
        <family val="2"/>
      </rPr>
      <t xml:space="preserve">COMPETENCIA TÉCNICA: </t>
    </r>
    <r>
      <rPr>
        <sz val="8"/>
        <rFont val="Calibri"/>
        <family val="2"/>
      </rPr>
      <t>Aporta los conocimientos de su formación y experiencia y aplica las habilidades gerenciales necesarias para el desempeño de su área. Investiga y se capacita sobre temas apropiados para su desempeño.</t>
    </r>
  </si>
  <si>
    <t>8</t>
  </si>
  <si>
    <t>6</t>
  </si>
  <si>
    <t>NO INTERPONE NINGUN TIPO DE RECURSO</t>
  </si>
  <si>
    <t>INTERPONE RECURSO DE REPOSICIÓN</t>
  </si>
  <si>
    <t>INTERPONE RECURSO DE APELACIÓN</t>
  </si>
  <si>
    <r>
      <t xml:space="preserve">FACTORES DE DESEMPEÑO                                                                                 </t>
    </r>
    <r>
      <rPr>
        <b/>
        <sz val="20"/>
        <rFont val="Calibri"/>
        <family val="2"/>
        <scheme val="minor"/>
      </rPr>
      <t>B3.3</t>
    </r>
  </si>
  <si>
    <t>164-250</t>
  </si>
  <si>
    <t>18-73</t>
  </si>
  <si>
    <t>EVALUACION DE DESEMPEÑO LABORAL NIVEL ASESOR , EJECUTIVO SIN PERSONAL A CARGO</t>
  </si>
  <si>
    <r>
      <t xml:space="preserve">RECUERDE  DILIGENCIAR TODOS LOS CAMPOS  QUE APLIQUEN PARA EL EVALUADO, QUE ESTÁN DE COLOR AMARILLO E IMPRIMIR </t>
    </r>
    <r>
      <rPr>
        <b/>
        <sz val="12"/>
        <color theme="1"/>
        <rFont val="Calibri"/>
        <family val="2"/>
        <scheme val="minor"/>
      </rPr>
      <t xml:space="preserve">UNICAMENTE  </t>
    </r>
    <r>
      <rPr>
        <sz val="12"/>
        <color theme="1"/>
        <rFont val="Calibri"/>
        <family val="2"/>
        <scheme val="minor"/>
      </rPr>
      <t>LA ULTIMA PESTAÑA QUE LLEVA COMO NOMBRE IMPRIMIR</t>
    </r>
  </si>
  <si>
    <r>
      <rPr>
        <b/>
        <sz val="7.5"/>
        <rFont val="Calibri"/>
        <family val="2"/>
        <scheme val="minor"/>
      </rPr>
      <t>NO SATISFACTORIO:</t>
    </r>
    <r>
      <rPr>
        <sz val="7.5"/>
        <rFont val="Calibri"/>
        <family val="2"/>
        <scheme val="minor"/>
      </rPr>
      <t xml:space="preserve"> De 100 a 650 puntos; </t>
    </r>
    <r>
      <rPr>
        <b/>
        <sz val="7.5"/>
        <rFont val="Calibri"/>
        <family val="2"/>
        <scheme val="minor"/>
      </rPr>
      <t xml:space="preserve">SATISFACTORIO: </t>
    </r>
    <r>
      <rPr>
        <sz val="7.5"/>
        <rFont val="Calibri"/>
        <family val="2"/>
        <scheme val="minor"/>
      </rPr>
      <t xml:space="preserve">De 651 a 799 puntos;  </t>
    </r>
    <r>
      <rPr>
        <b/>
        <sz val="7.5"/>
        <rFont val="Calibri"/>
        <family val="2"/>
        <scheme val="minor"/>
      </rPr>
      <t>DESTACADO:</t>
    </r>
    <r>
      <rPr>
        <sz val="7.5"/>
        <rFont val="Calibri"/>
        <family val="2"/>
        <scheme val="minor"/>
      </rPr>
      <t xml:space="preserve"> De 800 a 949 puntos; </t>
    </r>
    <r>
      <rPr>
        <b/>
        <sz val="7.5"/>
        <rFont val="Calibri"/>
        <family val="2"/>
        <scheme val="minor"/>
      </rPr>
      <t>SOBRESALIENTE:</t>
    </r>
    <r>
      <rPr>
        <sz val="7.5"/>
        <rFont val="Calibri"/>
        <family val="2"/>
        <scheme val="minor"/>
      </rPr>
      <t xml:space="preserve"> De 950 a 1000 puntos</t>
    </r>
  </si>
  <si>
    <r>
      <rPr>
        <b/>
        <sz val="7"/>
        <rFont val="Calibri"/>
        <family val="2"/>
      </rPr>
      <t xml:space="preserve">PLANEACION: </t>
    </r>
    <r>
      <rPr>
        <sz val="7"/>
        <rFont val="Calibri"/>
        <family val="2"/>
      </rPr>
      <t>Proyecta y establece metas y objetivos acorde con la misión y la organización, determinando las acciones pertinentes a seguir dentro del periodo respectivo y los medios a través de los cuales dichas metas han de alcanzarse</t>
    </r>
  </si>
  <si>
    <r>
      <rPr>
        <b/>
        <sz val="8"/>
        <rFont val="Calibri"/>
        <family val="2"/>
      </rPr>
      <t>CALIDAD</t>
    </r>
    <r>
      <rPr>
        <sz val="8"/>
        <rFont val="Calibri"/>
        <family val="2"/>
      </rPr>
      <t>: Demuestra un nivel de conceptualización, rigor y acierto técnico en el señalamiento y verificación de las especificaciones de los productos finales de su dependencia.</t>
    </r>
  </si>
  <si>
    <r>
      <rPr>
        <b/>
        <sz val="8"/>
        <rFont val="Calibri"/>
        <family val="2"/>
      </rPr>
      <t xml:space="preserve">RESPONSABILIDAD: </t>
    </r>
    <r>
      <rPr>
        <sz val="8"/>
        <rFont val="Calibri"/>
        <family val="2"/>
      </rPr>
      <t>Cumple las funciones, deberes y compromisos inherentes al cargo y a la dependencia, enmarcándose en los objetivos y metas de la organización, logrando la productividad de su área.</t>
    </r>
  </si>
  <si>
    <t>4. De ser necesario replantee, modifique, o ajuste alguno de los objetivos y anótelos en la forma 1 en la sección "Modificación de los objetivos concertados"</t>
  </si>
  <si>
    <r>
      <rPr>
        <b/>
        <sz val="7"/>
        <rFont val="Calibri"/>
        <family val="2"/>
      </rPr>
      <t>UTILIZACION DE RECURSOS</t>
    </r>
    <r>
      <rPr>
        <sz val="7"/>
        <rFont val="Calibri"/>
        <family val="2"/>
      </rPr>
      <t xml:space="preserve">: Forma como emplea los equipos y elementos dispuestos para el desempeño de sus funciones. Así como el desarrollo de actividades, productos o servicios que interactúen o puedan interactuar con el medio ambiente generando un impacto ambiental beneficioso como resultado total o parcial de la gestión Institucional, en pro de mitigar cualquier tipo de riesgo o peligro que pueda causar daño, exposiciones o eventos peligrosos directamente sobre la salud de los trabajadores, el medio ambiente y los equipos o instalaciones de la Institución, conforme a las directrices y políticas establecidas por el </t>
    </r>
    <r>
      <rPr>
        <b/>
        <sz val="7"/>
        <rFont val="Calibri"/>
        <family val="2"/>
      </rPr>
      <t>Sistema Integrado de Gestión de la UMNG en sus versiones más recientes</t>
    </r>
    <r>
      <rPr>
        <sz val="7"/>
        <rFont val="Calibri"/>
        <family val="2"/>
      </rPr>
      <t xml:space="preserve">:      </t>
    </r>
    <r>
      <rPr>
        <b/>
        <sz val="7"/>
        <rFont val="Calibri"/>
        <family val="2"/>
      </rPr>
      <t>Sistema de Gestión de Calidad, Sistema de Seguridad y Salud en el Trabajo,</t>
    </r>
    <r>
      <rPr>
        <sz val="7"/>
        <rFont val="Calibri"/>
        <family val="2"/>
      </rPr>
      <t xml:space="preserve"> </t>
    </r>
    <r>
      <rPr>
        <b/>
        <sz val="7"/>
        <rFont val="Calibri"/>
        <family val="2"/>
      </rPr>
      <t>Sistema de Gestión Ambiental.</t>
    </r>
  </si>
  <si>
    <r>
      <rPr>
        <sz val="8"/>
        <rFont val="Calibri"/>
        <family val="2"/>
        <scheme val="minor"/>
      </rPr>
      <t>Mínimo puntaje: 100     Máximo puntaje:  1000</t>
    </r>
    <r>
      <rPr>
        <sz val="8"/>
        <rFont val="Calibri"/>
        <family val="2"/>
      </rPr>
      <t xml:space="preserve">  </t>
    </r>
    <r>
      <rPr>
        <sz val="6"/>
        <rFont val="Calibri"/>
        <family val="2"/>
      </rPr>
      <t xml:space="preserve">                                                                                            </t>
    </r>
    <r>
      <rPr>
        <b/>
        <sz val="9"/>
        <rFont val="Calibri"/>
        <family val="2"/>
      </rPr>
      <t xml:space="preserve">SUBTOTAL: </t>
    </r>
  </si>
  <si>
    <r>
      <t xml:space="preserve"> EVALUACIÓN </t>
    </r>
    <r>
      <rPr>
        <b/>
        <sz val="10"/>
        <rFont val="Calibri"/>
        <family val="2"/>
      </rPr>
      <t xml:space="preserve">                  ( Final del periodo)</t>
    </r>
  </si>
  <si>
    <t>No</t>
  </si>
  <si>
    <r>
      <t xml:space="preserve">VALORACION                  </t>
    </r>
    <r>
      <rPr>
        <b/>
        <sz val="7"/>
        <rFont val="Calibri"/>
        <family val="2"/>
      </rPr>
      <t xml:space="preserve"> </t>
    </r>
    <r>
      <rPr>
        <b/>
        <u/>
        <sz val="7"/>
        <rFont val="Calibri"/>
        <family val="2"/>
      </rPr>
      <t xml:space="preserve">peso x logro </t>
    </r>
  </si>
  <si>
    <t xml:space="preserve">PLANEACION: </t>
  </si>
  <si>
    <t xml:space="preserve">RESPONSABILIDAD: </t>
  </si>
  <si>
    <t xml:space="preserve">COMPETENCIA TÉCNICA: </t>
  </si>
  <si>
    <t xml:space="preserve">UTILIZACION DE RECURSOS: </t>
  </si>
  <si>
    <t xml:space="preserve">CALIDAD: </t>
  </si>
  <si>
    <t>OPORTUNIDAD:</t>
  </si>
  <si>
    <r>
      <rPr>
        <sz val="8"/>
        <rFont val="Calibri"/>
        <family val="2"/>
        <scheme val="minor"/>
      </rPr>
      <t xml:space="preserve">Mínimo puntaje: 100     Máximo puntaje:  1000  </t>
    </r>
    <r>
      <rPr>
        <b/>
        <sz val="10"/>
        <rFont val="Calibri"/>
        <family val="2"/>
        <scheme val="minor"/>
      </rPr>
      <t xml:space="preserve">                                                                                       Subtotal</t>
    </r>
  </si>
  <si>
    <r>
      <rPr>
        <b/>
        <sz val="8"/>
        <rFont val="Calibri"/>
        <family val="2"/>
      </rPr>
      <t>COMPROMISO INSTITUCIONAL</t>
    </r>
    <r>
      <rPr>
        <sz val="8"/>
        <rFont val="Calibri"/>
        <family val="2"/>
      </rPr>
      <t>:</t>
    </r>
  </si>
  <si>
    <r>
      <rPr>
        <b/>
        <sz val="8"/>
        <rFont val="Calibri"/>
        <family val="2"/>
      </rPr>
      <t>RELACIONES INTERPERSONALES</t>
    </r>
    <r>
      <rPr>
        <sz val="8"/>
        <rFont val="Calibri"/>
        <family val="2"/>
      </rPr>
      <t xml:space="preserve">: </t>
    </r>
  </si>
  <si>
    <r>
      <rPr>
        <b/>
        <sz val="8"/>
        <rFont val="Calibri"/>
        <family val="2"/>
      </rPr>
      <t>INICIATIVA</t>
    </r>
    <r>
      <rPr>
        <sz val="8"/>
        <rFont val="Calibri"/>
        <family val="2"/>
      </rPr>
      <t xml:space="preserve">: </t>
    </r>
  </si>
  <si>
    <r>
      <rPr>
        <b/>
        <sz val="8"/>
        <rFont val="Calibri"/>
        <family val="2"/>
      </rPr>
      <t>CONFIABILIDAD</t>
    </r>
    <r>
      <rPr>
        <sz val="8"/>
        <rFont val="Calibri"/>
        <family val="2"/>
      </rPr>
      <t xml:space="preserve">: </t>
    </r>
  </si>
  <si>
    <r>
      <rPr>
        <b/>
        <sz val="8"/>
        <rFont val="Calibri"/>
        <family val="2"/>
      </rPr>
      <t>COLABORACION</t>
    </r>
    <r>
      <rPr>
        <sz val="8"/>
        <rFont val="Calibri"/>
        <family val="2"/>
      </rPr>
      <t xml:space="preserve">: </t>
    </r>
  </si>
  <si>
    <t>(Formato A1)</t>
  </si>
  <si>
    <t xml:space="preserve">   (Formato A3)</t>
  </si>
  <si>
    <t xml:space="preserve">         (Formato A3.3)</t>
  </si>
  <si>
    <t>Firma del evaluador          __________________________________</t>
  </si>
  <si>
    <t>Firma del evaluado           ___________________________________</t>
  </si>
  <si>
    <t xml:space="preserve">Interpone Recurso de Reposición </t>
  </si>
  <si>
    <t>Interpone Recurso de Apelación</t>
  </si>
  <si>
    <t>UNIVERSIDAD MILITAR NUEVA GRANADA</t>
  </si>
  <si>
    <t xml:space="preserve">Pagina 1  de 2   </t>
  </si>
  <si>
    <t>GA-GH-F-13</t>
  </si>
  <si>
    <t>EVALUACION DE DESEMPEÑO LABORAL NIVEL ASESOR,EJECUTIVO SIN PERSONAL A CARGO     B1</t>
  </si>
  <si>
    <t>3.</t>
  </si>
  <si>
    <t>4.</t>
  </si>
  <si>
    <t>Trabajo en equipo y Relaciones Interpersonales</t>
  </si>
  <si>
    <t>Manejo de Recursos y Cumplimiento de objetivos</t>
  </si>
  <si>
    <t>Organización y Puntualidad</t>
  </si>
  <si>
    <t>Atención al cliente</t>
  </si>
  <si>
    <t>Comunicación asertiva</t>
  </si>
  <si>
    <t>Confiabilidad</t>
  </si>
  <si>
    <t>Puntualidad</t>
  </si>
  <si>
    <t>Atención al usuario</t>
  </si>
  <si>
    <t>Puntualidad y Organización</t>
  </si>
  <si>
    <t>Mejora continua e iniciativa</t>
  </si>
  <si>
    <t>Colaboración Resolución de conflictos</t>
  </si>
  <si>
    <t>Manejo de conflictos</t>
  </si>
  <si>
    <t>Mejora continua de procesos</t>
  </si>
  <si>
    <t xml:space="preserve">Iniciativa y confiabilidad </t>
  </si>
  <si>
    <t>Iniciativa y Liderazgo</t>
  </si>
  <si>
    <t>Priorización y planeación de actividades</t>
  </si>
  <si>
    <t>Disposición para desarrollo de procesos</t>
  </si>
  <si>
    <t>Manejo de tiempo</t>
  </si>
  <si>
    <t>Pertenencia Institucional</t>
  </si>
  <si>
    <t>Condición Médica</t>
  </si>
  <si>
    <t>Compromiso y cumplimiento</t>
  </si>
  <si>
    <t>N/A</t>
  </si>
  <si>
    <t>Otro</t>
  </si>
  <si>
    <t xml:space="preserve">  </t>
  </si>
  <si>
    <t>Fecha de Emisión:
2019/07/02</t>
  </si>
  <si>
    <t>Revisión No.:
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</si>
</sst>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Calibri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b/>
      <u/>
      <sz val="8"/>
      <name val="Calibri"/>
      <family val="2"/>
    </font>
    <font>
      <b/>
      <sz val="7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</font>
    <font>
      <b/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</font>
    <font>
      <u/>
      <sz val="10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8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sz val="9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6"/>
      <name val="Calibri"/>
      <family val="2"/>
    </font>
    <font>
      <b/>
      <u/>
      <sz val="10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7.5"/>
      <name val="Calibri"/>
      <family val="2"/>
      <scheme val="minor"/>
    </font>
    <font>
      <sz val="8"/>
      <color indexed="10"/>
      <name val="Calibri"/>
      <family val="2"/>
    </font>
    <font>
      <sz val="9"/>
      <color indexed="81"/>
      <name val="Tahoma"/>
      <family val="2"/>
    </font>
    <font>
      <sz val="10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7.5"/>
      <name val="Calibri"/>
      <family val="2"/>
      <scheme val="minor"/>
    </font>
    <font>
      <b/>
      <sz val="16"/>
      <name val="Calibri"/>
      <family val="2"/>
      <scheme val="minor"/>
    </font>
    <font>
      <b/>
      <u/>
      <sz val="7"/>
      <name val="Calibri"/>
      <family val="2"/>
    </font>
    <font>
      <sz val="7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name val="Calibri"/>
      <family val="2"/>
    </font>
    <font>
      <sz val="9"/>
      <color rgb="FF000000"/>
      <name val="Tahoma"/>
      <family val="2"/>
    </font>
    <font>
      <b/>
      <sz val="6.5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8">
    <xf numFmtId="0" fontId="0" fillId="0" borderId="0" xfId="0"/>
    <xf numFmtId="0" fontId="7" fillId="0" borderId="3" xfId="0" applyFont="1" applyBorder="1" applyAlignment="1" applyProtection="1">
      <alignment vertical="top"/>
    </xf>
    <xf numFmtId="0" fontId="7" fillId="0" borderId="3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13" fillId="0" borderId="0" xfId="0" applyFont="1" applyProtection="1"/>
    <xf numFmtId="0" fontId="13" fillId="3" borderId="0" xfId="0" applyFont="1" applyFill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3" xfId="0" applyFont="1" applyBorder="1" applyProtection="1"/>
    <xf numFmtId="0" fontId="6" fillId="0" borderId="0" xfId="0" applyFont="1" applyProtection="1"/>
    <xf numFmtId="0" fontId="13" fillId="0" borderId="0" xfId="0" applyFont="1" applyBorder="1" applyProtection="1"/>
    <xf numFmtId="0" fontId="13" fillId="0" borderId="3" xfId="0" applyFont="1" applyBorder="1" applyProtection="1">
      <protection locked="0"/>
    </xf>
    <xf numFmtId="0" fontId="13" fillId="0" borderId="9" xfId="0" applyFont="1" applyBorder="1" applyProtection="1"/>
    <xf numFmtId="0" fontId="13" fillId="0" borderId="10" xfId="0" applyFont="1" applyBorder="1" applyProtection="1"/>
    <xf numFmtId="0" fontId="5" fillId="0" borderId="0" xfId="0" applyFont="1" applyProtection="1"/>
    <xf numFmtId="0" fontId="5" fillId="0" borderId="0" xfId="0" applyFont="1" applyBorder="1" applyProtection="1"/>
    <xf numFmtId="0" fontId="3" fillId="3" borderId="0" xfId="0" applyFont="1" applyFill="1" applyBorder="1" applyAlignment="1" applyProtection="1">
      <alignment vertical="center" wrapText="1"/>
    </xf>
    <xf numFmtId="0" fontId="6" fillId="0" borderId="9" xfId="0" applyFont="1" applyBorder="1" applyAlignment="1" applyProtection="1">
      <alignment horizontal="left"/>
    </xf>
    <xf numFmtId="0" fontId="6" fillId="0" borderId="8" xfId="0" applyFont="1" applyBorder="1" applyProtection="1"/>
    <xf numFmtId="0" fontId="10" fillId="4" borderId="3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26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justify" vertical="center" wrapText="1"/>
    </xf>
    <xf numFmtId="0" fontId="18" fillId="0" borderId="3" xfId="0" applyFont="1" applyBorder="1" applyAlignment="1" applyProtection="1">
      <alignment horizontal="justify" vertical="center" wrapText="1"/>
    </xf>
    <xf numFmtId="49" fontId="13" fillId="0" borderId="5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3" borderId="0" xfId="0" applyFill="1" applyProtection="1"/>
    <xf numFmtId="0" fontId="5" fillId="3" borderId="0" xfId="0" applyFont="1" applyFill="1" applyProtection="1"/>
    <xf numFmtId="0" fontId="23" fillId="3" borderId="0" xfId="0" applyFont="1" applyFill="1" applyBorder="1" applyAlignment="1" applyProtection="1">
      <alignment horizontal="center" vertical="center" wrapText="1"/>
    </xf>
    <xf numFmtId="0" fontId="6" fillId="6" borderId="3" xfId="0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 applyProtection="1">
      <alignment horizontal="center" vertical="center" wrapText="1"/>
    </xf>
    <xf numFmtId="0" fontId="20" fillId="3" borderId="0" xfId="0" applyFont="1" applyFill="1" applyBorder="1" applyAlignment="1" applyProtection="1">
      <alignment horizontal="center" vertical="center" wrapText="1"/>
    </xf>
    <xf numFmtId="0" fontId="17" fillId="3" borderId="0" xfId="0" applyFont="1" applyFill="1" applyAlignment="1" applyProtection="1">
      <alignment horizontal="center"/>
    </xf>
    <xf numFmtId="9" fontId="16" fillId="3" borderId="0" xfId="0" applyNumberFormat="1" applyFont="1" applyFill="1" applyAlignment="1" applyProtection="1">
      <alignment horizontal="center"/>
    </xf>
    <xf numFmtId="0" fontId="13" fillId="3" borderId="1" xfId="0" applyFont="1" applyFill="1" applyBorder="1" applyProtection="1"/>
    <xf numFmtId="0" fontId="13" fillId="3" borderId="0" xfId="0" applyFont="1" applyFill="1" applyProtection="1"/>
    <xf numFmtId="0" fontId="6" fillId="4" borderId="3" xfId="0" applyFont="1" applyFill="1" applyBorder="1" applyAlignment="1" applyProtection="1">
      <alignment horizontal="center"/>
    </xf>
    <xf numFmtId="0" fontId="20" fillId="0" borderId="3" xfId="0" applyFont="1" applyBorder="1" applyProtection="1"/>
    <xf numFmtId="0" fontId="6" fillId="0" borderId="8" xfId="0" applyFont="1" applyBorder="1" applyAlignment="1" applyProtection="1"/>
    <xf numFmtId="49" fontId="13" fillId="0" borderId="3" xfId="0" applyNumberFormat="1" applyFont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justify" vertical="center" wrapText="1"/>
    </xf>
    <xf numFmtId="49" fontId="13" fillId="0" borderId="10" xfId="0" applyNumberFormat="1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3" borderId="4" xfId="0" applyFont="1" applyFill="1" applyBorder="1" applyProtection="1"/>
    <xf numFmtId="0" fontId="13" fillId="3" borderId="11" xfId="0" applyFont="1" applyFill="1" applyBorder="1" applyProtection="1"/>
    <xf numFmtId="0" fontId="13" fillId="3" borderId="6" xfId="0" applyFont="1" applyFill="1" applyBorder="1" applyProtection="1"/>
    <xf numFmtId="0" fontId="13" fillId="3" borderId="0" xfId="0" applyFont="1" applyFill="1" applyBorder="1" applyProtection="1"/>
    <xf numFmtId="0" fontId="0" fillId="3" borderId="0" xfId="0" applyFill="1" applyAlignment="1" applyProtection="1">
      <alignment vertical="center"/>
    </xf>
    <xf numFmtId="0" fontId="13" fillId="3" borderId="13" xfId="0" applyFont="1" applyFill="1" applyBorder="1" applyProtection="1"/>
    <xf numFmtId="0" fontId="6" fillId="3" borderId="6" xfId="0" applyFont="1" applyFill="1" applyBorder="1" applyProtection="1"/>
    <xf numFmtId="0" fontId="6" fillId="3" borderId="0" xfId="0" applyFont="1" applyFill="1" applyBorder="1" applyProtection="1"/>
    <xf numFmtId="0" fontId="13" fillId="3" borderId="8" xfId="0" applyFont="1" applyFill="1" applyBorder="1" applyProtection="1"/>
    <xf numFmtId="0" fontId="13" fillId="3" borderId="9" xfId="0" applyFont="1" applyFill="1" applyBorder="1" applyProtection="1"/>
    <xf numFmtId="0" fontId="13" fillId="3" borderId="10" xfId="0" applyFont="1" applyFill="1" applyBorder="1" applyProtection="1"/>
    <xf numFmtId="0" fontId="28" fillId="3" borderId="6" xfId="0" applyFont="1" applyFill="1" applyBorder="1" applyAlignment="1" applyProtection="1">
      <alignment horizontal="left" vertical="center" wrapText="1"/>
    </xf>
    <xf numFmtId="0" fontId="28" fillId="3" borderId="0" xfId="0" applyFont="1" applyFill="1" applyBorder="1" applyAlignment="1" applyProtection="1">
      <alignment horizontal="left" vertical="center" wrapText="1"/>
    </xf>
    <xf numFmtId="0" fontId="28" fillId="3" borderId="13" xfId="0" applyFont="1" applyFill="1" applyBorder="1" applyAlignment="1" applyProtection="1">
      <alignment horizontal="left" vertical="center" wrapText="1"/>
    </xf>
    <xf numFmtId="0" fontId="10" fillId="6" borderId="1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9" fontId="13" fillId="0" borderId="14" xfId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20" fillId="0" borderId="3" xfId="0" applyFont="1" applyBorder="1" applyProtection="1">
      <protection locked="0"/>
    </xf>
    <xf numFmtId="0" fontId="6" fillId="0" borderId="1" xfId="0" applyFont="1" applyBorder="1" applyAlignment="1" applyProtection="1"/>
    <xf numFmtId="0" fontId="10" fillId="0" borderId="2" xfId="0" applyFont="1" applyBorder="1" applyAlignment="1" applyProtection="1">
      <alignment horizontal="left" vertical="center" wrapText="1"/>
    </xf>
    <xf numFmtId="0" fontId="10" fillId="0" borderId="9" xfId="0" applyFont="1" applyBorder="1" applyAlignment="1" applyProtection="1">
      <alignment horizontal="left" vertical="center" wrapText="1"/>
    </xf>
    <xf numFmtId="0" fontId="10" fillId="4" borderId="5" xfId="0" applyFont="1" applyFill="1" applyBorder="1" applyAlignment="1" applyProtection="1">
      <alignment horizontal="center" vertical="center" wrapText="1"/>
    </xf>
    <xf numFmtId="0" fontId="26" fillId="0" borderId="14" xfId="0" applyFont="1" applyBorder="1" applyAlignment="1" applyProtection="1">
      <alignment horizontal="left" vertical="justify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/>
    </xf>
    <xf numFmtId="0" fontId="40" fillId="0" borderId="0" xfId="0" applyFont="1" applyProtection="1"/>
    <xf numFmtId="2" fontId="13" fillId="3" borderId="0" xfId="0" applyNumberFormat="1" applyFont="1" applyFill="1" applyProtection="1"/>
    <xf numFmtId="0" fontId="6" fillId="3" borderId="0" xfId="0" applyFont="1" applyFill="1" applyBorder="1" applyAlignment="1" applyProtection="1">
      <alignment vertical="center"/>
    </xf>
    <xf numFmtId="0" fontId="6" fillId="3" borderId="13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0" fontId="6" fillId="3" borderId="10" xfId="0" applyFont="1" applyFill="1" applyBorder="1" applyAlignment="1" applyProtection="1">
      <alignment vertical="center"/>
    </xf>
    <xf numFmtId="0" fontId="9" fillId="3" borderId="1" xfId="0" applyFont="1" applyFill="1" applyBorder="1" applyAlignment="1" applyProtection="1">
      <alignment vertical="top"/>
    </xf>
    <xf numFmtId="0" fontId="9" fillId="3" borderId="5" xfId="0" applyFont="1" applyFill="1" applyBorder="1" applyProtection="1"/>
    <xf numFmtId="0" fontId="9" fillId="3" borderId="1" xfId="0" applyFont="1" applyFill="1" applyBorder="1" applyAlignment="1" applyProtection="1">
      <alignment vertical="center" wrapText="1"/>
    </xf>
    <xf numFmtId="0" fontId="9" fillId="3" borderId="8" xfId="0" applyFont="1" applyFill="1" applyBorder="1" applyAlignment="1" applyProtection="1">
      <alignment vertical="center"/>
    </xf>
    <xf numFmtId="0" fontId="9" fillId="3" borderId="10" xfId="0" applyFont="1" applyFill="1" applyBorder="1" applyProtection="1"/>
    <xf numFmtId="9" fontId="13" fillId="3" borderId="3" xfId="1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left"/>
    </xf>
    <xf numFmtId="0" fontId="33" fillId="3" borderId="0" xfId="0" applyFont="1" applyFill="1" applyAlignment="1" applyProtection="1">
      <alignment horizontal="left"/>
    </xf>
    <xf numFmtId="0" fontId="5" fillId="3" borderId="6" xfId="0" applyFont="1" applyFill="1" applyBorder="1" applyProtection="1"/>
    <xf numFmtId="0" fontId="5" fillId="3" borderId="0" xfId="0" applyFont="1" applyFill="1" applyBorder="1" applyProtection="1"/>
    <xf numFmtId="0" fontId="5" fillId="3" borderId="13" xfId="0" applyFont="1" applyFill="1" applyBorder="1" applyProtection="1"/>
    <xf numFmtId="0" fontId="7" fillId="3" borderId="6" xfId="0" applyFont="1" applyFill="1" applyBorder="1" applyProtection="1"/>
    <xf numFmtId="0" fontId="7" fillId="3" borderId="0" xfId="0" applyFont="1" applyFill="1" applyBorder="1" applyProtection="1"/>
    <xf numFmtId="0" fontId="7" fillId="3" borderId="13" xfId="0" applyFont="1" applyFill="1" applyBorder="1" applyProtection="1"/>
    <xf numFmtId="0" fontId="2" fillId="3" borderId="0" xfId="0" applyFont="1" applyFill="1" applyProtection="1"/>
    <xf numFmtId="0" fontId="40" fillId="0" borderId="0" xfId="0" applyFont="1" applyAlignment="1" applyProtection="1">
      <alignment vertical="center"/>
    </xf>
    <xf numFmtId="0" fontId="13" fillId="3" borderId="6" xfId="0" applyFont="1" applyFill="1" applyBorder="1" applyAlignment="1" applyProtection="1">
      <alignment horizontal="left" vertical="center" wrapText="1"/>
    </xf>
    <xf numFmtId="0" fontId="13" fillId="3" borderId="0" xfId="0" applyFont="1" applyFill="1" applyBorder="1" applyAlignment="1" applyProtection="1">
      <alignment horizontal="left" vertical="center" wrapText="1"/>
    </xf>
    <xf numFmtId="0" fontId="13" fillId="3" borderId="13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/>
    </xf>
    <xf numFmtId="0" fontId="19" fillId="3" borderId="0" xfId="0" applyFont="1" applyFill="1" applyAlignment="1" applyProtection="1"/>
    <xf numFmtId="0" fontId="6" fillId="3" borderId="3" xfId="0" applyFont="1" applyFill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vertical="center" wrapText="1"/>
    </xf>
    <xf numFmtId="0" fontId="16" fillId="6" borderId="3" xfId="0" applyFont="1" applyFill="1" applyBorder="1" applyAlignment="1" applyProtection="1">
      <alignment horizontal="center" vertical="center" wrapText="1"/>
    </xf>
    <xf numFmtId="0" fontId="17" fillId="3" borderId="3" xfId="0" applyFont="1" applyFill="1" applyBorder="1" applyAlignment="1" applyProtection="1">
      <alignment horizontal="center" vertical="center"/>
    </xf>
    <xf numFmtId="9" fontId="17" fillId="3" borderId="11" xfId="0" applyNumberFormat="1" applyFont="1" applyFill="1" applyBorder="1" applyAlignment="1" applyProtection="1">
      <alignment horizontal="center"/>
    </xf>
    <xf numFmtId="0" fontId="6" fillId="3" borderId="0" xfId="0" applyFont="1" applyFill="1" applyProtection="1"/>
    <xf numFmtId="0" fontId="6" fillId="3" borderId="0" xfId="0" applyFont="1" applyFill="1" applyAlignment="1" applyProtection="1">
      <alignment horizontal="center" vertical="center" wrapText="1"/>
    </xf>
    <xf numFmtId="0" fontId="0" fillId="3" borderId="0" xfId="0" applyFill="1" applyBorder="1" applyProtection="1"/>
    <xf numFmtId="0" fontId="10" fillId="4" borderId="27" xfId="0" applyFont="1" applyFill="1" applyBorder="1" applyAlignment="1" applyProtection="1">
      <alignment horizontal="center" vertical="center" wrapText="1"/>
    </xf>
    <xf numFmtId="0" fontId="10" fillId="4" borderId="39" xfId="0" applyFont="1" applyFill="1" applyBorder="1" applyAlignment="1" applyProtection="1">
      <alignment horizontal="center" vertical="center" wrapText="1"/>
    </xf>
    <xf numFmtId="0" fontId="10" fillId="4" borderId="40" xfId="0" applyFont="1" applyFill="1" applyBorder="1" applyAlignment="1" applyProtection="1">
      <alignment horizontal="center" vertical="center" wrapText="1"/>
    </xf>
    <xf numFmtId="0" fontId="13" fillId="0" borderId="42" xfId="0" applyFont="1" applyBorder="1" applyAlignment="1" applyProtection="1">
      <alignment horizontal="center" vertical="center" wrapText="1"/>
    </xf>
    <xf numFmtId="0" fontId="13" fillId="0" borderId="43" xfId="0" applyFont="1" applyBorder="1" applyAlignment="1" applyProtection="1">
      <alignment horizontal="center" vertical="center" wrapText="1"/>
    </xf>
    <xf numFmtId="49" fontId="13" fillId="0" borderId="27" xfId="0" applyNumberFormat="1" applyFont="1" applyBorder="1" applyAlignment="1" applyProtection="1">
      <alignment horizontal="center" vertical="center" wrapText="1"/>
    </xf>
    <xf numFmtId="0" fontId="13" fillId="0" borderId="39" xfId="0" applyFont="1" applyBorder="1" applyAlignment="1" applyProtection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</xf>
    <xf numFmtId="0" fontId="13" fillId="0" borderId="40" xfId="0" applyFont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13" fillId="3" borderId="6" xfId="0" applyFont="1" applyFill="1" applyBorder="1" applyAlignment="1" applyProtection="1">
      <alignment vertical="center"/>
    </xf>
    <xf numFmtId="0" fontId="13" fillId="3" borderId="6" xfId="0" applyFont="1" applyFill="1" applyBorder="1" applyAlignment="1" applyProtection="1"/>
    <xf numFmtId="0" fontId="13" fillId="3" borderId="9" xfId="0" applyFont="1" applyFill="1" applyBorder="1" applyAlignment="1" applyProtection="1">
      <alignment horizontal="right" vertical="top"/>
    </xf>
    <xf numFmtId="0" fontId="0" fillId="3" borderId="4" xfId="0" applyFill="1" applyBorder="1" applyProtection="1"/>
    <xf numFmtId="0" fontId="0" fillId="3" borderId="11" xfId="0" applyFill="1" applyBorder="1" applyProtection="1"/>
    <xf numFmtId="0" fontId="0" fillId="3" borderId="12" xfId="0" applyFill="1" applyBorder="1" applyProtection="1"/>
    <xf numFmtId="0" fontId="13" fillId="3" borderId="46" xfId="0" applyFont="1" applyFill="1" applyBorder="1" applyProtection="1"/>
    <xf numFmtId="0" fontId="9" fillId="0" borderId="45" xfId="0" applyFont="1" applyBorder="1" applyProtection="1"/>
    <xf numFmtId="0" fontId="6" fillId="4" borderId="39" xfId="0" applyFont="1" applyFill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top"/>
      <protection locked="0"/>
    </xf>
    <xf numFmtId="0" fontId="13" fillId="3" borderId="0" xfId="0" applyFont="1" applyFill="1" applyBorder="1" applyAlignment="1" applyProtection="1">
      <alignment horizontal="right"/>
    </xf>
    <xf numFmtId="9" fontId="40" fillId="3" borderId="0" xfId="0" applyNumberFormat="1" applyFont="1" applyFill="1" applyProtection="1"/>
    <xf numFmtId="0" fontId="40" fillId="3" borderId="0" xfId="0" applyFont="1" applyFill="1" applyProtection="1"/>
    <xf numFmtId="0" fontId="6" fillId="3" borderId="0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/>
    </xf>
    <xf numFmtId="0" fontId="20" fillId="0" borderId="6" xfId="0" applyFont="1" applyBorder="1" applyAlignment="1" applyProtection="1"/>
    <xf numFmtId="0" fontId="23" fillId="3" borderId="0" xfId="0" applyFont="1" applyFill="1" applyBorder="1" applyProtection="1"/>
    <xf numFmtId="0" fontId="52" fillId="0" borderId="0" xfId="0" applyFont="1" applyProtection="1"/>
    <xf numFmtId="0" fontId="47" fillId="0" borderId="0" xfId="0" applyFont="1" applyProtection="1"/>
    <xf numFmtId="49" fontId="52" fillId="7" borderId="3" xfId="0" applyNumberFormat="1" applyFont="1" applyFill="1" applyBorder="1" applyAlignment="1" applyProtection="1">
      <alignment horizontal="center" vertical="center" wrapText="1"/>
    </xf>
    <xf numFmtId="0" fontId="52" fillId="7" borderId="3" xfId="0" applyFont="1" applyFill="1" applyBorder="1" applyAlignment="1" applyProtection="1">
      <alignment horizontal="center" vertical="center" wrapText="1"/>
    </xf>
    <xf numFmtId="0" fontId="52" fillId="7" borderId="3" xfId="0" applyFont="1" applyFill="1" applyBorder="1" applyProtection="1"/>
    <xf numFmtId="2" fontId="52" fillId="0" borderId="0" xfId="0" applyNumberFormat="1" applyFont="1" applyProtection="1"/>
    <xf numFmtId="0" fontId="47" fillId="0" borderId="0" xfId="0" applyFont="1" applyBorder="1" applyAlignment="1" applyProtection="1">
      <alignment vertical="center"/>
    </xf>
    <xf numFmtId="0" fontId="47" fillId="0" borderId="9" xfId="0" applyFont="1" applyBorder="1" applyAlignment="1" applyProtection="1">
      <alignment vertical="center"/>
    </xf>
    <xf numFmtId="0" fontId="52" fillId="3" borderId="0" xfId="0" applyFont="1" applyFill="1" applyProtection="1"/>
    <xf numFmtId="0" fontId="52" fillId="0" borderId="0" xfId="0" applyFont="1" applyAlignment="1" applyProtection="1">
      <alignment horizontal="left"/>
    </xf>
    <xf numFmtId="0" fontId="10" fillId="0" borderId="3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center"/>
    </xf>
    <xf numFmtId="0" fontId="12" fillId="3" borderId="6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center"/>
    </xf>
    <xf numFmtId="0" fontId="7" fillId="3" borderId="13" xfId="0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 vertical="center" wrapText="1"/>
    </xf>
    <xf numFmtId="3" fontId="0" fillId="3" borderId="1" xfId="0" applyNumberFormat="1" applyFill="1" applyBorder="1" applyAlignment="1" applyProtection="1">
      <alignment horizontal="left"/>
      <protection locked="0"/>
    </xf>
    <xf numFmtId="3" fontId="0" fillId="3" borderId="2" xfId="0" applyNumberFormat="1" applyFill="1" applyBorder="1" applyAlignment="1" applyProtection="1">
      <alignment horizontal="left"/>
      <protection locked="0"/>
    </xf>
    <xf numFmtId="3" fontId="0" fillId="3" borderId="5" xfId="0" applyNumberFormat="1" applyFill="1" applyBorder="1" applyAlignment="1" applyProtection="1">
      <alignment horizontal="left"/>
      <protection locked="0"/>
    </xf>
    <xf numFmtId="0" fontId="34" fillId="5" borderId="20" xfId="0" applyFont="1" applyFill="1" applyBorder="1" applyAlignment="1" applyProtection="1">
      <alignment horizontal="center" vertical="center" wrapText="1"/>
    </xf>
    <xf numFmtId="0" fontId="34" fillId="5" borderId="21" xfId="0" applyFont="1" applyFill="1" applyBorder="1" applyAlignment="1" applyProtection="1">
      <alignment horizontal="center" vertical="center" wrapText="1"/>
    </xf>
    <xf numFmtId="0" fontId="34" fillId="5" borderId="22" xfId="0" applyFont="1" applyFill="1" applyBorder="1" applyAlignment="1" applyProtection="1">
      <alignment horizontal="center" vertical="center" wrapText="1"/>
    </xf>
    <xf numFmtId="0" fontId="34" fillId="5" borderId="16" xfId="0" applyFont="1" applyFill="1" applyBorder="1" applyAlignment="1" applyProtection="1">
      <alignment horizontal="center" vertical="center" wrapText="1"/>
    </xf>
    <xf numFmtId="0" fontId="34" fillId="5" borderId="0" xfId="0" applyFont="1" applyFill="1" applyBorder="1" applyAlignment="1" applyProtection="1">
      <alignment horizontal="center" vertical="center" wrapText="1"/>
    </xf>
    <xf numFmtId="0" fontId="34" fillId="5" borderId="17" xfId="0" applyFont="1" applyFill="1" applyBorder="1" applyAlignment="1" applyProtection="1">
      <alignment horizontal="center" vertical="center" wrapText="1"/>
    </xf>
    <xf numFmtId="0" fontId="34" fillId="5" borderId="23" xfId="0" applyFont="1" applyFill="1" applyBorder="1" applyAlignment="1" applyProtection="1">
      <alignment horizontal="center" vertical="center" wrapText="1"/>
    </xf>
    <xf numFmtId="0" fontId="34" fillId="5" borderId="24" xfId="0" applyFont="1" applyFill="1" applyBorder="1" applyAlignment="1" applyProtection="1">
      <alignment horizontal="center" vertical="center" wrapText="1"/>
    </xf>
    <xf numFmtId="0" fontId="34" fillId="5" borderId="25" xfId="0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left"/>
    </xf>
    <xf numFmtId="0" fontId="12" fillId="3" borderId="9" xfId="0" applyFont="1" applyFill="1" applyBorder="1" applyAlignment="1" applyProtection="1">
      <alignment horizontal="left"/>
    </xf>
    <xf numFmtId="0" fontId="12" fillId="3" borderId="10" xfId="0" applyFont="1" applyFill="1" applyBorder="1" applyAlignment="1" applyProtection="1">
      <alignment horizontal="left"/>
    </xf>
    <xf numFmtId="0" fontId="12" fillId="3" borderId="4" xfId="0" applyFont="1" applyFill="1" applyBorder="1" applyAlignment="1" applyProtection="1">
      <alignment horizontal="left"/>
    </xf>
    <xf numFmtId="0" fontId="12" fillId="3" borderId="11" xfId="0" applyFont="1" applyFill="1" applyBorder="1" applyAlignment="1" applyProtection="1">
      <alignment horizontal="left"/>
    </xf>
    <xf numFmtId="0" fontId="12" fillId="3" borderId="1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13" xfId="0" applyFont="1" applyFill="1" applyBorder="1" applyAlignment="1" applyProtection="1">
      <alignment horizontal="left"/>
    </xf>
    <xf numFmtId="0" fontId="7" fillId="3" borderId="8" xfId="0" applyFont="1" applyFill="1" applyBorder="1" applyAlignment="1" applyProtection="1">
      <alignment horizontal="left"/>
    </xf>
    <xf numFmtId="0" fontId="7" fillId="3" borderId="9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23" fillId="2" borderId="7" xfId="0" applyFont="1" applyFill="1" applyBorder="1" applyAlignment="1" applyProtection="1">
      <alignment horizontal="center" vertical="center" wrapText="1"/>
    </xf>
    <xf numFmtId="0" fontId="17" fillId="3" borderId="0" xfId="0" applyFont="1" applyFill="1" applyBorder="1" applyAlignment="1" applyProtection="1">
      <alignment horizontal="left" vertical="center" wrapText="1"/>
    </xf>
    <xf numFmtId="0" fontId="20" fillId="3" borderId="0" xfId="0" applyFont="1" applyFill="1" applyBorder="1" applyAlignment="1" applyProtection="1">
      <alignment horizontal="left" vertical="center" wrapText="1"/>
    </xf>
    <xf numFmtId="0" fontId="13" fillId="3" borderId="0" xfId="0" applyFont="1" applyFill="1" applyAlignment="1" applyProtection="1">
      <alignment horizontal="left"/>
      <protection locked="0"/>
    </xf>
    <xf numFmtId="0" fontId="19" fillId="3" borderId="0" xfId="0" applyFont="1" applyFill="1" applyAlignment="1" applyProtection="1"/>
    <xf numFmtId="0" fontId="13" fillId="3" borderId="11" xfId="0" applyFont="1" applyFill="1" applyBorder="1" applyAlignment="1" applyProtection="1">
      <alignment horizontal="center"/>
    </xf>
    <xf numFmtId="0" fontId="13" fillId="3" borderId="9" xfId="0" applyFont="1" applyFill="1" applyBorder="1" applyAlignment="1" applyProtection="1">
      <alignment horizontal="center"/>
    </xf>
    <xf numFmtId="0" fontId="13" fillId="0" borderId="8" xfId="0" applyFont="1" applyBorder="1" applyAlignment="1" applyProtection="1">
      <alignment horizontal="left" vertical="center"/>
    </xf>
    <xf numFmtId="0" fontId="13" fillId="0" borderId="10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left" vertical="center"/>
    </xf>
    <xf numFmtId="0" fontId="13" fillId="0" borderId="5" xfId="0" applyFont="1" applyBorder="1" applyAlignment="1" applyProtection="1">
      <alignment horizontal="left" vertical="center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13" fillId="0" borderId="10" xfId="0" applyFont="1" applyBorder="1" applyAlignment="1" applyProtection="1">
      <alignment horizontal="left" vertical="top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horizontal="center"/>
    </xf>
    <xf numFmtId="0" fontId="13" fillId="3" borderId="4" xfId="0" applyFont="1" applyFill="1" applyBorder="1" applyAlignment="1" applyProtection="1">
      <alignment horizontal="left" vertical="center" wrapText="1"/>
    </xf>
    <xf numFmtId="0" fontId="13" fillId="3" borderId="11" xfId="0" applyFont="1" applyFill="1" applyBorder="1" applyAlignment="1" applyProtection="1">
      <alignment horizontal="left" vertical="center" wrapText="1"/>
    </xf>
    <xf numFmtId="0" fontId="13" fillId="3" borderId="12" xfId="0" applyFont="1" applyFill="1" applyBorder="1" applyAlignment="1" applyProtection="1">
      <alignment horizontal="left" vertical="center" wrapText="1"/>
    </xf>
    <xf numFmtId="0" fontId="13" fillId="3" borderId="6" xfId="0" applyFont="1" applyFill="1" applyBorder="1" applyAlignment="1" applyProtection="1">
      <alignment horizontal="left" vertical="center" wrapText="1"/>
    </xf>
    <xf numFmtId="0" fontId="13" fillId="3" borderId="0" xfId="0" applyFont="1" applyFill="1" applyBorder="1" applyAlignment="1" applyProtection="1">
      <alignment horizontal="left"/>
    </xf>
    <xf numFmtId="0" fontId="13" fillId="3" borderId="13" xfId="0" applyFont="1" applyFill="1" applyBorder="1" applyAlignment="1" applyProtection="1">
      <alignment horizontal="left"/>
    </xf>
    <xf numFmtId="0" fontId="13" fillId="3" borderId="0" xfId="0" applyFont="1" applyFill="1" applyBorder="1" applyAlignment="1" applyProtection="1">
      <alignment horizontal="left" vertical="center" wrapText="1"/>
    </xf>
    <xf numFmtId="0" fontId="13" fillId="3" borderId="13" xfId="0" applyFont="1" applyFill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13" fillId="3" borderId="0" xfId="0" applyFont="1" applyFill="1" applyAlignment="1" applyProtection="1">
      <alignment horizontal="left"/>
    </xf>
    <xf numFmtId="0" fontId="13" fillId="0" borderId="2" xfId="0" applyFont="1" applyBorder="1" applyAlignment="1" applyProtection="1">
      <alignment horizontal="center"/>
    </xf>
    <xf numFmtId="0" fontId="13" fillId="0" borderId="6" xfId="0" applyFont="1" applyBorder="1" applyAlignment="1" applyProtection="1">
      <alignment horizontal="left" vertical="center" wrapText="1" shrinkToFit="1"/>
      <protection locked="0"/>
    </xf>
    <xf numFmtId="0" fontId="13" fillId="0" borderId="0" xfId="0" applyFont="1" applyBorder="1" applyAlignment="1" applyProtection="1">
      <alignment horizontal="left" vertical="center" wrapText="1" shrinkToFit="1"/>
      <protection locked="0"/>
    </xf>
    <xf numFmtId="0" fontId="13" fillId="0" borderId="13" xfId="0" applyFont="1" applyBorder="1" applyAlignment="1" applyProtection="1">
      <alignment horizontal="left" vertical="center" wrapText="1" shrinkToFit="1"/>
      <protection locked="0"/>
    </xf>
    <xf numFmtId="0" fontId="13" fillId="0" borderId="8" xfId="0" applyFont="1" applyBorder="1" applyAlignment="1" applyProtection="1">
      <alignment horizontal="left" vertical="center" wrapText="1" shrinkToFit="1"/>
      <protection locked="0"/>
    </xf>
    <xf numFmtId="0" fontId="13" fillId="0" borderId="9" xfId="0" applyFont="1" applyBorder="1" applyAlignment="1" applyProtection="1">
      <alignment horizontal="left" vertical="center" wrapText="1" shrinkToFit="1"/>
      <protection locked="0"/>
    </xf>
    <xf numFmtId="0" fontId="13" fillId="0" borderId="10" xfId="0" applyFont="1" applyBorder="1" applyAlignment="1" applyProtection="1">
      <alignment horizontal="left" vertical="center" wrapText="1" shrinkToFit="1"/>
      <protection locked="0"/>
    </xf>
    <xf numFmtId="0" fontId="6" fillId="0" borderId="0" xfId="0" applyFont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textRotation="255" wrapText="1"/>
    </xf>
    <xf numFmtId="0" fontId="10" fillId="0" borderId="15" xfId="0" applyFont="1" applyBorder="1" applyAlignment="1" applyProtection="1">
      <alignment horizontal="center" vertical="center" textRotation="255" wrapText="1"/>
    </xf>
    <xf numFmtId="0" fontId="10" fillId="0" borderId="14" xfId="0" applyFont="1" applyBorder="1" applyAlignment="1" applyProtection="1">
      <alignment horizontal="center" vertical="center" textRotation="255" wrapText="1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13" xfId="0" applyFont="1" applyBorder="1" applyAlignment="1" applyProtection="1">
      <alignment horizontal="left" vertical="top" wrapText="1"/>
      <protection locked="0"/>
    </xf>
    <xf numFmtId="0" fontId="17" fillId="3" borderId="6" xfId="0" applyFont="1" applyFill="1" applyBorder="1" applyAlignment="1" applyProtection="1">
      <alignment horizontal="center" vertical="center" wrapText="1"/>
    </xf>
    <xf numFmtId="0" fontId="17" fillId="3" borderId="0" xfId="0" applyFont="1" applyFill="1" applyBorder="1" applyAlignment="1" applyProtection="1">
      <alignment horizontal="center" vertical="center" wrapText="1"/>
    </xf>
    <xf numFmtId="0" fontId="17" fillId="3" borderId="13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left"/>
    </xf>
    <xf numFmtId="0" fontId="0" fillId="3" borderId="2" xfId="0" applyFill="1" applyBorder="1" applyAlignment="1" applyProtection="1">
      <alignment horizontal="left"/>
    </xf>
    <xf numFmtId="0" fontId="0" fillId="3" borderId="5" xfId="0" applyFill="1" applyBorder="1" applyAlignment="1" applyProtection="1">
      <alignment horizontal="left"/>
    </xf>
    <xf numFmtId="0" fontId="9" fillId="3" borderId="1" xfId="0" applyFont="1" applyFill="1" applyBorder="1" applyAlignment="1" applyProtection="1">
      <alignment horizontal="left" vertical="center" wrapText="1"/>
    </xf>
    <xf numFmtId="0" fontId="9" fillId="3" borderId="5" xfId="0" applyFont="1" applyFill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6" fillId="0" borderId="29" xfId="0" applyFont="1" applyBorder="1" applyAlignment="1" applyProtection="1">
      <alignment horizontal="center" wrapText="1"/>
    </xf>
    <xf numFmtId="0" fontId="6" fillId="0" borderId="2" xfId="0" applyFont="1" applyBorder="1" applyAlignment="1" applyProtection="1">
      <alignment horizontal="center" wrapText="1"/>
    </xf>
    <xf numFmtId="0" fontId="6" fillId="0" borderId="30" xfId="0" applyFont="1" applyBorder="1" applyAlignment="1" applyProtection="1">
      <alignment horizontal="center" wrapText="1"/>
    </xf>
    <xf numFmtId="0" fontId="6" fillId="3" borderId="2" xfId="0" applyFont="1" applyFill="1" applyBorder="1" applyAlignment="1" applyProtection="1">
      <alignment horizontal="center" wrapText="1"/>
    </xf>
    <xf numFmtId="0" fontId="20" fillId="3" borderId="1" xfId="0" applyFont="1" applyFill="1" applyBorder="1" applyAlignment="1" applyProtection="1">
      <alignment horizontal="left"/>
    </xf>
    <xf numFmtId="0" fontId="20" fillId="3" borderId="2" xfId="0" applyFont="1" applyFill="1" applyBorder="1" applyAlignment="1" applyProtection="1">
      <alignment horizontal="left"/>
    </xf>
    <xf numFmtId="0" fontId="20" fillId="3" borderId="5" xfId="0" applyFont="1" applyFill="1" applyBorder="1" applyAlignment="1" applyProtection="1">
      <alignment horizontal="left"/>
    </xf>
    <xf numFmtId="0" fontId="25" fillId="3" borderId="6" xfId="0" applyFont="1" applyFill="1" applyBorder="1" applyAlignment="1" applyProtection="1">
      <alignment horizontal="left" vertical="center" wrapText="1"/>
    </xf>
    <xf numFmtId="0" fontId="25" fillId="3" borderId="0" xfId="0" applyFont="1" applyFill="1" applyBorder="1" applyAlignment="1" applyProtection="1">
      <alignment horizontal="left" vertical="center" wrapText="1"/>
    </xf>
    <xf numFmtId="0" fontId="25" fillId="3" borderId="13" xfId="0" applyFont="1" applyFill="1" applyBorder="1" applyAlignment="1" applyProtection="1">
      <alignment horizontal="left" vertical="center" wrapText="1"/>
    </xf>
    <xf numFmtId="0" fontId="18" fillId="3" borderId="4" xfId="0" applyFont="1" applyFill="1" applyBorder="1" applyAlignment="1" applyProtection="1">
      <alignment horizontal="left" vertical="center" wrapText="1"/>
    </xf>
    <xf numFmtId="0" fontId="18" fillId="3" borderId="11" xfId="0" applyFont="1" applyFill="1" applyBorder="1" applyAlignment="1" applyProtection="1">
      <alignment horizontal="left" vertical="center" wrapText="1"/>
    </xf>
    <xf numFmtId="0" fontId="18" fillId="3" borderId="12" xfId="0" applyFont="1" applyFill="1" applyBorder="1" applyAlignment="1" applyProtection="1">
      <alignment horizontal="left" vertical="center" wrapText="1"/>
    </xf>
    <xf numFmtId="0" fontId="18" fillId="3" borderId="6" xfId="0" applyFont="1" applyFill="1" applyBorder="1" applyAlignment="1" applyProtection="1">
      <alignment horizontal="left" vertical="center" wrapText="1"/>
    </xf>
    <xf numFmtId="0" fontId="18" fillId="3" borderId="0" xfId="0" applyFont="1" applyFill="1" applyBorder="1" applyAlignment="1" applyProtection="1">
      <alignment horizontal="left" vertical="center" wrapText="1"/>
    </xf>
    <xf numFmtId="0" fontId="18" fillId="3" borderId="13" xfId="0" applyFont="1" applyFill="1" applyBorder="1" applyAlignment="1" applyProtection="1">
      <alignment horizontal="left" vertical="center" wrapText="1"/>
    </xf>
    <xf numFmtId="49" fontId="29" fillId="3" borderId="0" xfId="0" applyNumberFormat="1" applyFont="1" applyFill="1" applyBorder="1" applyAlignment="1" applyProtection="1">
      <alignment horizontal="center" vertical="center" wrapText="1"/>
    </xf>
    <xf numFmtId="0" fontId="29" fillId="3" borderId="0" xfId="0" applyFont="1" applyFill="1" applyAlignment="1" applyProtection="1">
      <alignment horizontal="center" vertical="center"/>
    </xf>
    <xf numFmtId="0" fontId="20" fillId="3" borderId="4" xfId="0" applyFont="1" applyFill="1" applyBorder="1" applyAlignment="1" applyProtection="1">
      <alignment horizontal="left" vertical="center" wrapText="1"/>
    </xf>
    <xf numFmtId="0" fontId="20" fillId="3" borderId="11" xfId="0" applyFont="1" applyFill="1" applyBorder="1" applyAlignment="1" applyProtection="1">
      <alignment horizontal="left" vertical="center" wrapText="1"/>
    </xf>
    <xf numFmtId="0" fontId="20" fillId="3" borderId="12" xfId="0" applyFont="1" applyFill="1" applyBorder="1" applyAlignment="1" applyProtection="1">
      <alignment horizontal="left" vertical="center" wrapText="1"/>
    </xf>
    <xf numFmtId="0" fontId="20" fillId="3" borderId="6" xfId="0" applyFont="1" applyFill="1" applyBorder="1" applyAlignment="1" applyProtection="1">
      <alignment horizontal="left" vertical="center" wrapText="1"/>
    </xf>
    <xf numFmtId="0" fontId="20" fillId="3" borderId="13" xfId="0" applyFont="1" applyFill="1" applyBorder="1" applyAlignment="1" applyProtection="1">
      <alignment horizontal="left" vertical="center" wrapText="1"/>
    </xf>
    <xf numFmtId="0" fontId="20" fillId="3" borderId="8" xfId="0" applyFont="1" applyFill="1" applyBorder="1" applyAlignment="1" applyProtection="1">
      <alignment horizontal="left" vertical="center" wrapText="1"/>
    </xf>
    <xf numFmtId="0" fontId="20" fillId="3" borderId="9" xfId="0" applyFont="1" applyFill="1" applyBorder="1" applyAlignment="1" applyProtection="1">
      <alignment horizontal="left" vertical="center" wrapText="1"/>
    </xf>
    <xf numFmtId="0" fontId="20" fillId="3" borderId="10" xfId="0" applyFont="1" applyFill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6" fillId="4" borderId="29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30" xfId="0" applyFont="1" applyFill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textRotation="255" wrapText="1"/>
    </xf>
    <xf numFmtId="0" fontId="6" fillId="0" borderId="13" xfId="0" applyFont="1" applyBorder="1" applyAlignment="1" applyProtection="1">
      <alignment horizontal="center" vertical="center" textRotation="255" wrapText="1"/>
    </xf>
    <xf numFmtId="0" fontId="6" fillId="0" borderId="10" xfId="0" applyFont="1" applyBorder="1" applyAlignment="1" applyProtection="1">
      <alignment horizontal="center" vertical="center" textRotation="255" wrapText="1"/>
    </xf>
    <xf numFmtId="0" fontId="18" fillId="0" borderId="7" xfId="0" applyFont="1" applyBorder="1" applyAlignment="1" applyProtection="1">
      <alignment horizontal="left" vertical="center" wrapText="1"/>
    </xf>
    <xf numFmtId="0" fontId="20" fillId="0" borderId="14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right"/>
    </xf>
    <xf numFmtId="0" fontId="6" fillId="0" borderId="5" xfId="0" applyFont="1" applyBorder="1" applyAlignment="1" applyProtection="1">
      <alignment horizontal="right"/>
    </xf>
    <xf numFmtId="0" fontId="18" fillId="3" borderId="8" xfId="0" applyFont="1" applyFill="1" applyBorder="1" applyAlignment="1" applyProtection="1">
      <alignment horizontal="left" vertical="center" wrapText="1"/>
    </xf>
    <xf numFmtId="0" fontId="18" fillId="3" borderId="9" xfId="0" applyFont="1" applyFill="1" applyBorder="1" applyAlignment="1" applyProtection="1">
      <alignment horizontal="left" vertical="center" wrapText="1"/>
    </xf>
    <xf numFmtId="0" fontId="18" fillId="3" borderId="10" xfId="0" applyFont="1" applyFill="1" applyBorder="1" applyAlignment="1" applyProtection="1">
      <alignment horizontal="left" vertical="center" wrapText="1"/>
    </xf>
    <xf numFmtId="0" fontId="6" fillId="3" borderId="2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9" fontId="13" fillId="3" borderId="15" xfId="0" applyNumberFormat="1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 applyProtection="1">
      <alignment horizontal="center" vertical="center"/>
    </xf>
    <xf numFmtId="9" fontId="13" fillId="3" borderId="7" xfId="0" applyNumberFormat="1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textRotation="255" wrapText="1"/>
    </xf>
    <xf numFmtId="0" fontId="6" fillId="0" borderId="2" xfId="0" applyFont="1" applyBorder="1" applyAlignment="1" applyProtection="1">
      <alignment horizontal="center" vertical="center" textRotation="255" wrapText="1"/>
    </xf>
    <xf numFmtId="0" fontId="6" fillId="0" borderId="5" xfId="0" applyFont="1" applyBorder="1" applyAlignment="1" applyProtection="1">
      <alignment horizontal="center" vertical="center" textRotation="255" wrapText="1"/>
    </xf>
    <xf numFmtId="0" fontId="6" fillId="0" borderId="3" xfId="0" applyFont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14" xfId="0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 textRotation="255" wrapText="1"/>
    </xf>
    <xf numFmtId="0" fontId="30" fillId="0" borderId="1" xfId="0" applyFont="1" applyBorder="1" applyAlignment="1" applyProtection="1">
      <alignment horizontal="center" vertical="center"/>
    </xf>
    <xf numFmtId="0" fontId="30" fillId="0" borderId="2" xfId="0" applyFont="1" applyBorder="1" applyAlignment="1" applyProtection="1">
      <alignment horizontal="center" vertical="center"/>
    </xf>
    <xf numFmtId="0" fontId="30" fillId="0" borderId="5" xfId="0" applyFont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/>
    </xf>
    <xf numFmtId="0" fontId="6" fillId="3" borderId="13" xfId="0" applyFont="1" applyFill="1" applyBorder="1" applyAlignment="1" applyProtection="1">
      <alignment horizontal="center"/>
    </xf>
    <xf numFmtId="0" fontId="32" fillId="3" borderId="6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0" fontId="6" fillId="3" borderId="13" xfId="0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horizontal="left"/>
      <protection locked="0"/>
    </xf>
    <xf numFmtId="0" fontId="13" fillId="3" borderId="10" xfId="0" applyFont="1" applyFill="1" applyBorder="1" applyAlignment="1" applyProtection="1">
      <alignment horizontal="left"/>
      <protection locked="0"/>
    </xf>
    <xf numFmtId="0" fontId="13" fillId="3" borderId="0" xfId="0" applyFont="1" applyFill="1" applyBorder="1" applyAlignment="1" applyProtection="1">
      <alignment horizontal="center"/>
    </xf>
    <xf numFmtId="0" fontId="13" fillId="3" borderId="13" xfId="0" applyFont="1" applyFill="1" applyBorder="1" applyAlignment="1" applyProtection="1">
      <alignment horizontal="center"/>
    </xf>
    <xf numFmtId="0" fontId="32" fillId="0" borderId="4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 vertical="top"/>
    </xf>
    <xf numFmtId="0" fontId="1" fillId="0" borderId="47" xfId="0" applyFont="1" applyBorder="1" applyAlignment="1" applyProtection="1">
      <alignment horizontal="left" vertical="top"/>
    </xf>
    <xf numFmtId="3" fontId="1" fillId="0" borderId="3" xfId="0" applyNumberFormat="1" applyFont="1" applyBorder="1" applyAlignment="1" applyProtection="1">
      <alignment horizontal="left" vertical="top"/>
    </xf>
    <xf numFmtId="3" fontId="1" fillId="0" borderId="47" xfId="0" applyNumberFormat="1" applyFont="1" applyBorder="1" applyAlignment="1" applyProtection="1">
      <alignment horizontal="left" vertical="top"/>
    </xf>
    <xf numFmtId="0" fontId="0" fillId="3" borderId="0" xfId="0" applyFill="1" applyAlignment="1" applyProtection="1">
      <alignment horizontal="center"/>
    </xf>
    <xf numFmtId="0" fontId="0" fillId="3" borderId="17" xfId="0" applyFill="1" applyBorder="1" applyAlignment="1" applyProtection="1">
      <alignment horizontal="center"/>
    </xf>
    <xf numFmtId="0" fontId="23" fillId="0" borderId="23" xfId="0" applyFont="1" applyBorder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</xf>
    <xf numFmtId="0" fontId="23" fillId="0" borderId="25" xfId="0" applyFont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26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10" fillId="4" borderId="38" xfId="0" applyFont="1" applyFill="1" applyBorder="1" applyAlignment="1" applyProtection="1">
      <alignment horizontal="center" vertical="center" wrapText="1"/>
    </xf>
    <xf numFmtId="0" fontId="10" fillId="4" borderId="32" xfId="0" applyFont="1" applyFill="1" applyBorder="1" applyAlignment="1" applyProtection="1">
      <alignment horizontal="center" vertical="center" wrapText="1"/>
    </xf>
    <xf numFmtId="0" fontId="10" fillId="4" borderId="27" xfId="0" applyFont="1" applyFill="1" applyBorder="1" applyAlignment="1" applyProtection="1">
      <alignment horizontal="center" vertical="center" wrapText="1"/>
    </xf>
    <xf numFmtId="0" fontId="25" fillId="0" borderId="41" xfId="0" applyFont="1" applyBorder="1" applyAlignment="1" applyProtection="1">
      <alignment horizontal="left" vertical="center" wrapText="1"/>
    </xf>
    <xf numFmtId="0" fontId="25" fillId="0" borderId="11" xfId="0" applyFont="1" applyBorder="1" applyAlignment="1" applyProtection="1">
      <alignment horizontal="left" vertical="center" wrapText="1"/>
    </xf>
    <xf numFmtId="0" fontId="25" fillId="0" borderId="12" xfId="0" applyFont="1" applyBorder="1" applyAlignment="1" applyProtection="1">
      <alignment horizontal="left" vertical="center" wrapText="1"/>
    </xf>
    <xf numFmtId="0" fontId="47" fillId="4" borderId="18" xfId="0" applyFont="1" applyFill="1" applyBorder="1" applyAlignment="1">
      <alignment horizontal="center" vertical="center"/>
    </xf>
    <xf numFmtId="0" fontId="47" fillId="4" borderId="26" xfId="0" applyFont="1" applyFill="1" applyBorder="1" applyAlignment="1">
      <alignment horizontal="center" vertical="center"/>
    </xf>
    <xf numFmtId="0" fontId="47" fillId="4" borderId="19" xfId="0" applyFont="1" applyFill="1" applyBorder="1" applyAlignment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20" fillId="0" borderId="3" xfId="0" applyFont="1" applyBorder="1" applyAlignment="1" applyProtection="1">
      <alignment horizontal="left"/>
    </xf>
    <xf numFmtId="0" fontId="6" fillId="3" borderId="18" xfId="0" applyFont="1" applyFill="1" applyBorder="1" applyAlignment="1" applyProtection="1">
      <alignment horizontal="center"/>
    </xf>
    <xf numFmtId="0" fontId="6" fillId="3" borderId="26" xfId="0" applyFont="1" applyFill="1" applyBorder="1" applyAlignment="1" applyProtection="1">
      <alignment horizontal="center"/>
    </xf>
    <xf numFmtId="0" fontId="6" fillId="3" borderId="19" xfId="0" applyFont="1" applyFill="1" applyBorder="1" applyAlignment="1" applyProtection="1">
      <alignment horizontal="center"/>
    </xf>
    <xf numFmtId="0" fontId="6" fillId="0" borderId="4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37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 applyProtection="1">
      <alignment horizontal="left" vertical="top" wrapText="1"/>
    </xf>
    <xf numFmtId="0" fontId="44" fillId="6" borderId="18" xfId="0" applyFont="1" applyFill="1" applyBorder="1" applyAlignment="1" applyProtection="1">
      <alignment horizontal="center" vertical="center"/>
    </xf>
    <xf numFmtId="0" fontId="44" fillId="6" borderId="26" xfId="0" applyFont="1" applyFill="1" applyBorder="1" applyAlignment="1" applyProtection="1">
      <alignment horizontal="center" vertical="center"/>
    </xf>
    <xf numFmtId="0" fontId="44" fillId="6" borderId="19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 wrapText="1"/>
    </xf>
    <xf numFmtId="0" fontId="23" fillId="2" borderId="14" xfId="0" applyFont="1" applyFill="1" applyBorder="1" applyAlignment="1" applyProtection="1">
      <alignment horizontal="center" vertical="center" wrapText="1"/>
    </xf>
    <xf numFmtId="0" fontId="46" fillId="3" borderId="4" xfId="0" applyFont="1" applyFill="1" applyBorder="1" applyAlignment="1" applyProtection="1">
      <alignment horizontal="left" vertical="top" wrapText="1"/>
    </xf>
    <xf numFmtId="0" fontId="46" fillId="3" borderId="11" xfId="0" applyFont="1" applyFill="1" applyBorder="1" applyAlignment="1" applyProtection="1">
      <alignment horizontal="left" vertical="top" wrapText="1"/>
    </xf>
    <xf numFmtId="0" fontId="46" fillId="3" borderId="12" xfId="0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left" vertical="center" wrapText="1"/>
    </xf>
    <xf numFmtId="0" fontId="9" fillId="3" borderId="0" xfId="0" applyFont="1" applyFill="1" applyBorder="1" applyAlignment="1" applyProtection="1">
      <alignment horizontal="left" vertical="center" wrapText="1"/>
    </xf>
    <xf numFmtId="0" fontId="9" fillId="3" borderId="13" xfId="0" applyFont="1" applyFill="1" applyBorder="1" applyAlignment="1" applyProtection="1">
      <alignment horizontal="left" vertical="center" wrapText="1"/>
    </xf>
    <xf numFmtId="0" fontId="12" fillId="3" borderId="18" xfId="0" applyFont="1" applyFill="1" applyBorder="1" applyAlignment="1" applyProtection="1">
      <alignment horizontal="center" vertical="center"/>
    </xf>
    <xf numFmtId="0" fontId="12" fillId="3" borderId="28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left"/>
    </xf>
    <xf numFmtId="0" fontId="6" fillId="3" borderId="3" xfId="0" applyFont="1" applyFill="1" applyBorder="1" applyAlignment="1" applyProtection="1">
      <alignment horizontal="center"/>
    </xf>
    <xf numFmtId="0" fontId="23" fillId="3" borderId="8" xfId="0" applyFont="1" applyFill="1" applyBorder="1" applyAlignment="1" applyProtection="1">
      <alignment horizontal="center" vertical="center"/>
    </xf>
    <xf numFmtId="0" fontId="23" fillId="3" borderId="9" xfId="0" applyFont="1" applyFill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37" fillId="3" borderId="8" xfId="0" applyFont="1" applyFill="1" applyBorder="1" applyAlignment="1" applyProtection="1">
      <alignment horizontal="center"/>
    </xf>
    <xf numFmtId="0" fontId="37" fillId="3" borderId="9" xfId="0" applyFont="1" applyFill="1" applyBorder="1" applyAlignment="1" applyProtection="1">
      <alignment horizontal="center"/>
    </xf>
    <xf numFmtId="0" fontId="37" fillId="3" borderId="10" xfId="0" applyFont="1" applyFill="1" applyBorder="1" applyAlignment="1" applyProtection="1">
      <alignment horizontal="center"/>
    </xf>
    <xf numFmtId="0" fontId="23" fillId="3" borderId="0" xfId="0" applyFont="1" applyFill="1" applyBorder="1" applyAlignment="1" applyProtection="1">
      <alignment horizontal="left"/>
    </xf>
    <xf numFmtId="0" fontId="10" fillId="0" borderId="4" xfId="0" applyFont="1" applyBorder="1" applyAlignment="1" applyProtection="1">
      <alignment horizontal="center" vertical="center" textRotation="255" wrapText="1"/>
    </xf>
    <xf numFmtId="0" fontId="10" fillId="0" borderId="12" xfId="0" applyFont="1" applyBorder="1" applyAlignment="1" applyProtection="1">
      <alignment horizontal="center" vertical="center" textRotation="255" wrapText="1"/>
    </xf>
    <xf numFmtId="0" fontId="10" fillId="0" borderId="6" xfId="0" applyFont="1" applyBorder="1" applyAlignment="1" applyProtection="1">
      <alignment horizontal="center" vertical="center" textRotation="255" wrapText="1"/>
    </xf>
    <xf numFmtId="0" fontId="10" fillId="0" borderId="13" xfId="0" applyFont="1" applyBorder="1" applyAlignment="1" applyProtection="1">
      <alignment horizontal="center" vertical="center" textRotation="255" wrapText="1"/>
    </xf>
    <xf numFmtId="0" fontId="10" fillId="0" borderId="8" xfId="0" applyFont="1" applyBorder="1" applyAlignment="1" applyProtection="1">
      <alignment horizontal="center" vertical="center" textRotation="255" wrapText="1"/>
    </xf>
    <xf numFmtId="0" fontId="10" fillId="0" borderId="10" xfId="0" applyFont="1" applyBorder="1" applyAlignment="1" applyProtection="1">
      <alignment horizontal="center" vertical="center" textRotation="255" wrapText="1"/>
    </xf>
    <xf numFmtId="0" fontId="6" fillId="3" borderId="0" xfId="0" applyFont="1" applyFill="1" applyAlignment="1" applyProtection="1">
      <alignment horizontal="center" vertical="center" wrapText="1"/>
    </xf>
    <xf numFmtId="0" fontId="49" fillId="8" borderId="0" xfId="0" applyFont="1" applyFill="1" applyBorder="1" applyAlignment="1">
      <alignment horizontal="center" vertical="top"/>
    </xf>
    <xf numFmtId="0" fontId="14" fillId="8" borderId="0" xfId="0" applyFont="1" applyFill="1" applyBorder="1" applyAlignment="1">
      <alignment horizontal="center"/>
    </xf>
    <xf numFmtId="164" fontId="3" fillId="8" borderId="18" xfId="0" applyNumberFormat="1" applyFont="1" applyFill="1" applyBorder="1" applyAlignment="1">
      <alignment horizontal="center" vertical="center"/>
    </xf>
    <xf numFmtId="164" fontId="3" fillId="8" borderId="19" xfId="0" applyNumberFormat="1" applyFont="1" applyFill="1" applyBorder="1" applyAlignment="1">
      <alignment horizontal="center" vertical="center"/>
    </xf>
    <xf numFmtId="164" fontId="3" fillId="8" borderId="18" xfId="0" applyNumberFormat="1" applyFont="1" applyFill="1" applyBorder="1" applyAlignment="1">
      <alignment horizontal="center" vertical="center" wrapText="1"/>
    </xf>
    <xf numFmtId="0" fontId="49" fillId="8" borderId="20" xfId="0" applyFont="1" applyFill="1" applyBorder="1" applyAlignment="1">
      <alignment horizontal="center" vertical="center" wrapText="1"/>
    </xf>
    <xf numFmtId="0" fontId="49" fillId="8" borderId="21" xfId="0" applyFont="1" applyFill="1" applyBorder="1" applyAlignment="1">
      <alignment horizontal="center" vertical="center" wrapText="1"/>
    </xf>
    <xf numFmtId="0" fontId="49" fillId="8" borderId="22" xfId="0" applyFont="1" applyFill="1" applyBorder="1" applyAlignment="1">
      <alignment horizontal="center" vertical="center" wrapText="1"/>
    </xf>
    <xf numFmtId="0" fontId="49" fillId="8" borderId="23" xfId="0" applyFont="1" applyFill="1" applyBorder="1" applyAlignment="1">
      <alignment horizontal="center" vertical="center" wrapText="1"/>
    </xf>
    <xf numFmtId="0" fontId="49" fillId="8" borderId="24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 applyProtection="1">
      <alignment horizontal="center"/>
    </xf>
    <xf numFmtId="0" fontId="13" fillId="3" borderId="35" xfId="0" applyFont="1" applyFill="1" applyBorder="1" applyAlignment="1" applyProtection="1">
      <alignment horizontal="center" vertical="center"/>
    </xf>
    <xf numFmtId="0" fontId="13" fillId="3" borderId="33" xfId="0" applyFont="1" applyFill="1" applyBorder="1" applyAlignment="1" applyProtection="1">
      <alignment horizontal="center" vertical="center"/>
    </xf>
    <xf numFmtId="0" fontId="13" fillId="3" borderId="36" xfId="0" applyFont="1" applyFill="1" applyBorder="1" applyAlignment="1" applyProtection="1">
      <alignment horizontal="center" vertical="center"/>
    </xf>
    <xf numFmtId="0" fontId="23" fillId="3" borderId="0" xfId="0" applyFont="1" applyFill="1" applyBorder="1" applyAlignment="1" applyProtection="1">
      <alignment horizontal="center"/>
    </xf>
    <xf numFmtId="0" fontId="23" fillId="3" borderId="13" xfId="0" applyFont="1" applyFill="1" applyBorder="1" applyAlignment="1" applyProtection="1">
      <alignment horizontal="center"/>
    </xf>
    <xf numFmtId="0" fontId="25" fillId="0" borderId="20" xfId="0" applyFont="1" applyBorder="1" applyAlignment="1" applyProtection="1">
      <alignment horizontal="left" vertical="center" wrapText="1"/>
    </xf>
    <xf numFmtId="0" fontId="25" fillId="0" borderId="21" xfId="0" applyFont="1" applyBorder="1" applyAlignment="1" applyProtection="1">
      <alignment horizontal="left" vertical="center" wrapText="1"/>
    </xf>
    <xf numFmtId="0" fontId="25" fillId="0" borderId="44" xfId="0" applyFont="1" applyBorder="1" applyAlignment="1" applyProtection="1">
      <alignment horizontal="left" vertical="center" wrapText="1"/>
    </xf>
    <xf numFmtId="0" fontId="6" fillId="3" borderId="7" xfId="0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 applyProtection="1">
      <alignment horizontal="center"/>
    </xf>
    <xf numFmtId="0" fontId="51" fillId="0" borderId="4" xfId="0" applyFont="1" applyBorder="1" applyAlignment="1" applyProtection="1">
      <alignment horizontal="center" vertical="center" textRotation="255" wrapText="1"/>
    </xf>
    <xf numFmtId="0" fontId="51" fillId="0" borderId="12" xfId="0" applyFont="1" applyBorder="1" applyAlignment="1" applyProtection="1">
      <alignment horizontal="center" vertical="center" textRotation="255" wrapText="1"/>
    </xf>
    <xf numFmtId="0" fontId="51" fillId="0" borderId="6" xfId="0" applyFont="1" applyBorder="1" applyAlignment="1" applyProtection="1">
      <alignment horizontal="center" vertical="center" textRotation="255" wrapText="1"/>
    </xf>
    <xf numFmtId="0" fontId="51" fillId="0" borderId="13" xfId="0" applyFont="1" applyBorder="1" applyAlignment="1" applyProtection="1">
      <alignment horizontal="center" vertical="center" textRotation="255" wrapText="1"/>
    </xf>
    <xf numFmtId="0" fontId="51" fillId="0" borderId="8" xfId="0" applyFont="1" applyBorder="1" applyAlignment="1" applyProtection="1">
      <alignment horizontal="center" vertical="center" textRotation="255" wrapText="1"/>
    </xf>
    <xf numFmtId="0" fontId="51" fillId="0" borderId="10" xfId="0" applyFont="1" applyBorder="1" applyAlignment="1" applyProtection="1">
      <alignment horizontal="center" vertical="center" textRotation="255" wrapText="1"/>
    </xf>
    <xf numFmtId="0" fontId="13" fillId="3" borderId="8" xfId="0" applyFont="1" applyFill="1" applyBorder="1" applyAlignment="1" applyProtection="1">
      <alignment horizontal="left" vertical="center" wrapText="1"/>
    </xf>
    <xf numFmtId="0" fontId="13" fillId="3" borderId="9" xfId="0" applyFont="1" applyFill="1" applyBorder="1" applyAlignment="1" applyProtection="1">
      <alignment horizontal="left" vertical="center" wrapText="1"/>
    </xf>
    <xf numFmtId="0" fontId="13" fillId="3" borderId="10" xfId="0" applyFont="1" applyFill="1" applyBorder="1" applyAlignment="1" applyProtection="1">
      <alignment horizontal="left" vertical="center" wrapText="1"/>
    </xf>
    <xf numFmtId="0" fontId="13" fillId="3" borderId="2" xfId="0" applyFont="1" applyFill="1" applyBorder="1" applyAlignment="1" applyProtection="1">
      <alignment horizontal="left" vertical="top"/>
    </xf>
    <xf numFmtId="0" fontId="13" fillId="3" borderId="5" xfId="0" applyFont="1" applyFill="1" applyBorder="1" applyAlignment="1" applyProtection="1">
      <alignment horizontal="left" vertical="top"/>
    </xf>
    <xf numFmtId="0" fontId="23" fillId="0" borderId="26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/>
    </xf>
    <xf numFmtId="0" fontId="23" fillId="3" borderId="11" xfId="0" applyFont="1" applyFill="1" applyBorder="1" applyAlignment="1" applyProtection="1">
      <alignment horizontal="center"/>
    </xf>
    <xf numFmtId="0" fontId="23" fillId="3" borderId="12" xfId="0" applyFont="1" applyFill="1" applyBorder="1" applyAlignment="1" applyProtection="1">
      <alignment horizontal="center"/>
    </xf>
    <xf numFmtId="0" fontId="48" fillId="0" borderId="1" xfId="0" applyFont="1" applyBorder="1" applyAlignment="1" applyProtection="1">
      <alignment horizontal="center"/>
    </xf>
    <xf numFmtId="0" fontId="48" fillId="0" borderId="2" xfId="0" applyFont="1" applyBorder="1" applyAlignment="1" applyProtection="1">
      <alignment horizontal="center"/>
    </xf>
    <xf numFmtId="0" fontId="48" fillId="0" borderId="5" xfId="0" applyFont="1" applyBorder="1" applyAlignment="1" applyProtection="1">
      <alignment horizontal="center"/>
    </xf>
    <xf numFmtId="0" fontId="13" fillId="3" borderId="11" xfId="0" applyFont="1" applyFill="1" applyBorder="1" applyAlignment="1" applyProtection="1">
      <alignment horizontal="left" vertical="top"/>
    </xf>
    <xf numFmtId="0" fontId="13" fillId="3" borderId="12" xfId="0" applyFont="1" applyFill="1" applyBorder="1" applyAlignment="1" applyProtection="1">
      <alignment horizontal="left" vertical="top"/>
    </xf>
    <xf numFmtId="0" fontId="48" fillId="0" borderId="1" xfId="0" applyFont="1" applyBorder="1" applyAlignment="1" applyProtection="1">
      <alignment horizontal="center" vertical="center"/>
    </xf>
    <xf numFmtId="0" fontId="48" fillId="0" borderId="2" xfId="0" applyFont="1" applyBorder="1" applyAlignment="1" applyProtection="1">
      <alignment horizontal="center" vertical="center"/>
    </xf>
    <xf numFmtId="0" fontId="48" fillId="0" borderId="5" xfId="0" applyFont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3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2" formatCode="0.00"/>
      <fill>
        <patternFill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0</xdr:col>
      <xdr:colOff>466725</xdr:colOff>
      <xdr:row>0</xdr:row>
      <xdr:rowOff>0</xdr:rowOff>
    </xdr:to>
    <xdr:pic>
      <xdr:nvPicPr>
        <xdr:cNvPr id="2" name="Imagen 1" descr="Resultado de imagen para escudo actualizado universidad milit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0"/>
          <a:ext cx="428624" cy="54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590550</xdr:colOff>
      <xdr:row>1</xdr:row>
      <xdr:rowOff>723900</xdr:rowOff>
    </xdr:to>
    <xdr:pic>
      <xdr:nvPicPr>
        <xdr:cNvPr id="3" name="Imagen 2" descr="Resultado de imagen para escudo actualizado universidad milita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0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</xdr:rowOff>
    </xdr:from>
    <xdr:to>
      <xdr:col>0</xdr:col>
      <xdr:colOff>628650</xdr:colOff>
      <xdr:row>0</xdr:row>
      <xdr:rowOff>838201</xdr:rowOff>
    </xdr:to>
    <xdr:pic>
      <xdr:nvPicPr>
        <xdr:cNvPr id="3" name="Imagen 2" descr="Resultado de imagen para escudo actualizado universidad milit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"/>
          <a:ext cx="5905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0</xdr:rowOff>
    </xdr:from>
    <xdr:to>
      <xdr:col>0</xdr:col>
      <xdr:colOff>581024</xdr:colOff>
      <xdr:row>0</xdr:row>
      <xdr:rowOff>533399</xdr:rowOff>
    </xdr:to>
    <xdr:pic>
      <xdr:nvPicPr>
        <xdr:cNvPr id="2" name="Imagen 1" descr="Resultado de imagen para escudo actualizado universidad milit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0"/>
          <a:ext cx="428623" cy="54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142876</xdr:colOff>
      <xdr:row>0</xdr:row>
      <xdr:rowOff>1</xdr:rowOff>
    </xdr:from>
    <xdr:ext cx="342900" cy="484845"/>
    <xdr:pic>
      <xdr:nvPicPr>
        <xdr:cNvPr id="3" name="Imagen 2" descr="Resultado de imagen para escudo actualizado universidad milita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"/>
          <a:ext cx="342900" cy="48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1</xdr:row>
      <xdr:rowOff>57150</xdr:rowOff>
    </xdr:from>
    <xdr:to>
      <xdr:col>1</xdr:col>
      <xdr:colOff>66675</xdr:colOff>
      <xdr:row>1</xdr:row>
      <xdr:rowOff>657225</xdr:rowOff>
    </xdr:to>
    <xdr:pic>
      <xdr:nvPicPr>
        <xdr:cNvPr id="4" name="Imagen 3" descr="Resultado de imagen para escudo actualizado universidad milit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104775"/>
          <a:ext cx="457201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536764</xdr:colOff>
      <xdr:row>1</xdr:row>
      <xdr:rowOff>225797</xdr:rowOff>
    </xdr:from>
    <xdr:to>
      <xdr:col>4</xdr:col>
      <xdr:colOff>190500</xdr:colOff>
      <xdr:row>1</xdr:row>
      <xdr:rowOff>622550</xdr:rowOff>
    </xdr:to>
    <xdr:pic>
      <xdr:nvPicPr>
        <xdr:cNvPr id="3" name="2 Imagen" descr="escudo sin nombr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6214" y="225797"/>
          <a:ext cx="415736" cy="396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1233767</xdr:rowOff>
    </xdr:from>
    <xdr:to>
      <xdr:col>8</xdr:col>
      <xdr:colOff>11205</xdr:colOff>
      <xdr:row>2</xdr:row>
      <xdr:rowOff>102676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692"/>
          <a:ext cx="7955055" cy="97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"/>
  <sheetViews>
    <sheetView tabSelected="1" topLeftCell="A2" zoomScale="120" zoomScaleNormal="120" workbookViewId="0">
      <selection activeCell="C10" sqref="C10:E10"/>
    </sheetView>
  </sheetViews>
  <sheetFormatPr baseColWidth="10" defaultRowHeight="15" x14ac:dyDescent="0.25"/>
  <cols>
    <col min="1" max="1" width="22.5703125" style="28" customWidth="1"/>
    <col min="2" max="2" width="30.85546875" style="28" customWidth="1"/>
    <col min="3" max="4" width="11.42578125" style="28"/>
    <col min="5" max="5" width="27.42578125" style="28" customWidth="1"/>
    <col min="6" max="7" width="11.42578125" style="28"/>
    <col min="8" max="8" width="29.85546875" style="28" bestFit="1" customWidth="1"/>
    <col min="9" max="16384" width="11.42578125" style="28"/>
  </cols>
  <sheetData>
    <row r="1" spans="1:8" s="27" customFormat="1" ht="43.5" hidden="1" customHeight="1" x14ac:dyDescent="0.25">
      <c r="A1" s="13"/>
      <c r="B1" s="13"/>
      <c r="C1" s="13"/>
      <c r="D1" s="13"/>
      <c r="E1" s="13"/>
    </row>
    <row r="2" spans="1:8" ht="64.5" customHeight="1" x14ac:dyDescent="0.25">
      <c r="A2" s="168" t="s">
        <v>77</v>
      </c>
      <c r="B2" s="168"/>
      <c r="C2" s="168" t="s">
        <v>0</v>
      </c>
      <c r="D2" s="168"/>
      <c r="E2" s="168"/>
    </row>
    <row r="3" spans="1:8" ht="15.75" customHeight="1" x14ac:dyDescent="0.25">
      <c r="A3" s="169"/>
      <c r="B3" s="170"/>
      <c r="C3" s="170"/>
      <c r="D3" s="170"/>
      <c r="E3" s="171"/>
    </row>
    <row r="4" spans="1:8" ht="15.75" x14ac:dyDescent="0.25">
      <c r="A4" s="172" t="s">
        <v>1</v>
      </c>
      <c r="B4" s="1" t="s">
        <v>2</v>
      </c>
      <c r="C4" s="158"/>
      <c r="D4" s="159"/>
      <c r="E4" s="160"/>
    </row>
    <row r="5" spans="1:8" ht="15.75" x14ac:dyDescent="0.25">
      <c r="A5" s="172"/>
      <c r="B5" s="2" t="s">
        <v>3</v>
      </c>
      <c r="C5" s="173"/>
      <c r="D5" s="174"/>
      <c r="E5" s="175"/>
    </row>
    <row r="6" spans="1:8" ht="15.75" x14ac:dyDescent="0.25">
      <c r="A6" s="172"/>
      <c r="B6" s="2" t="s">
        <v>4</v>
      </c>
      <c r="C6" s="158"/>
      <c r="D6" s="159"/>
      <c r="E6" s="160"/>
    </row>
    <row r="7" spans="1:8" ht="15.75" x14ac:dyDescent="0.25">
      <c r="A7" s="172"/>
      <c r="B7" s="2" t="s">
        <v>5</v>
      </c>
      <c r="C7" s="158"/>
      <c r="D7" s="159"/>
      <c r="E7" s="160"/>
    </row>
    <row r="8" spans="1:8" ht="15.75" x14ac:dyDescent="0.25">
      <c r="A8" s="172" t="s">
        <v>6</v>
      </c>
      <c r="B8" s="3" t="s">
        <v>7</v>
      </c>
      <c r="C8" s="158"/>
      <c r="D8" s="159"/>
      <c r="E8" s="160"/>
    </row>
    <row r="9" spans="1:8" ht="15.75" x14ac:dyDescent="0.25">
      <c r="A9" s="172"/>
      <c r="B9" s="2" t="s">
        <v>3</v>
      </c>
      <c r="C9" s="173"/>
      <c r="D9" s="174"/>
      <c r="E9" s="175"/>
    </row>
    <row r="10" spans="1:8" ht="15.75" x14ac:dyDescent="0.25">
      <c r="A10" s="172"/>
      <c r="B10" s="2" t="s">
        <v>5</v>
      </c>
      <c r="C10" s="158"/>
      <c r="D10" s="159"/>
      <c r="E10" s="160"/>
      <c r="H10" s="92"/>
    </row>
    <row r="11" spans="1:8" s="29" customFormat="1" x14ac:dyDescent="0.2">
      <c r="A11" s="157" t="s">
        <v>71</v>
      </c>
      <c r="B11" s="157"/>
      <c r="C11" s="157"/>
      <c r="D11" s="157"/>
      <c r="E11" s="157"/>
      <c r="H11" s="93" t="s">
        <v>72</v>
      </c>
    </row>
    <row r="12" spans="1:8" ht="15.75" x14ac:dyDescent="0.25">
      <c r="A12" s="94"/>
      <c r="B12" s="95"/>
      <c r="C12" s="95"/>
      <c r="D12" s="95"/>
      <c r="E12" s="96"/>
      <c r="H12" s="92" t="s">
        <v>73</v>
      </c>
    </row>
    <row r="13" spans="1:8" ht="15.75" customHeight="1" x14ac:dyDescent="0.25">
      <c r="A13" s="162" t="s">
        <v>8</v>
      </c>
      <c r="B13" s="163"/>
      <c r="C13" s="163"/>
      <c r="D13" s="163"/>
      <c r="E13" s="164"/>
      <c r="H13" s="92" t="s">
        <v>74</v>
      </c>
    </row>
    <row r="14" spans="1:8" ht="15.75" customHeight="1" x14ac:dyDescent="0.25">
      <c r="A14" s="185" t="s">
        <v>75</v>
      </c>
      <c r="B14" s="186"/>
      <c r="C14" s="186"/>
      <c r="D14" s="186"/>
      <c r="E14" s="187"/>
      <c r="H14" s="92" t="s">
        <v>76</v>
      </c>
    </row>
    <row r="15" spans="1:8" s="29" customFormat="1" ht="15.75" x14ac:dyDescent="0.2">
      <c r="A15" s="165"/>
      <c r="B15" s="166"/>
      <c r="C15" s="166"/>
      <c r="D15" s="166"/>
      <c r="E15" s="167"/>
      <c r="H15" s="93"/>
    </row>
    <row r="16" spans="1:8" ht="15.75" x14ac:dyDescent="0.25">
      <c r="A16" s="97"/>
      <c r="B16" s="98"/>
      <c r="C16" s="98"/>
      <c r="D16" s="98"/>
      <c r="E16" s="99"/>
      <c r="H16" s="92"/>
    </row>
    <row r="17" spans="1:8" ht="15.75" x14ac:dyDescent="0.25">
      <c r="A17" s="188" t="s">
        <v>9</v>
      </c>
      <c r="B17" s="189"/>
      <c r="C17" s="189"/>
      <c r="D17" s="189"/>
      <c r="E17" s="190"/>
      <c r="H17" s="92"/>
    </row>
    <row r="18" spans="1:8" ht="15.75" x14ac:dyDescent="0.25">
      <c r="A18" s="191" t="s">
        <v>78</v>
      </c>
      <c r="B18" s="192"/>
      <c r="C18" s="192"/>
      <c r="D18" s="192"/>
      <c r="E18" s="193"/>
      <c r="H18" s="92"/>
    </row>
    <row r="19" spans="1:8" ht="15.75" x14ac:dyDescent="0.25">
      <c r="A19" s="191" t="s">
        <v>79</v>
      </c>
      <c r="B19" s="192"/>
      <c r="C19" s="192"/>
      <c r="D19" s="192"/>
      <c r="E19" s="193"/>
      <c r="H19" s="92"/>
    </row>
    <row r="20" spans="1:8" ht="15.75" x14ac:dyDescent="0.25">
      <c r="A20" s="194" t="s">
        <v>10</v>
      </c>
      <c r="B20" s="195"/>
      <c r="C20" s="195"/>
      <c r="D20" s="195"/>
      <c r="E20" s="196"/>
      <c r="H20" s="92"/>
    </row>
    <row r="21" spans="1:8" ht="15.75" thickBot="1" x14ac:dyDescent="0.3">
      <c r="A21" s="161"/>
      <c r="B21" s="161"/>
      <c r="C21" s="161"/>
      <c r="D21" s="161"/>
      <c r="E21" s="161"/>
      <c r="H21" s="100"/>
    </row>
    <row r="22" spans="1:8" x14ac:dyDescent="0.25">
      <c r="A22" s="176" t="s">
        <v>155</v>
      </c>
      <c r="B22" s="177"/>
      <c r="C22" s="177"/>
      <c r="D22" s="177"/>
      <c r="E22" s="178"/>
      <c r="H22" s="100"/>
    </row>
    <row r="23" spans="1:8" x14ac:dyDescent="0.25">
      <c r="A23" s="179"/>
      <c r="B23" s="180"/>
      <c r="C23" s="180"/>
      <c r="D23" s="180"/>
      <c r="E23" s="181"/>
    </row>
    <row r="24" spans="1:8" ht="15.75" thickBot="1" x14ac:dyDescent="0.3">
      <c r="A24" s="182"/>
      <c r="B24" s="183"/>
      <c r="C24" s="183"/>
      <c r="D24" s="183"/>
      <c r="E24" s="184"/>
    </row>
  </sheetData>
  <sheetProtection password="CC75" sheet="1" objects="1" scenarios="1"/>
  <mergeCells count="22">
    <mergeCell ref="A22:E24"/>
    <mergeCell ref="A14:E14"/>
    <mergeCell ref="A17:E17"/>
    <mergeCell ref="A18:E18"/>
    <mergeCell ref="A19:E19"/>
    <mergeCell ref="A20:E20"/>
    <mergeCell ref="A2:B2"/>
    <mergeCell ref="C2:E2"/>
    <mergeCell ref="A3:E3"/>
    <mergeCell ref="A4:A7"/>
    <mergeCell ref="A8:A10"/>
    <mergeCell ref="C7:E7"/>
    <mergeCell ref="C8:E8"/>
    <mergeCell ref="C9:E9"/>
    <mergeCell ref="C10:E10"/>
    <mergeCell ref="C5:E5"/>
    <mergeCell ref="A11:E11"/>
    <mergeCell ref="C4:E4"/>
    <mergeCell ref="C6:E6"/>
    <mergeCell ref="A21:E21"/>
    <mergeCell ref="A13:E13"/>
    <mergeCell ref="A15:E15"/>
  </mergeCells>
  <conditionalFormatting sqref="A15">
    <cfRule type="containsBlanks" dxfId="36" priority="3">
      <formula>LEN(TRIM(A15))=0</formula>
    </cfRule>
  </conditionalFormatting>
  <conditionalFormatting sqref="A11:E11">
    <cfRule type="containsText" dxfId="35" priority="2" operator="containsText" text="PERIODO DE EVALUACIÓN    Desde :    Día ____ Mes _________ Año: _________      Hasta: Día ___ Mes __________ Año: __________ ">
      <formula>NOT(ISERROR(SEARCH("PERIODO DE EVALUACIÓN    Desde :    Día ____ Mes _________ Año: _________      Hasta: Día ___ Mes __________ Año: __________ ",A11)))</formula>
    </cfRule>
  </conditionalFormatting>
  <conditionalFormatting sqref="C4:E10">
    <cfRule type="containsBlanks" dxfId="34" priority="1">
      <formula>LEN(TRIM(C4))=0</formula>
    </cfRule>
  </conditionalFormatting>
  <dataValidations count="1">
    <dataValidation type="list" allowBlank="1" showInputMessage="1" showErrorMessage="1" sqref="A15">
      <formula1>$H$11:$H$14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2"/>
  <sheetViews>
    <sheetView zoomScaleNormal="100" workbookViewId="0">
      <selection activeCell="C3" sqref="C3"/>
    </sheetView>
  </sheetViews>
  <sheetFormatPr baseColWidth="10" defaultRowHeight="12.75" x14ac:dyDescent="0.2"/>
  <cols>
    <col min="1" max="1" width="5" style="37" customWidth="1"/>
    <col min="2" max="2" width="49" style="37" customWidth="1"/>
    <col min="3" max="3" width="8" style="37" customWidth="1"/>
    <col min="4" max="4" width="6" style="37" customWidth="1"/>
    <col min="5" max="5" width="14.28515625" style="37" customWidth="1"/>
    <col min="6" max="6" width="17.85546875" style="37" customWidth="1"/>
    <col min="7" max="16384" width="11.42578125" style="37"/>
  </cols>
  <sheetData>
    <row r="1" spans="1:12" s="5" customFormat="1" ht="32.25" customHeight="1" x14ac:dyDescent="0.25">
      <c r="A1" s="197" t="s">
        <v>122</v>
      </c>
      <c r="B1" s="198"/>
      <c r="C1" s="199"/>
      <c r="E1" s="200" t="s">
        <v>123</v>
      </c>
      <c r="F1" s="200"/>
    </row>
    <row r="2" spans="1:12" s="5" customFormat="1" ht="24" x14ac:dyDescent="0.25">
      <c r="A2" s="89" t="s">
        <v>11</v>
      </c>
      <c r="B2" s="31" t="s">
        <v>12</v>
      </c>
      <c r="C2" s="90" t="s">
        <v>13</v>
      </c>
      <c r="D2" s="115"/>
      <c r="E2" s="60" t="s">
        <v>80</v>
      </c>
      <c r="F2" s="32" t="s">
        <v>14</v>
      </c>
    </row>
    <row r="3" spans="1:12" ht="53.25" customHeight="1" x14ac:dyDescent="0.2">
      <c r="A3" s="61">
        <v>1</v>
      </c>
      <c r="B3" s="136"/>
      <c r="C3" s="62"/>
      <c r="E3" s="63"/>
      <c r="F3" s="6">
        <f t="shared" ref="F3:F8" si="0">SUM(E3*C3)</f>
        <v>0</v>
      </c>
      <c r="J3" s="141">
        <v>0.05</v>
      </c>
      <c r="L3" s="142">
        <v>1</v>
      </c>
    </row>
    <row r="4" spans="1:12" ht="53.25" customHeight="1" x14ac:dyDescent="0.2">
      <c r="A4" s="64">
        <v>2</v>
      </c>
      <c r="B4" s="137"/>
      <c r="C4" s="62"/>
      <c r="E4" s="63"/>
      <c r="F4" s="6">
        <f t="shared" si="0"/>
        <v>0</v>
      </c>
      <c r="J4" s="141">
        <v>0.1</v>
      </c>
      <c r="L4" s="142">
        <v>2</v>
      </c>
    </row>
    <row r="5" spans="1:12" ht="53.25" customHeight="1" x14ac:dyDescent="0.2">
      <c r="A5" s="64">
        <v>3</v>
      </c>
      <c r="B5" s="137"/>
      <c r="C5" s="62"/>
      <c r="E5" s="63"/>
      <c r="F5" s="6">
        <f t="shared" si="0"/>
        <v>0</v>
      </c>
      <c r="J5" s="141">
        <v>0.15</v>
      </c>
      <c r="L5" s="142">
        <v>3</v>
      </c>
    </row>
    <row r="6" spans="1:12" ht="53.25" customHeight="1" x14ac:dyDescent="0.2">
      <c r="A6" s="64">
        <v>4</v>
      </c>
      <c r="B6" s="137"/>
      <c r="C6" s="62"/>
      <c r="E6" s="63"/>
      <c r="F6" s="6">
        <f t="shared" si="0"/>
        <v>0</v>
      </c>
      <c r="J6" s="141">
        <v>0.2</v>
      </c>
      <c r="L6" s="142">
        <v>4</v>
      </c>
    </row>
    <row r="7" spans="1:12" ht="53.25" customHeight="1" x14ac:dyDescent="0.2">
      <c r="A7" s="65">
        <v>5</v>
      </c>
      <c r="B7" s="138"/>
      <c r="C7" s="62"/>
      <c r="E7" s="63"/>
      <c r="F7" s="6">
        <f t="shared" si="0"/>
        <v>0</v>
      </c>
      <c r="J7" s="141">
        <v>0.25</v>
      </c>
      <c r="L7" s="142">
        <v>5</v>
      </c>
    </row>
    <row r="8" spans="1:12" ht="53.25" customHeight="1" x14ac:dyDescent="0.2">
      <c r="A8" s="65">
        <v>6</v>
      </c>
      <c r="B8" s="138"/>
      <c r="C8" s="62"/>
      <c r="E8" s="63"/>
      <c r="F8" s="6">
        <f t="shared" si="0"/>
        <v>0</v>
      </c>
      <c r="J8" s="141">
        <v>0.3</v>
      </c>
      <c r="L8" s="142">
        <v>6</v>
      </c>
    </row>
    <row r="9" spans="1:12" ht="53.25" customHeight="1" x14ac:dyDescent="0.2">
      <c r="A9" s="65">
        <v>7</v>
      </c>
      <c r="B9" s="138"/>
      <c r="C9" s="62"/>
      <c r="E9" s="63"/>
      <c r="F9" s="6">
        <f>SUM(E9*C9)</f>
        <v>0</v>
      </c>
      <c r="J9" s="141">
        <v>0.35</v>
      </c>
      <c r="L9" s="142">
        <v>7</v>
      </c>
    </row>
    <row r="10" spans="1:12" ht="53.25" customHeight="1" x14ac:dyDescent="0.2">
      <c r="A10" s="65">
        <v>8</v>
      </c>
      <c r="B10" s="138"/>
      <c r="C10" s="62"/>
      <c r="E10" s="63"/>
      <c r="F10" s="6">
        <f>SUM(E10*C10)</f>
        <v>0</v>
      </c>
      <c r="J10" s="141">
        <v>0.4</v>
      </c>
      <c r="L10" s="142">
        <v>8</v>
      </c>
    </row>
    <row r="11" spans="1:12" ht="53.25" customHeight="1" x14ac:dyDescent="0.2">
      <c r="A11" s="65">
        <v>9</v>
      </c>
      <c r="B11" s="138"/>
      <c r="C11" s="62"/>
      <c r="E11" s="63"/>
      <c r="F11" s="6">
        <f>SUM(E11*C11)</f>
        <v>0</v>
      </c>
      <c r="J11" s="141">
        <v>0.45</v>
      </c>
      <c r="L11" s="142">
        <v>9</v>
      </c>
    </row>
    <row r="12" spans="1:12" ht="53.25" customHeight="1" x14ac:dyDescent="0.2">
      <c r="A12" s="88">
        <v>10</v>
      </c>
      <c r="B12" s="137"/>
      <c r="C12" s="62"/>
      <c r="E12" s="63"/>
      <c r="F12" s="6">
        <f>SUM(E12*C12)</f>
        <v>0</v>
      </c>
      <c r="J12" s="141">
        <v>0.5</v>
      </c>
      <c r="L12" s="142">
        <v>10</v>
      </c>
    </row>
    <row r="13" spans="1:12" x14ac:dyDescent="0.2">
      <c r="A13" s="143"/>
      <c r="B13" s="34" t="s">
        <v>81</v>
      </c>
      <c r="C13" s="35">
        <f>SUM(C3:C12)</f>
        <v>0</v>
      </c>
      <c r="E13" s="36" t="s">
        <v>15</v>
      </c>
      <c r="F13" s="144">
        <f>SUM(F3:F12)</f>
        <v>0</v>
      </c>
      <c r="J13" s="141">
        <v>0.55000000000000004</v>
      </c>
      <c r="L13" s="142">
        <v>11</v>
      </c>
    </row>
    <row r="14" spans="1:12" x14ac:dyDescent="0.2">
      <c r="C14" s="34" t="str">
        <f>IF(C13&lt;&gt;100%,"ERROR","APROBADO")</f>
        <v>ERROR</v>
      </c>
      <c r="E14" s="36" t="s">
        <v>16</v>
      </c>
      <c r="F14" s="126">
        <f>F13*10</f>
        <v>0</v>
      </c>
      <c r="J14" s="141">
        <v>0.6</v>
      </c>
      <c r="L14" s="142">
        <v>12</v>
      </c>
    </row>
    <row r="15" spans="1:12" x14ac:dyDescent="0.2">
      <c r="E15" s="49"/>
      <c r="F15" s="107"/>
      <c r="J15" s="141">
        <v>0.65</v>
      </c>
      <c r="L15" s="142">
        <v>13</v>
      </c>
    </row>
    <row r="16" spans="1:12" ht="15" customHeight="1" x14ac:dyDescent="0.2">
      <c r="E16" s="201"/>
      <c r="F16" s="202"/>
      <c r="J16" s="141">
        <v>0.7</v>
      </c>
      <c r="L16" s="142">
        <v>14</v>
      </c>
    </row>
    <row r="17" spans="1:12" x14ac:dyDescent="0.2">
      <c r="A17" s="37" t="s">
        <v>17</v>
      </c>
      <c r="J17" s="141">
        <v>0.75</v>
      </c>
      <c r="L17" s="142">
        <v>15</v>
      </c>
    </row>
    <row r="18" spans="1:12" x14ac:dyDescent="0.2">
      <c r="J18" s="141">
        <v>0.8</v>
      </c>
      <c r="L18" s="142">
        <v>16</v>
      </c>
    </row>
    <row r="19" spans="1:12" x14ac:dyDescent="0.2">
      <c r="A19" s="203" t="s">
        <v>124</v>
      </c>
      <c r="B19" s="203"/>
      <c r="J19" s="141">
        <v>0.85</v>
      </c>
      <c r="L19" s="142">
        <v>17</v>
      </c>
    </row>
    <row r="20" spans="1:12" x14ac:dyDescent="0.2">
      <c r="A20" s="204" t="s">
        <v>19</v>
      </c>
      <c r="B20" s="204"/>
      <c r="J20" s="141">
        <v>0.9</v>
      </c>
      <c r="L20" s="142">
        <v>18</v>
      </c>
    </row>
    <row r="21" spans="1:12" x14ac:dyDescent="0.2">
      <c r="A21" s="108"/>
      <c r="B21" s="108"/>
      <c r="J21" s="141">
        <v>0.95</v>
      </c>
      <c r="L21" s="142">
        <v>19</v>
      </c>
    </row>
    <row r="22" spans="1:12" x14ac:dyDescent="0.2">
      <c r="J22" s="141">
        <v>1</v>
      </c>
      <c r="L22" s="142">
        <v>20</v>
      </c>
    </row>
    <row r="23" spans="1:12" x14ac:dyDescent="0.2">
      <c r="A23" s="38" t="s">
        <v>21</v>
      </c>
      <c r="B23" s="38" t="s">
        <v>22</v>
      </c>
      <c r="C23" s="38" t="s">
        <v>23</v>
      </c>
      <c r="D23" s="38" t="s">
        <v>24</v>
      </c>
      <c r="E23" s="38" t="s">
        <v>25</v>
      </c>
      <c r="L23" s="142">
        <v>21</v>
      </c>
    </row>
    <row r="24" spans="1:12" ht="39" customHeight="1" x14ac:dyDescent="0.2">
      <c r="A24" s="10"/>
      <c r="B24" s="139"/>
      <c r="C24" s="10"/>
      <c r="D24" s="10"/>
      <c r="E24" s="10"/>
      <c r="L24" s="142">
        <v>22</v>
      </c>
    </row>
    <row r="25" spans="1:12" ht="39" customHeight="1" x14ac:dyDescent="0.2">
      <c r="A25" s="10"/>
      <c r="B25" s="139"/>
      <c r="C25" s="10"/>
      <c r="D25" s="10"/>
      <c r="E25" s="10"/>
      <c r="L25" s="142">
        <v>23</v>
      </c>
    </row>
    <row r="26" spans="1:12" ht="39" customHeight="1" x14ac:dyDescent="0.2">
      <c r="A26" s="66"/>
      <c r="B26" s="139"/>
      <c r="C26" s="10"/>
      <c r="D26" s="10"/>
      <c r="E26" s="10"/>
      <c r="L26" s="142">
        <v>24</v>
      </c>
    </row>
    <row r="27" spans="1:12" x14ac:dyDescent="0.2">
      <c r="L27" s="142">
        <v>25</v>
      </c>
    </row>
    <row r="28" spans="1:12" x14ac:dyDescent="0.2">
      <c r="L28" s="142">
        <v>26</v>
      </c>
    </row>
    <row r="29" spans="1:12" x14ac:dyDescent="0.2">
      <c r="L29" s="142">
        <v>27</v>
      </c>
    </row>
    <row r="30" spans="1:12" x14ac:dyDescent="0.2">
      <c r="L30" s="142">
        <v>28</v>
      </c>
    </row>
    <row r="31" spans="1:12" x14ac:dyDescent="0.2">
      <c r="L31" s="142">
        <v>29</v>
      </c>
    </row>
    <row r="32" spans="1:12" x14ac:dyDescent="0.2">
      <c r="L32" s="142">
        <v>30</v>
      </c>
    </row>
    <row r="33" spans="12:12" x14ac:dyDescent="0.2">
      <c r="L33" s="142">
        <v>31</v>
      </c>
    </row>
    <row r="34" spans="12:12" x14ac:dyDescent="0.2">
      <c r="L34" s="142">
        <v>32</v>
      </c>
    </row>
    <row r="35" spans="12:12" x14ac:dyDescent="0.2">
      <c r="L35" s="142">
        <v>33</v>
      </c>
    </row>
    <row r="36" spans="12:12" x14ac:dyDescent="0.2">
      <c r="L36" s="142">
        <v>34</v>
      </c>
    </row>
    <row r="37" spans="12:12" x14ac:dyDescent="0.2">
      <c r="L37" s="142">
        <v>35</v>
      </c>
    </row>
    <row r="38" spans="12:12" x14ac:dyDescent="0.2">
      <c r="L38" s="142">
        <v>36</v>
      </c>
    </row>
    <row r="39" spans="12:12" x14ac:dyDescent="0.2">
      <c r="L39" s="142">
        <v>37</v>
      </c>
    </row>
    <row r="40" spans="12:12" x14ac:dyDescent="0.2">
      <c r="L40" s="142">
        <v>38</v>
      </c>
    </row>
    <row r="41" spans="12:12" x14ac:dyDescent="0.2">
      <c r="L41" s="142">
        <v>39</v>
      </c>
    </row>
    <row r="42" spans="12:12" x14ac:dyDescent="0.2">
      <c r="L42" s="142">
        <v>40</v>
      </c>
    </row>
    <row r="43" spans="12:12" x14ac:dyDescent="0.2">
      <c r="L43" s="142">
        <v>41</v>
      </c>
    </row>
    <row r="44" spans="12:12" x14ac:dyDescent="0.2">
      <c r="L44" s="142">
        <v>42</v>
      </c>
    </row>
    <row r="45" spans="12:12" x14ac:dyDescent="0.2">
      <c r="L45" s="142">
        <v>43</v>
      </c>
    </row>
    <row r="46" spans="12:12" x14ac:dyDescent="0.2">
      <c r="L46" s="142">
        <v>44</v>
      </c>
    </row>
    <row r="47" spans="12:12" x14ac:dyDescent="0.2">
      <c r="L47" s="142">
        <v>45</v>
      </c>
    </row>
    <row r="48" spans="12:12" x14ac:dyDescent="0.2">
      <c r="L48" s="142">
        <v>46</v>
      </c>
    </row>
    <row r="49" spans="12:12" x14ac:dyDescent="0.2">
      <c r="L49" s="142">
        <v>47</v>
      </c>
    </row>
    <row r="50" spans="12:12" x14ac:dyDescent="0.2">
      <c r="L50" s="142">
        <v>48</v>
      </c>
    </row>
    <row r="51" spans="12:12" x14ac:dyDescent="0.2">
      <c r="L51" s="142">
        <v>49</v>
      </c>
    </row>
    <row r="52" spans="12:12" x14ac:dyDescent="0.2">
      <c r="L52" s="142">
        <v>50</v>
      </c>
    </row>
    <row r="53" spans="12:12" x14ac:dyDescent="0.2">
      <c r="L53" s="142">
        <v>51</v>
      </c>
    </row>
    <row r="54" spans="12:12" x14ac:dyDescent="0.2">
      <c r="L54" s="142">
        <v>52</v>
      </c>
    </row>
    <row r="55" spans="12:12" x14ac:dyDescent="0.2">
      <c r="L55" s="142">
        <v>53</v>
      </c>
    </row>
    <row r="56" spans="12:12" x14ac:dyDescent="0.2">
      <c r="L56" s="142">
        <v>54</v>
      </c>
    </row>
    <row r="57" spans="12:12" x14ac:dyDescent="0.2">
      <c r="L57" s="142">
        <v>55</v>
      </c>
    </row>
    <row r="58" spans="12:12" x14ac:dyDescent="0.2">
      <c r="L58" s="142">
        <v>56</v>
      </c>
    </row>
    <row r="59" spans="12:12" x14ac:dyDescent="0.2">
      <c r="L59" s="142">
        <v>57</v>
      </c>
    </row>
    <row r="60" spans="12:12" x14ac:dyDescent="0.2">
      <c r="L60" s="142">
        <v>58</v>
      </c>
    </row>
    <row r="61" spans="12:12" x14ac:dyDescent="0.2">
      <c r="L61" s="142">
        <v>59</v>
      </c>
    </row>
    <row r="62" spans="12:12" x14ac:dyDescent="0.2">
      <c r="L62" s="142">
        <v>60</v>
      </c>
    </row>
    <row r="63" spans="12:12" x14ac:dyDescent="0.2">
      <c r="L63" s="142">
        <v>61</v>
      </c>
    </row>
    <row r="64" spans="12:12" x14ac:dyDescent="0.2">
      <c r="L64" s="142">
        <v>62</v>
      </c>
    </row>
    <row r="65" spans="12:12" x14ac:dyDescent="0.2">
      <c r="L65" s="142">
        <v>63</v>
      </c>
    </row>
    <row r="66" spans="12:12" x14ac:dyDescent="0.2">
      <c r="L66" s="142">
        <v>64</v>
      </c>
    </row>
    <row r="67" spans="12:12" x14ac:dyDescent="0.2">
      <c r="L67" s="142">
        <v>65</v>
      </c>
    </row>
    <row r="68" spans="12:12" x14ac:dyDescent="0.2">
      <c r="L68" s="142">
        <v>66</v>
      </c>
    </row>
    <row r="69" spans="12:12" x14ac:dyDescent="0.2">
      <c r="L69" s="142">
        <v>67</v>
      </c>
    </row>
    <row r="70" spans="12:12" x14ac:dyDescent="0.2">
      <c r="L70" s="142">
        <v>68</v>
      </c>
    </row>
    <row r="71" spans="12:12" x14ac:dyDescent="0.2">
      <c r="L71" s="142">
        <v>69</v>
      </c>
    </row>
    <row r="72" spans="12:12" x14ac:dyDescent="0.2">
      <c r="L72" s="142">
        <v>70</v>
      </c>
    </row>
    <row r="73" spans="12:12" x14ac:dyDescent="0.2">
      <c r="L73" s="142">
        <v>71</v>
      </c>
    </row>
    <row r="74" spans="12:12" x14ac:dyDescent="0.2">
      <c r="L74" s="142">
        <v>72</v>
      </c>
    </row>
    <row r="75" spans="12:12" x14ac:dyDescent="0.2">
      <c r="L75" s="142">
        <v>73</v>
      </c>
    </row>
    <row r="76" spans="12:12" x14ac:dyDescent="0.2">
      <c r="L76" s="142">
        <v>74</v>
      </c>
    </row>
    <row r="77" spans="12:12" x14ac:dyDescent="0.2">
      <c r="L77" s="142">
        <v>75</v>
      </c>
    </row>
    <row r="78" spans="12:12" x14ac:dyDescent="0.2">
      <c r="L78" s="142">
        <v>76</v>
      </c>
    </row>
    <row r="79" spans="12:12" x14ac:dyDescent="0.2">
      <c r="L79" s="142">
        <v>77</v>
      </c>
    </row>
    <row r="80" spans="12:12" x14ac:dyDescent="0.2">
      <c r="L80" s="142">
        <v>78</v>
      </c>
    </row>
    <row r="81" spans="12:12" x14ac:dyDescent="0.2">
      <c r="L81" s="142">
        <v>79</v>
      </c>
    </row>
    <row r="82" spans="12:12" x14ac:dyDescent="0.2">
      <c r="L82" s="142">
        <v>80</v>
      </c>
    </row>
    <row r="83" spans="12:12" x14ac:dyDescent="0.2">
      <c r="L83" s="142">
        <v>81</v>
      </c>
    </row>
    <row r="84" spans="12:12" x14ac:dyDescent="0.2">
      <c r="L84" s="142">
        <v>82</v>
      </c>
    </row>
    <row r="85" spans="12:12" x14ac:dyDescent="0.2">
      <c r="L85" s="142">
        <v>83</v>
      </c>
    </row>
    <row r="86" spans="12:12" x14ac:dyDescent="0.2">
      <c r="L86" s="142">
        <v>84</v>
      </c>
    </row>
    <row r="87" spans="12:12" x14ac:dyDescent="0.2">
      <c r="L87" s="142">
        <v>85</v>
      </c>
    </row>
    <row r="88" spans="12:12" x14ac:dyDescent="0.2">
      <c r="L88" s="142">
        <v>86</v>
      </c>
    </row>
    <row r="89" spans="12:12" x14ac:dyDescent="0.2">
      <c r="L89" s="142">
        <v>87</v>
      </c>
    </row>
    <row r="90" spans="12:12" x14ac:dyDescent="0.2">
      <c r="L90" s="142">
        <v>88</v>
      </c>
    </row>
    <row r="91" spans="12:12" x14ac:dyDescent="0.2">
      <c r="L91" s="142">
        <v>89</v>
      </c>
    </row>
    <row r="92" spans="12:12" x14ac:dyDescent="0.2">
      <c r="L92" s="142">
        <v>90</v>
      </c>
    </row>
    <row r="93" spans="12:12" x14ac:dyDescent="0.2">
      <c r="L93" s="142">
        <v>91</v>
      </c>
    </row>
    <row r="94" spans="12:12" x14ac:dyDescent="0.2">
      <c r="L94" s="142">
        <v>92</v>
      </c>
    </row>
    <row r="95" spans="12:12" x14ac:dyDescent="0.2">
      <c r="L95" s="142">
        <v>93</v>
      </c>
    </row>
    <row r="96" spans="12:12" x14ac:dyDescent="0.2">
      <c r="L96" s="142">
        <v>94</v>
      </c>
    </row>
    <row r="97" spans="12:12" x14ac:dyDescent="0.2">
      <c r="L97" s="142">
        <v>95</v>
      </c>
    </row>
    <row r="98" spans="12:12" x14ac:dyDescent="0.2">
      <c r="L98" s="142">
        <v>96</v>
      </c>
    </row>
    <row r="99" spans="12:12" x14ac:dyDescent="0.2">
      <c r="L99" s="142">
        <v>97</v>
      </c>
    </row>
    <row r="100" spans="12:12" x14ac:dyDescent="0.2">
      <c r="L100" s="142">
        <v>98</v>
      </c>
    </row>
    <row r="101" spans="12:12" x14ac:dyDescent="0.2">
      <c r="L101" s="142">
        <v>99</v>
      </c>
    </row>
    <row r="102" spans="12:12" x14ac:dyDescent="0.2">
      <c r="L102" s="142">
        <v>100</v>
      </c>
    </row>
  </sheetData>
  <sheetProtection password="CC75" sheet="1" objects="1" scenarios="1"/>
  <mergeCells count="5">
    <mergeCell ref="A1:C1"/>
    <mergeCell ref="E1:F1"/>
    <mergeCell ref="E16:F16"/>
    <mergeCell ref="A19:B19"/>
    <mergeCell ref="A20:B20"/>
  </mergeCells>
  <conditionalFormatting sqref="F3:F12">
    <cfRule type="cellIs" dxfId="33" priority="10" operator="equal">
      <formula>0</formula>
    </cfRule>
  </conditionalFormatting>
  <conditionalFormatting sqref="C13">
    <cfRule type="cellIs" dxfId="32" priority="7" operator="greaterThan">
      <formula>1</formula>
    </cfRule>
  </conditionalFormatting>
  <conditionalFormatting sqref="C14">
    <cfRule type="containsText" dxfId="31" priority="6" operator="containsText" text="ERROR">
      <formula>NOT(ISERROR(SEARCH("ERROR",C14)))</formula>
    </cfRule>
  </conditionalFormatting>
  <conditionalFormatting sqref="A19">
    <cfRule type="containsText" dxfId="30" priority="5" operator="containsText" text="Día:_______Mes_____ Año____">
      <formula>NOT(ISERROR(SEARCH("Día:_______Mes_____ Año____",A19)))</formula>
    </cfRule>
  </conditionalFormatting>
  <conditionalFormatting sqref="E3:E12">
    <cfRule type="containsBlanks" dxfId="29" priority="1">
      <formula>LEN(TRIM(E3))=0</formula>
    </cfRule>
  </conditionalFormatting>
  <conditionalFormatting sqref="E3:E12">
    <cfRule type="cellIs" dxfId="28" priority="3" operator="equal">
      <formula>0</formula>
    </cfRule>
  </conditionalFormatting>
  <conditionalFormatting sqref="B3:C12">
    <cfRule type="containsBlanks" dxfId="27" priority="2">
      <formula>LEN(TRIM(B3))=0</formula>
    </cfRule>
  </conditionalFormatting>
  <dataValidations count="4">
    <dataValidation type="decimal" allowBlank="1" showInputMessage="1" showErrorMessage="1" sqref="C13">
      <formula1>0.01</formula1>
      <formula2>1</formula2>
    </dataValidation>
    <dataValidation type="decimal" allowBlank="1" showInputMessage="1" showErrorMessage="1" sqref="F3:F15">
      <formula1>1</formula1>
      <formula2>100</formula2>
    </dataValidation>
    <dataValidation type="list" allowBlank="1" showInputMessage="1" showErrorMessage="1" sqref="E3:E12">
      <formula1>L$3:L$102</formula1>
    </dataValidation>
    <dataValidation type="list" allowBlank="1" showInputMessage="1" showErrorMessage="1" sqref="C3:C12">
      <formula1>J$3:J$22</formula1>
    </dataValidation>
  </dataValidations>
  <pageMargins left="0.7" right="0.7" top="0.75" bottom="0.75" header="0.3" footer="0.3"/>
  <pageSetup scale="90" orientation="portrait" r:id="rId1"/>
  <colBreaks count="1" manualBreakCount="1">
    <brk id="6" max="26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7"/>
  <sheetViews>
    <sheetView topLeftCell="A13" zoomScaleNormal="100" workbookViewId="0">
      <selection activeCell="B33" sqref="B33:E33"/>
    </sheetView>
  </sheetViews>
  <sheetFormatPr baseColWidth="10" defaultRowHeight="12.75" x14ac:dyDescent="0.2"/>
  <cols>
    <col min="1" max="1" width="13" style="37" customWidth="1"/>
    <col min="2" max="2" width="29.85546875" style="37" customWidth="1"/>
    <col min="3" max="3" width="14" style="37" customWidth="1"/>
    <col min="4" max="4" width="11.42578125" style="37"/>
    <col min="5" max="5" width="26.5703125" style="37" customWidth="1"/>
    <col min="6" max="16384" width="11.42578125" style="37"/>
  </cols>
  <sheetData>
    <row r="1" spans="1:5" ht="72.75" customHeight="1" x14ac:dyDescent="0.2">
      <c r="A1" s="209" t="s">
        <v>131</v>
      </c>
      <c r="B1" s="210"/>
      <c r="C1" s="211" t="s">
        <v>129</v>
      </c>
      <c r="D1" s="211"/>
      <c r="E1" s="211"/>
    </row>
    <row r="2" spans="1:5" x14ac:dyDescent="0.2">
      <c r="A2" s="212"/>
      <c r="B2" s="212"/>
      <c r="C2" s="212"/>
      <c r="D2" s="212"/>
      <c r="E2" s="212"/>
    </row>
    <row r="3" spans="1:5" ht="24" x14ac:dyDescent="0.2">
      <c r="A3" s="67" t="s">
        <v>27</v>
      </c>
      <c r="B3" s="91">
        <f>'B1'!C8</f>
        <v>0</v>
      </c>
      <c r="C3" s="68" t="s">
        <v>5</v>
      </c>
      <c r="D3" s="213">
        <f>'B1'!C10</f>
        <v>0</v>
      </c>
      <c r="E3" s="214"/>
    </row>
    <row r="4" spans="1:5" ht="24" x14ac:dyDescent="0.2">
      <c r="A4" s="40" t="s">
        <v>28</v>
      </c>
      <c r="B4" s="91">
        <f>'B1'!C4</f>
        <v>0</v>
      </c>
      <c r="C4" s="69" t="s">
        <v>5</v>
      </c>
      <c r="D4" s="207">
        <f>'B1'!C7</f>
        <v>0</v>
      </c>
      <c r="E4" s="208"/>
    </row>
    <row r="5" spans="1:5" x14ac:dyDescent="0.2">
      <c r="A5" s="205"/>
      <c r="B5" s="205"/>
      <c r="C5" s="205"/>
      <c r="D5" s="205"/>
      <c r="E5" s="205"/>
    </row>
    <row r="6" spans="1:5" x14ac:dyDescent="0.2">
      <c r="A6" s="221" t="s">
        <v>29</v>
      </c>
      <c r="B6" s="221"/>
      <c r="C6" s="221"/>
      <c r="D6" s="221"/>
      <c r="E6" s="221"/>
    </row>
    <row r="7" spans="1:5" x14ac:dyDescent="0.2">
      <c r="A7" s="206"/>
      <c r="B7" s="206"/>
      <c r="C7" s="206"/>
      <c r="D7" s="206"/>
      <c r="E7" s="206"/>
    </row>
    <row r="8" spans="1:5" ht="25.5" customHeight="1" x14ac:dyDescent="0.2">
      <c r="A8" s="222" t="s">
        <v>130</v>
      </c>
      <c r="B8" s="223"/>
      <c r="C8" s="223"/>
      <c r="D8" s="223"/>
      <c r="E8" s="224"/>
    </row>
    <row r="9" spans="1:5" x14ac:dyDescent="0.2">
      <c r="A9" s="225" t="s">
        <v>30</v>
      </c>
      <c r="B9" s="226"/>
      <c r="C9" s="226"/>
      <c r="D9" s="226"/>
      <c r="E9" s="227"/>
    </row>
    <row r="10" spans="1:5" x14ac:dyDescent="0.2">
      <c r="A10" s="225" t="s">
        <v>31</v>
      </c>
      <c r="B10" s="228"/>
      <c r="C10" s="228"/>
      <c r="D10" s="228"/>
      <c r="E10" s="229"/>
    </row>
    <row r="11" spans="1:5" ht="24.75" customHeight="1" x14ac:dyDescent="0.2">
      <c r="A11" s="225" t="s">
        <v>160</v>
      </c>
      <c r="B11" s="228"/>
      <c r="C11" s="228"/>
      <c r="D11" s="228"/>
      <c r="E11" s="229"/>
    </row>
    <row r="12" spans="1:5" ht="24.75" customHeight="1" x14ac:dyDescent="0.2">
      <c r="A12" s="225" t="s">
        <v>125</v>
      </c>
      <c r="B12" s="228"/>
      <c r="C12" s="228"/>
      <c r="D12" s="228"/>
      <c r="E12" s="229"/>
    </row>
    <row r="13" spans="1:5" x14ac:dyDescent="0.2">
      <c r="A13" s="54" t="s">
        <v>32</v>
      </c>
      <c r="B13" s="55"/>
      <c r="C13" s="55"/>
      <c r="D13" s="55"/>
      <c r="E13" s="56"/>
    </row>
    <row r="14" spans="1:5" x14ac:dyDescent="0.2">
      <c r="A14" s="234"/>
      <c r="B14" s="234"/>
      <c r="C14" s="234"/>
      <c r="D14" s="234"/>
      <c r="E14" s="234"/>
    </row>
    <row r="15" spans="1:5" x14ac:dyDescent="0.2">
      <c r="A15" s="251" t="s">
        <v>126</v>
      </c>
      <c r="B15" s="252"/>
      <c r="C15" s="252"/>
      <c r="D15" s="252"/>
      <c r="E15" s="253"/>
    </row>
    <row r="16" spans="1:5" x14ac:dyDescent="0.2">
      <c r="A16" s="235"/>
      <c r="B16" s="236"/>
      <c r="C16" s="236"/>
      <c r="D16" s="236"/>
      <c r="E16" s="237"/>
    </row>
    <row r="17" spans="1:5" x14ac:dyDescent="0.2">
      <c r="A17" s="235"/>
      <c r="B17" s="236"/>
      <c r="C17" s="236"/>
      <c r="D17" s="236"/>
      <c r="E17" s="237"/>
    </row>
    <row r="18" spans="1:5" x14ac:dyDescent="0.2">
      <c r="A18" s="235"/>
      <c r="B18" s="236"/>
      <c r="C18" s="236"/>
      <c r="D18" s="236"/>
      <c r="E18" s="237"/>
    </row>
    <row r="19" spans="1:5" x14ac:dyDescent="0.2">
      <c r="A19" s="238"/>
      <c r="B19" s="239"/>
      <c r="C19" s="239"/>
      <c r="D19" s="239"/>
      <c r="E19" s="240"/>
    </row>
    <row r="21" spans="1:5" x14ac:dyDescent="0.2">
      <c r="A21" s="241" t="s">
        <v>127</v>
      </c>
      <c r="B21" s="241"/>
      <c r="C21" s="241"/>
      <c r="D21" s="241"/>
      <c r="E21" s="241"/>
    </row>
    <row r="22" spans="1:5" x14ac:dyDescent="0.2">
      <c r="A22" s="242" t="s">
        <v>34</v>
      </c>
      <c r="B22" s="218" t="s">
        <v>83</v>
      </c>
      <c r="C22" s="219"/>
      <c r="D22" s="219"/>
      <c r="E22" s="220"/>
    </row>
    <row r="23" spans="1:5" ht="55.5" customHeight="1" x14ac:dyDescent="0.2">
      <c r="A23" s="243"/>
      <c r="B23" s="215"/>
      <c r="C23" s="216"/>
      <c r="D23" s="216"/>
      <c r="E23" s="217"/>
    </row>
    <row r="24" spans="1:5" ht="12.75" customHeight="1" x14ac:dyDescent="0.2">
      <c r="A24" s="243"/>
      <c r="B24" s="218" t="s">
        <v>35</v>
      </c>
      <c r="C24" s="219"/>
      <c r="D24" s="219"/>
      <c r="E24" s="220"/>
    </row>
    <row r="25" spans="1:5" ht="56.25" customHeight="1" x14ac:dyDescent="0.2">
      <c r="A25" s="243"/>
      <c r="B25" s="215"/>
      <c r="C25" s="216"/>
      <c r="D25" s="216"/>
      <c r="E25" s="217"/>
    </row>
    <row r="26" spans="1:5" x14ac:dyDescent="0.2">
      <c r="A26" s="243"/>
      <c r="B26" s="218" t="s">
        <v>38</v>
      </c>
      <c r="C26" s="219"/>
      <c r="D26" s="219"/>
      <c r="E26" s="220"/>
    </row>
    <row r="27" spans="1:5" ht="44.25" customHeight="1" x14ac:dyDescent="0.2">
      <c r="A27" s="244"/>
      <c r="B27" s="215"/>
      <c r="C27" s="216"/>
      <c r="D27" s="216"/>
      <c r="E27" s="217"/>
    </row>
    <row r="28" spans="1:5" x14ac:dyDescent="0.2">
      <c r="A28" s="243" t="s">
        <v>36</v>
      </c>
      <c r="B28" s="248" t="s">
        <v>37</v>
      </c>
      <c r="C28" s="249"/>
      <c r="D28" s="249"/>
      <c r="E28" s="250"/>
    </row>
    <row r="29" spans="1:5" ht="48" customHeight="1" x14ac:dyDescent="0.2">
      <c r="A29" s="243"/>
      <c r="B29" s="215"/>
      <c r="C29" s="216"/>
      <c r="D29" s="216"/>
      <c r="E29" s="217"/>
    </row>
    <row r="30" spans="1:5" ht="12.75" customHeight="1" x14ac:dyDescent="0.2">
      <c r="A30" s="243"/>
      <c r="B30" s="218" t="s">
        <v>35</v>
      </c>
      <c r="C30" s="219"/>
      <c r="D30" s="219"/>
      <c r="E30" s="220"/>
    </row>
    <row r="31" spans="1:5" ht="50.25" customHeight="1" x14ac:dyDescent="0.2">
      <c r="A31" s="243"/>
      <c r="B31" s="215"/>
      <c r="C31" s="216"/>
      <c r="D31" s="216"/>
      <c r="E31" s="217"/>
    </row>
    <row r="32" spans="1:5" ht="12.75" customHeight="1" x14ac:dyDescent="0.2">
      <c r="A32" s="243"/>
      <c r="B32" s="218" t="s">
        <v>38</v>
      </c>
      <c r="C32" s="219"/>
      <c r="D32" s="219"/>
      <c r="E32" s="220"/>
    </row>
    <row r="33" spans="1:5" ht="51" customHeight="1" thickBot="1" x14ac:dyDescent="0.25">
      <c r="A33" s="243"/>
      <c r="B33" s="245"/>
      <c r="C33" s="246"/>
      <c r="D33" s="246"/>
      <c r="E33" s="247"/>
    </row>
    <row r="34" spans="1:5" ht="13.5" thickBot="1" x14ac:dyDescent="0.25">
      <c r="A34" s="230" t="s">
        <v>128</v>
      </c>
      <c r="B34" s="231"/>
      <c r="C34" s="231"/>
      <c r="D34" s="231"/>
      <c r="E34" s="232"/>
    </row>
    <row r="35" spans="1:5" x14ac:dyDescent="0.2">
      <c r="A35" s="140"/>
      <c r="B35" s="140"/>
      <c r="C35" s="140"/>
      <c r="D35" s="140"/>
      <c r="E35" s="140"/>
    </row>
    <row r="36" spans="1:5" x14ac:dyDescent="0.2">
      <c r="A36" s="140"/>
      <c r="B36" s="140"/>
      <c r="C36" s="140"/>
      <c r="D36" s="140"/>
      <c r="E36" s="140"/>
    </row>
    <row r="37" spans="1:5" x14ac:dyDescent="0.2">
      <c r="C37" s="233"/>
      <c r="D37" s="233"/>
      <c r="E37" s="233"/>
    </row>
  </sheetData>
  <sheetProtection password="CC75" sheet="1" objects="1" scenarios="1"/>
  <mergeCells count="34">
    <mergeCell ref="A34:E34"/>
    <mergeCell ref="C37:E37"/>
    <mergeCell ref="A14:E14"/>
    <mergeCell ref="A16:E19"/>
    <mergeCell ref="A21:E21"/>
    <mergeCell ref="A22:A27"/>
    <mergeCell ref="A28:A33"/>
    <mergeCell ref="B33:E33"/>
    <mergeCell ref="B27:E27"/>
    <mergeCell ref="B28:E28"/>
    <mergeCell ref="B29:E29"/>
    <mergeCell ref="B30:E30"/>
    <mergeCell ref="B31:E31"/>
    <mergeCell ref="B32:E32"/>
    <mergeCell ref="A15:E15"/>
    <mergeCell ref="B22:E22"/>
    <mergeCell ref="B23:E23"/>
    <mergeCell ref="B24:E24"/>
    <mergeCell ref="B25:E25"/>
    <mergeCell ref="B26:E26"/>
    <mergeCell ref="A6:E6"/>
    <mergeCell ref="A8:E8"/>
    <mergeCell ref="A9:E9"/>
    <mergeCell ref="A10:E10"/>
    <mergeCell ref="A11:E11"/>
    <mergeCell ref="A12:E12"/>
    <mergeCell ref="A5:E5"/>
    <mergeCell ref="A7:E7"/>
    <mergeCell ref="D4:E4"/>
    <mergeCell ref="A1:B1"/>
    <mergeCell ref="C1:E1"/>
    <mergeCell ref="A2:B2"/>
    <mergeCell ref="C2:E2"/>
    <mergeCell ref="D3:E3"/>
  </mergeCells>
  <conditionalFormatting sqref="B3:E4">
    <cfRule type="cellIs" dxfId="26" priority="3" operator="equal">
      <formula>0</formula>
    </cfRule>
  </conditionalFormatting>
  <conditionalFormatting sqref="B23:E33">
    <cfRule type="containsBlanks" dxfId="25" priority="2">
      <formula>LEN(TRIM(B23))=0</formula>
    </cfRule>
  </conditionalFormatting>
  <conditionalFormatting sqref="A34:E34">
    <cfRule type="containsText" dxfId="24" priority="1" operator="containsText" text="Fecha Seguimiento Objetivos:                         Día____ Mes________ Año______________">
      <formula>NOT(ISERROR(SEARCH("Fecha Seguimiento Objetivos:                         Día____ Mes________ Año______________",A34)))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4" workbookViewId="0">
      <selection activeCell="A22" sqref="A22:G22"/>
    </sheetView>
  </sheetViews>
  <sheetFormatPr baseColWidth="10" defaultRowHeight="12.75" x14ac:dyDescent="0.2"/>
  <cols>
    <col min="1" max="1" width="13.28515625" style="37" customWidth="1"/>
    <col min="2" max="2" width="37.140625" style="37" customWidth="1"/>
    <col min="3" max="3" width="8.85546875" style="37" customWidth="1"/>
    <col min="4" max="4" width="9.85546875" style="37" customWidth="1"/>
    <col min="5" max="5" width="11.85546875" style="37" customWidth="1"/>
    <col min="6" max="6" width="11.7109375" style="37" customWidth="1"/>
    <col min="7" max="7" width="16.42578125" style="37" customWidth="1"/>
    <col min="8" max="8" width="11.42578125" style="37" customWidth="1"/>
    <col min="9" max="16384" width="11.42578125" style="37"/>
  </cols>
  <sheetData>
    <row r="1" spans="1:7" s="28" customFormat="1" ht="42" customHeight="1" x14ac:dyDescent="0.25">
      <c r="A1" s="254" t="s">
        <v>144</v>
      </c>
      <c r="B1" s="255"/>
      <c r="C1" s="256"/>
      <c r="D1" s="254" t="s">
        <v>143</v>
      </c>
      <c r="E1" s="255"/>
      <c r="F1" s="255"/>
      <c r="G1" s="256"/>
    </row>
    <row r="2" spans="1:7" s="28" customFormat="1" ht="4.5" customHeight="1" x14ac:dyDescent="0.25">
      <c r="A2" s="13"/>
      <c r="B2" s="13"/>
      <c r="C2" s="13"/>
      <c r="D2" s="13"/>
      <c r="E2" s="13"/>
      <c r="F2" s="14"/>
      <c r="G2" s="15"/>
    </row>
    <row r="3" spans="1:7" s="28" customFormat="1" ht="14.25" customHeight="1" x14ac:dyDescent="0.25">
      <c r="A3" s="257" t="s">
        <v>1</v>
      </c>
      <c r="B3" s="81" t="s">
        <v>2</v>
      </c>
      <c r="C3" s="82"/>
      <c r="D3" s="260">
        <f>'B1'!C4</f>
        <v>0</v>
      </c>
      <c r="E3" s="261"/>
      <c r="F3" s="261"/>
      <c r="G3" s="262"/>
    </row>
    <row r="4" spans="1:7" s="28" customFormat="1" ht="12.75" customHeight="1" x14ac:dyDescent="0.25">
      <c r="A4" s="258"/>
      <c r="B4" s="83" t="s">
        <v>3</v>
      </c>
      <c r="C4" s="82"/>
      <c r="D4" s="260">
        <f>'B1'!C5</f>
        <v>0</v>
      </c>
      <c r="E4" s="261"/>
      <c r="F4" s="261"/>
      <c r="G4" s="262"/>
    </row>
    <row r="5" spans="1:7" s="28" customFormat="1" ht="13.5" customHeight="1" x14ac:dyDescent="0.25">
      <c r="A5" s="258"/>
      <c r="B5" s="83" t="s">
        <v>4</v>
      </c>
      <c r="C5" s="82"/>
      <c r="D5" s="260">
        <f>'B1'!C6</f>
        <v>0</v>
      </c>
      <c r="E5" s="261"/>
      <c r="F5" s="261"/>
      <c r="G5" s="262"/>
    </row>
    <row r="6" spans="1:7" s="28" customFormat="1" ht="14.25" customHeight="1" x14ac:dyDescent="0.25">
      <c r="A6" s="259"/>
      <c r="B6" s="263" t="s">
        <v>42</v>
      </c>
      <c r="C6" s="264"/>
      <c r="D6" s="260">
        <f>'B1'!C7</f>
        <v>0</v>
      </c>
      <c r="E6" s="261"/>
      <c r="F6" s="261"/>
      <c r="G6" s="262"/>
    </row>
    <row r="7" spans="1:7" s="28" customFormat="1" ht="15" customHeight="1" x14ac:dyDescent="0.25">
      <c r="A7" s="257" t="s">
        <v>6</v>
      </c>
      <c r="B7" s="84" t="s">
        <v>7</v>
      </c>
      <c r="C7" s="85"/>
      <c r="D7" s="260">
        <f>'B1'!C8</f>
        <v>0</v>
      </c>
      <c r="E7" s="261"/>
      <c r="F7" s="261"/>
      <c r="G7" s="262"/>
    </row>
    <row r="8" spans="1:7" s="28" customFormat="1" ht="15" customHeight="1" x14ac:dyDescent="0.25">
      <c r="A8" s="258"/>
      <c r="B8" s="83" t="s">
        <v>3</v>
      </c>
      <c r="C8" s="85"/>
      <c r="D8" s="260">
        <f>'B1'!C9</f>
        <v>0</v>
      </c>
      <c r="E8" s="261"/>
      <c r="F8" s="261"/>
      <c r="G8" s="262"/>
    </row>
    <row r="9" spans="1:7" s="28" customFormat="1" ht="24.75" customHeight="1" x14ac:dyDescent="0.25">
      <c r="A9" s="259"/>
      <c r="B9" s="265" t="s">
        <v>42</v>
      </c>
      <c r="C9" s="266"/>
      <c r="D9" s="260">
        <f>'B1'!C10</f>
        <v>0</v>
      </c>
      <c r="E9" s="261"/>
      <c r="F9" s="261"/>
      <c r="G9" s="262"/>
    </row>
    <row r="10" spans="1:7" ht="12.75" customHeight="1" x14ac:dyDescent="0.2">
      <c r="A10" s="267" t="s">
        <v>29</v>
      </c>
      <c r="B10" s="268"/>
      <c r="C10" s="268"/>
      <c r="D10" s="268"/>
      <c r="E10" s="268"/>
      <c r="F10" s="268"/>
      <c r="G10" s="269"/>
    </row>
    <row r="11" spans="1:7" ht="12.75" customHeight="1" x14ac:dyDescent="0.2">
      <c r="A11" s="285" t="s">
        <v>43</v>
      </c>
      <c r="B11" s="286"/>
      <c r="C11" s="286"/>
      <c r="D11" s="286"/>
      <c r="E11" s="286"/>
      <c r="F11" s="286"/>
      <c r="G11" s="287"/>
    </row>
    <row r="12" spans="1:7" ht="14.25" customHeight="1" x14ac:dyDescent="0.2">
      <c r="A12" s="288" t="s">
        <v>44</v>
      </c>
      <c r="B12" s="202"/>
      <c r="C12" s="202"/>
      <c r="D12" s="202"/>
      <c r="E12" s="202"/>
      <c r="F12" s="202"/>
      <c r="G12" s="289"/>
    </row>
    <row r="13" spans="1:7" ht="0.75" customHeight="1" x14ac:dyDescent="0.2">
      <c r="A13" s="288"/>
      <c r="B13" s="202"/>
      <c r="C13" s="202"/>
      <c r="D13" s="202"/>
      <c r="E13" s="202"/>
      <c r="F13" s="202"/>
      <c r="G13" s="289"/>
    </row>
    <row r="14" spans="1:7" ht="14.25" customHeight="1" x14ac:dyDescent="0.2">
      <c r="A14" s="288" t="s">
        <v>45</v>
      </c>
      <c r="B14" s="202"/>
      <c r="C14" s="202"/>
      <c r="D14" s="202"/>
      <c r="E14" s="202"/>
      <c r="F14" s="202"/>
      <c r="G14" s="289"/>
    </row>
    <row r="15" spans="1:7" ht="20.25" customHeight="1" x14ac:dyDescent="0.2">
      <c r="A15" s="288" t="s">
        <v>46</v>
      </c>
      <c r="B15" s="202"/>
      <c r="C15" s="202"/>
      <c r="D15" s="202"/>
      <c r="E15" s="202"/>
      <c r="F15" s="202"/>
      <c r="G15" s="289"/>
    </row>
    <row r="16" spans="1:7" ht="20.25" customHeight="1" x14ac:dyDescent="0.2">
      <c r="A16" s="290" t="s">
        <v>132</v>
      </c>
      <c r="B16" s="291"/>
      <c r="C16" s="291"/>
      <c r="D16" s="291"/>
      <c r="E16" s="291"/>
      <c r="F16" s="291"/>
      <c r="G16" s="292"/>
    </row>
    <row r="17" spans="1:7" ht="13.5" customHeight="1" x14ac:dyDescent="0.2">
      <c r="A17" s="270" t="s">
        <v>47</v>
      </c>
      <c r="B17" s="270"/>
      <c r="C17" s="270"/>
      <c r="D17" s="270"/>
      <c r="E17" s="270"/>
      <c r="F17" s="270"/>
      <c r="G17" s="270"/>
    </row>
    <row r="18" spans="1:7" ht="11.25" customHeight="1" x14ac:dyDescent="0.2">
      <c r="A18" s="271" t="s">
        <v>48</v>
      </c>
      <c r="B18" s="272"/>
      <c r="C18" s="272"/>
      <c r="D18" s="272"/>
      <c r="E18" s="272"/>
      <c r="F18" s="272"/>
      <c r="G18" s="273"/>
    </row>
    <row r="19" spans="1:7" ht="14.25" customHeight="1" x14ac:dyDescent="0.2">
      <c r="A19" s="277" t="s">
        <v>133</v>
      </c>
      <c r="B19" s="278"/>
      <c r="C19" s="278"/>
      <c r="D19" s="278"/>
      <c r="E19" s="278"/>
      <c r="F19" s="278"/>
      <c r="G19" s="279"/>
    </row>
    <row r="20" spans="1:7" ht="16.5" customHeight="1" x14ac:dyDescent="0.2">
      <c r="A20" s="280" t="s">
        <v>134</v>
      </c>
      <c r="B20" s="281"/>
      <c r="C20" s="281"/>
      <c r="D20" s="281"/>
      <c r="E20" s="281"/>
      <c r="F20" s="281"/>
      <c r="G20" s="282"/>
    </row>
    <row r="21" spans="1:7" ht="26.25" customHeight="1" x14ac:dyDescent="0.2">
      <c r="A21" s="274" t="s">
        <v>135</v>
      </c>
      <c r="B21" s="275"/>
      <c r="C21" s="275"/>
      <c r="D21" s="275"/>
      <c r="E21" s="275"/>
      <c r="F21" s="275"/>
      <c r="G21" s="276"/>
    </row>
    <row r="22" spans="1:7" ht="19.5" customHeight="1" x14ac:dyDescent="0.2">
      <c r="A22" s="307" t="s">
        <v>136</v>
      </c>
      <c r="B22" s="308"/>
      <c r="C22" s="308"/>
      <c r="D22" s="308"/>
      <c r="E22" s="308"/>
      <c r="F22" s="308"/>
      <c r="G22" s="309"/>
    </row>
    <row r="23" spans="1:7" ht="12" customHeight="1" x14ac:dyDescent="0.2">
      <c r="A23" s="310" t="s">
        <v>49</v>
      </c>
      <c r="B23" s="311"/>
      <c r="C23" s="311"/>
      <c r="D23" s="311"/>
      <c r="E23" s="311"/>
      <c r="F23" s="311"/>
      <c r="G23" s="312"/>
    </row>
    <row r="24" spans="1:7" ht="18" customHeight="1" x14ac:dyDescent="0.2">
      <c r="A24" s="222" t="s">
        <v>50</v>
      </c>
      <c r="B24" s="223"/>
      <c r="C24" s="223"/>
      <c r="D24" s="223"/>
      <c r="E24" s="223"/>
      <c r="F24" s="223"/>
      <c r="G24" s="224"/>
    </row>
    <row r="25" spans="1:7" ht="12" customHeight="1" x14ac:dyDescent="0.2">
      <c r="A25" s="48"/>
      <c r="B25" s="77" t="s">
        <v>137</v>
      </c>
      <c r="C25" s="77"/>
      <c r="D25" s="77"/>
      <c r="E25" s="77"/>
      <c r="F25" s="77"/>
      <c r="G25" s="78"/>
    </row>
    <row r="26" spans="1:7" ht="12" customHeight="1" x14ac:dyDescent="0.2">
      <c r="A26" s="48"/>
      <c r="B26" s="77" t="s">
        <v>138</v>
      </c>
      <c r="C26" s="77"/>
      <c r="D26" s="77"/>
      <c r="E26" s="77"/>
      <c r="F26" s="77"/>
      <c r="G26" s="78"/>
    </row>
    <row r="27" spans="1:7" ht="12" customHeight="1" x14ac:dyDescent="0.2">
      <c r="A27" s="48"/>
      <c r="B27" s="77" t="s">
        <v>139</v>
      </c>
      <c r="C27" s="77"/>
      <c r="D27" s="77"/>
      <c r="E27" s="77"/>
      <c r="F27" s="77"/>
      <c r="G27" s="78"/>
    </row>
    <row r="28" spans="1:7" ht="12" customHeight="1" x14ac:dyDescent="0.2">
      <c r="A28" s="54"/>
      <c r="B28" s="79" t="s">
        <v>140</v>
      </c>
      <c r="C28" s="79"/>
      <c r="D28" s="79"/>
      <c r="E28" s="79"/>
      <c r="F28" s="79"/>
      <c r="G28" s="80"/>
    </row>
    <row r="29" spans="1:7" ht="7.5" hidden="1" customHeight="1" x14ac:dyDescent="0.2">
      <c r="A29" s="17"/>
      <c r="B29" s="16"/>
      <c r="C29" s="16"/>
      <c r="D29" s="16"/>
      <c r="E29" s="16"/>
      <c r="F29" s="11"/>
      <c r="G29" s="12"/>
    </row>
    <row r="30" spans="1:7" ht="17.25" customHeight="1" x14ac:dyDescent="0.2">
      <c r="A30" s="293" t="str">
        <f>'B1'!A11:E11</f>
        <v xml:space="preserve">PERIODO DE EVALUACIÓN    Desde :    Día ____ Mes _________ Año: _________      Hasta: Día ___ Mes __________ Año: __________ </v>
      </c>
      <c r="B30" s="294"/>
      <c r="C30" s="294"/>
      <c r="D30" s="294"/>
      <c r="E30" s="294"/>
      <c r="F30" s="294"/>
      <c r="G30" s="295"/>
    </row>
    <row r="31" spans="1:7" ht="13.5" customHeight="1" x14ac:dyDescent="0.2">
      <c r="A31" s="296" t="s">
        <v>41</v>
      </c>
      <c r="B31" s="297"/>
      <c r="C31" s="297"/>
      <c r="D31" s="297"/>
      <c r="E31" s="297"/>
      <c r="F31" s="297"/>
      <c r="G31" s="298"/>
    </row>
    <row r="32" spans="1:7" ht="15.75" customHeight="1" x14ac:dyDescent="0.2">
      <c r="A32" s="19" t="s">
        <v>51</v>
      </c>
      <c r="B32" s="18" t="s">
        <v>52</v>
      </c>
      <c r="C32" s="70" t="s">
        <v>84</v>
      </c>
      <c r="D32" s="18" t="s">
        <v>85</v>
      </c>
      <c r="E32" s="18" t="s">
        <v>86</v>
      </c>
      <c r="F32" s="18" t="s">
        <v>87</v>
      </c>
      <c r="G32" s="18" t="s">
        <v>53</v>
      </c>
    </row>
    <row r="33" spans="1:8" ht="45" x14ac:dyDescent="0.2">
      <c r="A33" s="299" t="s">
        <v>88</v>
      </c>
      <c r="B33" s="20" t="s">
        <v>157</v>
      </c>
      <c r="C33" s="43" t="s">
        <v>89</v>
      </c>
      <c r="D33" s="44" t="s">
        <v>90</v>
      </c>
      <c r="E33" s="44" t="s">
        <v>91</v>
      </c>
      <c r="F33" s="44" t="s">
        <v>92</v>
      </c>
      <c r="G33" s="72"/>
    </row>
    <row r="34" spans="1:8" ht="162.75" customHeight="1" x14ac:dyDescent="0.2">
      <c r="A34" s="300"/>
      <c r="B34" s="71" t="s">
        <v>161</v>
      </c>
      <c r="C34" s="24" t="s">
        <v>93</v>
      </c>
      <c r="D34" s="21" t="s">
        <v>94</v>
      </c>
      <c r="E34" s="21" t="s">
        <v>95</v>
      </c>
      <c r="F34" s="21" t="s">
        <v>96</v>
      </c>
      <c r="G34" s="73"/>
    </row>
    <row r="35" spans="1:8" ht="50.25" customHeight="1" x14ac:dyDescent="0.2">
      <c r="A35" s="300"/>
      <c r="B35" s="23" t="s">
        <v>158</v>
      </c>
      <c r="C35" s="24" t="s">
        <v>98</v>
      </c>
      <c r="D35" s="21" t="s">
        <v>99</v>
      </c>
      <c r="E35" s="21" t="s">
        <v>100</v>
      </c>
      <c r="F35" s="21" t="s">
        <v>101</v>
      </c>
      <c r="G35" s="73"/>
    </row>
    <row r="36" spans="1:8" ht="36" customHeight="1" x14ac:dyDescent="0.2">
      <c r="A36" s="300"/>
      <c r="B36" s="22" t="s">
        <v>97</v>
      </c>
      <c r="C36" s="24" t="s">
        <v>102</v>
      </c>
      <c r="D36" s="21" t="s">
        <v>103</v>
      </c>
      <c r="E36" s="21" t="s">
        <v>104</v>
      </c>
      <c r="F36" s="21" t="s">
        <v>105</v>
      </c>
      <c r="G36" s="73"/>
    </row>
    <row r="37" spans="1:8" ht="54.75" customHeight="1" x14ac:dyDescent="0.2">
      <c r="A37" s="300"/>
      <c r="B37" s="23" t="s">
        <v>159</v>
      </c>
      <c r="C37" s="24" t="s">
        <v>102</v>
      </c>
      <c r="D37" s="21" t="s">
        <v>103</v>
      </c>
      <c r="E37" s="21" t="s">
        <v>104</v>
      </c>
      <c r="F37" s="21" t="s">
        <v>105</v>
      </c>
      <c r="G37" s="73"/>
    </row>
    <row r="38" spans="1:8" ht="38.25" customHeight="1" x14ac:dyDescent="0.2">
      <c r="A38" s="300"/>
      <c r="B38" s="302" t="s">
        <v>145</v>
      </c>
      <c r="C38" s="41" t="s">
        <v>102</v>
      </c>
      <c r="D38" s="21" t="s">
        <v>103</v>
      </c>
      <c r="E38" s="21" t="s">
        <v>104</v>
      </c>
      <c r="F38" s="21" t="s">
        <v>105</v>
      </c>
      <c r="G38" s="73"/>
    </row>
    <row r="39" spans="1:8" ht="19.5" customHeight="1" x14ac:dyDescent="0.2">
      <c r="A39" s="301"/>
      <c r="B39" s="303"/>
      <c r="C39" s="304" t="s">
        <v>54</v>
      </c>
      <c r="D39" s="305"/>
      <c r="E39" s="305"/>
      <c r="F39" s="306"/>
      <c r="G39" s="74">
        <f>SUM(G33:G38)</f>
        <v>0</v>
      </c>
    </row>
    <row r="41" spans="1:8" ht="14.25" customHeight="1" x14ac:dyDescent="0.2">
      <c r="C41" s="283" t="s">
        <v>141</v>
      </c>
      <c r="D41" s="283"/>
      <c r="E41" s="284" t="s">
        <v>142</v>
      </c>
      <c r="F41" s="284"/>
    </row>
    <row r="46" spans="1:8" x14ac:dyDescent="0.2">
      <c r="H46" s="76"/>
    </row>
  </sheetData>
  <sheetProtection password="CC75" sheet="1" objects="1" scenarios="1"/>
  <mergeCells count="34">
    <mergeCell ref="C41:D41"/>
    <mergeCell ref="E41:F41"/>
    <mergeCell ref="A11:G11"/>
    <mergeCell ref="A12:G13"/>
    <mergeCell ref="A14:G14"/>
    <mergeCell ref="A15:G15"/>
    <mergeCell ref="A16:G16"/>
    <mergeCell ref="A30:G30"/>
    <mergeCell ref="A31:G31"/>
    <mergeCell ref="A33:A39"/>
    <mergeCell ref="B38:B39"/>
    <mergeCell ref="C39:F39"/>
    <mergeCell ref="A22:G22"/>
    <mergeCell ref="A23:G23"/>
    <mergeCell ref="A24:G24"/>
    <mergeCell ref="A10:G10"/>
    <mergeCell ref="A17:G17"/>
    <mergeCell ref="A18:G18"/>
    <mergeCell ref="A21:G21"/>
    <mergeCell ref="A19:G19"/>
    <mergeCell ref="A20:G20"/>
    <mergeCell ref="A7:A9"/>
    <mergeCell ref="D7:G7"/>
    <mergeCell ref="D8:G8"/>
    <mergeCell ref="B9:C9"/>
    <mergeCell ref="D9:G9"/>
    <mergeCell ref="A1:C1"/>
    <mergeCell ref="D1:G1"/>
    <mergeCell ref="A3:A6"/>
    <mergeCell ref="D3:G3"/>
    <mergeCell ref="D4:G4"/>
    <mergeCell ref="D5:G5"/>
    <mergeCell ref="B6:C6"/>
    <mergeCell ref="D6:G6"/>
  </mergeCells>
  <conditionalFormatting sqref="D3:G9">
    <cfRule type="cellIs" dxfId="23" priority="4" operator="equal">
      <formula>0</formula>
    </cfRule>
  </conditionalFormatting>
  <conditionalFormatting sqref="G33:G35 G37:G38">
    <cfRule type="containsBlanks" dxfId="22" priority="3">
      <formula>LEN(TRIM(G33))=0</formula>
    </cfRule>
  </conditionalFormatting>
  <conditionalFormatting sqref="G36">
    <cfRule type="containsBlanks" dxfId="21" priority="1">
      <formula>LEN(TRIM(G36))=0</formula>
    </cfRule>
  </conditionalFormatting>
  <dataValidations count="5">
    <dataValidation type="whole" allowBlank="1" showInputMessage="1" showErrorMessage="1" sqref="G35">
      <formula1>17</formula1>
      <formula2>170</formula2>
    </dataValidation>
    <dataValidation type="whole" allowBlank="1" showInputMessage="1" showErrorMessage="1" sqref="G33">
      <formula1>24</formula1>
      <formula2>240</formula2>
    </dataValidation>
    <dataValidation type="whole" allowBlank="1" showInputMessage="1" showErrorMessage="1" sqref="G34">
      <formula1>20</formula1>
      <formula2>200</formula2>
    </dataValidation>
    <dataValidation type="whole" allowBlank="1" showInputMessage="1" showErrorMessage="1" sqref="G36:G38">
      <formula1>13</formula1>
      <formula2>130</formula2>
    </dataValidation>
    <dataValidation type="whole" allowBlank="1" showInputMessage="1" showErrorMessage="1" sqref="G39">
      <formula1>100</formula1>
      <formula2>1000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topLeftCell="A7" workbookViewId="0">
      <selection activeCell="B30" sqref="B30:G30"/>
    </sheetView>
  </sheetViews>
  <sheetFormatPr baseColWidth="10" defaultRowHeight="12.75" x14ac:dyDescent="0.2"/>
  <cols>
    <col min="1" max="1" width="8" style="4" customWidth="1"/>
    <col min="2" max="2" width="45.85546875" style="4" customWidth="1"/>
    <col min="3" max="3" width="9.140625" style="4" customWidth="1"/>
    <col min="4" max="4" width="13" style="4" customWidth="1"/>
    <col min="5" max="5" width="8.5703125" style="4" customWidth="1"/>
    <col min="6" max="6" width="9.28515625" style="4" customWidth="1"/>
    <col min="7" max="8" width="11.42578125" style="4"/>
    <col min="9" max="9" width="11.42578125" style="147"/>
    <col min="10" max="21" width="0" style="147" hidden="1" customWidth="1"/>
    <col min="22" max="28" width="11.42578125" style="147"/>
    <col min="29" max="16384" width="11.42578125" style="4"/>
  </cols>
  <sheetData>
    <row r="1" spans="1:28" ht="3.75" customHeight="1" x14ac:dyDescent="0.2"/>
    <row r="2" spans="1:28" ht="55.5" customHeight="1" x14ac:dyDescent="0.2">
      <c r="A2" s="330" t="s">
        <v>151</v>
      </c>
      <c r="B2" s="330"/>
      <c r="C2" s="330"/>
      <c r="D2" s="330"/>
      <c r="E2" s="330"/>
      <c r="F2" s="330"/>
      <c r="G2" s="330"/>
    </row>
    <row r="3" spans="1:28" s="8" customFormat="1" x14ac:dyDescent="0.2">
      <c r="A3" s="331" t="s">
        <v>51</v>
      </c>
      <c r="B3" s="332" t="s">
        <v>52</v>
      </c>
      <c r="C3" s="333" t="s">
        <v>55</v>
      </c>
      <c r="D3" s="334"/>
      <c r="E3" s="334"/>
      <c r="F3" s="334"/>
      <c r="G3" s="335" t="s">
        <v>53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</row>
    <row r="4" spans="1:28" s="8" customFormat="1" x14ac:dyDescent="0.2">
      <c r="A4" s="331"/>
      <c r="B4" s="332"/>
      <c r="C4" s="70" t="s">
        <v>84</v>
      </c>
      <c r="D4" s="18" t="s">
        <v>85</v>
      </c>
      <c r="E4" s="18" t="s">
        <v>86</v>
      </c>
      <c r="F4" s="18" t="s">
        <v>87</v>
      </c>
      <c r="G4" s="336"/>
      <c r="I4" s="148"/>
      <c r="J4" s="148"/>
      <c r="K4" s="148"/>
      <c r="L4" s="148"/>
      <c r="M4" s="148"/>
      <c r="N4" s="148"/>
      <c r="O4" s="148"/>
      <c r="P4" s="148">
        <v>400</v>
      </c>
      <c r="Q4" s="148">
        <v>1000</v>
      </c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</row>
    <row r="5" spans="1:28" ht="40.5" customHeight="1" x14ac:dyDescent="0.2">
      <c r="A5" s="337" t="s">
        <v>106</v>
      </c>
      <c r="B5" s="42" t="s">
        <v>107</v>
      </c>
      <c r="C5" s="43" t="s">
        <v>93</v>
      </c>
      <c r="D5" s="44" t="s">
        <v>94</v>
      </c>
      <c r="E5" s="44" t="s">
        <v>95</v>
      </c>
      <c r="F5" s="45" t="s">
        <v>152</v>
      </c>
      <c r="G5" s="72"/>
      <c r="J5" s="149" t="s">
        <v>146</v>
      </c>
      <c r="K5" s="150">
        <v>29</v>
      </c>
      <c r="L5" s="150">
        <v>30</v>
      </c>
      <c r="M5" s="150">
        <v>51</v>
      </c>
      <c r="N5" s="151">
        <v>52</v>
      </c>
      <c r="O5" s="151">
        <v>65</v>
      </c>
      <c r="P5" s="151">
        <v>66</v>
      </c>
      <c r="Q5" s="151">
        <v>80</v>
      </c>
    </row>
    <row r="6" spans="1:28" ht="38.25" customHeight="1" x14ac:dyDescent="0.2">
      <c r="A6" s="337"/>
      <c r="B6" s="26" t="s">
        <v>108</v>
      </c>
      <c r="C6" s="24" t="s">
        <v>93</v>
      </c>
      <c r="D6" s="21" t="s">
        <v>94</v>
      </c>
      <c r="E6" s="21" t="s">
        <v>95</v>
      </c>
      <c r="F6" s="25" t="s">
        <v>152</v>
      </c>
      <c r="G6" s="73"/>
      <c r="J6" s="149" t="s">
        <v>146</v>
      </c>
      <c r="K6" s="150">
        <v>29</v>
      </c>
      <c r="L6" s="150">
        <v>30</v>
      </c>
      <c r="M6" s="150">
        <v>51</v>
      </c>
      <c r="N6" s="151">
        <v>52</v>
      </c>
      <c r="O6" s="151">
        <v>65</v>
      </c>
      <c r="P6" s="151">
        <v>66</v>
      </c>
      <c r="Q6" s="151">
        <v>80</v>
      </c>
    </row>
    <row r="7" spans="1:28" ht="24.75" customHeight="1" x14ac:dyDescent="0.2">
      <c r="A7" s="337"/>
      <c r="B7" s="22" t="s">
        <v>109</v>
      </c>
      <c r="C7" s="24" t="s">
        <v>153</v>
      </c>
      <c r="D7" s="21" t="s">
        <v>94</v>
      </c>
      <c r="E7" s="21" t="s">
        <v>95</v>
      </c>
      <c r="F7" s="25" t="s">
        <v>96</v>
      </c>
      <c r="G7" s="73"/>
      <c r="J7" s="149" t="s">
        <v>146</v>
      </c>
      <c r="K7" s="150">
        <v>29</v>
      </c>
      <c r="L7" s="150">
        <v>30</v>
      </c>
      <c r="M7" s="150">
        <v>51</v>
      </c>
      <c r="N7" s="151">
        <v>52</v>
      </c>
      <c r="O7" s="151">
        <v>65</v>
      </c>
      <c r="P7" s="151">
        <v>66</v>
      </c>
      <c r="Q7" s="151">
        <v>80</v>
      </c>
    </row>
    <row r="8" spans="1:28" ht="29.25" customHeight="1" x14ac:dyDescent="0.2">
      <c r="A8" s="337"/>
      <c r="B8" s="22" t="s">
        <v>110</v>
      </c>
      <c r="C8" s="24" t="s">
        <v>111</v>
      </c>
      <c r="D8" s="21" t="s">
        <v>112</v>
      </c>
      <c r="E8" s="21" t="s">
        <v>113</v>
      </c>
      <c r="F8" s="25" t="s">
        <v>114</v>
      </c>
      <c r="G8" s="73"/>
      <c r="J8" s="149" t="s">
        <v>147</v>
      </c>
      <c r="K8" s="150">
        <v>21</v>
      </c>
      <c r="L8" s="150">
        <v>22</v>
      </c>
      <c r="M8" s="150">
        <v>38</v>
      </c>
      <c r="N8" s="151">
        <v>39</v>
      </c>
      <c r="O8" s="151">
        <v>49</v>
      </c>
      <c r="P8" s="151">
        <v>50</v>
      </c>
      <c r="Q8" s="151">
        <v>60</v>
      </c>
    </row>
    <row r="9" spans="1:28" ht="25.5" customHeight="1" x14ac:dyDescent="0.2">
      <c r="A9" s="337"/>
      <c r="B9" s="26" t="s">
        <v>115</v>
      </c>
      <c r="C9" s="24" t="s">
        <v>111</v>
      </c>
      <c r="D9" s="21" t="s">
        <v>112</v>
      </c>
      <c r="E9" s="21" t="s">
        <v>113</v>
      </c>
      <c r="F9" s="25" t="s">
        <v>114</v>
      </c>
      <c r="G9" s="73"/>
      <c r="J9" s="149" t="s">
        <v>147</v>
      </c>
      <c r="K9" s="150">
        <v>21</v>
      </c>
      <c r="L9" s="150">
        <v>22</v>
      </c>
      <c r="M9" s="150">
        <v>38</v>
      </c>
      <c r="N9" s="151">
        <v>39</v>
      </c>
      <c r="O9" s="151">
        <v>49</v>
      </c>
      <c r="P9" s="151">
        <v>50</v>
      </c>
      <c r="Q9" s="151">
        <v>60</v>
      </c>
    </row>
    <row r="10" spans="1:28" ht="15.75" customHeight="1" x14ac:dyDescent="0.2">
      <c r="A10" s="337"/>
      <c r="B10" s="338" t="s">
        <v>162</v>
      </c>
      <c r="C10" s="339"/>
      <c r="D10" s="339"/>
      <c r="E10" s="339"/>
      <c r="F10" s="340"/>
      <c r="G10" s="88">
        <f>SUM(G5:G9)</f>
        <v>0</v>
      </c>
      <c r="J10" s="152">
        <f t="shared" ref="J10:Q14" si="0">($Q$4*J5)/$P$4</f>
        <v>20</v>
      </c>
      <c r="K10" s="152">
        <f t="shared" si="0"/>
        <v>72.5</v>
      </c>
      <c r="L10" s="152">
        <f t="shared" si="0"/>
        <v>75</v>
      </c>
      <c r="M10" s="152">
        <f t="shared" si="0"/>
        <v>127.5</v>
      </c>
      <c r="N10" s="152">
        <f t="shared" si="0"/>
        <v>130</v>
      </c>
      <c r="O10" s="152">
        <f t="shared" si="0"/>
        <v>162.5</v>
      </c>
      <c r="P10" s="152">
        <f t="shared" si="0"/>
        <v>165</v>
      </c>
      <c r="Q10" s="152">
        <f t="shared" si="0"/>
        <v>200</v>
      </c>
    </row>
    <row r="11" spans="1:28" ht="18" customHeight="1" x14ac:dyDescent="0.2">
      <c r="A11" s="327"/>
      <c r="B11" s="328"/>
      <c r="C11" s="328"/>
      <c r="D11" s="328"/>
      <c r="E11" s="328"/>
      <c r="F11" s="328"/>
      <c r="G11" s="329"/>
      <c r="J11" s="152">
        <f t="shared" si="0"/>
        <v>20</v>
      </c>
      <c r="K11" s="152">
        <f t="shared" si="0"/>
        <v>72.5</v>
      </c>
      <c r="L11" s="152">
        <f t="shared" si="0"/>
        <v>75</v>
      </c>
      <c r="M11" s="152">
        <f t="shared" si="0"/>
        <v>127.5</v>
      </c>
      <c r="N11" s="152">
        <f t="shared" si="0"/>
        <v>130</v>
      </c>
      <c r="O11" s="152">
        <f t="shared" si="0"/>
        <v>162.5</v>
      </c>
      <c r="P11" s="152">
        <f t="shared" si="0"/>
        <v>165</v>
      </c>
      <c r="Q11" s="152">
        <f t="shared" si="0"/>
        <v>200</v>
      </c>
    </row>
    <row r="12" spans="1:28" ht="14.25" customHeight="1" x14ac:dyDescent="0.2">
      <c r="A12" s="315"/>
      <c r="B12" s="315"/>
      <c r="C12" s="315"/>
      <c r="D12" s="315"/>
      <c r="E12" s="315"/>
      <c r="F12" s="315"/>
      <c r="G12" s="315"/>
      <c r="J12" s="152">
        <f t="shared" si="0"/>
        <v>20</v>
      </c>
      <c r="K12" s="152">
        <f t="shared" si="0"/>
        <v>72.5</v>
      </c>
      <c r="L12" s="152">
        <f t="shared" si="0"/>
        <v>75</v>
      </c>
      <c r="M12" s="152">
        <f t="shared" si="0"/>
        <v>127.5</v>
      </c>
      <c r="N12" s="152">
        <f t="shared" si="0"/>
        <v>130</v>
      </c>
      <c r="O12" s="152">
        <f t="shared" si="0"/>
        <v>162.5</v>
      </c>
      <c r="P12" s="152">
        <f t="shared" si="0"/>
        <v>165</v>
      </c>
      <c r="Q12" s="152">
        <f t="shared" si="0"/>
        <v>200</v>
      </c>
    </row>
    <row r="13" spans="1:28" ht="18.75" customHeight="1" x14ac:dyDescent="0.2">
      <c r="A13" s="316" t="s">
        <v>56</v>
      </c>
      <c r="B13" s="316"/>
      <c r="C13" s="316"/>
      <c r="D13" s="316"/>
      <c r="E13" s="316"/>
      <c r="F13" s="316"/>
      <c r="G13" s="317"/>
      <c r="J13" s="152">
        <f t="shared" si="0"/>
        <v>15</v>
      </c>
      <c r="K13" s="152">
        <f t="shared" si="0"/>
        <v>52.5</v>
      </c>
      <c r="L13" s="152">
        <f t="shared" si="0"/>
        <v>55</v>
      </c>
      <c r="M13" s="152">
        <f t="shared" si="0"/>
        <v>95</v>
      </c>
      <c r="N13" s="152">
        <f t="shared" si="0"/>
        <v>97.5</v>
      </c>
      <c r="O13" s="152">
        <f t="shared" si="0"/>
        <v>122.5</v>
      </c>
      <c r="P13" s="152">
        <f t="shared" si="0"/>
        <v>125</v>
      </c>
      <c r="Q13" s="152">
        <f t="shared" si="0"/>
        <v>150</v>
      </c>
    </row>
    <row r="14" spans="1:28" ht="15.75" customHeight="1" x14ac:dyDescent="0.2">
      <c r="A14" s="46" t="s">
        <v>116</v>
      </c>
      <c r="B14" s="47"/>
      <c r="C14" s="320">
        <f>B1.1!F14</f>
        <v>0</v>
      </c>
      <c r="D14" s="325">
        <v>0.8</v>
      </c>
      <c r="E14" s="47"/>
      <c r="F14" s="323">
        <f>SUM(C14*D14)</f>
        <v>0</v>
      </c>
      <c r="G14" s="318">
        <f>F14+F16+F18</f>
        <v>0</v>
      </c>
      <c r="J14" s="152">
        <f t="shared" si="0"/>
        <v>15</v>
      </c>
      <c r="K14" s="152">
        <f t="shared" si="0"/>
        <v>52.5</v>
      </c>
      <c r="L14" s="152">
        <f t="shared" si="0"/>
        <v>55</v>
      </c>
      <c r="M14" s="152">
        <f t="shared" si="0"/>
        <v>95</v>
      </c>
      <c r="N14" s="152">
        <f t="shared" si="0"/>
        <v>97.5</v>
      </c>
      <c r="O14" s="152">
        <f t="shared" si="0"/>
        <v>122.5</v>
      </c>
      <c r="P14" s="152">
        <f t="shared" si="0"/>
        <v>125</v>
      </c>
      <c r="Q14" s="152">
        <f t="shared" si="0"/>
        <v>150</v>
      </c>
      <c r="S14" s="153" t="s">
        <v>137</v>
      </c>
    </row>
    <row r="15" spans="1:28" ht="12" customHeight="1" x14ac:dyDescent="0.2">
      <c r="A15" s="48" t="s">
        <v>57</v>
      </c>
      <c r="B15" s="49"/>
      <c r="C15" s="321"/>
      <c r="D15" s="321"/>
      <c r="E15" s="49"/>
      <c r="F15" s="326"/>
      <c r="G15" s="318"/>
      <c r="J15" s="152" t="e">
        <f>($Q$4*#REF!)/$P$4</f>
        <v>#REF!</v>
      </c>
      <c r="K15" s="152" t="e">
        <f>($Q$4*#REF!)/$P$4</f>
        <v>#REF!</v>
      </c>
      <c r="L15" s="152" t="e">
        <f>($Q$4*#REF!)/$P$4</f>
        <v>#REF!</v>
      </c>
      <c r="M15" s="152" t="e">
        <f>($Q$4*#REF!)/$P$4</f>
        <v>#REF!</v>
      </c>
      <c r="N15" s="152" t="e">
        <f>($Q$4*#REF!)/$P$4</f>
        <v>#REF!</v>
      </c>
      <c r="O15" s="152" t="e">
        <f>($Q$4*#REF!)/$P$4</f>
        <v>#REF!</v>
      </c>
      <c r="P15" s="152" t="e">
        <f>($Q$4*#REF!)/$P$4</f>
        <v>#REF!</v>
      </c>
      <c r="Q15" s="152" t="e">
        <f>($Q$4*#REF!)/$P$4</f>
        <v>#REF!</v>
      </c>
      <c r="S15" s="153" t="s">
        <v>138</v>
      </c>
    </row>
    <row r="16" spans="1:28" ht="13.5" customHeight="1" x14ac:dyDescent="0.2">
      <c r="A16" s="48" t="s">
        <v>117</v>
      </c>
      <c r="B16" s="49"/>
      <c r="C16" s="320">
        <f>'B3'!G39</f>
        <v>0</v>
      </c>
      <c r="D16" s="322">
        <v>0.1</v>
      </c>
      <c r="E16" s="49"/>
      <c r="F16" s="323">
        <f>SUM(C16*D16)</f>
        <v>0</v>
      </c>
      <c r="G16" s="318"/>
      <c r="J16" s="152" t="e">
        <f t="shared" ref="J16:M16" si="1">SUM(J10:J15)</f>
        <v>#REF!</v>
      </c>
      <c r="K16" s="152" t="e">
        <f t="shared" si="1"/>
        <v>#REF!</v>
      </c>
      <c r="L16" s="152" t="e">
        <f t="shared" si="1"/>
        <v>#REF!</v>
      </c>
      <c r="M16" s="152" t="e">
        <f t="shared" si="1"/>
        <v>#REF!</v>
      </c>
      <c r="N16" s="152" t="e">
        <f>SUM(N10:N15)</f>
        <v>#REF!</v>
      </c>
      <c r="O16" s="152" t="e">
        <f t="shared" ref="O16:P16" si="2">SUM(O10:O15)</f>
        <v>#REF!</v>
      </c>
      <c r="P16" s="152" t="e">
        <f t="shared" si="2"/>
        <v>#REF!</v>
      </c>
      <c r="Q16" s="152" t="e">
        <f>SUM(Q10:Q15)</f>
        <v>#REF!</v>
      </c>
      <c r="S16" s="153" t="s">
        <v>139</v>
      </c>
    </row>
    <row r="17" spans="1:26" ht="15" customHeight="1" x14ac:dyDescent="0.2">
      <c r="A17" s="48" t="s">
        <v>58</v>
      </c>
      <c r="B17" s="49"/>
      <c r="C17" s="321"/>
      <c r="D17" s="321"/>
      <c r="E17" s="49"/>
      <c r="F17" s="324"/>
      <c r="G17" s="318"/>
      <c r="S17" s="154" t="s">
        <v>140</v>
      </c>
    </row>
    <row r="18" spans="1:26" ht="15" customHeight="1" x14ac:dyDescent="0.2">
      <c r="A18" s="48" t="s">
        <v>118</v>
      </c>
      <c r="B18" s="49"/>
      <c r="C18" s="320">
        <f>G10</f>
        <v>0</v>
      </c>
      <c r="D18" s="322">
        <v>0.1</v>
      </c>
      <c r="E18" s="49"/>
      <c r="F18" s="323">
        <f>SUM(C18*D18)</f>
        <v>0</v>
      </c>
      <c r="G18" s="318"/>
      <c r="J18" s="147">
        <v>20</v>
      </c>
      <c r="K18" s="147">
        <v>73</v>
      </c>
      <c r="L18" s="147">
        <v>74</v>
      </c>
      <c r="M18" s="147">
        <v>128</v>
      </c>
      <c r="N18" s="147">
        <v>129</v>
      </c>
      <c r="O18" s="147">
        <v>163</v>
      </c>
      <c r="P18" s="147">
        <v>164</v>
      </c>
      <c r="Q18" s="147">
        <v>200</v>
      </c>
    </row>
    <row r="19" spans="1:26" ht="15" customHeight="1" thickBot="1" x14ac:dyDescent="0.25">
      <c r="A19" s="48" t="s">
        <v>119</v>
      </c>
      <c r="B19" s="49"/>
      <c r="C19" s="321"/>
      <c r="D19" s="321"/>
      <c r="E19" s="49"/>
      <c r="F19" s="324"/>
      <c r="G19" s="319"/>
      <c r="J19" s="147">
        <v>20</v>
      </c>
      <c r="K19" s="147">
        <v>73</v>
      </c>
      <c r="L19" s="147">
        <v>74</v>
      </c>
      <c r="M19" s="147">
        <v>128</v>
      </c>
      <c r="N19" s="147">
        <v>129</v>
      </c>
      <c r="O19" s="147">
        <v>163</v>
      </c>
      <c r="P19" s="147">
        <v>164</v>
      </c>
      <c r="Q19" s="147">
        <v>200</v>
      </c>
    </row>
    <row r="20" spans="1:26" ht="17.25" customHeight="1" thickBot="1" x14ac:dyDescent="0.25">
      <c r="A20" s="48"/>
      <c r="B20" s="49"/>
      <c r="C20" s="49"/>
      <c r="D20" s="49"/>
      <c r="E20" s="49"/>
      <c r="F20" s="313" t="str">
        <f>IF(G14&lt;=650,"NO SATISFACTORIO",IF(G14&lt;=799,"SATISFACTORIO",IF(G14&lt;=949,"DESTACADO",IF(G14&lt;=1000,"SOBRESALIENTE"))))</f>
        <v>NO SATISFACTORIO</v>
      </c>
      <c r="G20" s="314"/>
      <c r="J20" s="147">
        <v>20</v>
      </c>
      <c r="K20" s="147">
        <v>73</v>
      </c>
      <c r="L20" s="147">
        <v>74</v>
      </c>
      <c r="M20" s="147">
        <v>128</v>
      </c>
      <c r="N20" s="147">
        <v>129</v>
      </c>
      <c r="O20" s="147">
        <v>163</v>
      </c>
      <c r="P20" s="147">
        <v>164</v>
      </c>
      <c r="Q20" s="147">
        <v>200</v>
      </c>
      <c r="V20" s="142"/>
      <c r="W20" s="142"/>
      <c r="X20" s="142" t="s">
        <v>191</v>
      </c>
      <c r="Y20" s="142"/>
      <c r="Z20" s="142"/>
    </row>
    <row r="21" spans="1:26" ht="21" customHeight="1" x14ac:dyDescent="0.2">
      <c r="A21" s="341" t="s">
        <v>59</v>
      </c>
      <c r="B21" s="348"/>
      <c r="C21" s="348"/>
      <c r="D21" s="348"/>
      <c r="E21" s="348"/>
      <c r="F21" s="348"/>
      <c r="G21" s="349"/>
      <c r="J21" s="147">
        <v>15</v>
      </c>
      <c r="K21" s="147">
        <v>53</v>
      </c>
      <c r="L21" s="147">
        <v>54</v>
      </c>
      <c r="M21" s="147">
        <v>95</v>
      </c>
      <c r="N21" s="147">
        <v>96</v>
      </c>
      <c r="O21" s="147">
        <v>123</v>
      </c>
      <c r="P21" s="147">
        <v>124</v>
      </c>
      <c r="Q21" s="147">
        <v>150</v>
      </c>
      <c r="V21" s="142" t="s">
        <v>192</v>
      </c>
      <c r="W21" s="142"/>
      <c r="X21" s="142" t="s">
        <v>193</v>
      </c>
      <c r="Y21" s="142"/>
      <c r="Z21" s="142"/>
    </row>
    <row r="22" spans="1:26" x14ac:dyDescent="0.2">
      <c r="A22" s="350" t="s">
        <v>60</v>
      </c>
      <c r="B22" s="252"/>
      <c r="C22" s="252"/>
      <c r="D22" s="252"/>
      <c r="E22" s="252"/>
      <c r="F22" s="252"/>
      <c r="G22" s="253"/>
      <c r="J22" s="147">
        <v>15</v>
      </c>
      <c r="K22" s="147">
        <v>53</v>
      </c>
      <c r="L22" s="147">
        <v>54</v>
      </c>
      <c r="M22" s="147">
        <v>95</v>
      </c>
      <c r="N22" s="147">
        <v>96</v>
      </c>
      <c r="O22" s="147">
        <v>123</v>
      </c>
      <c r="P22" s="147">
        <v>124</v>
      </c>
      <c r="Q22" s="147">
        <v>150</v>
      </c>
      <c r="V22" s="142" t="s">
        <v>194</v>
      </c>
      <c r="W22" s="142"/>
      <c r="X22" s="142" t="s">
        <v>195</v>
      </c>
      <c r="Y22" s="142"/>
      <c r="Z22" s="142"/>
    </row>
    <row r="23" spans="1:26" x14ac:dyDescent="0.2">
      <c r="A23" s="128" t="s">
        <v>61</v>
      </c>
      <c r="B23" s="346"/>
      <c r="C23" s="346"/>
      <c r="D23" s="346"/>
      <c r="E23" s="346"/>
      <c r="F23" s="346"/>
      <c r="G23" s="347"/>
      <c r="J23" s="147">
        <v>10</v>
      </c>
      <c r="K23" s="147">
        <v>35</v>
      </c>
      <c r="L23" s="147">
        <v>36</v>
      </c>
      <c r="M23" s="147">
        <v>63</v>
      </c>
      <c r="N23" s="147">
        <v>64</v>
      </c>
      <c r="O23" s="147">
        <v>80</v>
      </c>
      <c r="P23" s="147">
        <v>81</v>
      </c>
      <c r="Q23" s="147">
        <v>100</v>
      </c>
      <c r="V23" s="142" t="s">
        <v>196</v>
      </c>
      <c r="W23" s="142"/>
      <c r="X23" s="142" t="s">
        <v>197</v>
      </c>
      <c r="Y23" s="142"/>
      <c r="Z23" s="142"/>
    </row>
    <row r="24" spans="1:26" x14ac:dyDescent="0.2">
      <c r="A24" s="128" t="s">
        <v>62</v>
      </c>
      <c r="B24" s="346"/>
      <c r="C24" s="346"/>
      <c r="D24" s="346"/>
      <c r="E24" s="346"/>
      <c r="F24" s="346"/>
      <c r="G24" s="347"/>
      <c r="J24" s="147">
        <f>SUM(J18:J23)</f>
        <v>100</v>
      </c>
      <c r="K24" s="147">
        <f>SUM(K18:K23)</f>
        <v>360</v>
      </c>
      <c r="L24" s="147">
        <f t="shared" ref="L24:Q24" si="3">SUM(L18:L23)</f>
        <v>366</v>
      </c>
      <c r="M24" s="147">
        <f t="shared" si="3"/>
        <v>637</v>
      </c>
      <c r="N24" s="147">
        <f t="shared" si="3"/>
        <v>643</v>
      </c>
      <c r="O24" s="147">
        <f t="shared" si="3"/>
        <v>815</v>
      </c>
      <c r="P24" s="147">
        <f t="shared" si="3"/>
        <v>821</v>
      </c>
      <c r="Q24" s="147">
        <f t="shared" si="3"/>
        <v>1000</v>
      </c>
      <c r="V24" s="142" t="s">
        <v>191</v>
      </c>
      <c r="W24" s="142"/>
      <c r="X24" s="142" t="s">
        <v>198</v>
      </c>
      <c r="Y24" s="142"/>
      <c r="Z24" s="142"/>
    </row>
    <row r="25" spans="1:26" x14ac:dyDescent="0.2">
      <c r="A25" s="128" t="s">
        <v>189</v>
      </c>
      <c r="B25" s="346"/>
      <c r="C25" s="346"/>
      <c r="D25" s="346"/>
      <c r="E25" s="346"/>
      <c r="F25" s="346"/>
      <c r="G25" s="347"/>
      <c r="V25" s="142" t="s">
        <v>199</v>
      </c>
      <c r="W25" s="142"/>
      <c r="X25" s="142" t="s">
        <v>200</v>
      </c>
      <c r="Y25" s="142"/>
      <c r="Z25" s="142"/>
    </row>
    <row r="26" spans="1:26" x14ac:dyDescent="0.2">
      <c r="A26" s="128" t="s">
        <v>190</v>
      </c>
      <c r="B26" s="346"/>
      <c r="C26" s="346"/>
      <c r="D26" s="346"/>
      <c r="E26" s="346"/>
      <c r="F26" s="346"/>
      <c r="G26" s="347"/>
      <c r="V26" s="142" t="s">
        <v>201</v>
      </c>
      <c r="W26" s="142"/>
      <c r="X26" s="142" t="s">
        <v>202</v>
      </c>
      <c r="Y26" s="142"/>
      <c r="Z26" s="142"/>
    </row>
    <row r="27" spans="1:26" ht="15.75" customHeight="1" x14ac:dyDescent="0.2">
      <c r="A27" s="343" t="s">
        <v>63</v>
      </c>
      <c r="B27" s="344"/>
      <c r="C27" s="344"/>
      <c r="D27" s="344"/>
      <c r="E27" s="344"/>
      <c r="F27" s="344"/>
      <c r="G27" s="345"/>
      <c r="V27" s="142" t="s">
        <v>203</v>
      </c>
      <c r="W27" s="142"/>
      <c r="X27" s="142" t="s">
        <v>204</v>
      </c>
      <c r="Y27" s="142"/>
      <c r="Z27" s="142"/>
    </row>
    <row r="28" spans="1:26" x14ac:dyDescent="0.2">
      <c r="A28" s="128" t="s">
        <v>61</v>
      </c>
      <c r="B28" s="346"/>
      <c r="C28" s="346"/>
      <c r="D28" s="346"/>
      <c r="E28" s="346"/>
      <c r="F28" s="346"/>
      <c r="G28" s="347"/>
      <c r="V28" s="142" t="s">
        <v>205</v>
      </c>
      <c r="W28" s="142"/>
      <c r="X28" s="142" t="s">
        <v>206</v>
      </c>
      <c r="Y28" s="142"/>
      <c r="Z28" s="142"/>
    </row>
    <row r="29" spans="1:26" x14ac:dyDescent="0.2">
      <c r="A29" s="128" t="s">
        <v>62</v>
      </c>
      <c r="B29" s="346"/>
      <c r="C29" s="346"/>
      <c r="D29" s="346"/>
      <c r="E29" s="346"/>
      <c r="F29" s="346"/>
      <c r="G29" s="347"/>
      <c r="J29" s="147" t="s">
        <v>93</v>
      </c>
      <c r="K29" s="147" t="s">
        <v>94</v>
      </c>
      <c r="L29" s="147" t="s">
        <v>95</v>
      </c>
      <c r="M29" s="147" t="s">
        <v>96</v>
      </c>
      <c r="V29" s="142" t="s">
        <v>207</v>
      </c>
      <c r="W29" s="142"/>
      <c r="X29" s="142" t="s">
        <v>208</v>
      </c>
      <c r="Y29" s="142"/>
      <c r="Z29" s="142"/>
    </row>
    <row r="30" spans="1:26" x14ac:dyDescent="0.2">
      <c r="A30" s="128" t="s">
        <v>189</v>
      </c>
      <c r="B30" s="346"/>
      <c r="C30" s="346"/>
      <c r="D30" s="346"/>
      <c r="E30" s="346"/>
      <c r="F30" s="346"/>
      <c r="G30" s="347"/>
      <c r="V30" s="142" t="s">
        <v>209</v>
      </c>
      <c r="W30" s="142"/>
      <c r="X30" s="142" t="s">
        <v>210</v>
      </c>
      <c r="Y30" s="142"/>
      <c r="Z30" s="142"/>
    </row>
    <row r="31" spans="1:26" x14ac:dyDescent="0.2">
      <c r="A31" s="128" t="s">
        <v>190</v>
      </c>
      <c r="B31" s="346"/>
      <c r="C31" s="346"/>
      <c r="D31" s="346"/>
      <c r="E31" s="346"/>
      <c r="F31" s="346"/>
      <c r="G31" s="347"/>
      <c r="V31" s="142" t="s">
        <v>211</v>
      </c>
      <c r="W31" s="142"/>
      <c r="X31" s="142" t="s">
        <v>212</v>
      </c>
      <c r="Y31" s="142"/>
      <c r="Z31" s="142"/>
    </row>
    <row r="32" spans="1:26" ht="15.75" customHeight="1" x14ac:dyDescent="0.2">
      <c r="A32" s="343" t="s">
        <v>64</v>
      </c>
      <c r="B32" s="344"/>
      <c r="C32" s="344"/>
      <c r="D32" s="344"/>
      <c r="E32" s="344"/>
      <c r="F32" s="344"/>
      <c r="G32" s="345"/>
      <c r="J32" s="147" t="s">
        <v>93</v>
      </c>
      <c r="K32" s="147" t="s">
        <v>94</v>
      </c>
      <c r="L32" s="147" t="s">
        <v>95</v>
      </c>
      <c r="M32" s="147" t="s">
        <v>96</v>
      </c>
      <c r="V32" s="142" t="s">
        <v>213</v>
      </c>
      <c r="W32" s="142"/>
      <c r="X32" s="142"/>
      <c r="Y32" s="142"/>
      <c r="Z32" s="142"/>
    </row>
    <row r="33" spans="1:26" x14ac:dyDescent="0.2">
      <c r="A33" s="145" t="s">
        <v>61</v>
      </c>
      <c r="B33" s="346"/>
      <c r="C33" s="346"/>
      <c r="D33" s="346"/>
      <c r="E33" s="346"/>
      <c r="F33" s="346"/>
      <c r="G33" s="347"/>
      <c r="J33" s="147" t="s">
        <v>93</v>
      </c>
      <c r="K33" s="147" t="s">
        <v>94</v>
      </c>
      <c r="L33" s="147" t="s">
        <v>95</v>
      </c>
      <c r="M33" s="147" t="s">
        <v>96</v>
      </c>
      <c r="V33" s="142" t="s">
        <v>212</v>
      </c>
      <c r="W33" s="142"/>
      <c r="X33" s="142"/>
      <c r="Y33" s="142"/>
      <c r="Z33" s="142"/>
    </row>
    <row r="34" spans="1:26" ht="15" customHeight="1" x14ac:dyDescent="0.2">
      <c r="A34" s="48" t="s">
        <v>62</v>
      </c>
      <c r="B34" s="346"/>
      <c r="C34" s="346"/>
      <c r="D34" s="346"/>
      <c r="E34" s="346"/>
      <c r="F34" s="346"/>
      <c r="G34" s="347"/>
      <c r="J34" s="147" t="s">
        <v>111</v>
      </c>
      <c r="K34" s="147" t="s">
        <v>112</v>
      </c>
      <c r="L34" s="147" t="s">
        <v>113</v>
      </c>
      <c r="M34" s="147" t="s">
        <v>114</v>
      </c>
      <c r="V34" s="142"/>
      <c r="W34" s="142"/>
      <c r="X34" s="142"/>
      <c r="Y34" s="142"/>
      <c r="Z34" s="142"/>
    </row>
    <row r="35" spans="1:26" x14ac:dyDescent="0.2">
      <c r="A35" s="54"/>
      <c r="B35" s="55"/>
      <c r="C35" s="55"/>
      <c r="D35" s="55"/>
      <c r="E35" s="55"/>
      <c r="F35" s="55"/>
      <c r="G35" s="56"/>
      <c r="V35" s="142"/>
      <c r="W35" s="142" t="s">
        <v>214</v>
      </c>
      <c r="X35" s="142"/>
      <c r="Y35" s="142"/>
      <c r="Z35" s="142"/>
    </row>
    <row r="36" spans="1:26" ht="12" customHeight="1" x14ac:dyDescent="0.2">
      <c r="A36" s="9"/>
      <c r="B36" s="9"/>
      <c r="C36" s="9"/>
      <c r="D36" s="9"/>
      <c r="E36" s="9"/>
      <c r="F36" s="9"/>
      <c r="G36" s="9"/>
      <c r="V36" s="142"/>
      <c r="W36" s="142"/>
      <c r="X36" s="142"/>
      <c r="Y36" s="142"/>
      <c r="Z36" s="142"/>
    </row>
    <row r="37" spans="1:26" ht="25.5" customHeight="1" x14ac:dyDescent="0.2">
      <c r="A37" s="222" t="s">
        <v>66</v>
      </c>
      <c r="B37" s="223"/>
      <c r="C37" s="223"/>
      <c r="D37" s="223"/>
      <c r="E37" s="223"/>
      <c r="F37" s="223"/>
      <c r="G37" s="224"/>
      <c r="V37" s="155"/>
      <c r="W37" s="155"/>
      <c r="X37" s="155"/>
      <c r="Y37" s="155"/>
      <c r="Z37" s="155"/>
    </row>
    <row r="38" spans="1:26" ht="12" customHeight="1" x14ac:dyDescent="0.2">
      <c r="A38" s="341" t="s">
        <v>67</v>
      </c>
      <c r="B38" s="315"/>
      <c r="C38" s="315"/>
      <c r="D38" s="315"/>
      <c r="E38" s="315"/>
      <c r="F38" s="315"/>
      <c r="G38" s="342"/>
      <c r="V38" s="155"/>
      <c r="W38" s="155"/>
      <c r="X38" s="155"/>
      <c r="Y38" s="155"/>
      <c r="Z38" s="155"/>
    </row>
    <row r="39" spans="1:26" ht="40.5" customHeight="1" x14ac:dyDescent="0.2">
      <c r="A39" s="288" t="s">
        <v>120</v>
      </c>
      <c r="B39" s="202"/>
      <c r="C39" s="202"/>
      <c r="D39" s="202"/>
      <c r="E39" s="202"/>
      <c r="F39" s="202"/>
      <c r="G39" s="289"/>
      <c r="J39" s="156"/>
      <c r="V39" s="155"/>
      <c r="W39" s="155"/>
      <c r="X39" s="155"/>
      <c r="Y39" s="155"/>
      <c r="Z39" s="155"/>
    </row>
    <row r="40" spans="1:26" ht="51.75" customHeight="1" x14ac:dyDescent="0.2">
      <c r="A40" s="290" t="s">
        <v>121</v>
      </c>
      <c r="B40" s="291"/>
      <c r="C40" s="291"/>
      <c r="D40" s="291"/>
      <c r="E40" s="291"/>
      <c r="F40" s="291"/>
      <c r="G40" s="292"/>
      <c r="V40" s="155"/>
      <c r="W40" s="155"/>
      <c r="X40" s="155"/>
      <c r="Y40" s="155"/>
      <c r="Z40" s="155"/>
    </row>
    <row r="41" spans="1:26" x14ac:dyDescent="0.2">
      <c r="B41" s="75" t="s">
        <v>148</v>
      </c>
      <c r="V41" s="155"/>
      <c r="W41" s="155"/>
      <c r="X41" s="155"/>
      <c r="Y41" s="155"/>
      <c r="Z41" s="155"/>
    </row>
    <row r="42" spans="1:26" x14ac:dyDescent="0.2">
      <c r="B42" s="101" t="s">
        <v>149</v>
      </c>
      <c r="V42" s="155"/>
      <c r="W42" s="155"/>
      <c r="X42" s="155"/>
      <c r="Y42" s="155"/>
      <c r="Z42" s="155"/>
    </row>
    <row r="43" spans="1:26" x14ac:dyDescent="0.2">
      <c r="B43" s="101" t="s">
        <v>150</v>
      </c>
      <c r="V43" s="155"/>
      <c r="W43" s="155"/>
      <c r="X43" s="155"/>
      <c r="Y43" s="155"/>
      <c r="Z43" s="155"/>
    </row>
    <row r="44" spans="1:26" x14ac:dyDescent="0.2">
      <c r="V44" s="155"/>
      <c r="W44" s="155"/>
      <c r="X44" s="155"/>
      <c r="Y44" s="155"/>
      <c r="Z44" s="155"/>
    </row>
    <row r="45" spans="1:26" x14ac:dyDescent="0.2">
      <c r="V45" s="155"/>
      <c r="W45" s="155"/>
      <c r="X45" s="155"/>
      <c r="Y45" s="155"/>
      <c r="Z45" s="155"/>
    </row>
    <row r="46" spans="1:26" x14ac:dyDescent="0.2">
      <c r="V46" s="155"/>
      <c r="W46" s="155"/>
      <c r="X46" s="155"/>
      <c r="Y46" s="155"/>
      <c r="Z46" s="155"/>
    </row>
    <row r="47" spans="1:26" x14ac:dyDescent="0.2">
      <c r="V47" s="155"/>
      <c r="W47" s="155"/>
      <c r="X47" s="155"/>
      <c r="Y47" s="155"/>
      <c r="Z47" s="155"/>
    </row>
    <row r="48" spans="1:26" x14ac:dyDescent="0.2">
      <c r="V48" s="155"/>
      <c r="W48" s="155"/>
      <c r="X48" s="155"/>
      <c r="Y48" s="155"/>
      <c r="Z48" s="155"/>
    </row>
    <row r="49" spans="22:26" x14ac:dyDescent="0.2">
      <c r="V49" s="155"/>
      <c r="W49" s="155"/>
      <c r="X49" s="155"/>
      <c r="Y49" s="155"/>
      <c r="Z49" s="155"/>
    </row>
    <row r="50" spans="22:26" x14ac:dyDescent="0.2">
      <c r="V50" s="155"/>
      <c r="W50" s="155"/>
      <c r="X50" s="155"/>
      <c r="Y50" s="155"/>
      <c r="Z50" s="155"/>
    </row>
  </sheetData>
  <sheetProtection algorithmName="SHA-512" hashValue="ioT+cgX9kO0Sal8KsRk3+iEIoaXEYXuAjuZcz1PKml8Yc2MprwKzQ97tANViwhDHu3boOKCGqux5zEHmO+Ippg==" saltValue="8O6x1VwmW1/AavoWaYdz2A==" spinCount="100000" sheet="1" objects="1" scenarios="1"/>
  <mergeCells count="39">
    <mergeCell ref="A21:G21"/>
    <mergeCell ref="A22:G22"/>
    <mergeCell ref="B23:G23"/>
    <mergeCell ref="B24:G24"/>
    <mergeCell ref="B28:G28"/>
    <mergeCell ref="B25:G25"/>
    <mergeCell ref="B26:G26"/>
    <mergeCell ref="A38:G38"/>
    <mergeCell ref="A39:G39"/>
    <mergeCell ref="A40:G40"/>
    <mergeCell ref="A37:G37"/>
    <mergeCell ref="A27:G27"/>
    <mergeCell ref="A32:G32"/>
    <mergeCell ref="B29:G29"/>
    <mergeCell ref="B33:G33"/>
    <mergeCell ref="B34:G34"/>
    <mergeCell ref="B30:G30"/>
    <mergeCell ref="B31:G31"/>
    <mergeCell ref="A11:G11"/>
    <mergeCell ref="A2:G2"/>
    <mergeCell ref="A3:A4"/>
    <mergeCell ref="B3:B4"/>
    <mergeCell ref="C3:F3"/>
    <mergeCell ref="G3:G4"/>
    <mergeCell ref="A5:A10"/>
    <mergeCell ref="B10:F10"/>
    <mergeCell ref="F20:G20"/>
    <mergeCell ref="A12:G12"/>
    <mergeCell ref="A13:G13"/>
    <mergeCell ref="G14:G19"/>
    <mergeCell ref="C18:C19"/>
    <mergeCell ref="D18:D19"/>
    <mergeCell ref="F18:F19"/>
    <mergeCell ref="C14:C15"/>
    <mergeCell ref="D14:D15"/>
    <mergeCell ref="F14:F15"/>
    <mergeCell ref="C16:C17"/>
    <mergeCell ref="D16:D17"/>
    <mergeCell ref="F16:F17"/>
  </mergeCells>
  <conditionalFormatting sqref="G5:G9">
    <cfRule type="containsBlanks" dxfId="20" priority="5">
      <formula>LEN(TRIM(G5))=0</formula>
    </cfRule>
  </conditionalFormatting>
  <conditionalFormatting sqref="B23:G26">
    <cfRule type="containsBlanks" dxfId="19" priority="3">
      <formula>LEN(TRIM(B23))=0</formula>
    </cfRule>
  </conditionalFormatting>
  <conditionalFormatting sqref="B28:G31">
    <cfRule type="containsBlanks" dxfId="18" priority="2">
      <formula>LEN(TRIM(B28))=0</formula>
    </cfRule>
  </conditionalFormatting>
  <conditionalFormatting sqref="B33:G34">
    <cfRule type="containsBlanks" dxfId="17" priority="1">
      <formula>LEN(TRIM(B33))=0</formula>
    </cfRule>
  </conditionalFormatting>
  <dataValidations count="8">
    <dataValidation type="whole" allowBlank="1" showInputMessage="1" showErrorMessage="1" sqref="G8:G9">
      <formula1>15</formula1>
      <formula2>150</formula2>
    </dataValidation>
    <dataValidation type="whole" allowBlank="1" showInputMessage="1" showErrorMessage="1" sqref="G7">
      <formula1>18</formula1>
      <formula2>200</formula2>
    </dataValidation>
    <dataValidation type="whole" allowBlank="1" showInputMessage="1" showErrorMessage="1" sqref="G5:G6">
      <formula1>20</formula1>
      <formula2>250</formula2>
    </dataValidation>
    <dataValidation type="list" allowBlank="1" showInputMessage="1" showErrorMessage="1" sqref="B23:F26">
      <formula1>V$21:V$33</formula1>
    </dataValidation>
    <dataValidation type="list" allowBlank="1" showInputMessage="1" showErrorMessage="1" sqref="G23:G26">
      <formula1>#REF!</formula1>
    </dataValidation>
    <dataValidation type="list" allowBlank="1" showInputMessage="1" showErrorMessage="1" sqref="B28:D31">
      <formula1>X$20:X$31</formula1>
    </dataValidation>
    <dataValidation type="list" allowBlank="1" showInputMessage="1" showErrorMessage="1" sqref="F28:G31">
      <formula1>AA$20:AA$31</formula1>
    </dataValidation>
    <dataValidation type="list" allowBlank="1" showInputMessage="1" showErrorMessage="1" sqref="E28:E31">
      <formula1>#REF!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117"/>
  <sheetViews>
    <sheetView view="pageBreakPreview" topLeftCell="A2" zoomScaleNormal="100" zoomScaleSheetLayoutView="100" workbookViewId="0">
      <selection activeCell="D6" sqref="D6:H6"/>
    </sheetView>
  </sheetViews>
  <sheetFormatPr baseColWidth="10" defaultRowHeight="15" x14ac:dyDescent="0.25"/>
  <cols>
    <col min="1" max="1" width="2.5703125" style="28" customWidth="1"/>
    <col min="2" max="2" width="14.85546875" style="28" customWidth="1"/>
    <col min="3" max="3" width="30.85546875" style="28" customWidth="1"/>
    <col min="4" max="6" width="11.42578125" style="28"/>
    <col min="7" max="7" width="27.42578125" style="28" customWidth="1"/>
    <col min="8" max="16384" width="11.42578125" style="28"/>
  </cols>
  <sheetData>
    <row r="1" spans="1:8" ht="1.5" hidden="1" customHeight="1" x14ac:dyDescent="0.25">
      <c r="B1" s="13"/>
      <c r="C1" s="13"/>
      <c r="D1" s="13"/>
      <c r="E1" s="13"/>
      <c r="F1" s="13"/>
      <c r="G1" s="13"/>
      <c r="H1" s="27"/>
    </row>
    <row r="2" spans="1:8" customFormat="1" ht="50.25" customHeight="1" x14ac:dyDescent="0.25">
      <c r="A2" s="420" t="s">
        <v>185</v>
      </c>
      <c r="B2" s="420"/>
      <c r="C2" s="420"/>
      <c r="D2" s="420"/>
      <c r="E2" s="420"/>
      <c r="F2" s="420"/>
      <c r="G2" s="420"/>
      <c r="H2" s="420"/>
    </row>
    <row r="3" spans="1:8" customFormat="1" ht="7.5" customHeight="1" thickBot="1" x14ac:dyDescent="0.3">
      <c r="A3" s="421"/>
      <c r="B3" s="421"/>
      <c r="C3" s="421"/>
      <c r="D3" s="421"/>
      <c r="E3" s="421"/>
    </row>
    <row r="4" spans="1:8" customFormat="1" ht="27" customHeight="1" thickBot="1" x14ac:dyDescent="0.3">
      <c r="A4" s="425" t="s">
        <v>188</v>
      </c>
      <c r="B4" s="426"/>
      <c r="C4" s="426"/>
      <c r="D4" s="427"/>
      <c r="E4" s="424" t="s">
        <v>215</v>
      </c>
      <c r="F4" s="423"/>
      <c r="G4" s="422" t="s">
        <v>187</v>
      </c>
      <c r="H4" s="423"/>
    </row>
    <row r="5" spans="1:8" customFormat="1" ht="27" customHeight="1" thickBot="1" x14ac:dyDescent="0.3">
      <c r="A5" s="428"/>
      <c r="B5" s="429"/>
      <c r="C5" s="429"/>
      <c r="D5" s="430"/>
      <c r="E5" s="424" t="s">
        <v>216</v>
      </c>
      <c r="F5" s="423"/>
      <c r="G5" s="422" t="s">
        <v>186</v>
      </c>
      <c r="H5" s="423"/>
    </row>
    <row r="6" spans="1:8" ht="16.5" customHeight="1" x14ac:dyDescent="0.25">
      <c r="A6" s="379" t="s">
        <v>1</v>
      </c>
      <c r="B6" s="380"/>
      <c r="C6" s="1" t="s">
        <v>2</v>
      </c>
      <c r="D6" s="351">
        <f>'B1'!C4</f>
        <v>0</v>
      </c>
      <c r="E6" s="351"/>
      <c r="F6" s="351"/>
      <c r="G6" s="351"/>
      <c r="H6" s="352"/>
    </row>
    <row r="7" spans="1:8" ht="16.5" customHeight="1" x14ac:dyDescent="0.25">
      <c r="A7" s="381"/>
      <c r="B7" s="382"/>
      <c r="C7" s="2" t="s">
        <v>3</v>
      </c>
      <c r="D7" s="353">
        <f>'B1'!C5</f>
        <v>0</v>
      </c>
      <c r="E7" s="353"/>
      <c r="F7" s="353"/>
      <c r="G7" s="353"/>
      <c r="H7" s="354"/>
    </row>
    <row r="8" spans="1:8" ht="16.5" customHeight="1" x14ac:dyDescent="0.25">
      <c r="A8" s="381"/>
      <c r="B8" s="382"/>
      <c r="C8" s="2" t="s">
        <v>4</v>
      </c>
      <c r="D8" s="351">
        <f>'B1'!C6</f>
        <v>0</v>
      </c>
      <c r="E8" s="351"/>
      <c r="F8" s="351"/>
      <c r="G8" s="351"/>
      <c r="H8" s="352"/>
    </row>
    <row r="9" spans="1:8" ht="16.5" customHeight="1" x14ac:dyDescent="0.25">
      <c r="A9" s="383"/>
      <c r="B9" s="384"/>
      <c r="C9" s="2" t="s">
        <v>5</v>
      </c>
      <c r="D9" s="351">
        <f>'B1'!C7</f>
        <v>0</v>
      </c>
      <c r="E9" s="351"/>
      <c r="F9" s="351"/>
      <c r="G9" s="351"/>
      <c r="H9" s="352"/>
    </row>
    <row r="10" spans="1:8" ht="16.5" customHeight="1" x14ac:dyDescent="0.25">
      <c r="A10" s="379" t="s">
        <v>6</v>
      </c>
      <c r="B10" s="380"/>
      <c r="C10" s="3" t="s">
        <v>7</v>
      </c>
      <c r="D10" s="351">
        <f>'B1'!C8</f>
        <v>0</v>
      </c>
      <c r="E10" s="351"/>
      <c r="F10" s="351"/>
      <c r="G10" s="351"/>
      <c r="H10" s="352"/>
    </row>
    <row r="11" spans="1:8" ht="16.5" customHeight="1" x14ac:dyDescent="0.25">
      <c r="A11" s="381"/>
      <c r="B11" s="382"/>
      <c r="C11" s="2" t="s">
        <v>3</v>
      </c>
      <c r="D11" s="353">
        <f>'B1'!C9</f>
        <v>0</v>
      </c>
      <c r="E11" s="353"/>
      <c r="F11" s="353"/>
      <c r="G11" s="353"/>
      <c r="H11" s="354"/>
    </row>
    <row r="12" spans="1:8" ht="16.5" customHeight="1" x14ac:dyDescent="0.25">
      <c r="A12" s="383"/>
      <c r="B12" s="384"/>
      <c r="C12" s="110" t="s">
        <v>5</v>
      </c>
      <c r="D12" s="351">
        <f>'B1'!C10</f>
        <v>0</v>
      </c>
      <c r="E12" s="351"/>
      <c r="F12" s="351"/>
      <c r="G12" s="351"/>
      <c r="H12" s="352"/>
    </row>
    <row r="13" spans="1:8" s="29" customFormat="1" ht="15.75" customHeight="1" thickBot="1" x14ac:dyDescent="0.25">
      <c r="A13" s="432" t="str">
        <f>'B1'!A11:E11</f>
        <v xml:space="preserve">PERIODO DE EVALUACIÓN    Desde :    Día ____ Mes _________ Año: _________      Hasta: Día ___ Mes __________ Año: __________ </v>
      </c>
      <c r="B13" s="433"/>
      <c r="C13" s="433"/>
      <c r="D13" s="433"/>
      <c r="E13" s="433"/>
      <c r="F13" s="433"/>
      <c r="G13" s="433"/>
      <c r="H13" s="434"/>
    </row>
    <row r="14" spans="1:8" ht="12.75" customHeight="1" thickBot="1" x14ac:dyDescent="0.3">
      <c r="A14" s="435" t="s">
        <v>8</v>
      </c>
      <c r="B14" s="435"/>
      <c r="C14" s="435"/>
      <c r="D14" s="435"/>
      <c r="E14" s="435"/>
      <c r="F14" s="435"/>
      <c r="G14" s="435"/>
      <c r="H14" s="436"/>
    </row>
    <row r="15" spans="1:8" s="29" customFormat="1" ht="21.75" customHeight="1" thickBot="1" x14ac:dyDescent="0.25">
      <c r="A15" s="387">
        <f>'B1'!A15:E15</f>
        <v>0</v>
      </c>
      <c r="B15" s="388"/>
      <c r="C15" s="388"/>
      <c r="D15" s="388"/>
      <c r="E15" s="388"/>
      <c r="F15" s="388"/>
      <c r="G15" s="388"/>
      <c r="H15" s="389"/>
    </row>
    <row r="16" spans="1:8" s="29" customFormat="1" ht="14.25" customHeight="1" x14ac:dyDescent="0.2">
      <c r="A16" s="391" t="s">
        <v>122</v>
      </c>
      <c r="B16" s="391"/>
      <c r="C16" s="391"/>
      <c r="D16" s="391"/>
      <c r="E16" s="391"/>
      <c r="F16" s="391"/>
      <c r="G16" s="391"/>
      <c r="H16" s="391"/>
    </row>
    <row r="17" spans="1:8" ht="15" customHeight="1" x14ac:dyDescent="0.25">
      <c r="A17" s="395" t="s">
        <v>122</v>
      </c>
      <c r="B17" s="395"/>
      <c r="C17" s="395"/>
      <c r="D17" s="395"/>
      <c r="E17" s="395"/>
      <c r="F17" s="30"/>
      <c r="G17" s="390" t="s">
        <v>163</v>
      </c>
      <c r="H17" s="390"/>
    </row>
    <row r="18" spans="1:8" ht="30.75" customHeight="1" x14ac:dyDescent="0.25">
      <c r="A18" s="111" t="s">
        <v>164</v>
      </c>
      <c r="B18" s="396" t="s">
        <v>12</v>
      </c>
      <c r="C18" s="397"/>
      <c r="D18" s="398"/>
      <c r="E18" s="31" t="s">
        <v>13</v>
      </c>
      <c r="F18" s="105"/>
      <c r="G18" s="32" t="s">
        <v>80</v>
      </c>
      <c r="H18" s="111" t="s">
        <v>165</v>
      </c>
    </row>
    <row r="19" spans="1:8" ht="30" customHeight="1" x14ac:dyDescent="0.25">
      <c r="A19" s="112">
        <v>1</v>
      </c>
      <c r="B19" s="392">
        <f>B1.1!B3</f>
        <v>0</v>
      </c>
      <c r="C19" s="393"/>
      <c r="D19" s="394"/>
      <c r="E19" s="86">
        <f>B1.1!C3</f>
        <v>0</v>
      </c>
      <c r="F19" s="33"/>
      <c r="G19" s="87">
        <f>B1.1!E3</f>
        <v>0</v>
      </c>
      <c r="H19" s="87">
        <f>B1.1!F3</f>
        <v>0</v>
      </c>
    </row>
    <row r="20" spans="1:8" ht="30" customHeight="1" x14ac:dyDescent="0.25">
      <c r="A20" s="112">
        <v>2</v>
      </c>
      <c r="B20" s="392">
        <f>B1.1!B4</f>
        <v>0</v>
      </c>
      <c r="C20" s="393"/>
      <c r="D20" s="394"/>
      <c r="E20" s="86">
        <f>B1.1!C4</f>
        <v>0</v>
      </c>
      <c r="F20" s="33"/>
      <c r="G20" s="87">
        <f>B1.1!E4</f>
        <v>0</v>
      </c>
      <c r="H20" s="87">
        <f>B1.1!F4</f>
        <v>0</v>
      </c>
    </row>
    <row r="21" spans="1:8" ht="30" customHeight="1" x14ac:dyDescent="0.25">
      <c r="A21" s="112">
        <v>3</v>
      </c>
      <c r="B21" s="392">
        <f>B1.1!B5</f>
        <v>0</v>
      </c>
      <c r="C21" s="393"/>
      <c r="D21" s="394"/>
      <c r="E21" s="86">
        <f>B1.1!C5</f>
        <v>0</v>
      </c>
      <c r="F21" s="33"/>
      <c r="G21" s="87">
        <f>B1.1!E5</f>
        <v>0</v>
      </c>
      <c r="H21" s="87">
        <f>B1.1!F5</f>
        <v>0</v>
      </c>
    </row>
    <row r="22" spans="1:8" ht="30" customHeight="1" x14ac:dyDescent="0.25">
      <c r="A22" s="112">
        <v>4</v>
      </c>
      <c r="B22" s="392">
        <f>B1.1!B6</f>
        <v>0</v>
      </c>
      <c r="C22" s="393"/>
      <c r="D22" s="394"/>
      <c r="E22" s="86">
        <f>B1.1!C6</f>
        <v>0</v>
      </c>
      <c r="F22" s="33"/>
      <c r="G22" s="87">
        <f>B1.1!E6</f>
        <v>0</v>
      </c>
      <c r="H22" s="87">
        <f>B1.1!F6</f>
        <v>0</v>
      </c>
    </row>
    <row r="23" spans="1:8" ht="30" customHeight="1" x14ac:dyDescent="0.25">
      <c r="A23" s="112">
        <v>5</v>
      </c>
      <c r="B23" s="392">
        <f>B1.1!B7</f>
        <v>0</v>
      </c>
      <c r="C23" s="393"/>
      <c r="D23" s="394"/>
      <c r="E23" s="86">
        <f>B1.1!C7</f>
        <v>0</v>
      </c>
      <c r="F23" s="33"/>
      <c r="G23" s="87">
        <f>B1.1!E7</f>
        <v>0</v>
      </c>
      <c r="H23" s="87">
        <f>B1.1!F7</f>
        <v>0</v>
      </c>
    </row>
    <row r="24" spans="1:8" ht="30" customHeight="1" x14ac:dyDescent="0.25">
      <c r="A24" s="112">
        <v>6</v>
      </c>
      <c r="B24" s="392">
        <f>B1.1!B8</f>
        <v>0</v>
      </c>
      <c r="C24" s="393"/>
      <c r="D24" s="394"/>
      <c r="E24" s="86">
        <f>B1.1!C8</f>
        <v>0</v>
      </c>
      <c r="F24" s="33"/>
      <c r="G24" s="87">
        <f>B1.1!E8</f>
        <v>0</v>
      </c>
      <c r="H24" s="87">
        <f>B1.1!F8</f>
        <v>0</v>
      </c>
    </row>
    <row r="25" spans="1:8" ht="30" customHeight="1" x14ac:dyDescent="0.25">
      <c r="A25" s="112">
        <v>7</v>
      </c>
      <c r="B25" s="392">
        <f>B1.1!B9</f>
        <v>0</v>
      </c>
      <c r="C25" s="393"/>
      <c r="D25" s="394"/>
      <c r="E25" s="86">
        <f>B1.1!C9</f>
        <v>0</v>
      </c>
      <c r="F25" s="33"/>
      <c r="G25" s="87">
        <f>B1.1!E9</f>
        <v>0</v>
      </c>
      <c r="H25" s="87">
        <f>B1.1!F9</f>
        <v>0</v>
      </c>
    </row>
    <row r="26" spans="1:8" ht="22.5" customHeight="1" x14ac:dyDescent="0.25">
      <c r="A26" s="112">
        <v>8</v>
      </c>
      <c r="B26" s="392">
        <f>B1.1!B10</f>
        <v>0</v>
      </c>
      <c r="C26" s="393"/>
      <c r="D26" s="394"/>
      <c r="E26" s="86">
        <f>B1.1!C10</f>
        <v>0</v>
      </c>
      <c r="F26" s="33"/>
      <c r="G26" s="87">
        <f>B1.1!E10</f>
        <v>0</v>
      </c>
      <c r="H26" s="87">
        <f>B1.1!F10</f>
        <v>0</v>
      </c>
    </row>
    <row r="27" spans="1:8" ht="23.25" customHeight="1" x14ac:dyDescent="0.25">
      <c r="A27" s="112">
        <v>9</v>
      </c>
      <c r="B27" s="392">
        <f>B1.1!B11</f>
        <v>0</v>
      </c>
      <c r="C27" s="393"/>
      <c r="D27" s="394"/>
      <c r="E27" s="86">
        <f>B1.1!C11</f>
        <v>0</v>
      </c>
      <c r="F27" s="33"/>
      <c r="G27" s="87">
        <f>B1.1!E11</f>
        <v>0</v>
      </c>
      <c r="H27" s="87">
        <f>B1.1!F11</f>
        <v>0</v>
      </c>
    </row>
    <row r="28" spans="1:8" ht="23.25" customHeight="1" x14ac:dyDescent="0.25">
      <c r="A28" s="112">
        <v>10</v>
      </c>
      <c r="B28" s="392">
        <f>B1.1!B12</f>
        <v>0</v>
      </c>
      <c r="C28" s="393"/>
      <c r="D28" s="394"/>
      <c r="E28" s="86">
        <f>B1.1!C12</f>
        <v>0</v>
      </c>
      <c r="F28" s="33"/>
      <c r="G28" s="87">
        <f>B1.1!E12</f>
        <v>0</v>
      </c>
      <c r="H28" s="87">
        <f>B1.1!F12</f>
        <v>0</v>
      </c>
    </row>
    <row r="29" spans="1:8" x14ac:dyDescent="0.25">
      <c r="B29" s="431" t="s">
        <v>81</v>
      </c>
      <c r="C29" s="431"/>
      <c r="D29" s="431"/>
      <c r="E29" s="113">
        <f>B1.1!C13</f>
        <v>0</v>
      </c>
      <c r="F29" s="35"/>
      <c r="G29" s="36" t="s">
        <v>15</v>
      </c>
      <c r="H29" s="87">
        <f>B1.1!F13</f>
        <v>0</v>
      </c>
    </row>
    <row r="30" spans="1:8" x14ac:dyDescent="0.25">
      <c r="C30" s="37"/>
      <c r="D30" s="34"/>
      <c r="E30" s="113" t="str">
        <f>B1.1!C14</f>
        <v>ERROR</v>
      </c>
      <c r="F30" s="34"/>
      <c r="G30" s="36" t="s">
        <v>16</v>
      </c>
      <c r="H30" s="109">
        <f>B1.1!F14</f>
        <v>0</v>
      </c>
    </row>
    <row r="31" spans="1:8" x14ac:dyDescent="0.25">
      <c r="B31" s="37" t="s">
        <v>17</v>
      </c>
      <c r="C31" s="37"/>
      <c r="D31" s="37"/>
      <c r="E31" s="37"/>
      <c r="F31" s="37"/>
      <c r="G31" s="37"/>
      <c r="H31" s="37"/>
    </row>
    <row r="32" spans="1:8" x14ac:dyDescent="0.25">
      <c r="B32" s="37"/>
      <c r="C32" s="37"/>
      <c r="F32" s="114" t="s">
        <v>18</v>
      </c>
      <c r="G32" s="114"/>
      <c r="H32" s="37"/>
    </row>
    <row r="33" spans="1:8" x14ac:dyDescent="0.25">
      <c r="B33" s="37" t="str">
        <f>B1.1!A19</f>
        <v>Día:_______Mes_____ Año____</v>
      </c>
      <c r="C33" s="37"/>
      <c r="F33" s="114"/>
      <c r="G33" s="114"/>
      <c r="H33" s="37"/>
    </row>
    <row r="34" spans="1:8" x14ac:dyDescent="0.25">
      <c r="B34" s="204" t="s">
        <v>19</v>
      </c>
      <c r="C34" s="204"/>
      <c r="F34" s="114" t="s">
        <v>20</v>
      </c>
      <c r="G34" s="114"/>
      <c r="H34" s="37"/>
    </row>
    <row r="35" spans="1:8" ht="11.25" customHeight="1" x14ac:dyDescent="0.25">
      <c r="B35" s="106" t="s">
        <v>21</v>
      </c>
      <c r="C35" s="332" t="s">
        <v>22</v>
      </c>
      <c r="D35" s="332"/>
      <c r="E35" s="106" t="s">
        <v>23</v>
      </c>
      <c r="F35" s="106" t="s">
        <v>24</v>
      </c>
      <c r="G35" s="106" t="s">
        <v>25</v>
      </c>
      <c r="H35" s="106" t="s">
        <v>26</v>
      </c>
    </row>
    <row r="36" spans="1:8" x14ac:dyDescent="0.25">
      <c r="B36" s="7">
        <f>B1.1!A24</f>
        <v>0</v>
      </c>
      <c r="C36" s="375">
        <f>B1.1!B24</f>
        <v>0</v>
      </c>
      <c r="D36" s="375"/>
      <c r="E36" s="39">
        <f>B1.1!C24</f>
        <v>0</v>
      </c>
      <c r="F36" s="39">
        <f>B1.1!D24</f>
        <v>0</v>
      </c>
      <c r="G36" s="39">
        <f>B1.1!E24</f>
        <v>0</v>
      </c>
      <c r="H36" s="7"/>
    </row>
    <row r="37" spans="1:8" x14ac:dyDescent="0.25">
      <c r="B37" s="7">
        <f>B1.1!A25</f>
        <v>0</v>
      </c>
      <c r="C37" s="375">
        <f>B1.1!B25</f>
        <v>0</v>
      </c>
      <c r="D37" s="375"/>
      <c r="E37" s="39">
        <f>B1.1!C25</f>
        <v>0</v>
      </c>
      <c r="F37" s="39">
        <f>B1.1!D25</f>
        <v>0</v>
      </c>
      <c r="G37" s="39">
        <f>B1.1!E25</f>
        <v>0</v>
      </c>
      <c r="H37" s="7"/>
    </row>
    <row r="38" spans="1:8" x14ac:dyDescent="0.25">
      <c r="B38" s="7">
        <f>B1.1!A26</f>
        <v>0</v>
      </c>
      <c r="C38" s="375">
        <f>B1.1!B26</f>
        <v>0</v>
      </c>
      <c r="D38" s="375"/>
      <c r="E38" s="39">
        <f>B1.1!C26</f>
        <v>0</v>
      </c>
      <c r="F38" s="39">
        <f>B1.1!D26</f>
        <v>0</v>
      </c>
      <c r="G38" s="39">
        <f>B1.1!E26</f>
        <v>0</v>
      </c>
      <c r="H38" s="7"/>
    </row>
    <row r="39" spans="1:8" ht="15.75" thickBot="1" x14ac:dyDescent="0.3"/>
    <row r="40" spans="1:8" ht="15.75" customHeight="1" thickBot="1" x14ac:dyDescent="0.3">
      <c r="A40" s="376" t="s">
        <v>82</v>
      </c>
      <c r="B40" s="377"/>
      <c r="C40" s="377"/>
      <c r="D40" s="377"/>
      <c r="E40" s="377"/>
      <c r="F40" s="377"/>
      <c r="G40" s="377"/>
      <c r="H40" s="378"/>
    </row>
    <row r="41" spans="1:8" ht="12" customHeight="1" x14ac:dyDescent="0.25">
      <c r="B41" s="419" t="s">
        <v>33</v>
      </c>
      <c r="C41" s="419"/>
      <c r="D41" s="419"/>
      <c r="E41" s="419"/>
      <c r="F41" s="419"/>
      <c r="G41" s="419"/>
    </row>
    <row r="42" spans="1:8" ht="12.75" customHeight="1" x14ac:dyDescent="0.25">
      <c r="A42" s="442" t="s">
        <v>34</v>
      </c>
      <c r="B42" s="443"/>
      <c r="C42" s="385" t="s">
        <v>83</v>
      </c>
      <c r="D42" s="385"/>
      <c r="E42" s="385"/>
      <c r="F42" s="385"/>
      <c r="G42" s="385"/>
      <c r="H42" s="385"/>
    </row>
    <row r="43" spans="1:8" ht="35.25" customHeight="1" x14ac:dyDescent="0.25">
      <c r="A43" s="444"/>
      <c r="B43" s="445"/>
      <c r="C43" s="386">
        <f>'B2'!B23</f>
        <v>0</v>
      </c>
      <c r="D43" s="386"/>
      <c r="E43" s="386"/>
      <c r="F43" s="386"/>
      <c r="G43" s="386"/>
      <c r="H43" s="386"/>
    </row>
    <row r="44" spans="1:8" ht="15" customHeight="1" x14ac:dyDescent="0.25">
      <c r="A44" s="444"/>
      <c r="B44" s="445"/>
      <c r="C44" s="385" t="s">
        <v>35</v>
      </c>
      <c r="D44" s="385"/>
      <c r="E44" s="385"/>
      <c r="F44" s="385"/>
      <c r="G44" s="385"/>
      <c r="H44" s="385"/>
    </row>
    <row r="45" spans="1:8" ht="27" customHeight="1" x14ac:dyDescent="0.25">
      <c r="A45" s="444"/>
      <c r="B45" s="445"/>
      <c r="C45" s="386">
        <f>'B2'!B25</f>
        <v>0</v>
      </c>
      <c r="D45" s="386"/>
      <c r="E45" s="386"/>
      <c r="F45" s="386"/>
      <c r="G45" s="386"/>
      <c r="H45" s="386"/>
    </row>
    <row r="46" spans="1:8" ht="15" customHeight="1" x14ac:dyDescent="0.25">
      <c r="A46" s="444"/>
      <c r="B46" s="445"/>
      <c r="C46" s="385" t="s">
        <v>38</v>
      </c>
      <c r="D46" s="385"/>
      <c r="E46" s="385"/>
      <c r="F46" s="385"/>
      <c r="G46" s="385"/>
      <c r="H46" s="385"/>
    </row>
    <row r="47" spans="1:8" ht="25.5" customHeight="1" x14ac:dyDescent="0.25">
      <c r="A47" s="446"/>
      <c r="B47" s="447"/>
      <c r="C47" s="386">
        <f>'B2'!B27</f>
        <v>0</v>
      </c>
      <c r="D47" s="386"/>
      <c r="E47" s="386"/>
      <c r="F47" s="386"/>
      <c r="G47" s="386"/>
      <c r="H47" s="386"/>
    </row>
    <row r="48" spans="1:8" ht="18" customHeight="1" x14ac:dyDescent="0.25">
      <c r="A48" s="413" t="s">
        <v>36</v>
      </c>
      <c r="B48" s="414"/>
      <c r="C48" s="385" t="s">
        <v>37</v>
      </c>
      <c r="D48" s="385"/>
      <c r="E48" s="385"/>
      <c r="F48" s="385"/>
      <c r="G48" s="385"/>
      <c r="H48" s="385"/>
    </row>
    <row r="49" spans="1:8" ht="26.25" customHeight="1" x14ac:dyDescent="0.25">
      <c r="A49" s="415"/>
      <c r="B49" s="416"/>
      <c r="C49" s="386">
        <f>'B2'!B29</f>
        <v>0</v>
      </c>
      <c r="D49" s="386"/>
      <c r="E49" s="386"/>
      <c r="F49" s="386"/>
      <c r="G49" s="386"/>
      <c r="H49" s="386"/>
    </row>
    <row r="50" spans="1:8" ht="15" customHeight="1" x14ac:dyDescent="0.25">
      <c r="A50" s="415"/>
      <c r="B50" s="416"/>
      <c r="C50" s="385" t="s">
        <v>35</v>
      </c>
      <c r="D50" s="385"/>
      <c r="E50" s="385"/>
      <c r="F50" s="385"/>
      <c r="G50" s="385"/>
      <c r="H50" s="385"/>
    </row>
    <row r="51" spans="1:8" ht="26.25" customHeight="1" x14ac:dyDescent="0.25">
      <c r="A51" s="415"/>
      <c r="B51" s="416"/>
      <c r="C51" s="386">
        <f>'B2'!B31</f>
        <v>0</v>
      </c>
      <c r="D51" s="386"/>
      <c r="E51" s="386"/>
      <c r="F51" s="386"/>
      <c r="G51" s="386"/>
      <c r="H51" s="386"/>
    </row>
    <row r="52" spans="1:8" ht="15" customHeight="1" x14ac:dyDescent="0.25">
      <c r="A52" s="415"/>
      <c r="B52" s="416"/>
      <c r="C52" s="385" t="s">
        <v>38</v>
      </c>
      <c r="D52" s="385"/>
      <c r="E52" s="385"/>
      <c r="F52" s="385"/>
      <c r="G52" s="385"/>
      <c r="H52" s="385"/>
    </row>
    <row r="53" spans="1:8" ht="25.5" customHeight="1" x14ac:dyDescent="0.25">
      <c r="A53" s="417"/>
      <c r="B53" s="418"/>
      <c r="C53" s="386">
        <f>'B2'!B33</f>
        <v>0</v>
      </c>
      <c r="D53" s="386"/>
      <c r="E53" s="386"/>
      <c r="F53" s="386"/>
      <c r="G53" s="386"/>
      <c r="H53" s="386"/>
    </row>
    <row r="54" spans="1:8" x14ac:dyDescent="0.25">
      <c r="A54" s="435" t="str">
        <f>'B2'!A34</f>
        <v>Fecha Seguimiento Objetivos:                         Día____ Mes________ Año______________</v>
      </c>
      <c r="B54" s="435"/>
      <c r="C54" s="435"/>
      <c r="D54" s="435"/>
      <c r="E54" s="435"/>
      <c r="F54" s="435"/>
      <c r="G54" s="435"/>
      <c r="H54" s="435"/>
    </row>
    <row r="55" spans="1:8" x14ac:dyDescent="0.25">
      <c r="A55" s="116"/>
      <c r="B55" s="116"/>
      <c r="C55" s="116"/>
      <c r="D55" s="116"/>
      <c r="E55" s="116"/>
      <c r="F55" s="116"/>
      <c r="G55" s="116"/>
      <c r="H55" s="116"/>
    </row>
    <row r="56" spans="1:8" x14ac:dyDescent="0.25">
      <c r="A56" s="455"/>
      <c r="B56" s="455"/>
      <c r="C56" s="455"/>
      <c r="D56" s="455"/>
      <c r="E56" s="455"/>
      <c r="F56" s="455"/>
      <c r="G56" s="455"/>
      <c r="H56" s="455"/>
    </row>
    <row r="57" spans="1:8" x14ac:dyDescent="0.25">
      <c r="A57" s="116"/>
      <c r="B57" s="146" t="s">
        <v>39</v>
      </c>
      <c r="C57" s="53"/>
      <c r="D57" s="412" t="s">
        <v>40</v>
      </c>
      <c r="E57" s="412"/>
      <c r="F57" s="412"/>
      <c r="G57" s="412"/>
      <c r="H57" s="116"/>
    </row>
    <row r="58" spans="1:8" ht="15.75" customHeight="1" thickBot="1" x14ac:dyDescent="0.3">
      <c r="A58" s="357" t="s">
        <v>154</v>
      </c>
      <c r="B58" s="358"/>
      <c r="C58" s="358"/>
      <c r="D58" s="358"/>
      <c r="E58" s="358"/>
      <c r="F58" s="358"/>
      <c r="G58" s="358"/>
      <c r="H58" s="359"/>
    </row>
    <row r="59" spans="1:8" ht="15.75" customHeight="1" thickBot="1" x14ac:dyDescent="0.3">
      <c r="A59" s="453"/>
      <c r="B59" s="453"/>
      <c r="C59" s="453"/>
      <c r="D59" s="453"/>
      <c r="E59" s="453"/>
      <c r="F59" s="453"/>
      <c r="G59" s="453"/>
      <c r="H59" s="454"/>
    </row>
    <row r="60" spans="1:8" ht="19.5" customHeight="1" thickBot="1" x14ac:dyDescent="0.3">
      <c r="A60" s="360" t="s">
        <v>41</v>
      </c>
      <c r="B60" s="361"/>
      <c r="C60" s="361"/>
      <c r="D60" s="361"/>
      <c r="E60" s="361"/>
      <c r="F60" s="361"/>
      <c r="G60" s="361"/>
      <c r="H60" s="362"/>
    </row>
    <row r="61" spans="1:8" ht="19.5" customHeight="1" thickBot="1" x14ac:dyDescent="0.3">
      <c r="A61" s="360" t="s">
        <v>88</v>
      </c>
      <c r="B61" s="361"/>
      <c r="C61" s="361"/>
      <c r="D61" s="361"/>
      <c r="E61" s="361"/>
      <c r="F61" s="361"/>
      <c r="G61" s="361"/>
      <c r="H61" s="362"/>
    </row>
    <row r="62" spans="1:8" x14ac:dyDescent="0.25">
      <c r="A62" s="363" t="s">
        <v>52</v>
      </c>
      <c r="B62" s="364"/>
      <c r="C62" s="365"/>
      <c r="D62" s="117" t="s">
        <v>84</v>
      </c>
      <c r="E62" s="135" t="s">
        <v>85</v>
      </c>
      <c r="F62" s="118" t="s">
        <v>86</v>
      </c>
      <c r="G62" s="118" t="s">
        <v>87</v>
      </c>
      <c r="H62" s="119" t="s">
        <v>53</v>
      </c>
    </row>
    <row r="63" spans="1:8" x14ac:dyDescent="0.25">
      <c r="A63" s="366" t="s">
        <v>166</v>
      </c>
      <c r="B63" s="367"/>
      <c r="C63" s="368"/>
      <c r="D63" s="43" t="s">
        <v>89</v>
      </c>
      <c r="E63" s="44" t="s">
        <v>90</v>
      </c>
      <c r="F63" s="44" t="s">
        <v>91</v>
      </c>
      <c r="G63" s="44" t="s">
        <v>92</v>
      </c>
      <c r="H63" s="120">
        <f>'B3'!G33</f>
        <v>0</v>
      </c>
    </row>
    <row r="64" spans="1:8" x14ac:dyDescent="0.25">
      <c r="A64" s="366" t="s">
        <v>169</v>
      </c>
      <c r="B64" s="367"/>
      <c r="C64" s="368" t="s">
        <v>169</v>
      </c>
      <c r="D64" s="24" t="s">
        <v>93</v>
      </c>
      <c r="E64" s="21" t="s">
        <v>94</v>
      </c>
      <c r="F64" s="21" t="s">
        <v>95</v>
      </c>
      <c r="G64" s="21" t="s">
        <v>96</v>
      </c>
      <c r="H64" s="120">
        <f>'B3'!G34</f>
        <v>0</v>
      </c>
    </row>
    <row r="65" spans="1:8" x14ac:dyDescent="0.25">
      <c r="A65" s="366" t="s">
        <v>170</v>
      </c>
      <c r="B65" s="367"/>
      <c r="C65" s="368" t="s">
        <v>170</v>
      </c>
      <c r="D65" s="24" t="s">
        <v>98</v>
      </c>
      <c r="E65" s="21" t="s">
        <v>99</v>
      </c>
      <c r="F65" s="21" t="s">
        <v>100</v>
      </c>
      <c r="G65" s="21" t="s">
        <v>101</v>
      </c>
      <c r="H65" s="120">
        <f>'B3'!G35</f>
        <v>0</v>
      </c>
    </row>
    <row r="66" spans="1:8" x14ac:dyDescent="0.25">
      <c r="A66" s="366" t="s">
        <v>171</v>
      </c>
      <c r="B66" s="367"/>
      <c r="C66" s="368" t="s">
        <v>171</v>
      </c>
      <c r="D66" s="24" t="s">
        <v>102</v>
      </c>
      <c r="E66" s="21" t="s">
        <v>103</v>
      </c>
      <c r="F66" s="21" t="s">
        <v>104</v>
      </c>
      <c r="G66" s="21" t="s">
        <v>105</v>
      </c>
      <c r="H66" s="120">
        <f>'B3'!G36</f>
        <v>0</v>
      </c>
    </row>
    <row r="67" spans="1:8" x14ac:dyDescent="0.25">
      <c r="A67" s="366" t="s">
        <v>167</v>
      </c>
      <c r="B67" s="367"/>
      <c r="C67" s="368" t="s">
        <v>167</v>
      </c>
      <c r="D67" s="24" t="s">
        <v>102</v>
      </c>
      <c r="E67" s="21" t="s">
        <v>103</v>
      </c>
      <c r="F67" s="21" t="s">
        <v>104</v>
      </c>
      <c r="G67" s="21" t="s">
        <v>105</v>
      </c>
      <c r="H67" s="120">
        <f>'B3'!G37</f>
        <v>0</v>
      </c>
    </row>
    <row r="68" spans="1:8" ht="15" customHeight="1" x14ac:dyDescent="0.25">
      <c r="A68" s="366" t="s">
        <v>168</v>
      </c>
      <c r="B68" s="367"/>
      <c r="C68" s="368" t="s">
        <v>168</v>
      </c>
      <c r="D68" s="41" t="s">
        <v>102</v>
      </c>
      <c r="E68" s="21" t="s">
        <v>103</v>
      </c>
      <c r="F68" s="21" t="s">
        <v>104</v>
      </c>
      <c r="G68" s="21" t="s">
        <v>105</v>
      </c>
      <c r="H68" s="120">
        <f>'B3'!G38</f>
        <v>0</v>
      </c>
    </row>
    <row r="69" spans="1:8" ht="15.75" thickBot="1" x14ac:dyDescent="0.3">
      <c r="A69" s="372" t="s">
        <v>172</v>
      </c>
      <c r="B69" s="373"/>
      <c r="C69" s="373"/>
      <c r="D69" s="373"/>
      <c r="E69" s="373"/>
      <c r="F69" s="373"/>
      <c r="G69" s="374"/>
      <c r="H69" s="121">
        <f>'B3'!G39</f>
        <v>0</v>
      </c>
    </row>
    <row r="70" spans="1:8" ht="15.75" thickBot="1" x14ac:dyDescent="0.3">
      <c r="A70" s="369" t="s">
        <v>106</v>
      </c>
      <c r="B70" s="370"/>
      <c r="C70" s="370"/>
      <c r="D70" s="370"/>
      <c r="E70" s="370"/>
      <c r="F70" s="370"/>
      <c r="G70" s="370"/>
      <c r="H70" s="371"/>
    </row>
    <row r="71" spans="1:8" x14ac:dyDescent="0.25">
      <c r="A71" s="437" t="s">
        <v>173</v>
      </c>
      <c r="B71" s="438"/>
      <c r="C71" s="439"/>
      <c r="D71" s="122" t="s">
        <v>93</v>
      </c>
      <c r="E71" s="123" t="s">
        <v>94</v>
      </c>
      <c r="F71" s="123" t="s">
        <v>95</v>
      </c>
      <c r="G71" s="124" t="s">
        <v>152</v>
      </c>
      <c r="H71" s="125">
        <f>B3.3!G5</f>
        <v>0</v>
      </c>
    </row>
    <row r="72" spans="1:8" x14ac:dyDescent="0.25">
      <c r="A72" s="366" t="s">
        <v>174</v>
      </c>
      <c r="B72" s="367"/>
      <c r="C72" s="368"/>
      <c r="D72" s="24" t="s">
        <v>93</v>
      </c>
      <c r="E72" s="21" t="s">
        <v>94</v>
      </c>
      <c r="F72" s="21" t="s">
        <v>95</v>
      </c>
      <c r="G72" s="25" t="s">
        <v>152</v>
      </c>
      <c r="H72" s="120">
        <f>B3.3!G6</f>
        <v>0</v>
      </c>
    </row>
    <row r="73" spans="1:8" x14ac:dyDescent="0.25">
      <c r="A73" s="366" t="s">
        <v>175</v>
      </c>
      <c r="B73" s="367"/>
      <c r="C73" s="368"/>
      <c r="D73" s="24" t="s">
        <v>153</v>
      </c>
      <c r="E73" s="21" t="s">
        <v>94</v>
      </c>
      <c r="F73" s="21" t="s">
        <v>95</v>
      </c>
      <c r="G73" s="25" t="s">
        <v>96</v>
      </c>
      <c r="H73" s="120">
        <f>B3.3!G7</f>
        <v>0</v>
      </c>
    </row>
    <row r="74" spans="1:8" x14ac:dyDescent="0.25">
      <c r="A74" s="366" t="s">
        <v>176</v>
      </c>
      <c r="B74" s="367"/>
      <c r="C74" s="368"/>
      <c r="D74" s="24" t="s">
        <v>111</v>
      </c>
      <c r="E74" s="21" t="s">
        <v>112</v>
      </c>
      <c r="F74" s="21" t="s">
        <v>113</v>
      </c>
      <c r="G74" s="25" t="s">
        <v>114</v>
      </c>
      <c r="H74" s="120">
        <f>B3.3!G8</f>
        <v>0</v>
      </c>
    </row>
    <row r="75" spans="1:8" x14ac:dyDescent="0.25">
      <c r="A75" s="366" t="s">
        <v>177</v>
      </c>
      <c r="B75" s="367"/>
      <c r="C75" s="368"/>
      <c r="D75" s="24" t="s">
        <v>111</v>
      </c>
      <c r="E75" s="21" t="s">
        <v>112</v>
      </c>
      <c r="F75" s="21" t="s">
        <v>113</v>
      </c>
      <c r="G75" s="25" t="s">
        <v>114</v>
      </c>
      <c r="H75" s="120">
        <f>B3.3!G9</f>
        <v>0</v>
      </c>
    </row>
    <row r="76" spans="1:8" ht="15.75" thickBot="1" x14ac:dyDescent="0.3">
      <c r="A76" s="372" t="s">
        <v>172</v>
      </c>
      <c r="B76" s="373"/>
      <c r="C76" s="373"/>
      <c r="D76" s="373"/>
      <c r="E76" s="373"/>
      <c r="F76" s="373"/>
      <c r="G76" s="374"/>
      <c r="H76" s="121">
        <f>B3.3!G10</f>
        <v>0</v>
      </c>
    </row>
    <row r="77" spans="1:8" ht="15" customHeight="1" x14ac:dyDescent="0.25">
      <c r="A77" s="467" t="s">
        <v>56</v>
      </c>
      <c r="B77" s="467"/>
      <c r="C77" s="467"/>
      <c r="D77" s="467"/>
      <c r="E77" s="467"/>
      <c r="F77" s="467"/>
      <c r="G77" s="467"/>
      <c r="H77" s="385"/>
    </row>
    <row r="78" spans="1:8" ht="18" customHeight="1" x14ac:dyDescent="0.25">
      <c r="A78" s="404" t="s">
        <v>116</v>
      </c>
      <c r="B78" s="404"/>
      <c r="C78" s="404"/>
      <c r="D78" s="320">
        <f>B3.3!C14</f>
        <v>0</v>
      </c>
      <c r="E78" s="325">
        <v>0.8</v>
      </c>
      <c r="F78" s="47"/>
      <c r="G78" s="323">
        <f>B3.3!F14</f>
        <v>0</v>
      </c>
      <c r="H78" s="318">
        <f>G78+G80+G82</f>
        <v>0</v>
      </c>
    </row>
    <row r="79" spans="1:8" ht="18" customHeight="1" x14ac:dyDescent="0.25">
      <c r="A79" s="405" t="s">
        <v>178</v>
      </c>
      <c r="B79" s="405"/>
      <c r="C79" s="405"/>
      <c r="D79" s="321"/>
      <c r="E79" s="321"/>
      <c r="F79" s="49"/>
      <c r="G79" s="326"/>
      <c r="H79" s="318"/>
    </row>
    <row r="80" spans="1:8" ht="18" customHeight="1" x14ac:dyDescent="0.25">
      <c r="A80" s="404" t="s">
        <v>117</v>
      </c>
      <c r="B80" s="404"/>
      <c r="C80" s="404"/>
      <c r="D80" s="320">
        <f>B3.3!C16</f>
        <v>0</v>
      </c>
      <c r="E80" s="322">
        <v>0.1</v>
      </c>
      <c r="F80" s="49"/>
      <c r="G80" s="323">
        <f>B3.3!F16</f>
        <v>0</v>
      </c>
      <c r="H80" s="318"/>
    </row>
    <row r="81" spans="1:8" ht="18" customHeight="1" x14ac:dyDescent="0.25">
      <c r="A81" s="405" t="s">
        <v>179</v>
      </c>
      <c r="B81" s="405"/>
      <c r="C81" s="405"/>
      <c r="D81" s="321"/>
      <c r="E81" s="321"/>
      <c r="F81" s="49"/>
      <c r="G81" s="326"/>
      <c r="H81" s="318"/>
    </row>
    <row r="82" spans="1:8" ht="18" customHeight="1" x14ac:dyDescent="0.25">
      <c r="A82" s="404" t="s">
        <v>118</v>
      </c>
      <c r="B82" s="404"/>
      <c r="C82" s="404"/>
      <c r="D82" s="320">
        <f>B3.3!C18</f>
        <v>0</v>
      </c>
      <c r="E82" s="322">
        <v>0.1</v>
      </c>
      <c r="F82" s="49"/>
      <c r="G82" s="323">
        <f>B3.3!F18</f>
        <v>0</v>
      </c>
      <c r="H82" s="318"/>
    </row>
    <row r="83" spans="1:8" ht="18" customHeight="1" thickBot="1" x14ac:dyDescent="0.3">
      <c r="A83" s="405" t="s">
        <v>180</v>
      </c>
      <c r="B83" s="405"/>
      <c r="C83" s="405"/>
      <c r="D83" s="321"/>
      <c r="E83" s="321"/>
      <c r="F83" s="49"/>
      <c r="G83" s="326"/>
      <c r="H83" s="319"/>
    </row>
    <row r="84" spans="1:8" ht="16.5" thickBot="1" x14ac:dyDescent="0.3">
      <c r="A84" s="355"/>
      <c r="B84" s="355"/>
      <c r="C84" s="355"/>
      <c r="D84" s="355"/>
      <c r="E84" s="355"/>
      <c r="F84" s="356"/>
      <c r="G84" s="402" t="str">
        <f>IF(H78&lt;=650,"NO SATISFACTORIO",IF(H78&lt;=799,"SATISFACTORIO",IF(H78&lt;=949,"DESTACADO",IF(H78&lt;=1000,"SOBRESALIENTE"))))</f>
        <v>NO SATISFACTORIO</v>
      </c>
      <c r="H84" s="403"/>
    </row>
    <row r="85" spans="1:8" x14ac:dyDescent="0.25">
      <c r="A85" s="409" t="s">
        <v>156</v>
      </c>
      <c r="B85" s="410"/>
      <c r="C85" s="410"/>
      <c r="D85" s="410"/>
      <c r="E85" s="410"/>
      <c r="F85" s="410"/>
      <c r="G85" s="410"/>
      <c r="H85" s="411"/>
    </row>
    <row r="86" spans="1:8" x14ac:dyDescent="0.25">
      <c r="A86" s="456" t="s">
        <v>59</v>
      </c>
      <c r="B86" s="456"/>
      <c r="C86" s="456"/>
      <c r="D86" s="456"/>
      <c r="E86" s="456"/>
      <c r="F86" s="456"/>
      <c r="G86" s="456"/>
      <c r="H86" s="457"/>
    </row>
    <row r="87" spans="1:8" x14ac:dyDescent="0.25">
      <c r="A87" s="458" t="s">
        <v>60</v>
      </c>
      <c r="B87" s="459"/>
      <c r="C87" s="459"/>
      <c r="D87" s="459"/>
      <c r="E87" s="459"/>
      <c r="F87" s="459"/>
      <c r="G87" s="459"/>
      <c r="H87" s="460"/>
    </row>
    <row r="88" spans="1:8" s="50" customFormat="1" ht="15" customHeight="1" x14ac:dyDescent="0.25">
      <c r="B88" s="127" t="s">
        <v>61</v>
      </c>
      <c r="C88" s="461">
        <f>B3.3!B23</f>
        <v>0</v>
      </c>
      <c r="D88" s="461"/>
      <c r="E88" s="461"/>
      <c r="F88" s="461"/>
      <c r="G88" s="461"/>
      <c r="H88" s="462"/>
    </row>
    <row r="89" spans="1:8" s="50" customFormat="1" ht="15" customHeight="1" x14ac:dyDescent="0.25">
      <c r="B89" s="127" t="s">
        <v>62</v>
      </c>
      <c r="C89" s="461">
        <f>B3.3!B24</f>
        <v>0</v>
      </c>
      <c r="D89" s="461"/>
      <c r="E89" s="461"/>
      <c r="F89" s="461"/>
      <c r="G89" s="461"/>
      <c r="H89" s="462"/>
    </row>
    <row r="90" spans="1:8" s="50" customFormat="1" ht="15" customHeight="1" x14ac:dyDescent="0.25">
      <c r="B90" s="127" t="s">
        <v>189</v>
      </c>
      <c r="C90" s="461">
        <f>B3.3!B25</f>
        <v>0</v>
      </c>
      <c r="D90" s="461"/>
      <c r="E90" s="461"/>
      <c r="F90" s="461"/>
      <c r="G90" s="461"/>
      <c r="H90" s="462"/>
    </row>
    <row r="91" spans="1:8" s="50" customFormat="1" ht="15" customHeight="1" x14ac:dyDescent="0.25">
      <c r="B91" s="127" t="s">
        <v>190</v>
      </c>
      <c r="C91" s="461">
        <f>B3.3!B26</f>
        <v>0</v>
      </c>
      <c r="D91" s="461"/>
      <c r="E91" s="461"/>
      <c r="F91" s="461"/>
      <c r="G91" s="461"/>
      <c r="H91" s="462"/>
    </row>
    <row r="92" spans="1:8" x14ac:dyDescent="0.25">
      <c r="A92" s="458" t="s">
        <v>63</v>
      </c>
      <c r="B92" s="459"/>
      <c r="C92" s="459"/>
      <c r="D92" s="459"/>
      <c r="E92" s="459"/>
      <c r="F92" s="459"/>
      <c r="G92" s="459"/>
      <c r="H92" s="460"/>
    </row>
    <row r="93" spans="1:8" ht="15.75" customHeight="1" x14ac:dyDescent="0.25">
      <c r="B93" s="127" t="s">
        <v>61</v>
      </c>
      <c r="C93" s="461">
        <f>B3.3!B28</f>
        <v>0</v>
      </c>
      <c r="D93" s="461"/>
      <c r="E93" s="461"/>
      <c r="F93" s="461"/>
      <c r="G93" s="461"/>
      <c r="H93" s="462"/>
    </row>
    <row r="94" spans="1:8" ht="15.75" customHeight="1" x14ac:dyDescent="0.25">
      <c r="B94" s="127" t="s">
        <v>62</v>
      </c>
      <c r="C94" s="461">
        <f>B3.3!B29</f>
        <v>0</v>
      </c>
      <c r="D94" s="461"/>
      <c r="E94" s="461"/>
      <c r="F94" s="461"/>
      <c r="G94" s="461"/>
      <c r="H94" s="462"/>
    </row>
    <row r="95" spans="1:8" ht="15.75" customHeight="1" x14ac:dyDescent="0.25">
      <c r="B95" s="127" t="s">
        <v>189</v>
      </c>
      <c r="C95" s="461">
        <f>B3.3!B30</f>
        <v>0</v>
      </c>
      <c r="D95" s="461"/>
      <c r="E95" s="461"/>
      <c r="F95" s="461"/>
      <c r="G95" s="461"/>
      <c r="H95" s="462"/>
    </row>
    <row r="96" spans="1:8" ht="15.75" customHeight="1" x14ac:dyDescent="0.25">
      <c r="B96" s="127" t="s">
        <v>190</v>
      </c>
      <c r="C96" s="461">
        <f>B3.3!B31</f>
        <v>0</v>
      </c>
      <c r="D96" s="461"/>
      <c r="E96" s="461"/>
      <c r="F96" s="461"/>
      <c r="G96" s="461"/>
      <c r="H96" s="462"/>
    </row>
    <row r="97" spans="1:8" ht="21" customHeight="1" x14ac:dyDescent="0.25">
      <c r="A97" s="463" t="s">
        <v>64</v>
      </c>
      <c r="B97" s="464"/>
      <c r="C97" s="464"/>
      <c r="D97" s="464"/>
      <c r="E97" s="464"/>
      <c r="F97" s="464"/>
      <c r="G97" s="464"/>
      <c r="H97" s="465"/>
    </row>
    <row r="98" spans="1:8" ht="13.5" customHeight="1" x14ac:dyDescent="0.25">
      <c r="B98" s="128" t="s">
        <v>61</v>
      </c>
      <c r="C98" s="451">
        <f>B3.3!B33</f>
        <v>0</v>
      </c>
      <c r="D98" s="451"/>
      <c r="E98" s="451"/>
      <c r="F98" s="451"/>
      <c r="G98" s="451"/>
      <c r="H98" s="452"/>
    </row>
    <row r="99" spans="1:8" ht="13.5" customHeight="1" x14ac:dyDescent="0.25">
      <c r="B99" s="128" t="s">
        <v>62</v>
      </c>
      <c r="C99" s="451">
        <f>B3.3!B34</f>
        <v>0</v>
      </c>
      <c r="D99" s="451"/>
      <c r="E99" s="451"/>
      <c r="F99" s="451"/>
      <c r="G99" s="451"/>
      <c r="H99" s="452"/>
    </row>
    <row r="100" spans="1:8" ht="17.25" customHeight="1" x14ac:dyDescent="0.25">
      <c r="B100" s="441"/>
      <c r="C100" s="348"/>
      <c r="D100" s="348"/>
      <c r="E100" s="348"/>
      <c r="F100" s="348"/>
      <c r="G100" s="348"/>
      <c r="H100" s="349"/>
    </row>
    <row r="101" spans="1:8" ht="27" customHeight="1" x14ac:dyDescent="0.25">
      <c r="B101" s="441"/>
      <c r="C101" s="348"/>
      <c r="D101" s="348"/>
      <c r="E101" s="348"/>
      <c r="F101" s="348"/>
      <c r="G101" s="348"/>
      <c r="H101" s="349"/>
    </row>
    <row r="102" spans="1:8" x14ac:dyDescent="0.25">
      <c r="B102" s="52" t="s">
        <v>181</v>
      </c>
      <c r="C102" s="49"/>
      <c r="D102" s="49"/>
      <c r="E102" s="53" t="s">
        <v>65</v>
      </c>
      <c r="F102" s="49"/>
      <c r="G102" s="49"/>
      <c r="H102" s="51"/>
    </row>
    <row r="103" spans="1:8" x14ac:dyDescent="0.25">
      <c r="B103" s="54"/>
      <c r="C103" s="129">
        <f>D10</f>
        <v>0</v>
      </c>
      <c r="D103" s="55"/>
      <c r="E103" s="55"/>
      <c r="F103" s="55"/>
      <c r="G103" s="55"/>
      <c r="H103" s="56"/>
    </row>
    <row r="104" spans="1:8" x14ac:dyDescent="0.25">
      <c r="B104" s="234"/>
      <c r="C104" s="234"/>
      <c r="D104" s="234"/>
      <c r="E104" s="234"/>
      <c r="F104" s="234"/>
      <c r="G104" s="234"/>
      <c r="H104" s="234"/>
    </row>
    <row r="105" spans="1:8" ht="22.5" customHeight="1" x14ac:dyDescent="0.25">
      <c r="B105" s="130"/>
      <c r="C105" s="131"/>
      <c r="D105" s="131"/>
      <c r="E105" s="131"/>
      <c r="F105" s="131"/>
      <c r="G105" s="131"/>
      <c r="H105" s="132"/>
    </row>
    <row r="106" spans="1:8" ht="22.5" customHeight="1" x14ac:dyDescent="0.25">
      <c r="B106" s="57"/>
      <c r="C106" s="58"/>
      <c r="D106" s="58"/>
      <c r="E106" s="58"/>
      <c r="F106" s="58"/>
      <c r="G106" s="58"/>
      <c r="H106" s="59"/>
    </row>
    <row r="107" spans="1:8" x14ac:dyDescent="0.25">
      <c r="B107" s="52" t="s">
        <v>182</v>
      </c>
      <c r="C107" s="49"/>
      <c r="D107" s="49"/>
      <c r="E107" s="53" t="s">
        <v>68</v>
      </c>
      <c r="F107" s="49"/>
      <c r="G107" s="49"/>
      <c r="H107" s="51"/>
    </row>
    <row r="108" spans="1:8" x14ac:dyDescent="0.25">
      <c r="B108" s="54"/>
      <c r="C108" s="129">
        <f>D6</f>
        <v>0</v>
      </c>
      <c r="D108" s="55"/>
      <c r="E108" s="55"/>
      <c r="F108" s="55"/>
      <c r="G108" s="55"/>
      <c r="H108" s="56"/>
    </row>
    <row r="109" spans="1:8" ht="10.5" customHeight="1" x14ac:dyDescent="0.25">
      <c r="B109" s="49"/>
      <c r="C109" s="49"/>
      <c r="D109" s="49"/>
      <c r="E109" s="49"/>
      <c r="F109" s="49"/>
      <c r="G109" s="49"/>
      <c r="H109" s="49"/>
    </row>
    <row r="110" spans="1:8" ht="15" customHeight="1" x14ac:dyDescent="0.25">
      <c r="B110" s="466" t="s">
        <v>69</v>
      </c>
      <c r="C110" s="466"/>
      <c r="D110" s="466"/>
      <c r="E110" s="466"/>
      <c r="F110" s="466"/>
      <c r="G110" s="466"/>
      <c r="H110" s="466"/>
    </row>
    <row r="111" spans="1:8" ht="15.75" thickBot="1" x14ac:dyDescent="0.3">
      <c r="B111" s="440" t="s">
        <v>70</v>
      </c>
      <c r="C111" s="440"/>
      <c r="D111" s="440"/>
      <c r="E111" s="440"/>
      <c r="F111" s="440"/>
      <c r="G111" s="440"/>
      <c r="H111" s="440"/>
    </row>
    <row r="112" spans="1:8" ht="36" customHeight="1" x14ac:dyDescent="0.25">
      <c r="B112" s="406" t="s">
        <v>183</v>
      </c>
      <c r="C112" s="407"/>
      <c r="D112" s="134"/>
      <c r="E112" s="408" t="s">
        <v>184</v>
      </c>
      <c r="F112" s="408"/>
      <c r="G112" s="408"/>
      <c r="H112" s="133"/>
    </row>
    <row r="113" spans="2:8" ht="30" customHeight="1" x14ac:dyDescent="0.25">
      <c r="B113" s="399" t="s">
        <v>66</v>
      </c>
      <c r="C113" s="400"/>
      <c r="D113" s="400"/>
      <c r="E113" s="400"/>
      <c r="F113" s="400"/>
      <c r="G113" s="400"/>
      <c r="H113" s="401"/>
    </row>
    <row r="114" spans="2:8" x14ac:dyDescent="0.25">
      <c r="B114" s="102"/>
      <c r="C114" s="103"/>
      <c r="D114" s="103"/>
      <c r="E114" s="103"/>
      <c r="F114" s="103"/>
      <c r="G114" s="103"/>
      <c r="H114" s="104"/>
    </row>
    <row r="115" spans="2:8" x14ac:dyDescent="0.25">
      <c r="B115" s="341" t="s">
        <v>67</v>
      </c>
      <c r="C115" s="315"/>
      <c r="D115" s="315"/>
      <c r="E115" s="315"/>
      <c r="F115" s="315"/>
      <c r="G115" s="315"/>
      <c r="H115" s="342"/>
    </row>
    <row r="116" spans="2:8" ht="44.25" customHeight="1" x14ac:dyDescent="0.25">
      <c r="B116" s="225" t="s">
        <v>120</v>
      </c>
      <c r="C116" s="228"/>
      <c r="D116" s="228"/>
      <c r="E116" s="228"/>
      <c r="F116" s="228"/>
      <c r="G116" s="228"/>
      <c r="H116" s="229"/>
    </row>
    <row r="117" spans="2:8" ht="44.25" customHeight="1" x14ac:dyDescent="0.25">
      <c r="B117" s="448" t="s">
        <v>121</v>
      </c>
      <c r="C117" s="449"/>
      <c r="D117" s="449"/>
      <c r="E117" s="449"/>
      <c r="F117" s="449"/>
      <c r="G117" s="449"/>
      <c r="H117" s="450"/>
    </row>
  </sheetData>
  <sheetProtection algorithmName="SHA-512" hashValue="PSKQu0G5njS63WYy+VuDJq8R9/7rzn0zjdhPabrk6papQsv/WkDdEkoUi5wlnaa9vMVD2UKmEtjAJdTL4n4vzA==" saltValue="6dylJtR/2F+ttoldbUl5XQ==" spinCount="100000" sheet="1" objects="1" scenarios="1"/>
  <mergeCells count="121">
    <mergeCell ref="B117:H117"/>
    <mergeCell ref="A54:H54"/>
    <mergeCell ref="C98:H98"/>
    <mergeCell ref="C99:H99"/>
    <mergeCell ref="A59:H59"/>
    <mergeCell ref="A56:H56"/>
    <mergeCell ref="A86:H86"/>
    <mergeCell ref="A87:H87"/>
    <mergeCell ref="C88:H88"/>
    <mergeCell ref="C91:H91"/>
    <mergeCell ref="A92:H92"/>
    <mergeCell ref="C93:H93"/>
    <mergeCell ref="C96:H96"/>
    <mergeCell ref="A97:H97"/>
    <mergeCell ref="B110:H110"/>
    <mergeCell ref="A75:C75"/>
    <mergeCell ref="C89:H89"/>
    <mergeCell ref="C90:H90"/>
    <mergeCell ref="C94:H94"/>
    <mergeCell ref="C95:H95"/>
    <mergeCell ref="B116:H116"/>
    <mergeCell ref="B104:H104"/>
    <mergeCell ref="A76:G76"/>
    <mergeCell ref="A77:H77"/>
    <mergeCell ref="A72:C72"/>
    <mergeCell ref="A73:C73"/>
    <mergeCell ref="A74:C74"/>
    <mergeCell ref="B111:H111"/>
    <mergeCell ref="C45:H45"/>
    <mergeCell ref="C46:H46"/>
    <mergeCell ref="C47:H47"/>
    <mergeCell ref="C48:H48"/>
    <mergeCell ref="B100:H101"/>
    <mergeCell ref="A42:B47"/>
    <mergeCell ref="C44:H44"/>
    <mergeCell ref="A2:H2"/>
    <mergeCell ref="A3:E3"/>
    <mergeCell ref="G4:H4"/>
    <mergeCell ref="G5:H5"/>
    <mergeCell ref="E4:F4"/>
    <mergeCell ref="E5:F5"/>
    <mergeCell ref="A4:D5"/>
    <mergeCell ref="B26:D26"/>
    <mergeCell ref="B27:D27"/>
    <mergeCell ref="B22:D22"/>
    <mergeCell ref="B23:D23"/>
    <mergeCell ref="B24:D24"/>
    <mergeCell ref="B25:D25"/>
    <mergeCell ref="D11:H11"/>
    <mergeCell ref="D12:H12"/>
    <mergeCell ref="A13:H13"/>
    <mergeCell ref="A14:H14"/>
    <mergeCell ref="B115:H115"/>
    <mergeCell ref="G84:H84"/>
    <mergeCell ref="D78:D79"/>
    <mergeCell ref="E78:E79"/>
    <mergeCell ref="G78:G79"/>
    <mergeCell ref="H78:H83"/>
    <mergeCell ref="D80:D81"/>
    <mergeCell ref="E80:E81"/>
    <mergeCell ref="G80:G81"/>
    <mergeCell ref="D82:D83"/>
    <mergeCell ref="E82:E83"/>
    <mergeCell ref="G82:G83"/>
    <mergeCell ref="A78:C78"/>
    <mergeCell ref="A79:C79"/>
    <mergeCell ref="A80:C80"/>
    <mergeCell ref="A81:C81"/>
    <mergeCell ref="A82:C82"/>
    <mergeCell ref="A83:C83"/>
    <mergeCell ref="B112:C112"/>
    <mergeCell ref="E112:G112"/>
    <mergeCell ref="A85:H85"/>
    <mergeCell ref="G17:H17"/>
    <mergeCell ref="A16:H16"/>
    <mergeCell ref="B21:D21"/>
    <mergeCell ref="A17:E17"/>
    <mergeCell ref="B18:D18"/>
    <mergeCell ref="B19:D19"/>
    <mergeCell ref="B20:D20"/>
    <mergeCell ref="D10:H10"/>
    <mergeCell ref="B113:H113"/>
    <mergeCell ref="C49:H49"/>
    <mergeCell ref="C51:H51"/>
    <mergeCell ref="C52:H52"/>
    <mergeCell ref="C53:H53"/>
    <mergeCell ref="C50:H50"/>
    <mergeCell ref="D57:G57"/>
    <mergeCell ref="A48:B53"/>
    <mergeCell ref="B41:G41"/>
    <mergeCell ref="B28:D28"/>
    <mergeCell ref="B29:D29"/>
    <mergeCell ref="C37:D37"/>
    <mergeCell ref="C38:D38"/>
    <mergeCell ref="B34:C34"/>
    <mergeCell ref="C35:D35"/>
    <mergeCell ref="A71:C71"/>
    <mergeCell ref="D6:H6"/>
    <mergeCell ref="D7:H7"/>
    <mergeCell ref="D8:H8"/>
    <mergeCell ref="D9:H9"/>
    <mergeCell ref="A84:F84"/>
    <mergeCell ref="A58:H58"/>
    <mergeCell ref="A60:H60"/>
    <mergeCell ref="A61:H61"/>
    <mergeCell ref="A62:C62"/>
    <mergeCell ref="A63:C63"/>
    <mergeCell ref="A70:H70"/>
    <mergeCell ref="A64:C64"/>
    <mergeCell ref="A65:C65"/>
    <mergeCell ref="A66:C66"/>
    <mergeCell ref="A67:C67"/>
    <mergeCell ref="A68:C68"/>
    <mergeCell ref="A69:G69"/>
    <mergeCell ref="C36:D36"/>
    <mergeCell ref="A40:H40"/>
    <mergeCell ref="A6:B9"/>
    <mergeCell ref="A10:B12"/>
    <mergeCell ref="C42:H42"/>
    <mergeCell ref="C43:H43"/>
    <mergeCell ref="A15:H15"/>
  </mergeCells>
  <conditionalFormatting sqref="A1:XFD1 I60:XFD60 I62:XFD77 D78:XFD83 I85:XFD85 A84:A85 G84:XFD84 I54:XFD54 A54 A6">
    <cfRule type="cellIs" dxfId="16" priority="35" operator="equal">
      <formula>0</formula>
    </cfRule>
  </conditionalFormatting>
  <conditionalFormatting sqref="A118:XFD1048576">
    <cfRule type="cellIs" dxfId="15" priority="32" operator="equal">
      <formula>0</formula>
    </cfRule>
  </conditionalFormatting>
  <conditionalFormatting sqref="H63:H69">
    <cfRule type="containsBlanks" dxfId="14" priority="31">
      <formula>LEN(TRIM(H63))=0</formula>
    </cfRule>
  </conditionalFormatting>
  <conditionalFormatting sqref="A10 I13:XFD15 A13:A15 C6:XFD12">
    <cfRule type="cellIs" dxfId="13" priority="28" operator="equal">
      <formula>0</formula>
    </cfRule>
  </conditionalFormatting>
  <conditionalFormatting sqref="B36:H38">
    <cfRule type="cellIs" dxfId="12" priority="18" operator="equal">
      <formula>0</formula>
    </cfRule>
  </conditionalFormatting>
  <conditionalFormatting sqref="B19:B28 E19:E28">
    <cfRule type="cellIs" dxfId="11" priority="20" operator="equal">
      <formula>0</formula>
    </cfRule>
    <cfRule type="cellIs" dxfId="10" priority="21" operator="equal">
      <formula>0</formula>
    </cfRule>
  </conditionalFormatting>
  <conditionalFormatting sqref="F17:XFD17 B29 I16:XFD16 A16:A17 A41:XFD41 I40:XFD40 A40 A55:XFD55 A42 A48 C42:XFD53 A18:B28 E18:XFD19 E20:G28 A30:D30 H20:XFD30 A31:XFD39 A57:XFD57 A56 I56:XFD56 F29:G30">
    <cfRule type="cellIs" dxfId="9" priority="19" operator="equal">
      <formula>0</formula>
    </cfRule>
  </conditionalFormatting>
  <conditionalFormatting sqref="A58:A59 I58:XFD59">
    <cfRule type="cellIs" dxfId="8" priority="14" operator="equal">
      <formula>0</formula>
    </cfRule>
  </conditionalFormatting>
  <conditionalFormatting sqref="I61:XFD61">
    <cfRule type="cellIs" dxfId="7" priority="13" operator="equal">
      <formula>0</formula>
    </cfRule>
  </conditionalFormatting>
  <conditionalFormatting sqref="A77">
    <cfRule type="cellIs" dxfId="6" priority="12" operator="equal">
      <formula>0</formula>
    </cfRule>
  </conditionalFormatting>
  <conditionalFormatting sqref="A78:A79">
    <cfRule type="cellIs" dxfId="5" priority="11" operator="equal">
      <formula>0</formula>
    </cfRule>
  </conditionalFormatting>
  <conditionalFormatting sqref="A80:A83">
    <cfRule type="cellIs" dxfId="4" priority="10" operator="equal">
      <formula>0</formula>
    </cfRule>
  </conditionalFormatting>
  <conditionalFormatting sqref="A106:XFD111 A86:A87 A102:XFD104 A92:A97 A98:C98 A101 I86:XFD101 A88:C91 A99:B100 C99">
    <cfRule type="cellIs" dxfId="3" priority="9" operator="equal">
      <formula>0</formula>
    </cfRule>
  </conditionalFormatting>
  <conditionalFormatting sqref="I112:XFD112">
    <cfRule type="cellIs" dxfId="2" priority="8" operator="equal">
      <formula>0</formula>
    </cfRule>
  </conditionalFormatting>
  <conditionalFormatting sqref="A113:XFD117">
    <cfRule type="cellIs" dxfId="1" priority="5" operator="equal">
      <formula>0</formula>
    </cfRule>
  </conditionalFormatting>
  <conditionalFormatting sqref="B93:C96">
    <cfRule type="cellIs" dxfId="0" priority="4" operator="equal">
      <formula>0</formula>
    </cfRule>
  </conditionalFormatting>
  <dataValidations disablePrompts="1" count="1">
    <dataValidation type="decimal" allowBlank="1" showInputMessage="1" showErrorMessage="1" sqref="F29">
      <formula1>0.01</formula1>
      <formula2>1</formula2>
    </dataValidation>
  </dataValidations>
  <printOptions horizontalCentered="1" verticalCentered="1"/>
  <pageMargins left="0.25" right="0.25" top="0.75" bottom="0.75" header="0.3" footer="0.3"/>
  <pageSetup paperSize="119" scale="7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B1</vt:lpstr>
      <vt:lpstr>B1.1</vt:lpstr>
      <vt:lpstr>B2</vt:lpstr>
      <vt:lpstr>B3</vt:lpstr>
      <vt:lpstr>B3.3</vt:lpstr>
      <vt:lpstr>IMPRIMIR</vt:lpstr>
      <vt:lpstr>'B1'!Área_de_impresión</vt:lpstr>
      <vt:lpstr>B1.1!Área_de_impresión</vt:lpstr>
      <vt:lpstr>IMPRIMIR!Área_de_impresión</vt:lpstr>
      <vt:lpstr>IMPRIMIR!Títulos_a_imprimir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Jonny Eliecer Luna Rincon</dc:creator>
  <cp:lastModifiedBy>Jonny Eliecer Luna Rincon</cp:lastModifiedBy>
  <cp:lastPrinted>2019-06-12T21:10:44Z</cp:lastPrinted>
  <dcterms:created xsi:type="dcterms:W3CDTF">2018-04-10T14:32:10Z</dcterms:created>
  <dcterms:modified xsi:type="dcterms:W3CDTF">2019-07-09T16:12:10Z</dcterms:modified>
</cp:coreProperties>
</file>