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ICOLL.GARCIA\Desktop\EP\anexos mayor cuantia\"/>
    </mc:Choice>
  </mc:AlternateContent>
  <xr:revisionPtr revIDLastSave="0" documentId="8_{54422AD0-0403-4D0E-AB19-A16E85E9D0B6}" xr6:coauthVersionLast="47" xr6:coauthVersionMax="47" xr10:uidLastSave="{00000000-0000-0000-0000-000000000000}"/>
  <bookViews>
    <workbookView xWindow="1560" yWindow="1560" windowWidth="14025" windowHeight="13695" xr2:uid="{00000000-000D-0000-FFFF-FFFF00000000}"/>
  </bookViews>
  <sheets>
    <sheet name="FORMATO DE COTIZACION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7" i="1"/>
  <c r="H40" i="1" l="1"/>
  <c r="H43" i="1" l="1"/>
  <c r="H44" i="1" s="1"/>
  <c r="H42" i="1"/>
  <c r="H41" i="1"/>
  <c r="H45" i="1" s="1"/>
</calcChain>
</file>

<file path=xl/sharedStrings.xml><?xml version="1.0" encoding="utf-8"?>
<sst xmlns="http://schemas.openxmlformats.org/spreadsheetml/2006/main" count="125" uniqueCount="63">
  <si>
    <t>No. Item</t>
  </si>
  <si>
    <t xml:space="preserve">DESCRIPCIÓN ESPECIFICA DEL
BIEN O SERVICIO </t>
  </si>
  <si>
    <t>AIU ? 
Si - No</t>
  </si>
  <si>
    <t>UNIDAD DE MEDIDA</t>
  </si>
  <si>
    <t>CANTIDAD</t>
  </si>
  <si>
    <t xml:space="preserve"> PRECIO UNITARIO </t>
  </si>
  <si>
    <t>OBRAS MANTENIMIENTO</t>
  </si>
  <si>
    <t>SI</t>
  </si>
  <si>
    <t xml:space="preserve">Notas o aclaraciones  </t>
  </si>
  <si>
    <t>Valor directo (sin impuestos)</t>
  </si>
  <si>
    <t xml:space="preserve">ADMINISTRACION </t>
  </si>
  <si>
    <t>IMPREVISTOS</t>
  </si>
  <si>
    <t>UTILIDAD</t>
  </si>
  <si>
    <t>IVA SOBRE UTILIDAD</t>
  </si>
  <si>
    <t>TOTAL CON IMPUESTOS</t>
  </si>
  <si>
    <t xml:space="preserve">Nombre de quien elabora: </t>
  </si>
  <si>
    <t>1.1</t>
  </si>
  <si>
    <t>Retiro del Laminas Superboard en Fachadas por abombamientos y/o mal estado, reparación correccióon y preparación superficies, instalación nuevas laminas</t>
  </si>
  <si>
    <t>M2</t>
  </si>
  <si>
    <t>1.2</t>
  </si>
  <si>
    <t>Reposición de Boquilla LATEX y resanes impermeabilizados 1:3 para fachadas, incluye lineales y retiro de pañetes en mal estado, fachadas terminadas en pañetes pintados</t>
  </si>
  <si>
    <t>Reposicion de VIDRIO incoloro laminado 3+3, incluye filtro UV 98% color gris, pisavidrios, soportes y todo lo necesario para su correcta intalacion, incluye retiro del existente</t>
  </si>
  <si>
    <t>Recuperaciond e juntas de silicon para ventanas y/o fachadas acristaladas, incluye retiro de elementos en mal estado</t>
  </si>
  <si>
    <t>ML</t>
  </si>
  <si>
    <t>Reposicion de Cortagotero en aluminio diseño de acuerdo a necesidad</t>
  </si>
  <si>
    <t xml:space="preserve">Impermeabilización de la totalidad de los paños en ladrillo de las  fachadas , aplicando dos manos  de Sika tramsparente 10 años o equivalente según recomendaciones ficha  tecnica.(Incluye Mano de Obra especializada y  equipos certificados en altura ) </t>
  </si>
  <si>
    <t>Reposición de cielorraso interior en drywall incluye pieza en drywall, macilla de resane, cinta maya y pintura vinilo tipo 1 dos manos</t>
  </si>
  <si>
    <t>Retiro, raspado de pintura en mal estado</t>
  </si>
  <si>
    <t>Sellamiento de fisuras pisos de mortero existentes - sikaflex 401 pavement o equivalente.</t>
  </si>
  <si>
    <t>Suministro e instalacion de polietileno calibre 3/4 para protección de ventaneria</t>
  </si>
  <si>
    <t>Sellamiento juntas de dilatación de contraccióon de pisos con  sikaflex 401 pavement + sikarod o equivalentes.</t>
  </si>
  <si>
    <t>Retiro de elementos deteriorados que no hacen parte integral de la fachada</t>
  </si>
  <si>
    <t>UND</t>
  </si>
  <si>
    <t xml:space="preserve">Lavado, Desmanchado y Reparación  de fachadas en ladrillo Tolete y/o split , aplicando Rinse  SIKA LIMPIADOR o equivalente utilizando equipo de  hidrolavadora a presion , Mano de Obra con personal profesionoal certificado en trabajos en alturas . </t>
  </si>
  <si>
    <t xml:space="preserve">Lavado, Desmanchado y Limpieza  de fachadas acristaladas, incluye sellamiento e impermeabilizaicion de juntas donde se requiera , Mano de Obra con personal profesional  experimentado en trabajos de alturas, incluye Lavado y limpieza de perfiles de aluminio en fachadas acristaladas. . </t>
  </si>
  <si>
    <t>Lavado y desmanchado de pisos y/o paredes en enchapes, concreto, piedra o similar, machones y de ventaneria , incluye proteccción de ventaneria en aluminio.</t>
  </si>
  <si>
    <t>Mantenimiento, limpieza, lavado, desmanchado y/o reposición e instalación de fachada sistema tipo persiana DVLUX, AEROLUX o equivalente</t>
  </si>
  <si>
    <t>Desmonte y reposición  de parasoles verticales fijos tipo AEROBRISE color a seleccionar por la entidad, incluye retiro de elemento existente, incluye todo lo requerido para la correcta ejecucion y puesta en funcionamiento.</t>
  </si>
  <si>
    <t>Mantenimiento de baranda metalica, incluye retiro de pintura en mal estado, retiro de oxido, imprimante anticorrosivo y pintura esmalte, incluye intervencion de pedestales y cambio de tornilleria donde se requiera</t>
  </si>
  <si>
    <t>Mantenimiento o reposicion de juntas de pega de mamposteria de arcilla de color de acuerdo a juntas existentes.</t>
  </si>
  <si>
    <t>Mantenimiento y limpieza de manijas y/o cerraduras en acero inoxidable en puertas de fachadas</t>
  </si>
  <si>
    <t>Mantenimiento de estructura metalica, incluye soldadura donde se requiera, reposicion de elementos metalicosy aplicacion de esmalte, incluye retiro de pintura en mal estado e imprimacion con anticorrosivo, ancho 0,50</t>
  </si>
  <si>
    <t>Reposición de pelicula para vidrios tipo sand blasting resistente a rayos UV, incluye retiro de la pelicual existente</t>
  </si>
  <si>
    <t>Aplicación componente fungicida para fachadas</t>
  </si>
  <si>
    <t>Mantenimiento y reposición e instalación de vinilo TIPO 1 de alta resistencia y proteccion  para fachadas sobre pañete o sobre estuco 2 manos EXTERIORES 5 AÑOS, incluye lineales, color a seleccionar por la UMNG.</t>
  </si>
  <si>
    <t>Reposición de sistema FLATSKY areas 100% PRVF FLATSKY 60, termo estable clase 11 SPFP lusclear/1UV opal snow. Incluye todos los accesorio spara su correcta intalacion y funcionamiento.</t>
  </si>
  <si>
    <t>Mantenimiento de acabado de poyo de ventana y/o fachada acristalada, incluye retiro de pntura limpieza, resanes y toda la pintura nueva, intervencion interior y exterior</t>
  </si>
  <si>
    <t>Mantenimiento de fachada flotante incluye lavado, desmanchado y pintura donde se requiera</t>
  </si>
  <si>
    <t xml:space="preserve">Mantenimiento de puerta metalica completa o persiana y marco, incluye eliminacion de pintura en mal estado y pintura nueva tipo esmalte o similar, lubricacion de bisagras y chapas y todo lo demas para su correcto funcionamiento </t>
  </si>
  <si>
    <t>Mantenimiento de elementos escalera tipo gato para circulacion vertical, incluye soldadura donde se requiera, remplazo de bisagras, reposicion de elementos metalicos e instalación de esmalte sobre lámina metálica, incluye retiro de pintura en mal estado e imprimacion con anticorrosivo</t>
  </si>
  <si>
    <t>Mantenimiento enchape tipo FORGE ROJO 48X48 o equivalente igual a instalada en porticos de acceso edificios, incluye juntas y boquilla latex para intemperies y remplazo de piezas donde se requiera.</t>
  </si>
  <si>
    <t>Limpieza y pulido de Valvula siamesa o similar</t>
  </si>
  <si>
    <t>Mantenimiento y reposición de puerta en madera, incluye retiro de elementos deteriorados y remplazo de estos por piezas de la misma especie, inmunizados y sellados, incluye esmalte para maderas con protección UV, resanes y todo lo necesario para su correcto funcionamiento.</t>
  </si>
  <si>
    <t>Aseo general permanente en las obras de mantenimiento</t>
  </si>
  <si>
    <r>
      <rPr>
        <b/>
        <sz val="11"/>
        <rFont val="Arial"/>
        <family val="2"/>
      </rPr>
      <t xml:space="preserve">PLAZO DE EJECUCIÓN: </t>
    </r>
    <r>
      <rPr>
        <sz val="11"/>
        <rFont val="Arial"/>
        <family val="2"/>
      </rPr>
      <t>El plazo de ejecución del presente proyecto es de cuatro (4) meses, a partir del acta de inicio, previa aprobación de la interventoría y supervisión, expedición y aprobación de pólizas y expedición del registro presupuestal,</t>
    </r>
  </si>
  <si>
    <r>
      <rPr>
        <b/>
        <sz val="11"/>
        <rFont val="Arial"/>
        <family val="2"/>
      </rPr>
      <t>LUGAR DE EJECUCIÓN:</t>
    </r>
    <r>
      <rPr>
        <sz val="11"/>
        <rFont val="Arial"/>
        <family val="2"/>
      </rPr>
      <t xml:space="preserve"> Las actividades que se adelanten en cumplimiento del contrato u orden se desarrollarán en las instalaciones de la Universidad Militar Nueva Granada - Campus Nueva Granada, Km 2 vía Cajicá - Zipaquirá.</t>
    </r>
  </si>
  <si>
    <r>
      <rPr>
        <b/>
        <sz val="11"/>
        <rFont val="Arial"/>
        <family val="2"/>
      </rPr>
      <t>VALIDEZ DE LA OFERTA:</t>
    </r>
    <r>
      <rPr>
        <sz val="11"/>
        <rFont val="Arial"/>
        <family val="2"/>
      </rPr>
      <t xml:space="preserve"> 60 dias</t>
    </r>
  </si>
  <si>
    <t>NIT</t>
  </si>
  <si>
    <t>TOTAL</t>
  </si>
  <si>
    <t>LOGO EMPRESA</t>
  </si>
  <si>
    <r>
      <t>OBJETO</t>
    </r>
    <r>
      <rPr>
        <sz val="11"/>
        <rFont val="Arial"/>
        <family val="2"/>
      </rPr>
      <t xml:space="preserve">:REALIZAR EL MANTENIMIENTO DE LAS FACHADAS DE LOS EDIFICIOS DEL CAMPUS NUEVA GRANADA POR PRECIOS UNITARIOS SIN FORMULA DE REAJUSTE, DE CONFORMIDAD CON LAS ESPECIFICACIONES TÉCNICAS. </t>
    </r>
  </si>
  <si>
    <r>
      <rPr>
        <b/>
        <sz val="11"/>
        <rFont val="Arial"/>
        <family val="2"/>
      </rPr>
      <t xml:space="preserve">FORMA DE PAGO: </t>
    </r>
    <r>
      <rPr>
        <sz val="11"/>
        <rFont val="Arial"/>
        <family val="2"/>
      </rPr>
      <t>El valor del presente contrato se pagará así: Pagos parciales según cortes parciales de obra hasta el 90% del valor contratado a los 30 días calendario de radicada la factura y sus soportes en la División Financiera y 10% contra liquidación del contrato.
Nota: Los cortes de obra y sus cantidades serán sobre la obra ejecutada medida, rectificada certificada por la interventoría del contrato</t>
    </r>
  </si>
  <si>
    <t xml:space="preserve">Firma de quien elabora: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</si>
</sst>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240A]\ #,##0"/>
    <numFmt numFmtId="165" formatCode="[$$-240A]\ #,##0.00"/>
    <numFmt numFmtId="166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 wrapText="1"/>
    </xf>
    <xf numFmtId="165" fontId="2" fillId="2" borderId="20" xfId="0" applyNumberFormat="1" applyFont="1" applyFill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 wrapText="1"/>
    </xf>
    <xf numFmtId="2" fontId="2" fillId="2" borderId="19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right" vertical="center"/>
    </xf>
    <xf numFmtId="164" fontId="4" fillId="3" borderId="25" xfId="0" applyNumberFormat="1" applyFont="1" applyFill="1" applyBorder="1" applyAlignment="1">
      <alignment horizontal="center" vertical="center" wrapText="1"/>
    </xf>
    <xf numFmtId="165" fontId="4" fillId="3" borderId="20" xfId="0" applyNumberFormat="1" applyFont="1" applyFill="1" applyBorder="1" applyAlignment="1">
      <alignment horizontal="right" vertical="center"/>
    </xf>
    <xf numFmtId="9" fontId="2" fillId="3" borderId="17" xfId="0" applyNumberFormat="1" applyFont="1" applyFill="1" applyBorder="1" applyAlignment="1">
      <alignment horizontal="center" vertical="center"/>
    </xf>
    <xf numFmtId="165" fontId="5" fillId="3" borderId="7" xfId="1" applyNumberFormat="1" applyFont="1" applyFill="1" applyBorder="1" applyAlignment="1" applyProtection="1">
      <alignment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right" vertical="center" wrapText="1"/>
    </xf>
    <xf numFmtId="0" fontId="4" fillId="0" borderId="0" xfId="0" applyFont="1"/>
    <xf numFmtId="0" fontId="3" fillId="2" borderId="2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166" fontId="3" fillId="3" borderId="5" xfId="1" applyFont="1" applyFill="1" applyBorder="1" applyAlignment="1" applyProtection="1">
      <alignment horizontal="center" vertical="center" wrapText="1"/>
      <protection locked="0"/>
    </xf>
    <xf numFmtId="166" fontId="3" fillId="3" borderId="6" xfId="1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horizontal="right" vertical="center" wrapText="1"/>
    </xf>
    <xf numFmtId="164" fontId="3" fillId="2" borderId="32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2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55"/>
  <sheetViews>
    <sheetView tabSelected="1" zoomScale="85" zoomScaleNormal="85" workbookViewId="0">
      <selection activeCell="G54" sqref="G54"/>
    </sheetView>
  </sheetViews>
  <sheetFormatPr baseColWidth="10" defaultRowHeight="14.25" x14ac:dyDescent="0.2"/>
  <cols>
    <col min="1" max="1" width="5.85546875" style="51" customWidth="1"/>
    <col min="2" max="2" width="7" style="37" customWidth="1"/>
    <col min="3" max="3" width="50.85546875" style="37" customWidth="1"/>
    <col min="4" max="5" width="12.7109375" style="37" bestFit="1" customWidth="1"/>
    <col min="6" max="6" width="27.85546875" style="37" customWidth="1"/>
    <col min="7" max="7" width="20" style="37" customWidth="1"/>
    <col min="8" max="8" width="25.7109375" style="37" customWidth="1"/>
    <col min="9" max="16384" width="11.42578125" style="37"/>
  </cols>
  <sheetData>
    <row r="1" spans="1:8" s="1" customFormat="1" ht="15" thickBot="1" x14ac:dyDescent="0.25">
      <c r="A1" s="34"/>
    </row>
    <row r="2" spans="1:8" s="1" customFormat="1" ht="15.75" customHeight="1" thickBot="1" x14ac:dyDescent="0.3">
      <c r="A2" s="34"/>
      <c r="B2" s="69" t="s">
        <v>59</v>
      </c>
      <c r="C2" s="70"/>
      <c r="D2" s="70"/>
      <c r="E2" s="71"/>
      <c r="F2" s="72" t="s">
        <v>57</v>
      </c>
      <c r="G2" s="70"/>
      <c r="H2" s="73"/>
    </row>
    <row r="3" spans="1:8" s="1" customFormat="1" ht="60.75" customHeight="1" thickBot="1" x14ac:dyDescent="0.25">
      <c r="A3" s="34"/>
      <c r="B3" s="74"/>
      <c r="C3" s="75"/>
      <c r="D3" s="75"/>
      <c r="E3" s="76"/>
      <c r="F3" s="77"/>
      <c r="G3" s="75"/>
      <c r="H3" s="78"/>
    </row>
    <row r="4" spans="1:8" s="1" customFormat="1" ht="33" customHeight="1" thickBot="1" x14ac:dyDescent="0.25">
      <c r="A4" s="34"/>
      <c r="B4" s="79" t="s">
        <v>60</v>
      </c>
      <c r="C4" s="80"/>
      <c r="D4" s="80"/>
      <c r="E4" s="80"/>
      <c r="F4" s="80"/>
      <c r="G4" s="80"/>
      <c r="H4" s="81"/>
    </row>
    <row r="5" spans="1:8" s="1" customFormat="1" ht="53.25" customHeight="1" thickBot="1" x14ac:dyDescent="0.25">
      <c r="A5" s="34"/>
      <c r="B5" s="2" t="s">
        <v>0</v>
      </c>
      <c r="C5" s="3" t="s">
        <v>1</v>
      </c>
      <c r="D5" s="5" t="s">
        <v>2</v>
      </c>
      <c r="E5" s="4" t="s">
        <v>3</v>
      </c>
      <c r="F5" s="4" t="s">
        <v>4</v>
      </c>
      <c r="G5" s="6" t="s">
        <v>5</v>
      </c>
      <c r="H5" s="4" t="s">
        <v>58</v>
      </c>
    </row>
    <row r="6" spans="1:8" s="1" customFormat="1" ht="28.5" customHeight="1" x14ac:dyDescent="0.2">
      <c r="A6" s="34"/>
      <c r="B6" s="7">
        <v>1</v>
      </c>
      <c r="C6" s="8" t="s">
        <v>6</v>
      </c>
      <c r="D6" s="9"/>
      <c r="E6" s="9"/>
      <c r="F6" s="10"/>
      <c r="G6" s="11"/>
      <c r="H6" s="12"/>
    </row>
    <row r="7" spans="1:8" s="1" customFormat="1" ht="60" customHeight="1" x14ac:dyDescent="0.2">
      <c r="A7" s="34">
        <v>1</v>
      </c>
      <c r="B7" s="13" t="s">
        <v>16</v>
      </c>
      <c r="C7" s="14" t="s">
        <v>17</v>
      </c>
      <c r="D7" s="15" t="s">
        <v>7</v>
      </c>
      <c r="E7" s="16" t="s">
        <v>18</v>
      </c>
      <c r="F7" s="17">
        <v>368.6</v>
      </c>
      <c r="G7" s="18">
        <v>0</v>
      </c>
      <c r="H7" s="19">
        <f>+F7*G7</f>
        <v>0</v>
      </c>
    </row>
    <row r="8" spans="1:8" s="1" customFormat="1" ht="63.75" customHeight="1" x14ac:dyDescent="0.2">
      <c r="A8" s="34">
        <v>2</v>
      </c>
      <c r="B8" s="13" t="s">
        <v>19</v>
      </c>
      <c r="C8" s="20" t="s">
        <v>20</v>
      </c>
      <c r="D8" s="15" t="s">
        <v>7</v>
      </c>
      <c r="E8" s="16" t="s">
        <v>18</v>
      </c>
      <c r="F8" s="21">
        <v>2764.3741666666665</v>
      </c>
      <c r="G8" s="18">
        <v>0</v>
      </c>
      <c r="H8" s="19">
        <f t="shared" ref="H8:H39" si="0">+F8*G8</f>
        <v>0</v>
      </c>
    </row>
    <row r="9" spans="1:8" s="1" customFormat="1" ht="59.25" customHeight="1" x14ac:dyDescent="0.2">
      <c r="A9" s="34">
        <v>5</v>
      </c>
      <c r="B9" s="13">
        <v>1.3</v>
      </c>
      <c r="C9" s="20" t="s">
        <v>21</v>
      </c>
      <c r="D9" s="15" t="s">
        <v>7</v>
      </c>
      <c r="E9" s="16" t="s">
        <v>18</v>
      </c>
      <c r="F9" s="17">
        <v>51.65</v>
      </c>
      <c r="G9" s="18">
        <v>0</v>
      </c>
      <c r="H9" s="19">
        <f t="shared" si="0"/>
        <v>0</v>
      </c>
    </row>
    <row r="10" spans="1:8" s="1" customFormat="1" ht="45.75" customHeight="1" x14ac:dyDescent="0.2">
      <c r="A10" s="34">
        <v>6</v>
      </c>
      <c r="B10" s="13">
        <v>1.4</v>
      </c>
      <c r="C10" s="20" t="s">
        <v>22</v>
      </c>
      <c r="D10" s="15" t="s">
        <v>7</v>
      </c>
      <c r="E10" s="16" t="s">
        <v>23</v>
      </c>
      <c r="F10" s="17">
        <v>138.16</v>
      </c>
      <c r="G10" s="18">
        <v>0</v>
      </c>
      <c r="H10" s="19">
        <f t="shared" si="0"/>
        <v>0</v>
      </c>
    </row>
    <row r="11" spans="1:8" s="1" customFormat="1" ht="33" customHeight="1" x14ac:dyDescent="0.2">
      <c r="A11" s="34">
        <v>7</v>
      </c>
      <c r="B11" s="13">
        <v>1.5</v>
      </c>
      <c r="C11" s="20" t="s">
        <v>24</v>
      </c>
      <c r="D11" s="15" t="s">
        <v>7</v>
      </c>
      <c r="E11" s="16" t="s">
        <v>23</v>
      </c>
      <c r="F11" s="17">
        <v>317.5</v>
      </c>
      <c r="G11" s="18">
        <v>0</v>
      </c>
      <c r="H11" s="19">
        <f t="shared" si="0"/>
        <v>0</v>
      </c>
    </row>
    <row r="12" spans="1:8" s="1" customFormat="1" ht="73.5" customHeight="1" x14ac:dyDescent="0.2">
      <c r="A12" s="34">
        <v>8</v>
      </c>
      <c r="B12" s="13">
        <v>1.6</v>
      </c>
      <c r="C12" s="20" t="s">
        <v>25</v>
      </c>
      <c r="D12" s="15" t="s">
        <v>7</v>
      </c>
      <c r="E12" s="16" t="s">
        <v>18</v>
      </c>
      <c r="F12" s="17">
        <v>14105.42</v>
      </c>
      <c r="G12" s="18">
        <v>0</v>
      </c>
      <c r="H12" s="19">
        <f t="shared" si="0"/>
        <v>0</v>
      </c>
    </row>
    <row r="13" spans="1:8" s="1" customFormat="1" ht="45.75" customHeight="1" x14ac:dyDescent="0.2">
      <c r="A13" s="34">
        <v>9</v>
      </c>
      <c r="B13" s="13">
        <v>1.7</v>
      </c>
      <c r="C13" s="20" t="s">
        <v>26</v>
      </c>
      <c r="D13" s="15" t="s">
        <v>7</v>
      </c>
      <c r="E13" s="16" t="s">
        <v>18</v>
      </c>
      <c r="F13" s="17">
        <v>55.54</v>
      </c>
      <c r="G13" s="18">
        <v>0</v>
      </c>
      <c r="H13" s="19">
        <f t="shared" si="0"/>
        <v>0</v>
      </c>
    </row>
    <row r="14" spans="1:8" s="1" customFormat="1" ht="21.75" customHeight="1" x14ac:dyDescent="0.2">
      <c r="A14" s="34">
        <v>10</v>
      </c>
      <c r="B14" s="13">
        <v>1.8</v>
      </c>
      <c r="C14" s="20" t="s">
        <v>27</v>
      </c>
      <c r="D14" s="15" t="s">
        <v>7</v>
      </c>
      <c r="E14" s="16" t="s">
        <v>18</v>
      </c>
      <c r="F14" s="21">
        <v>3699.3033333333337</v>
      </c>
      <c r="G14" s="18">
        <v>0</v>
      </c>
      <c r="H14" s="19">
        <f t="shared" si="0"/>
        <v>0</v>
      </c>
    </row>
    <row r="15" spans="1:8" s="1" customFormat="1" ht="33" customHeight="1" x14ac:dyDescent="0.2">
      <c r="A15" s="34">
        <v>12</v>
      </c>
      <c r="B15" s="13">
        <v>1.9</v>
      </c>
      <c r="C15" s="20" t="s">
        <v>28</v>
      </c>
      <c r="D15" s="15" t="s">
        <v>7</v>
      </c>
      <c r="E15" s="17" t="s">
        <v>23</v>
      </c>
      <c r="F15" s="17">
        <v>180.64999999999998</v>
      </c>
      <c r="G15" s="22">
        <v>0</v>
      </c>
      <c r="H15" s="19">
        <f t="shared" si="0"/>
        <v>0</v>
      </c>
    </row>
    <row r="16" spans="1:8" s="1" customFormat="1" ht="33" customHeight="1" x14ac:dyDescent="0.2">
      <c r="A16" s="34">
        <v>13</v>
      </c>
      <c r="B16" s="23">
        <v>1.1000000000000001</v>
      </c>
      <c r="C16" s="20" t="s">
        <v>29</v>
      </c>
      <c r="D16" s="15" t="s">
        <v>7</v>
      </c>
      <c r="E16" s="17" t="s">
        <v>18</v>
      </c>
      <c r="F16" s="17">
        <v>2973.68</v>
      </c>
      <c r="G16" s="18">
        <v>0</v>
      </c>
      <c r="H16" s="19">
        <f t="shared" si="0"/>
        <v>0</v>
      </c>
    </row>
    <row r="17" spans="1:8" s="1" customFormat="1" ht="48.75" customHeight="1" x14ac:dyDescent="0.2">
      <c r="A17" s="34">
        <v>14</v>
      </c>
      <c r="B17" s="13">
        <v>1.1100000000000001</v>
      </c>
      <c r="C17" s="20" t="s">
        <v>30</v>
      </c>
      <c r="D17" s="15" t="s">
        <v>7</v>
      </c>
      <c r="E17" s="17" t="s">
        <v>23</v>
      </c>
      <c r="F17" s="17">
        <v>233.94</v>
      </c>
      <c r="G17" s="18">
        <v>0</v>
      </c>
      <c r="H17" s="19">
        <f t="shared" si="0"/>
        <v>0</v>
      </c>
    </row>
    <row r="18" spans="1:8" s="1" customFormat="1" ht="34.5" customHeight="1" x14ac:dyDescent="0.2">
      <c r="A18" s="34">
        <v>15</v>
      </c>
      <c r="B18" s="13">
        <v>1.1200000000000001</v>
      </c>
      <c r="C18" s="20" t="s">
        <v>31</v>
      </c>
      <c r="D18" s="15" t="s">
        <v>7</v>
      </c>
      <c r="E18" s="17" t="s">
        <v>32</v>
      </c>
      <c r="F18" s="17">
        <v>2</v>
      </c>
      <c r="G18" s="18">
        <v>0</v>
      </c>
      <c r="H18" s="19">
        <f t="shared" si="0"/>
        <v>0</v>
      </c>
    </row>
    <row r="19" spans="1:8" s="1" customFormat="1" ht="75" customHeight="1" x14ac:dyDescent="0.2">
      <c r="A19" s="34">
        <v>16</v>
      </c>
      <c r="B19" s="13">
        <v>1.1299999999999999</v>
      </c>
      <c r="C19" s="20" t="s">
        <v>33</v>
      </c>
      <c r="D19" s="15" t="s">
        <v>7</v>
      </c>
      <c r="E19" s="17" t="s">
        <v>18</v>
      </c>
      <c r="F19" s="17">
        <v>16177.900000000001</v>
      </c>
      <c r="G19" s="18">
        <v>0</v>
      </c>
      <c r="H19" s="19">
        <f t="shared" si="0"/>
        <v>0</v>
      </c>
    </row>
    <row r="20" spans="1:8" s="1" customFormat="1" ht="102" customHeight="1" x14ac:dyDescent="0.2">
      <c r="A20" s="34">
        <v>17</v>
      </c>
      <c r="B20" s="13">
        <v>1.1399999999999999</v>
      </c>
      <c r="C20" s="20" t="s">
        <v>34</v>
      </c>
      <c r="D20" s="15" t="s">
        <v>7</v>
      </c>
      <c r="E20" s="17" t="s">
        <v>18</v>
      </c>
      <c r="F20" s="17">
        <v>7434.84</v>
      </c>
      <c r="G20" s="18">
        <v>0</v>
      </c>
      <c r="H20" s="19">
        <f t="shared" si="0"/>
        <v>0</v>
      </c>
    </row>
    <row r="21" spans="1:8" s="1" customFormat="1" ht="58.5" customHeight="1" x14ac:dyDescent="0.2">
      <c r="A21" s="34">
        <v>18</v>
      </c>
      <c r="B21" s="13">
        <v>1.1499999999999999</v>
      </c>
      <c r="C21" s="20" t="s">
        <v>35</v>
      </c>
      <c r="D21" s="15" t="s">
        <v>7</v>
      </c>
      <c r="E21" s="17" t="s">
        <v>18</v>
      </c>
      <c r="F21" s="17">
        <v>5233.3900000000003</v>
      </c>
      <c r="G21" s="18">
        <v>0</v>
      </c>
      <c r="H21" s="19">
        <f t="shared" si="0"/>
        <v>0</v>
      </c>
    </row>
    <row r="22" spans="1:8" s="1" customFormat="1" ht="50.25" customHeight="1" x14ac:dyDescent="0.2">
      <c r="A22" s="34">
        <v>19</v>
      </c>
      <c r="B22" s="13">
        <v>1.1599999999999999</v>
      </c>
      <c r="C22" s="20" t="s">
        <v>36</v>
      </c>
      <c r="D22" s="15" t="s">
        <v>7</v>
      </c>
      <c r="E22" s="17" t="s">
        <v>18</v>
      </c>
      <c r="F22" s="17">
        <v>2549.6799999999998</v>
      </c>
      <c r="G22" s="18">
        <v>0</v>
      </c>
      <c r="H22" s="19">
        <f t="shared" si="0"/>
        <v>0</v>
      </c>
    </row>
    <row r="23" spans="1:8" s="1" customFormat="1" ht="75" customHeight="1" x14ac:dyDescent="0.2">
      <c r="A23" s="34">
        <v>20</v>
      </c>
      <c r="B23" s="13">
        <v>1.17</v>
      </c>
      <c r="C23" s="20" t="s">
        <v>37</v>
      </c>
      <c r="D23" s="15" t="s">
        <v>7</v>
      </c>
      <c r="E23" s="17" t="s">
        <v>23</v>
      </c>
      <c r="F23" s="17">
        <v>365.5</v>
      </c>
      <c r="G23" s="18">
        <v>0</v>
      </c>
      <c r="H23" s="19">
        <f t="shared" si="0"/>
        <v>0</v>
      </c>
    </row>
    <row r="24" spans="1:8" s="1" customFormat="1" ht="63" customHeight="1" x14ac:dyDescent="0.2">
      <c r="A24" s="34">
        <v>21</v>
      </c>
      <c r="B24" s="13">
        <v>1.18</v>
      </c>
      <c r="C24" s="20" t="s">
        <v>38</v>
      </c>
      <c r="D24" s="15" t="s">
        <v>7</v>
      </c>
      <c r="E24" s="17" t="s">
        <v>23</v>
      </c>
      <c r="F24" s="17">
        <v>308.27999999999997</v>
      </c>
      <c r="G24" s="18">
        <v>0</v>
      </c>
      <c r="H24" s="19">
        <f t="shared" si="0"/>
        <v>0</v>
      </c>
    </row>
    <row r="25" spans="1:8" s="1" customFormat="1" ht="47.25" customHeight="1" x14ac:dyDescent="0.2">
      <c r="A25" s="34">
        <v>22</v>
      </c>
      <c r="B25" s="13">
        <v>1.19</v>
      </c>
      <c r="C25" s="20" t="s">
        <v>39</v>
      </c>
      <c r="D25" s="15" t="s">
        <v>7</v>
      </c>
      <c r="E25" s="17" t="s">
        <v>23</v>
      </c>
      <c r="F25" s="21">
        <v>814.6819999999999</v>
      </c>
      <c r="G25" s="18">
        <v>0</v>
      </c>
      <c r="H25" s="19">
        <f t="shared" si="0"/>
        <v>0</v>
      </c>
    </row>
    <row r="26" spans="1:8" s="1" customFormat="1" ht="31.5" customHeight="1" x14ac:dyDescent="0.2">
      <c r="A26" s="34">
        <v>23</v>
      </c>
      <c r="B26" s="13">
        <v>1.2</v>
      </c>
      <c r="C26" s="20" t="s">
        <v>40</v>
      </c>
      <c r="D26" s="15" t="s">
        <v>7</v>
      </c>
      <c r="E26" s="17" t="s">
        <v>32</v>
      </c>
      <c r="F26" s="17">
        <v>106</v>
      </c>
      <c r="G26" s="18">
        <v>0</v>
      </c>
      <c r="H26" s="19">
        <f t="shared" si="0"/>
        <v>0</v>
      </c>
    </row>
    <row r="27" spans="1:8" s="1" customFormat="1" ht="78" customHeight="1" x14ac:dyDescent="0.2">
      <c r="A27" s="34">
        <v>24</v>
      </c>
      <c r="B27" s="13">
        <v>1.21</v>
      </c>
      <c r="C27" s="20" t="s">
        <v>41</v>
      </c>
      <c r="D27" s="15" t="s">
        <v>7</v>
      </c>
      <c r="E27" s="17" t="s">
        <v>23</v>
      </c>
      <c r="F27" s="17">
        <v>520.52</v>
      </c>
      <c r="G27" s="18">
        <v>0</v>
      </c>
      <c r="H27" s="19">
        <f t="shared" si="0"/>
        <v>0</v>
      </c>
    </row>
    <row r="28" spans="1:8" s="1" customFormat="1" ht="42" customHeight="1" x14ac:dyDescent="0.2">
      <c r="A28" s="34">
        <v>25</v>
      </c>
      <c r="B28" s="13">
        <v>1.22</v>
      </c>
      <c r="C28" s="20" t="s">
        <v>42</v>
      </c>
      <c r="D28" s="15" t="s">
        <v>7</v>
      </c>
      <c r="E28" s="17" t="s">
        <v>18</v>
      </c>
      <c r="F28" s="17">
        <v>170.96</v>
      </c>
      <c r="G28" s="18">
        <v>0</v>
      </c>
      <c r="H28" s="19">
        <f t="shared" si="0"/>
        <v>0</v>
      </c>
    </row>
    <row r="29" spans="1:8" s="1" customFormat="1" ht="18.75" customHeight="1" x14ac:dyDescent="0.2">
      <c r="A29" s="34">
        <v>26</v>
      </c>
      <c r="B29" s="13">
        <v>1.23</v>
      </c>
      <c r="C29" s="20" t="s">
        <v>43</v>
      </c>
      <c r="D29" s="15" t="s">
        <v>7</v>
      </c>
      <c r="E29" s="17" t="s">
        <v>18</v>
      </c>
      <c r="F29" s="21">
        <v>7234.7433333333338</v>
      </c>
      <c r="G29" s="18">
        <v>0</v>
      </c>
      <c r="H29" s="19">
        <f t="shared" si="0"/>
        <v>0</v>
      </c>
    </row>
    <row r="30" spans="1:8" s="1" customFormat="1" ht="79.5" customHeight="1" x14ac:dyDescent="0.2">
      <c r="A30" s="34">
        <v>27</v>
      </c>
      <c r="B30" s="13">
        <v>1.24</v>
      </c>
      <c r="C30" s="20" t="s">
        <v>44</v>
      </c>
      <c r="D30" s="15" t="s">
        <v>7</v>
      </c>
      <c r="E30" s="17" t="s">
        <v>18</v>
      </c>
      <c r="F30" s="17">
        <v>12166.01</v>
      </c>
      <c r="G30" s="18">
        <v>0</v>
      </c>
      <c r="H30" s="19">
        <f t="shared" si="0"/>
        <v>0</v>
      </c>
    </row>
    <row r="31" spans="1:8" s="1" customFormat="1" ht="68.25" customHeight="1" x14ac:dyDescent="0.2">
      <c r="A31" s="34">
        <v>29</v>
      </c>
      <c r="B31" s="13">
        <v>1.25</v>
      </c>
      <c r="C31" s="20" t="s">
        <v>45</v>
      </c>
      <c r="D31" s="15" t="s">
        <v>7</v>
      </c>
      <c r="E31" s="17" t="s">
        <v>18</v>
      </c>
      <c r="F31" s="17">
        <v>1235.5800000000002</v>
      </c>
      <c r="G31" s="18">
        <v>0</v>
      </c>
      <c r="H31" s="19">
        <f t="shared" si="0"/>
        <v>0</v>
      </c>
    </row>
    <row r="32" spans="1:8" s="1" customFormat="1" ht="60.75" customHeight="1" x14ac:dyDescent="0.2">
      <c r="A32" s="34">
        <v>30</v>
      </c>
      <c r="B32" s="13">
        <v>1.26</v>
      </c>
      <c r="C32" s="20" t="s">
        <v>46</v>
      </c>
      <c r="D32" s="15" t="s">
        <v>7</v>
      </c>
      <c r="E32" s="17" t="s">
        <v>18</v>
      </c>
      <c r="F32" s="17">
        <v>322.75999999999993</v>
      </c>
      <c r="G32" s="18">
        <v>0</v>
      </c>
      <c r="H32" s="19">
        <f t="shared" si="0"/>
        <v>0</v>
      </c>
    </row>
    <row r="33" spans="1:8" s="1" customFormat="1" ht="31.5" customHeight="1" x14ac:dyDescent="0.2">
      <c r="A33" s="34">
        <v>31</v>
      </c>
      <c r="B33" s="13">
        <v>1.27</v>
      </c>
      <c r="C33" s="20" t="s">
        <v>47</v>
      </c>
      <c r="D33" s="15" t="s">
        <v>7</v>
      </c>
      <c r="E33" s="17" t="s">
        <v>18</v>
      </c>
      <c r="F33" s="17">
        <v>1064.76</v>
      </c>
      <c r="G33" s="18">
        <v>0</v>
      </c>
      <c r="H33" s="19">
        <f t="shared" si="0"/>
        <v>0</v>
      </c>
    </row>
    <row r="34" spans="1:8" s="1" customFormat="1" ht="76.5" customHeight="1" x14ac:dyDescent="0.2">
      <c r="A34" s="34">
        <v>32</v>
      </c>
      <c r="B34" s="13">
        <v>1.28</v>
      </c>
      <c r="C34" s="20" t="s">
        <v>48</v>
      </c>
      <c r="D34" s="15" t="s">
        <v>7</v>
      </c>
      <c r="E34" s="17" t="s">
        <v>18</v>
      </c>
      <c r="F34" s="17">
        <v>717.64</v>
      </c>
      <c r="G34" s="18">
        <v>0</v>
      </c>
      <c r="H34" s="19">
        <f t="shared" si="0"/>
        <v>0</v>
      </c>
    </row>
    <row r="35" spans="1:8" s="1" customFormat="1" ht="94.5" customHeight="1" x14ac:dyDescent="0.2">
      <c r="A35" s="34">
        <v>33</v>
      </c>
      <c r="B35" s="13">
        <v>1.29</v>
      </c>
      <c r="C35" s="20" t="s">
        <v>49</v>
      </c>
      <c r="D35" s="15" t="s">
        <v>7</v>
      </c>
      <c r="E35" s="17" t="s">
        <v>23</v>
      </c>
      <c r="F35" s="17">
        <v>474.02000000000004</v>
      </c>
      <c r="G35" s="18">
        <v>1000</v>
      </c>
      <c r="H35" s="19">
        <f t="shared" si="0"/>
        <v>474020.00000000006</v>
      </c>
    </row>
    <row r="36" spans="1:8" s="1" customFormat="1" ht="63.75" customHeight="1" x14ac:dyDescent="0.2">
      <c r="A36" s="34">
        <v>35</v>
      </c>
      <c r="B36" s="23">
        <v>1.3</v>
      </c>
      <c r="C36" s="20" t="s">
        <v>50</v>
      </c>
      <c r="D36" s="15" t="s">
        <v>7</v>
      </c>
      <c r="E36" s="17" t="s">
        <v>18</v>
      </c>
      <c r="F36" s="17">
        <v>2386.4499999999998</v>
      </c>
      <c r="G36" s="18">
        <v>0</v>
      </c>
      <c r="H36" s="19">
        <f t="shared" si="0"/>
        <v>0</v>
      </c>
    </row>
    <row r="37" spans="1:8" s="1" customFormat="1" ht="19.5" customHeight="1" x14ac:dyDescent="0.2">
      <c r="A37" s="34">
        <v>36</v>
      </c>
      <c r="B37" s="13">
        <v>1.31</v>
      </c>
      <c r="C37" s="20" t="s">
        <v>51</v>
      </c>
      <c r="D37" s="15" t="s">
        <v>7</v>
      </c>
      <c r="E37" s="17" t="s">
        <v>32</v>
      </c>
      <c r="F37" s="17">
        <v>21</v>
      </c>
      <c r="G37" s="18">
        <v>0</v>
      </c>
      <c r="H37" s="19">
        <f t="shared" si="0"/>
        <v>0</v>
      </c>
    </row>
    <row r="38" spans="1:8" s="1" customFormat="1" ht="91.5" customHeight="1" x14ac:dyDescent="0.2">
      <c r="A38" s="34">
        <v>37</v>
      </c>
      <c r="B38" s="13">
        <v>1.32</v>
      </c>
      <c r="C38" s="20" t="s">
        <v>52</v>
      </c>
      <c r="D38" s="15" t="s">
        <v>7</v>
      </c>
      <c r="E38" s="17" t="s">
        <v>18</v>
      </c>
      <c r="F38" s="17">
        <v>179.47</v>
      </c>
      <c r="G38" s="18">
        <v>0</v>
      </c>
      <c r="H38" s="19">
        <f t="shared" si="0"/>
        <v>0</v>
      </c>
    </row>
    <row r="39" spans="1:8" s="1" customFormat="1" ht="33" customHeight="1" thickBot="1" x14ac:dyDescent="0.25">
      <c r="A39" s="34">
        <v>38</v>
      </c>
      <c r="B39" s="24">
        <v>1.33</v>
      </c>
      <c r="C39" s="25" t="s">
        <v>53</v>
      </c>
      <c r="D39" s="15" t="s">
        <v>7</v>
      </c>
      <c r="E39" s="26" t="s">
        <v>18</v>
      </c>
      <c r="F39" s="26">
        <v>4545.6099999999997</v>
      </c>
      <c r="G39" s="27">
        <v>0</v>
      </c>
      <c r="H39" s="19">
        <f t="shared" si="0"/>
        <v>0</v>
      </c>
    </row>
    <row r="40" spans="1:8" s="1" customFormat="1" ht="19.5" customHeight="1" x14ac:dyDescent="0.2">
      <c r="A40" s="34"/>
      <c r="B40" s="38" t="s">
        <v>8</v>
      </c>
      <c r="C40" s="39"/>
      <c r="D40" s="39"/>
      <c r="E40" s="39"/>
      <c r="F40" s="40" t="s">
        <v>9</v>
      </c>
      <c r="G40" s="41"/>
      <c r="H40" s="28">
        <f>SUM(H7:H39)</f>
        <v>474020.00000000006</v>
      </c>
    </row>
    <row r="41" spans="1:8" s="1" customFormat="1" ht="19.5" customHeight="1" x14ac:dyDescent="0.2">
      <c r="A41" s="34"/>
      <c r="B41" s="38"/>
      <c r="C41" s="39"/>
      <c r="D41" s="39"/>
      <c r="E41" s="39"/>
      <c r="F41" s="29" t="s">
        <v>10</v>
      </c>
      <c r="G41" s="31">
        <v>0</v>
      </c>
      <c r="H41" s="30">
        <f>+H40*G41</f>
        <v>0</v>
      </c>
    </row>
    <row r="42" spans="1:8" s="1" customFormat="1" ht="19.5" customHeight="1" x14ac:dyDescent="0.2">
      <c r="A42" s="34"/>
      <c r="B42" s="38"/>
      <c r="C42" s="39"/>
      <c r="D42" s="39"/>
      <c r="E42" s="39"/>
      <c r="F42" s="29" t="s">
        <v>11</v>
      </c>
      <c r="G42" s="31">
        <v>0</v>
      </c>
      <c r="H42" s="30">
        <f>+H40*G42</f>
        <v>0</v>
      </c>
    </row>
    <row r="43" spans="1:8" s="1" customFormat="1" ht="19.5" customHeight="1" x14ac:dyDescent="0.2">
      <c r="A43" s="34"/>
      <c r="B43" s="38"/>
      <c r="C43" s="39"/>
      <c r="D43" s="39"/>
      <c r="E43" s="39"/>
      <c r="F43" s="29" t="s">
        <v>12</v>
      </c>
      <c r="G43" s="31">
        <v>0</v>
      </c>
      <c r="H43" s="30">
        <f>+H40*G43</f>
        <v>0</v>
      </c>
    </row>
    <row r="44" spans="1:8" s="1" customFormat="1" ht="19.5" customHeight="1" x14ac:dyDescent="0.2">
      <c r="A44" s="34"/>
      <c r="B44" s="38"/>
      <c r="C44" s="39"/>
      <c r="D44" s="39"/>
      <c r="E44" s="39"/>
      <c r="F44" s="29" t="s">
        <v>13</v>
      </c>
      <c r="G44" s="31">
        <v>0.19</v>
      </c>
      <c r="H44" s="30">
        <f>+H43*G44</f>
        <v>0</v>
      </c>
    </row>
    <row r="45" spans="1:8" s="1" customFormat="1" ht="19.5" customHeight="1" thickBot="1" x14ac:dyDescent="0.25">
      <c r="A45" s="34"/>
      <c r="B45" s="42"/>
      <c r="C45" s="43"/>
      <c r="D45" s="43"/>
      <c r="E45" s="43"/>
      <c r="F45" s="44" t="s">
        <v>14</v>
      </c>
      <c r="G45" s="45"/>
      <c r="H45" s="32">
        <f>SUM(H40:H44)</f>
        <v>474020.00000000006</v>
      </c>
    </row>
    <row r="46" spans="1:8" s="1" customFormat="1" ht="15.75" thickBot="1" x14ac:dyDescent="0.25">
      <c r="A46" s="34"/>
      <c r="B46" s="33"/>
      <c r="C46" s="33"/>
      <c r="D46" s="33"/>
      <c r="E46" s="34"/>
      <c r="F46" s="35"/>
      <c r="G46" s="36"/>
      <c r="H46" s="36"/>
    </row>
    <row r="47" spans="1:8" s="1" customFormat="1" ht="15" x14ac:dyDescent="0.2">
      <c r="A47" s="34"/>
      <c r="B47" s="52"/>
      <c r="C47" s="53"/>
      <c r="D47" s="53"/>
      <c r="E47" s="54"/>
      <c r="F47" s="55"/>
      <c r="G47" s="56"/>
      <c r="H47" s="57"/>
    </row>
    <row r="48" spans="1:8" s="1" customFormat="1" ht="35.25" customHeight="1" x14ac:dyDescent="0.2">
      <c r="A48" s="34"/>
      <c r="B48" s="66" t="s">
        <v>54</v>
      </c>
      <c r="C48" s="67"/>
      <c r="D48" s="67"/>
      <c r="E48" s="67"/>
      <c r="F48" s="67"/>
      <c r="G48" s="67"/>
      <c r="H48" s="68"/>
    </row>
    <row r="49" spans="1:8" s="1" customFormat="1" ht="35.25" customHeight="1" x14ac:dyDescent="0.2">
      <c r="A49" s="34"/>
      <c r="B49" s="66" t="s">
        <v>55</v>
      </c>
      <c r="C49" s="67"/>
      <c r="D49" s="67"/>
      <c r="E49" s="67"/>
      <c r="F49" s="67"/>
      <c r="G49" s="67"/>
      <c r="H49" s="68"/>
    </row>
    <row r="50" spans="1:8" s="1" customFormat="1" ht="75.75" customHeight="1" x14ac:dyDescent="0.2">
      <c r="A50" s="34"/>
      <c r="B50" s="66" t="s">
        <v>61</v>
      </c>
      <c r="C50" s="67"/>
      <c r="D50" s="67"/>
      <c r="E50" s="67"/>
      <c r="F50" s="67"/>
      <c r="G50" s="67"/>
      <c r="H50" s="68"/>
    </row>
    <row r="51" spans="1:8" s="65" customFormat="1" ht="31.5" customHeight="1" x14ac:dyDescent="0.2">
      <c r="A51" s="64"/>
      <c r="B51" s="66" t="s">
        <v>56</v>
      </c>
      <c r="C51" s="67"/>
      <c r="D51" s="67"/>
      <c r="E51" s="67"/>
      <c r="F51" s="67"/>
      <c r="G51" s="67"/>
      <c r="H51" s="68"/>
    </row>
    <row r="52" spans="1:8" s="1" customFormat="1" ht="15.75" thickBot="1" x14ac:dyDescent="0.25">
      <c r="A52" s="34"/>
      <c r="B52" s="58"/>
      <c r="C52" s="59"/>
      <c r="D52" s="59"/>
      <c r="E52" s="60"/>
      <c r="F52" s="61"/>
      <c r="G52" s="62"/>
      <c r="H52" s="63"/>
    </row>
    <row r="53" spans="1:8" s="1" customFormat="1" ht="15" x14ac:dyDescent="0.2">
      <c r="A53" s="34"/>
      <c r="B53" s="33"/>
      <c r="C53" s="33"/>
      <c r="D53" s="33"/>
      <c r="E53" s="34"/>
      <c r="F53" s="35"/>
      <c r="G53" s="36"/>
      <c r="H53" s="36"/>
    </row>
    <row r="54" spans="1:8" s="1" customFormat="1" ht="35.25" customHeight="1" x14ac:dyDescent="0.2">
      <c r="A54" s="34"/>
      <c r="B54" s="46" t="s">
        <v>15</v>
      </c>
      <c r="C54" s="47"/>
      <c r="D54" s="46" t="s">
        <v>62</v>
      </c>
      <c r="E54" s="48"/>
      <c r="F54" s="49"/>
      <c r="G54" s="50"/>
      <c r="H54" s="50"/>
    </row>
    <row r="55" spans="1:8" s="1" customFormat="1" x14ac:dyDescent="0.2">
      <c r="A55" s="34"/>
    </row>
  </sheetData>
  <mergeCells count="9">
    <mergeCell ref="B50:H50"/>
    <mergeCell ref="B51:H51"/>
    <mergeCell ref="B2:E2"/>
    <mergeCell ref="F2:H2"/>
    <mergeCell ref="B3:E3"/>
    <mergeCell ref="F3:H3"/>
    <mergeCell ref="B48:H48"/>
    <mergeCell ref="B49:H49"/>
    <mergeCell ref="B4:H4"/>
  </mergeCells>
  <pageMargins left="0.7" right="0.7" top="0.75" bottom="0.75" header="0.3" footer="0.3"/>
  <pageSetup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8" sqref="D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DE COTIZACION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Nicoll Garcia</cp:lastModifiedBy>
  <dcterms:created xsi:type="dcterms:W3CDTF">2024-09-03T20:09:57Z</dcterms:created>
  <dcterms:modified xsi:type="dcterms:W3CDTF">2024-09-23T16:49:04Z</dcterms:modified>
</cp:coreProperties>
</file>