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Hoja4" sheetId="5" r:id="rId5"/>
    <sheet name="Gráficos" sheetId="6" state="hidden" r:id="rId6"/>
  </sheets>
  <definedNames>
    <definedName name="_xlnm.Print_Area" localSheetId="1">'Plan de Trabajo'!$D$2:$BS$226</definedName>
    <definedName name="_xlnm.Print_Titles" localSheetId="1">'Plan de Trabajo'!$3:$3</definedName>
  </definedNames>
  <calcPr fullCalcOnLoad="1"/>
</workbook>
</file>

<file path=xl/comments2.xml><?xml version="1.0" encoding="utf-8"?>
<comments xmlns="http://schemas.openxmlformats.org/spreadsheetml/2006/main">
  <authors>
    <author>Oscar Javier Bernal Lopez</author>
    <author>Edinson Cortes Cabezas</author>
    <author>Magda Viviana Bautista Ortiz</author>
  </authors>
  <commentList>
    <comment ref="G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H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K86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hacer recomendaciones técnicas  de  EPP  EN LAS TRES SEDES</t>
        </r>
      </text>
    </comment>
    <comment ref="K102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SUBIR A KAWAK  EL PROCEDIMIENTO  PARA LOGRAR HACER LA CAPACITACIÓN   </t>
        </r>
      </text>
    </comment>
    <comment ref="K128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apoyo externo colmena</t>
        </r>
      </text>
    </comment>
    <comment ref="J159" authorId="2">
      <text>
        <r>
          <rPr>
            <b/>
            <sz val="9"/>
            <rFont val="Tahoma"/>
            <family val="2"/>
          </rPr>
          <t>Magda Viviana Bautista Ortiz:</t>
        </r>
        <r>
          <rPr>
            <sz val="9"/>
            <rFont val="Tahoma"/>
            <family val="2"/>
          </rPr>
          <t xml:space="preserve">
Pendiente aprobacion de dircetiva por parte de rectoria</t>
        </r>
      </text>
    </comment>
    <comment ref="K104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SUBIR A KAWAK  EL PROCEDIMIENTO  PARA LOGRAR HACER LA CAPACITACIÓN   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5.xml><?xml version="1.0" encoding="utf-8"?>
<comments xmlns="http://schemas.openxmlformats.org/spreadsheetml/2006/main">
  <authors>
    <author>Oscar Javier Bernal Lopez</author>
    <author>Edinson Cortes Cabezas</author>
  </authors>
  <commentList>
    <comment ref="B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61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TRABAJAR CON NAZARIT</t>
        </r>
      </text>
    </comment>
    <comment ref="B6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REALIZAR ACTIVIDAD  INTERNA DE LA UMNG  TH   POR FINALIZACION DEL  NORMA  Y DEJAR  LISTA 2018</t>
        </r>
      </text>
    </comment>
    <comment ref="B77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ALIMENTAR   Y HACER EL SEGUIMIENT EL PLAN DE CAPACITACIONES   INTERNAS  EN EXCELL</t>
        </r>
      </text>
    </comment>
    <comment ref="B89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<sst xmlns="http://schemas.openxmlformats.org/spreadsheetml/2006/main" count="2179" uniqueCount="568">
  <si>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</si>
  <si>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</si>
  <si>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</si>
  <si>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</si>
  <si>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</si>
  <si>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</si>
  <si>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</si>
  <si>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</si>
  <si>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</si>
  <si>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7. INSPECCIONES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</si>
  <si>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</si>
  <si>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</si>
  <si>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</si>
  <si>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</si>
  <si>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</si>
  <si>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</si>
  <si>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</si>
  <si>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</si>
  <si>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</si>
  <si>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</si>
  <si>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</si>
  <si>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</si>
  <si>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</si>
  <si>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</si>
  <si>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</si>
  <si>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</si>
  <si>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</si>
  <si>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</si>
  <si>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</si>
  <si>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</si>
  <si>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</si>
  <si>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</si>
  <si>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</si>
  <si>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</si>
  <si>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</si>
  <si>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</si>
  <si>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</si>
  <si>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</si>
  <si>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</si>
  <si>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</si>
  <si>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</si>
  <si>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</si>
  <si>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</si>
  <si>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</si>
  <si>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</si>
  <si>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</si>
  <si>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</si>
  <si>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</si>
  <si>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</si>
  <si>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</si>
  <si>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</si>
  <si>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</si>
  <si>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</si>
  <si>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>Pág 1 De 1</t>
  </si>
  <si>
    <t xml:space="preserve"> UNIVERSIDAD MILITAR NUEVA GRANADA</t>
  </si>
  <si>
    <t>RESPONSABLES</t>
  </si>
  <si>
    <t>OBJETIVO ESTRATEGICO:</t>
  </si>
  <si>
    <t>Seguimiento permisos de trabajo y AST</t>
  </si>
  <si>
    <t>Auditorías internas SG-SST&amp;A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</si>
  <si>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</si>
  <si>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</si>
  <si>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</si>
  <si>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</si>
  <si>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</si>
  <si>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</si>
  <si>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</si>
  <si>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</si>
  <si>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</si>
  <si>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</si>
  <si>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</si>
  <si>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</si>
  <si>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</si>
  <si>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</si>
  <si>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</si>
  <si>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Mejorar continuamente la gestión y desempeño del SG-SST&amp;A, promoviendo la participación de la Comunidad Neogranadina en las actividades del sistema de gestión y el cumplimiento de la legislación aplicable en materia de SST&amp;A y otros requisitos a los que la Universidad suscriba.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</si>
  <si>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</si>
  <si>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</si>
  <si>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</si>
  <si>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</si>
  <si>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</si>
  <si>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</si>
  <si>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SA-SI-FXX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</si>
  <si>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</si>
  <si>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</si>
  <si>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</si>
  <si>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</si>
  <si>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</si>
  <si>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</si>
  <si>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</si>
  <si>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</si>
  <si>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 xml:space="preserve">Fecha de Emisión: </t>
  </si>
  <si>
    <t>Revisión N°: 1</t>
  </si>
  <si>
    <t>Se encuentran definidos en el Manual del SG-SST&amp;A de la Universidad Militar Nueva Granada y en el Presupuesto  de Salud Ocupacional y Gestión Ambiental</t>
  </si>
  <si>
    <t>Ejecución Comités HSE de obras de Contratistas</t>
  </si>
  <si>
    <t>Revisión y seguimiento del presupuesto SST&amp;A</t>
  </si>
  <si>
    <t>Actualización y Divulgación de Matriz Responsabilidades en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</si>
  <si>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</si>
  <si>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</si>
  <si>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</si>
  <si>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</si>
  <si>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</si>
  <si>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</si>
  <si>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</si>
  <si>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</si>
  <si>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</si>
  <si>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</si>
  <si>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</si>
  <si>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</si>
  <si>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</si>
  <si>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</si>
  <si>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</si>
  <si>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</si>
  <si>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</si>
  <si>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</si>
  <si>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</si>
  <si>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</si>
  <si>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</si>
  <si>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</si>
  <si>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</si>
  <si>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</si>
  <si>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</si>
  <si>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</si>
  <si>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</si>
  <si>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</si>
  <si>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</si>
  <si>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</si>
  <si>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</si>
  <si>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</si>
  <si>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</si>
  <si>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</si>
  <si>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>Cumplir en un 95% el Plan de Trabajo anual en Seguridad, Salud en el trabajo &amp; Ambiente (SST&amp;A)</t>
  </si>
  <si>
    <t xml:space="preserve">TEMA </t>
  </si>
  <si>
    <t xml:space="preserve">Difusión de Políticas de Seguridad, Salud en el Trabajo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</si>
  <si>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</si>
  <si>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</si>
  <si>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</si>
  <si>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</si>
  <si>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</si>
  <si>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</si>
  <si>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</si>
  <si>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</si>
  <si>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</si>
  <si>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</si>
  <si>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</si>
  <si>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</si>
  <si>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 Inspección de seguimiento y control en uso, almacenamiento y estado de EPP 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</si>
  <si>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</si>
  <si>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</si>
  <si>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</si>
  <si>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>Diagnostico inicial de Orden y aseo (Areas Criticas)</t>
  </si>
  <si>
    <t>Capacitación Programa Orden y Aseo (Areas Criticas)</t>
  </si>
  <si>
    <t xml:space="preserve">Capacitación Programa Riesgo Quimico </t>
  </si>
  <si>
    <t xml:space="preserve">Inspección enfasis  Riesgo Quimico </t>
  </si>
  <si>
    <t xml:space="preserve">Capacitación de trabajo en alturas basico, avanzado y coordinador TA 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</si>
  <si>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</si>
  <si>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</si>
  <si>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</si>
  <si>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</si>
  <si>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</si>
  <si>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</si>
  <si>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</si>
  <si>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</si>
  <si>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</si>
  <si>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>Capacitació al personal conductor de PESV ley 1565 del 2016</t>
  </si>
  <si>
    <t xml:space="preserve">Inspección de SST&amp;A
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</si>
  <si>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</si>
  <si>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</si>
  <si>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</si>
  <si>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</si>
  <si>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</si>
  <si>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</si>
  <si>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Valoración de condiciones fisicas para  Brigadistas </t>
  </si>
  <si>
    <t xml:space="preserve">Actualización del Invetario de sistemas de emergencias 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</si>
  <si>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</si>
  <si>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</si>
  <si>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</si>
  <si>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</si>
  <si>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</si>
  <si>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</si>
  <si>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</si>
  <si>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</si>
  <si>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</si>
  <si>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</si>
  <si>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</si>
  <si>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>Analisis estadistico de Ausentismo y enfermedad laboral (Incidencia y prevelancia)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</si>
  <si>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</si>
  <si>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</si>
  <si>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</si>
  <si>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</si>
  <si>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Consolidado esquema de vacunación personal expuesto riesgo biologico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</si>
  <si>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</si>
  <si>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</si>
  <si>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Analisis de diagnostico de condiciones según bateria psicosocial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</si>
  <si>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</si>
  <si>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</si>
  <si>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</si>
  <si>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</si>
  <si>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</si>
  <si>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</si>
  <si>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</si>
  <si>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</si>
  <si>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</si>
  <si>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</si>
  <si>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</si>
  <si>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</si>
  <si>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</si>
  <si>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</si>
  <si>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 xml:space="preserve">Prubas sistema hidraulico contraincendios 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</si>
  <si>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</si>
  <si>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</si>
  <si>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</si>
  <si>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</si>
  <si>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proceso de señalización de emergencias y seguirdad Industrial 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</si>
  <si>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</si>
  <si>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</si>
  <si>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</si>
  <si>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</si>
  <si>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a reuniones trimestrales  del Comité de   de Convivencia</t>
  </si>
  <si>
    <t>Seguimiento de Plan de acción de hallazgos generados 2017 (INSPECCIONES)</t>
  </si>
  <si>
    <t xml:space="preserve">Actualización Y Verificación de Matriz de EPP </t>
  </si>
  <si>
    <t xml:space="preserve">Campaña programa Orden Aseo CON ENFASIS EN CAIDAS Y GOLPES  </t>
  </si>
  <si>
    <t>Priorización de hallazgos riesgos mecanico y trabajo en caliente</t>
  </si>
  <si>
    <t>Intervención en Hallazgos riesgo mecanico y trabajos en caliente</t>
  </si>
  <si>
    <t>Inventario  de  riesgos  mecanico  operativo y trabajo en caliente</t>
  </si>
  <si>
    <t>Capacitaciónen operación segura de maquinas y trabajos en caliente</t>
  </si>
  <si>
    <t>Seguimeinto en el cumplimiento del PESV ley 1565 del 2015  apoyo proveedor colmena</t>
  </si>
  <si>
    <t xml:space="preserve">Seguimiento de Sistemas de vigilancia epidemiologica </t>
  </si>
  <si>
    <t xml:space="preserve">Actualizacion  del documento y manual de contratistas y proveedores </t>
  </si>
  <si>
    <t>Ejecución planes de accion 2017 de matriz de peligros primer semestre 2018</t>
  </si>
  <si>
    <t>Auditorías a Contratistas y Proveedores críticos del SG-SST&amp;A -Acorde plan de accion INCONTEC</t>
  </si>
  <si>
    <t>Programar reuniones mensuales de seguimiento a los reporte de hallazgos y planes de acción entre contratistas, supervisores e interventores. INCONTEC</t>
  </si>
  <si>
    <t>Planificacion de encuestas de morbilidad sentida</t>
  </si>
  <si>
    <t>Aplicacion de encuestas de morbilidad sentida a colaboradores de planta expuestos a alto riesgo según matriz de peligros</t>
  </si>
  <si>
    <t>Tabulacion y analisis de resultados Encuesta de Morbilidad Sentida</t>
  </si>
  <si>
    <t>Identificacion de colaboradores para ingresar al SVE de origen OM</t>
  </si>
  <si>
    <t>Realización de APT y areas por solicitud</t>
  </si>
  <si>
    <t>Puestos de trabajo llevado a Condiciones satisfactorias u optimas</t>
  </si>
  <si>
    <t>Análisis de ausentismo de origen osteomuscular, común vs laboral</t>
  </si>
  <si>
    <t>Solicitudes de revision de planos de trabajo</t>
  </si>
  <si>
    <t>Entrega de plan casero  acuerdo a sintomatologia de los casos identificados en EMO</t>
  </si>
  <si>
    <t>Sensibilización en higiene postural, manejo adecuado de cargas , estilos de vida saludable y autocuidado</t>
  </si>
  <si>
    <t>Seguimiento Medico- Ergonomo Administrativo</t>
  </si>
  <si>
    <t>Finalizacion de intervencion en el SVE y proceso de promocion y prevencion</t>
  </si>
  <si>
    <t>Valoracion Fisica multidisciplinaria (Medico-Ergonoma) a colaboradores a casos identificados</t>
  </si>
  <si>
    <t>Seguimiento a indicadores del SVE e implementar mejoras y modificaciones al mismo e caso de requerirse</t>
  </si>
  <si>
    <t>Socializacion de Resultados y necesidades de visitas realizadas a Puesto de Trabajo al Jefe de SST</t>
  </si>
  <si>
    <t>Ejecución Programas Pausas Activas</t>
  </si>
  <si>
    <t>Análisis documental de riesgo biológico</t>
  </si>
  <si>
    <t>Analisis Documental del Manual de Bioseguridad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</si>
  <si>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</si>
  <si>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</si>
  <si>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</si>
  <si>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</si>
  <si>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</si>
  <si>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</si>
  <si>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en Bioseguridad para personal de salud de los consultorios médicos y odontológico calle 100 y campus cajica</t>
  </si>
  <si>
    <t>Capacitación de Bioseguridad al personal del centro de acopio y mantenimiento de campus cajica</t>
  </si>
  <si>
    <t>Capacitación de Bioseguridad al personal del centro de acopio y mantenimiento calle 100</t>
  </si>
  <si>
    <t>Capacitación de bioseguridad al personal de los laboratorios de ciencias básicas cajica</t>
  </si>
  <si>
    <t>Inspección prácticas seguras de bioseguridad en consultorios médicos y odontológico de las sedes campus cajica y calle 100</t>
  </si>
  <si>
    <t>Inspección prácticas seguras de bioseguridad durante las actividades académicas en los laboratorios de la facultad de medicina  DEPENDE DE LA AUTORIZACION DE FACMED</t>
  </si>
  <si>
    <t>Inspección prácticas seguras de bioseguridad durante las actividades académicas en laboratorios de ciencias básicas de cajica PREVIA AUTORIZACION POR PARTE DE LA UMNG</t>
  </si>
  <si>
    <t>Inspección prácticas seguras de bioseguridad en Hospitales base (INC-Meissen-HOMIC-Tunal-HOK) a los estudiantes de pregrado del semestre que más reporta accidentalidad  PREVIA AUTORIZACION</t>
  </si>
  <si>
    <t>Inspección de bioseguridad para el centro de acopio campus cajica</t>
  </si>
  <si>
    <t>Jornada de Titulación Hb para residentes PENDIENTE DEFINIR POR LA UMNG</t>
  </si>
  <si>
    <t xml:space="preserve">Verificacion de Titulación Hb para personal expuesto al riego  según resultados y reportes de CENDIATRA </t>
  </si>
  <si>
    <t>Jornada de vacunación Hb-HA-Tetanos personal expuesto a todas las sedes de acUerdo a los resultados y reportes de CENDIATRA</t>
  </si>
  <si>
    <t>Seguimiento a los casos de Accidente de Trabajo de Riesgo Biológico (Mesas Laborales de acuerdo a concertación Universidad - ARL)</t>
  </si>
  <si>
    <t>Analisis de indicadores</t>
  </si>
  <si>
    <t>Informe de resultados del SVE (reuniones mensuales)</t>
  </si>
  <si>
    <t xml:space="preserve">Ajustes al sistema según los resultados </t>
  </si>
  <si>
    <t xml:space="preserve">
UMNG</t>
  </si>
  <si>
    <t>Actualizacion del Profesiograma</t>
  </si>
  <si>
    <t>Actualización y verificacion de procedimiento evaluación médico ocupacional</t>
  </si>
  <si>
    <t>Actualización y verificacion de procedimiento reincorporación y reubicación por ATEL</t>
  </si>
  <si>
    <t>Realización de exámenes periodicos</t>
  </si>
  <si>
    <t>Realización de examenes de ingreso masivos</t>
  </si>
  <si>
    <t>Analisis del informe Realización de examenes medicos generales de ingreso, retiro y reubicación</t>
  </si>
  <si>
    <t>Análisis de Diagnostico anual junto con perfil sociodemografico</t>
  </si>
  <si>
    <t>Actualizacion del  procedimiento de Investigación de enfermedad laboral</t>
  </si>
  <si>
    <t>Entrevistas medico administrativa a casos especiales</t>
  </si>
  <si>
    <t>Aprobacion del programa de vacunación personal expuesto a riesgo biológico</t>
  </si>
  <si>
    <t>Revision Documento SVE radiaciones</t>
  </si>
  <si>
    <t>Entrega de Dosímetros</t>
  </si>
  <si>
    <t xml:space="preserve">Analisis de resultados de dosimetria mensual </t>
  </si>
  <si>
    <t>Socialización de los resultados</t>
  </si>
  <si>
    <t>Medico</t>
  </si>
  <si>
    <t>Revision del Documento del  Programa de voz</t>
  </si>
  <si>
    <t>Ejecucion de actividad " Escucha tu voz" Karaoke evaluacion del  Indice de incapacidad vocal. Tamizaje</t>
  </si>
  <si>
    <t>Ejecucion de actividad Taller de Gimnasia Respiratoria " Ejercita tu voz" Tamizaje</t>
  </si>
  <si>
    <t xml:space="preserve"> Revision el Documento Progama visual</t>
  </si>
  <si>
    <t>Medico SST  - Auxiliar de Enfermeria</t>
  </si>
  <si>
    <t>Analisis de resultados de tamizaje auditivo</t>
  </si>
  <si>
    <t>Revision documental del  Programa Cardiovascular</t>
  </si>
  <si>
    <t xml:space="preserve">Analisis de resultados de tamizaje cardiovascular </t>
  </si>
  <si>
    <t>Analisis de resultados de tamizaje vocal</t>
  </si>
  <si>
    <t>Analisis de resultados de tamizaje visual</t>
  </si>
  <si>
    <t>Revision documental Programa auditivo</t>
  </si>
  <si>
    <t>Tamizaje Cardiovascular  - cardiorumba</t>
  </si>
  <si>
    <t>Actividades de prevención de consumo alcohol, drogas y tabaquismo -boletines informativos</t>
  </si>
  <si>
    <t>Difusion de los resultados diagnosticos Baterias y Planes de Intervencion por areas</t>
  </si>
  <si>
    <t xml:space="preserve">Propuesta de ejecucion </t>
  </si>
  <si>
    <r>
      <t xml:space="preserve">Indicador 100% en actualización 
- </t>
    </r>
    <r>
      <rPr>
        <sz val="8"/>
        <color indexed="8"/>
        <rFont val="Arial"/>
        <family val="2"/>
      </rPr>
      <t xml:space="preserve">Analisis de campo y entrevista a todas las areas de las instalaciones UMNG </t>
    </r>
  </si>
  <si>
    <t xml:space="preserve">Capitulo EPP seguir instrucciones manual integrado de SST </t>
  </si>
  <si>
    <r>
      <rPr>
        <b/>
        <sz val="8"/>
        <color indexed="8"/>
        <rFont val="Arial"/>
        <family val="2"/>
      </rPr>
      <t>Eficiencia 100%</t>
    </r>
    <r>
      <rPr>
        <sz val="8"/>
        <color indexed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</si>
  <si>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color indexed="8"/>
        <rFont val="Arial"/>
        <family val="2"/>
      </rPr>
      <t xml:space="preserve">Solicitar asesoria Tenica </t>
    </r>
  </si>
  <si>
    <r>
      <t xml:space="preserve">Eficiencia 100% 
</t>
    </r>
    <r>
      <rPr>
        <sz val="8"/>
        <color indexed="8"/>
        <rFont val="Arial"/>
        <family val="2"/>
      </rPr>
      <t xml:space="preserve">Verificacion en area </t>
    </r>
  </si>
  <si>
    <r>
      <t xml:space="preserve">Eficiencia 100% 
</t>
    </r>
    <r>
      <rPr>
        <sz val="8"/>
        <color indexed="8"/>
        <rFont val="Arial"/>
        <family val="2"/>
      </rPr>
      <t xml:space="preserve"> Sensibilizaciónn en puesto de trabajo con actividad practica </t>
    </r>
  </si>
  <si>
    <t xml:space="preserve">Uso de los canales de cmunicaciones  con periocidad mensual </t>
  </si>
  <si>
    <t>Organización tecnica de programas</t>
  </si>
  <si>
    <r>
      <t xml:space="preserve">Eficiencia 100% 
Efectividad 50% 
</t>
    </r>
    <r>
      <rPr>
        <sz val="8"/>
        <color indexed="8"/>
        <rFont val="Arial"/>
        <family val="2"/>
      </rPr>
      <t xml:space="preserve">Con capacitacion oral a areas criticas incluido jefe de area  </t>
    </r>
  </si>
  <si>
    <r>
      <t xml:space="preserve">Eficicia 100% 
</t>
    </r>
    <r>
      <rPr>
        <sz val="8"/>
        <color indexed="8"/>
        <rFont val="Arial"/>
        <family val="2"/>
      </rPr>
      <t xml:space="preserve">Planeación y ejecución de cronograma </t>
    </r>
  </si>
  <si>
    <t>PHVA</t>
  </si>
  <si>
    <t>H</t>
  </si>
  <si>
    <t>V</t>
  </si>
  <si>
    <t>A</t>
  </si>
  <si>
    <r>
      <t xml:space="preserve">Metodologia: </t>
    </r>
    <r>
      <rPr>
        <sz val="8"/>
        <color indexed="8"/>
        <rFont val="Arial"/>
        <family val="2"/>
      </rPr>
      <t xml:space="preserve">Integrada con el sistema integradod e gestión </t>
    </r>
  </si>
  <si>
    <r>
      <t>Metodologia:</t>
    </r>
    <r>
      <rPr>
        <sz val="8"/>
        <color indexed="8"/>
        <rFont val="Arial"/>
        <family val="2"/>
      </rPr>
      <t xml:space="preserve">Realizar un analisis general de la clasificación con TH, de acuerdo a la normatividad vigente </t>
    </r>
  </si>
  <si>
    <r>
      <t xml:space="preserve">Metodologia: </t>
    </r>
    <r>
      <rPr>
        <sz val="8"/>
        <color indexed="8"/>
        <rFont val="Arial"/>
        <family val="2"/>
      </rPr>
      <t>según resolución 2013</t>
    </r>
  </si>
  <si>
    <r>
      <t xml:space="preserve">Metodologia: </t>
    </r>
    <r>
      <rPr>
        <sz val="8"/>
        <color indexed="8"/>
        <rFont val="Arial"/>
        <family val="2"/>
      </rPr>
      <t xml:space="preserve">A traves de inspeccion de campo y reuniones de comité de Obra o HSE </t>
    </r>
  </si>
  <si>
    <r>
      <t xml:space="preserve">Metodologia: </t>
    </r>
    <r>
      <rPr>
        <sz val="8"/>
        <color indexed="8"/>
        <rFont val="Arial"/>
        <family val="2"/>
      </rPr>
      <t xml:space="preserve">Según especificaciones de Resposable SST </t>
    </r>
  </si>
  <si>
    <r>
      <t xml:space="preserve">Metodologia: </t>
    </r>
    <r>
      <rPr>
        <sz val="8"/>
        <color indexed="8"/>
        <rFont val="Arial"/>
        <family val="2"/>
      </rPr>
      <t xml:space="preserve">Integrado con TH y calidad </t>
    </r>
  </si>
  <si>
    <r>
      <t xml:space="preserve">Metodologia: </t>
    </r>
    <r>
      <rPr>
        <sz val="8"/>
        <color indexed="8"/>
        <rFont val="Arial"/>
        <family val="2"/>
      </rPr>
      <t xml:space="preserve">Mantenimiento de Archivo según linemaientos UMNG </t>
    </r>
  </si>
  <si>
    <r>
      <t xml:space="preserve">Metodologia: </t>
    </r>
    <r>
      <rPr>
        <sz val="8"/>
        <color indexed="8"/>
        <rFont val="Arial"/>
        <family val="2"/>
      </rPr>
      <t>Actualización de plan anual de capacitaciones</t>
    </r>
  </si>
  <si>
    <r>
      <t xml:space="preserve">Metodologia: </t>
    </r>
    <r>
      <rPr>
        <sz val="8"/>
        <color indexed="8"/>
        <rFont val="Arial"/>
        <family val="2"/>
      </rPr>
      <t xml:space="preserve">A traves de coordinador de alturas </t>
    </r>
  </si>
  <si>
    <r>
      <t xml:space="preserve">Metodologia: </t>
    </r>
    <r>
      <rPr>
        <sz val="8"/>
        <color indexed="8"/>
        <rFont val="Arial"/>
        <family val="2"/>
      </rPr>
      <t xml:space="preserve">A traves de proveedor </t>
    </r>
  </si>
  <si>
    <r>
      <t xml:space="preserve">Metodologia: </t>
    </r>
    <r>
      <rPr>
        <sz val="8"/>
        <color indexed="8"/>
        <rFont val="Arial"/>
        <family val="2"/>
      </rPr>
      <t xml:space="preserve">A traves de corredor </t>
    </r>
  </si>
  <si>
    <r>
      <t xml:space="preserve">Metodologia: </t>
    </r>
    <r>
      <rPr>
        <sz val="8"/>
        <color indexed="8"/>
        <rFont val="Arial"/>
        <family val="2"/>
      </rPr>
      <t xml:space="preserve">A traves de ARL COLMENA </t>
    </r>
  </si>
  <si>
    <r>
      <t>Metodologia: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</si>
  <si>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Metodologia : </t>
    </r>
    <r>
      <rPr>
        <sz val="8"/>
        <rFont val="Arial"/>
        <family val="2"/>
      </rPr>
      <t xml:space="preserve">Integrado UMNG y ARL </t>
    </r>
  </si>
  <si>
    <r>
      <t xml:space="preserve">Metodologia : </t>
    </r>
    <r>
      <rPr>
        <sz val="8"/>
        <rFont val="Arial"/>
        <family val="2"/>
      </rPr>
      <t xml:space="preserve">Atraves de personal brigadista y coordinador SST </t>
    </r>
  </si>
  <si>
    <r>
      <t xml:space="preserve">Metodologia : </t>
    </r>
    <r>
      <rPr>
        <sz val="8"/>
        <rFont val="Arial"/>
        <family val="2"/>
      </rPr>
      <t xml:space="preserve">Atraves de  PROVEEDOR </t>
    </r>
  </si>
  <si>
    <r>
      <t xml:space="preserve">Metodologia : </t>
    </r>
    <r>
      <rPr>
        <sz val="8"/>
        <rFont val="Arial"/>
        <family val="2"/>
      </rPr>
      <t xml:space="preserve">Según coordinación SST </t>
    </r>
  </si>
  <si>
    <t>1. Actualización de información con área de talento humano, respecto a cargos, funciones y personal activo.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</si>
  <si>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</si>
  <si>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</si>
  <si>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</si>
  <si>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</si>
  <si>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</si>
  <si>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Solicitud mensual base de ausentismo a talento humano y caractrización.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</si>
  <si>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</si>
  <si>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</si>
  <si>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</si>
  <si>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</si>
  <si>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</si>
  <si>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 xml:space="preserve">Revision y actualizacion del documento de los SVE </t>
  </si>
  <si>
    <t>Aprobación del documento por parte del Cr. Sanabria, para su posterior ejecución e implementación</t>
  </si>
  <si>
    <t>Medico SST 
Enfermera</t>
  </si>
  <si>
    <t>Medico SST  -
 Enfermera</t>
  </si>
  <si>
    <t>Medico SST  - 
Enfermera</t>
  </si>
  <si>
    <t>Ejecucion de Actividad  " Ojo con tu ojo" Juegos Visuales - Mentales</t>
  </si>
  <si>
    <t>Solicitud de recurso a la ARL (optometra) como recurso para el análisis  de resultados de visiometria</t>
  </si>
  <si>
    <t>Tamijaje Auditivo - actividad "Escuchame sin Ruido"</t>
  </si>
  <si>
    <t>Medico SST  -
Enfermera</t>
  </si>
  <si>
    <t>Difusion de los resultados diagnosticos Baterias y Planes de Intervencion por áreas</t>
  </si>
  <si>
    <t xml:space="preserve">A traves de boletines INFO </t>
  </si>
  <si>
    <t>Objetivo Estrategico</t>
  </si>
  <si>
    <t>MEDICINA PREVENTIVA</t>
  </si>
  <si>
    <t>11. Controlar la materialización de incidentes y prevenir enfermedades laborales en la comunidad neogranadina, fomentando una cultura de autocuidado en seguridad y salud en el trabajo</t>
  </si>
  <si>
    <t>OBJETIVO INSTITUCIONAL</t>
  </si>
  <si>
    <t>ACTIVIDAD</t>
  </si>
  <si>
    <t>FECHA</t>
  </si>
  <si>
    <t>Equipo SST</t>
  </si>
  <si>
    <t>Preparar documentacion directivas</t>
  </si>
  <si>
    <t xml:space="preserve">Viviana B  - Sofia Sanchez con apoyo de Jonathan </t>
  </si>
  <si>
    <t>I fase: Verificacion del estado de las acciones.
II fase: Informe Consolidado de acciones 
III fase: Seguimiento a las areas cierre de acciones</t>
  </si>
  <si>
    <t>Luisa
Viviana B con coronel S
Luisa - Carlos</t>
  </si>
  <si>
    <t>Verificar informacion actual control contratistas, elaboracion manual de contratistas UMNG</t>
  </si>
  <si>
    <t>Viviana bautista</t>
  </si>
  <si>
    <t>Verificacion documentacion contratistas</t>
  </si>
  <si>
    <t>Sargento Ospina - Natalia Lara</t>
  </si>
  <si>
    <t>Verificacion Inspeccion señalizacion de emergencias</t>
  </si>
  <si>
    <t>15/05/2018
16/05/2018
30/05/2018</t>
  </si>
  <si>
    <t>16/05/2018
30/05/2018</t>
  </si>
  <si>
    <t>OBSERVACIONES</t>
  </si>
  <si>
    <t>Se cuenta con politica especifica de SST?
O unicamente la integral?</t>
  </si>
  <si>
    <t>Preparativos auditoria</t>
  </si>
  <si>
    <t>Verificar listados de asistencia de difusion de la politica con Ospina.
Programar difusion de la politica por los medios de la UMNG</t>
  </si>
  <si>
    <t xml:space="preserve">SARGENTO OSPINA
Viviana B - Sofia S - Jonathan </t>
  </si>
  <si>
    <t>Alinear matriz de peligros teniendo en cuenta la accidentalidad presentada en los primeros 4 meses del 2018</t>
  </si>
  <si>
    <t>Viviana Bautista - maria del Carmen (medicina)</t>
  </si>
  <si>
    <t xml:space="preserve">Seguimiento Informe de inspecciones generado 
</t>
  </si>
  <si>
    <t>Calle 100: Luisa Verificacion de estado de hallazgos, generacion informe y cierre de acciones.
Campus: Carlos Verificacion de estado de hallazgos, generacion informe y cierre de acciones.
Medicina: Luisa Verificacion de estado de hallazgos, generacion informe y cierre de acciones.</t>
  </si>
  <si>
    <t>16/05/2018
16/05/2018
16/05/2018</t>
  </si>
  <si>
    <t>Inspecciones a obras en calle 100 y cajica</t>
  </si>
  <si>
    <t>Simulacro de Emergencias 2018</t>
  </si>
  <si>
    <t>Recepcion de informe diagnostico aplicación de bateria riesgo psicosocial 2018</t>
  </si>
  <si>
    <t xml:space="preserve">Seguimiento plan de acción . Analisis de vulnerabilidad </t>
  </si>
  <si>
    <t>registros/entregables</t>
  </si>
  <si>
    <t>Metodologia: Capacitacion a funcionarios por talento humano y calidad
Elaboracion y Envio de info, mailing visual ( recursos educativo).
Publicacion y divulgacion en las areas de las 3 sedes. 
Verificar actualizacion en la pagina web.</t>
  </si>
  <si>
    <t xml:space="preserve">Seguimiento proceso de señalización de emergencias y seguridad Industrial </t>
  </si>
  <si>
    <r>
      <t>Metodologia:</t>
    </r>
    <r>
      <rPr>
        <sz val="8"/>
        <color indexed="8"/>
        <rFont val="Arial"/>
        <family val="2"/>
      </rPr>
      <t xml:space="preserve"> Revisar plan de emergencias, plan de seguridad vial, resultado de inspecciones, estudio de señalizacion actualizado.
Establecer proveedor para el trabajo operacional cumpliendo con los requisitos exigibles </t>
    </r>
  </si>
  <si>
    <r>
      <t>Metodologia:</t>
    </r>
    <r>
      <rPr>
        <sz val="8"/>
        <color indexed="8"/>
        <rFont val="Arial"/>
        <family val="2"/>
      </rPr>
      <t xml:space="preserve"> Validar los diferentes canales de comunicación (kawak, boletines info, correo electronico, PQRS, Pantallas, publicaciones). Elaborar procedimiento comunicación y participacion.</t>
    </r>
  </si>
  <si>
    <t>Procedimiento comunicación
Registros de evidencia comunicación.</t>
  </si>
  <si>
    <t>Acta reunion con talento humano</t>
  </si>
  <si>
    <t>Coord. SST
Bienestar Universitario</t>
  </si>
  <si>
    <r>
      <t xml:space="preserve">Metodologia: </t>
    </r>
    <r>
      <rPr>
        <sz val="8"/>
        <color indexed="8"/>
        <rFont val="Arial"/>
        <family val="2"/>
      </rPr>
      <t xml:space="preserve">según resolución 1010 una vez conformado el nuevo comité de convivencia se revisar con bienestar planeacion trmestral de reuniones y capcitaciones apoyadas por ALR </t>
    </r>
  </si>
  <si>
    <t>Resultado de auditoria informe
Plan de accion</t>
  </si>
  <si>
    <t>Plan de auditoria
Plan de accion de auditoria</t>
  </si>
  <si>
    <t>Informe de interventoria
Seguimiento 
Plan de accion</t>
  </si>
  <si>
    <t xml:space="preserve">Jefe OFIPROP
Coord. SST </t>
  </si>
  <si>
    <t xml:space="preserve">Revision de manual de SG-SST 
Incluir  hallazgos y revision  en gestion del cambio </t>
  </si>
  <si>
    <t>Cronograma de reuniones trimestrales</t>
  </si>
  <si>
    <t xml:space="preserve">Registros de asistencia.
Imprimir Info y mailing.
Crear carpeta de capacitacion SST (Ubicación archivo Gral. oficina SST calle 100)
</t>
  </si>
  <si>
    <r>
      <t>Metodologia:</t>
    </r>
    <r>
      <rPr>
        <sz val="8"/>
        <color indexed="8"/>
        <rFont val="Arial"/>
        <family val="2"/>
      </rPr>
      <t xml:space="preserve"> control de contratistas a traves de verificación documental y requisitos exigidos.
Auditoria  a contratistas, inspecciones, procesos.</t>
    </r>
  </si>
  <si>
    <r>
      <t xml:space="preserve">Metodologia: </t>
    </r>
    <r>
      <rPr>
        <sz val="8"/>
        <color indexed="8"/>
        <rFont val="Arial"/>
        <family val="2"/>
      </rPr>
      <t xml:space="preserve">Integrada con el sistema integrado de gestión </t>
    </r>
  </si>
  <si>
    <t>Coord. SST
con apoyo de calidad</t>
  </si>
  <si>
    <r>
      <t xml:space="preserve">Metodologia: </t>
    </r>
    <r>
      <rPr>
        <sz val="8"/>
        <color indexed="8"/>
        <rFont val="Arial"/>
        <family val="2"/>
      </rPr>
      <t>Se realizara cronograma de reuniones HSE mensuales con contratistas de obra, se revisan informes entregados por interventoria y se estbleceran planes de accion para seguimiento.</t>
    </r>
  </si>
  <si>
    <t>Coord. SST
APP: Sofia Sanchez</t>
  </si>
  <si>
    <t>Actas de reunion
Planes de accion
Formatos de Inspeccion obras</t>
  </si>
  <si>
    <t>Programar actividades de prevencion para toda la comunidad Neogranadina en las 3 sedes, haciendo mayor enfasis en riesgos criticos</t>
  </si>
  <si>
    <t>Coord. SST
ARL COLMENA
Corredor de seguros</t>
  </si>
  <si>
    <r>
      <t xml:space="preserve">Metodologia: </t>
    </r>
    <r>
      <rPr>
        <sz val="8"/>
        <color indexed="8"/>
        <rFont val="Arial"/>
        <family val="2"/>
      </rPr>
      <t>A traves de actualización legal sistema KAWAK según procedimiento establecido.</t>
    </r>
  </si>
  <si>
    <t xml:space="preserve">Actualizar y comunicar los requisitos legales aplicables por medio de info.
Evaluacion de cumplimiento registrar hallazgos en KAWAK. 
</t>
  </si>
  <si>
    <t>registrar Mediciones en matriz de objetivos , metas, indicadores.</t>
  </si>
  <si>
    <t>Coord. SST 
App: Sofia Sanchez</t>
  </si>
  <si>
    <t xml:space="preserve">Seguimiento a cambios realizados en matriz de peligros, matriz de requisitos legales </t>
  </si>
  <si>
    <r>
      <t xml:space="preserve">Metodologia: </t>
    </r>
    <r>
      <rPr>
        <sz val="8"/>
        <color indexed="8"/>
        <rFont val="Arial"/>
        <family val="2"/>
      </rPr>
      <t>Verificar planeacion y ejecucion  de presupuesto</t>
    </r>
  </si>
  <si>
    <t>Porcentaje de ejecucion en presupuesto</t>
  </si>
  <si>
    <t>Divulgacion a los funcionarios de UMNG funciones y responsabilidades en SST</t>
  </si>
  <si>
    <t>Registros de asistencia a induccion realizada por Talento Humano</t>
  </si>
  <si>
    <r>
      <t xml:space="preserve">Metodologia: </t>
    </r>
    <r>
      <rPr>
        <sz val="8"/>
        <color indexed="8"/>
        <rFont val="Arial"/>
        <family val="2"/>
      </rPr>
      <t xml:space="preserve">Integrada con el area de talento Humano </t>
    </r>
  </si>
  <si>
    <t>Actas de revision y actualizacion de presentaciones de Induccion General y Residentes Medicina.</t>
  </si>
  <si>
    <t xml:space="preserve">Actualizar Presentaciones Inducción General y Residentes Medicina </t>
  </si>
  <si>
    <r>
      <t xml:space="preserve">Metodologia: </t>
    </r>
    <r>
      <rPr>
        <sz val="8"/>
        <color indexed="8"/>
        <rFont val="Arial"/>
        <family val="2"/>
      </rPr>
      <t>Realizar revision de las presentaciones anualmente para incluir ajustes y mejoras en las mismas.</t>
    </r>
  </si>
  <si>
    <t xml:space="preserve">Evidencia de actualizacion y cambios en sistema KAWAK, listado maestro de documentos </t>
  </si>
  <si>
    <t xml:space="preserve">Acta de reunion rendicion de cuentas </t>
  </si>
  <si>
    <r>
      <t xml:space="preserve">Metodologia: </t>
    </r>
    <r>
      <rPr>
        <sz val="8"/>
        <color indexed="8"/>
        <rFont val="Arial"/>
        <family val="2"/>
      </rPr>
      <t xml:space="preserve"> Reuniones mensuales con ARL seguimiento de gestion con los App y proveedores</t>
    </r>
  </si>
  <si>
    <t>Acta de reunion
Presentacion de equipo COLMENA.</t>
  </si>
  <si>
    <r>
      <rPr>
        <b/>
        <sz val="8"/>
        <color indexed="8"/>
        <rFont val="Arial"/>
        <family val="2"/>
      </rPr>
      <t xml:space="preserve"> Metodologia:</t>
    </r>
    <r>
      <rPr>
        <sz val="8"/>
        <color indexed="8"/>
        <rFont val="Arial"/>
        <family val="2"/>
      </rPr>
      <t xml:space="preserve"> Revisar y actualizar el reglamento de higiene y seguridad.
Publicar en dos lugares visibles de cada sede de la UMNG.
Verificar informacion en la presentacion de induccion y re induccion</t>
    </r>
  </si>
  <si>
    <t>Control del cambio de  la matriz de peligros registrar cambio y actualizacion y revision por accidentalidad.</t>
  </si>
  <si>
    <t xml:space="preserve">Metodologia : Con el fin de cubir cada 15 dias al personal de mantenimiento en actividades ludicas teoricas, bimensual al personal de laboratorios con 2 horarios por cada jornada </t>
  </si>
  <si>
    <t>Registros de asistencia de las charlas 5 minutos</t>
  </si>
  <si>
    <t xml:space="preserve">Realizar evaluacion de la capacitacion </t>
  </si>
  <si>
    <t>Soportes de entrefga de EPP por trabajador según matriz de EPP</t>
  </si>
  <si>
    <t xml:space="preserve">Coord. SST
Monica Toscano
Jose Nazarit
Maria del carmen </t>
  </si>
  <si>
    <t>Informe de actualzacion matriz de EPP</t>
  </si>
  <si>
    <t>Coord. SST 
Proveedor ARL</t>
  </si>
  <si>
    <t>Registros de Inspecciones de EPP</t>
  </si>
  <si>
    <t>Incluir actualizacion en matriz de EPP
Gestion del cambio.</t>
  </si>
  <si>
    <t>Resgistro de capacitaciones 
Evaluacion</t>
  </si>
  <si>
    <t>Realizar Info guardar en archivo de SST</t>
  </si>
  <si>
    <t>Plan de trabajo y cronograma de programas con apoyo de APP</t>
  </si>
  <si>
    <r>
      <t xml:space="preserve">Indicador decreciente con disminución de riesgo al 50%
</t>
    </r>
    <r>
      <rPr>
        <sz val="8"/>
        <color indexed="8"/>
        <rFont val="Arial"/>
        <family val="2"/>
      </rPr>
      <t>Verificación de proceso de inspección y cruce con gestion condiciones de seguridad riesgo locativo en las tres sedes</t>
    </r>
  </si>
  <si>
    <t>Informe de diagnostico.
Registro de Inspecciones de orden y aseo.</t>
  </si>
  <si>
    <t>Formatos de inspecciones 
Informe de inspecciones</t>
  </si>
  <si>
    <t>Registros de asistencia
Evaluacion de la capacitacion</t>
  </si>
  <si>
    <t>Coord. SST 
App: Luisa Montaña</t>
  </si>
  <si>
    <t>Seguimiento en el cumplimiento del PESV ley 1565 del 2015  apoyo proveedor colmena</t>
  </si>
  <si>
    <r>
      <t xml:space="preserve">Metodologia: </t>
    </r>
    <r>
      <rPr>
        <sz val="8"/>
        <color indexed="8"/>
        <rFont val="Arial"/>
        <family val="2"/>
      </rPr>
      <t>Realizar seguimiento al plan de trabajo y cronograma de actividades PESV</t>
    </r>
  </si>
  <si>
    <t xml:space="preserve">Archivo de boletin.
Envio de correo masivo </t>
  </si>
  <si>
    <t>2. Cruce con matriz  de Riesgos</t>
  </si>
  <si>
    <t>Procedimiento actualizado 
con gestion del cambio</t>
  </si>
  <si>
    <t>Profesiograma con gestion del cambio</t>
  </si>
  <si>
    <t>Concepto medico periodico</t>
  </si>
  <si>
    <t>Bases de datos por trabajador</t>
  </si>
  <si>
    <t>Perfil sociodemografico y autoreporte de condiciones de salud administrativos</t>
  </si>
  <si>
    <t>Perfil sociodemografico y autoreporte de condiciones de salud docentes - operativos</t>
  </si>
  <si>
    <t>Perfil sociodemografico
Base de datos de condiciones de salud</t>
  </si>
  <si>
    <t>Caracterizacion mensual
Informe de indicadores Annual</t>
  </si>
  <si>
    <t>Formato diligenciado con el trabajador</t>
  </si>
  <si>
    <t xml:space="preserve">Seguimiento de Investigaciones de enfermedad laboral </t>
  </si>
  <si>
    <t>Acta de reunion</t>
  </si>
  <si>
    <t>Acta de seguimiento a recomendaciones</t>
  </si>
  <si>
    <t>Medico SST - Medico ARL</t>
  </si>
  <si>
    <t>Base de datos recomendaciones</t>
  </si>
  <si>
    <t>Documento actualizado</t>
  </si>
  <si>
    <t>Registro de asistencia</t>
  </si>
  <si>
    <t>PENDIENTE DEFINIR DIRECTIVA DE VACUNACION</t>
  </si>
  <si>
    <t>Base de Datos</t>
  </si>
  <si>
    <t>Informe final</t>
  </si>
  <si>
    <t>INFO</t>
  </si>
  <si>
    <t>Eficicia 91%
Cobertura 84%
Efectividad 98%
Impacto : Factor decreciente en accidentalidad al 50%</t>
  </si>
  <si>
    <t>Rendición de Cuentas (Revisión Semestral por parte de las Directivas)</t>
  </si>
  <si>
    <r>
      <t xml:space="preserve">Metodologia: </t>
    </r>
    <r>
      <rPr>
        <sz val="8"/>
        <color indexed="8"/>
        <rFont val="Arial"/>
        <family val="2"/>
      </rPr>
      <t>Se visitaran contratistas de obra en sede facultad de medicina y ciencias de la salud, campus nueva granada y sede Bogotacalle 100 para realizar seguimiento</t>
    </r>
  </si>
  <si>
    <t xml:space="preserve"> -Boletines info
Acta de revision y actualizacion del reglemento de higiene y seguridad Industrial anual
</t>
  </si>
  <si>
    <t>Registros de aistencia</t>
  </si>
  <si>
    <t>Informe de inspecciones</t>
  </si>
  <si>
    <t>Registros de inspecciones</t>
  </si>
  <si>
    <t>Informe de verificacion</t>
  </si>
  <si>
    <t xml:space="preserve">Eficiencia 100% verificar impacto en informe año 2018
</t>
  </si>
  <si>
    <t>Formato de Investigacion 
Reporte ARL</t>
  </si>
  <si>
    <t>ejecucion en cronograma de PESV</t>
  </si>
  <si>
    <t>Plan de estion de emergencias</t>
  </si>
  <si>
    <t>Registro de asistencia
Acta de conformacion de la brigada</t>
  </si>
  <si>
    <t>Registros de Indpecciones de elemnto de emergencia</t>
  </si>
  <si>
    <t>Certificacion del proveedor</t>
  </si>
  <si>
    <t>Evaluacion del simulacro, fotos</t>
  </si>
  <si>
    <t>Informe del simulacro</t>
  </si>
  <si>
    <t>Actualizacon  de Programas de gestión para la prevención de AT (Quimico, Mecanico, Electrico y Alturas)</t>
  </si>
  <si>
    <t>Inventario  de  riesgos  mecanico  operativo</t>
  </si>
  <si>
    <t>Inducción y Reinduccion Personal Directo e Indirecto</t>
  </si>
  <si>
    <t>Diagnostico riesgo mecanico</t>
  </si>
  <si>
    <t>Actas COPASST</t>
  </si>
  <si>
    <t>Control de actualizaciones en el programa de capacitacion 2019</t>
  </si>
  <si>
    <t xml:space="preserve">Actualizacion y socialización  plan de gestion de emergencias </t>
  </si>
  <si>
    <t>Actualización y divulgación Reglamento de Higiene y Seguridad Industrial</t>
  </si>
  <si>
    <t>Analisis mensual de los accidentes de trabajo y enfermedad laboral</t>
  </si>
  <si>
    <r>
      <t>Metodologia:</t>
    </r>
    <r>
      <rPr>
        <sz val="8"/>
        <color indexed="8"/>
        <rFont val="Arial"/>
        <family val="2"/>
      </rPr>
      <t xml:space="preserve"> Actualizar </t>
    </r>
  </si>
  <si>
    <t xml:space="preserve">Coord. SST 
</t>
  </si>
  <si>
    <r>
      <t xml:space="preserve">Metodologia: Realizar presentacion ejecutiva para </t>
    </r>
    <r>
      <rPr>
        <sz val="8"/>
        <color indexed="8"/>
        <rFont val="Arial"/>
        <family val="2"/>
      </rPr>
      <t xml:space="preserve"> revision I semestre 2019  </t>
    </r>
  </si>
  <si>
    <t xml:space="preserve">Presentacion ejecutiva Disco C carpeta SST/4.6 Revision por la direccion
 USB SST
Registros de asistenciaacta de reunion.
(Ubicación archivo Gral. oficina SST calle 100) </t>
  </si>
  <si>
    <t>Caracterización de accidentalidad</t>
  </si>
  <si>
    <r>
      <t>metodologia:</t>
    </r>
    <r>
      <rPr>
        <sz val="8"/>
        <color indexed="8"/>
        <rFont val="Arial"/>
        <family val="2"/>
      </rPr>
      <t xml:space="preserve"> Verificacion de planes de accion y hallazgos de actos y condiciones inseguras. (Inspecciones planeadas, Investigaciones AT, reporte actos KAWAK, informes auditorias, estudios higienicos, Res.0312 de 2019)
Verificar el cumplimiento del cierre y efectividad de las acciones en los tiempos establecidos traves de sistema KAWAK.
</t>
    </r>
  </si>
  <si>
    <t xml:space="preserve"> informe de acciones (Disco C carpeta SST / 4.5.3.2 No conformidad, accion correctiva y preventiva.
Evidencia en KAWAK - Drive
</t>
  </si>
  <si>
    <t>Informes mensuales de Interventoria
Plan de accion
Cronograma de visitas a contratistas</t>
  </si>
  <si>
    <t>Coord. SST
Jose Nazarit</t>
  </si>
  <si>
    <t>Informes de señalizacion</t>
  </si>
  <si>
    <t>Coord. SST
Colmena Seguros
Talento Humano</t>
  </si>
  <si>
    <t>Coord. SST 
Calidad: Jonatahan C.</t>
  </si>
  <si>
    <t>Coord. SST 
Gestión de Calidad</t>
  </si>
  <si>
    <t>Documentar procedimiento Gestión del Cambio</t>
  </si>
  <si>
    <r>
      <t xml:space="preserve">Metodologia: </t>
    </r>
    <r>
      <rPr>
        <sz val="8"/>
        <color indexed="8"/>
        <rFont val="Arial"/>
        <family val="2"/>
      </rPr>
      <t>Según resolución 0312 y Norma internacional OSHAS 18001</t>
    </r>
  </si>
  <si>
    <r>
      <t xml:space="preserve">Metodologia: </t>
    </r>
    <r>
      <rPr>
        <sz val="8"/>
        <color indexed="8"/>
        <rFont val="Arial"/>
        <family val="2"/>
      </rPr>
      <t>según  resolución 0312</t>
    </r>
  </si>
  <si>
    <t>Coord. SST 
APP Sofia Sanchez</t>
  </si>
  <si>
    <t>Coord. SST 
TH</t>
  </si>
  <si>
    <t>Coord. SST 
App Colmena Seguros</t>
  </si>
  <si>
    <t>Entrega de EPP</t>
  </si>
  <si>
    <t>Coord. SST 
Apps Mayra Bustos
Luisa Montaña</t>
  </si>
  <si>
    <t>Coord. SST
App: Luisa montaña 
Mayra Bustos</t>
  </si>
  <si>
    <t>Coord. SST 
App: Mayra Bustos</t>
  </si>
  <si>
    <t>Coord. SST (KAWAK)
App: Sofia Sanchez
Luisa Montaña
Mayra Bustos</t>
  </si>
  <si>
    <t>Coord. SST 
App Mayra Bustos</t>
  </si>
  <si>
    <t>Coord. SST 
App Luisa Montaña</t>
  </si>
  <si>
    <t>Coord. SST 
Maria del Carmen Colorado</t>
  </si>
  <si>
    <t>Coord. SST 
App: Luisa Montaña
Maria del Carmen Colorado</t>
  </si>
  <si>
    <t>Coord. SST
App Sofía Sánchez</t>
  </si>
  <si>
    <t>Inspección de sistemas de emergencias ( Extintores, gabinetes contra incendios, botiquin, camillas)</t>
  </si>
  <si>
    <t>Simulacro de Emergencias 2019</t>
  </si>
  <si>
    <t xml:space="preserve">Capacitar  al COE en administración de emergencias- Actividad simulación de escritorio
</t>
  </si>
  <si>
    <t>Coord. SST
App Sofía Sánchez
Proveedor Colmena</t>
  </si>
  <si>
    <t>Coord. SST
Apps Colmena</t>
  </si>
  <si>
    <t>Coord. SST
Maria del Carmen Colorado
App: Sofía Sánchez
Dra. Miryam Parada</t>
  </si>
  <si>
    <t>Auditorías externa ICONTEC</t>
  </si>
  <si>
    <t xml:space="preserve">
Coord. SST
Corredor 
DIS COLMENA</t>
  </si>
  <si>
    <t>Autoevaluación de diagnostico Resolución 0312 de 2019</t>
  </si>
  <si>
    <r>
      <t>Metodologia:</t>
    </r>
    <r>
      <rPr>
        <sz val="8"/>
        <color indexed="8"/>
        <rFont val="Arial"/>
        <family val="2"/>
      </rPr>
      <t xml:space="preserve"> Resolución 0312 de 2019</t>
    </r>
  </si>
  <si>
    <t>Informe autoevaluación 0312 de 2019</t>
  </si>
  <si>
    <t>Coord. SST
App: Sofía Sánchez</t>
  </si>
  <si>
    <r>
      <t xml:space="preserve">Efectividad 98% con nota promedio de 4.4 y cobertura del 97% por grupos 
- </t>
    </r>
    <r>
      <rPr>
        <sz val="8"/>
        <color indexed="8"/>
        <rFont val="Arial"/>
        <family val="2"/>
      </rPr>
      <t>Metodologia actalización plan de capacitaciones año 2019</t>
    </r>
    <r>
      <rPr>
        <b/>
        <sz val="8"/>
        <color indexed="8"/>
        <rFont val="Arial"/>
        <family val="2"/>
      </rPr>
      <t xml:space="preserve">
</t>
    </r>
  </si>
  <si>
    <t>Coord. SST 
Apps Colmena Seguros</t>
  </si>
  <si>
    <t>Certificados de entrenamiento</t>
  </si>
  <si>
    <r>
      <t xml:space="preserve">Metodologia: </t>
    </r>
    <r>
      <rPr>
        <sz val="8"/>
        <color indexed="8"/>
        <rFont val="Arial"/>
        <family val="2"/>
      </rPr>
      <t xml:space="preserve">Presupuesto UMNG </t>
    </r>
  </si>
  <si>
    <t>Analisis del informe Realización de examenes medicos generales periodicos</t>
  </si>
  <si>
    <t>SVE RIEGO BIOLOGICO</t>
  </si>
  <si>
    <t>VER FICHA DE PROGRAMA DE GESTION</t>
  </si>
  <si>
    <t>Medico SST / ASESOR ARL</t>
  </si>
  <si>
    <t>SVE DESORDENES OSTEOMUSCULARES</t>
  </si>
  <si>
    <t>V+G163:G170</t>
  </si>
  <si>
    <t>SVE RADIACIONES IONIZANTES</t>
  </si>
  <si>
    <t>PROGRAMA DE RIESGO PSICOSOCIAL</t>
  </si>
  <si>
    <t>Medico / Asesor ARL
SST</t>
  </si>
  <si>
    <t>Ejecucion de Tamizaje Indice de Incapacidad Vocal</t>
  </si>
  <si>
    <t>Tamizaje virtual</t>
  </si>
  <si>
    <t>Base</t>
  </si>
  <si>
    <t>Envio de resultados a los docentes  y analisis</t>
  </si>
  <si>
    <t>Spa Laringeo</t>
  </si>
  <si>
    <t>Apoyo de Fonoaudiologa por parte de la ARL COLMENA</t>
  </si>
  <si>
    <t>Listado de asistencia</t>
  </si>
  <si>
    <t>Tamizaje de voz confrimatorio</t>
  </si>
  <si>
    <t>Informe</t>
  </si>
  <si>
    <t>Revision Documental programa cardiovascular</t>
  </si>
  <si>
    <t>Tamizaje clasificacion del Riesgo</t>
  </si>
  <si>
    <t>Resultados</t>
  </si>
  <si>
    <t>Taller y Capacitacion en Nutricion " NUTRIMILITAR"</t>
  </si>
  <si>
    <t>Taller de nutricion</t>
  </si>
  <si>
    <t>Seguimiento Nutricional y Tension Arterial</t>
  </si>
  <si>
    <t>Tamizaje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</si>
</sst>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sz val="2.6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54">
      <alignment/>
      <protection/>
    </xf>
    <xf numFmtId="0" fontId="64" fillId="36" borderId="13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15" fontId="0" fillId="0" borderId="13" xfId="54" applyNumberFormat="1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5" fontId="0" fillId="0" borderId="13" xfId="54" applyNumberFormat="1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46" applyFont="1" applyFill="1" applyBorder="1" applyAlignment="1">
      <alignment horizontal="left" vertical="center" wrapText="1"/>
    </xf>
    <xf numFmtId="0" fontId="65" fillId="39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15" fillId="0" borderId="12" xfId="54" applyFont="1" applyBorder="1" applyAlignment="1">
      <alignment horizontal="center"/>
      <protection/>
    </xf>
    <xf numFmtId="9" fontId="9" fillId="42" borderId="16" xfId="0" applyNumberFormat="1" applyFont="1" applyFill="1" applyBorder="1" applyAlignment="1">
      <alignment horizontal="center" vertical="center" wrapText="1"/>
    </xf>
    <xf numFmtId="9" fontId="9" fillId="42" borderId="29" xfId="0" applyNumberFormat="1" applyFont="1" applyFill="1" applyBorder="1" applyAlignment="1">
      <alignment horizontal="center" vertical="center" wrapText="1"/>
    </xf>
    <xf numFmtId="9" fontId="9" fillId="42" borderId="14" xfId="0" applyNumberFormat="1" applyFont="1" applyFill="1" applyBorder="1" applyAlignment="1">
      <alignment horizontal="center" vertical="center" wrapText="1"/>
    </xf>
    <xf numFmtId="9" fontId="9" fillId="42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9" fontId="9" fillId="43" borderId="11" xfId="0" applyNumberFormat="1" applyFont="1" applyFill="1" applyBorder="1" applyAlignment="1">
      <alignment horizontal="center" vertical="center" wrapText="1"/>
    </xf>
    <xf numFmtId="9" fontId="9" fillId="43" borderId="30" xfId="0" applyNumberFormat="1" applyFont="1" applyFill="1" applyBorder="1" applyAlignment="1">
      <alignment horizontal="center" vertical="center" wrapText="1"/>
    </xf>
    <xf numFmtId="9" fontId="9" fillId="43" borderId="16" xfId="0" applyNumberFormat="1" applyFont="1" applyFill="1" applyBorder="1" applyAlignment="1">
      <alignment horizontal="center" vertical="center" wrapText="1"/>
    </xf>
    <xf numFmtId="9" fontId="9" fillId="43" borderId="29" xfId="0" applyNumberFormat="1" applyFont="1" applyFill="1" applyBorder="1" applyAlignment="1">
      <alignment horizontal="center" vertical="center" wrapText="1"/>
    </xf>
    <xf numFmtId="9" fontId="9" fillId="41" borderId="11" xfId="0" applyNumberFormat="1" applyFont="1" applyFill="1" applyBorder="1" applyAlignment="1">
      <alignment horizontal="center" vertical="center" wrapText="1"/>
    </xf>
    <xf numFmtId="9" fontId="9" fillId="41" borderId="30" xfId="0" applyNumberFormat="1" applyFont="1" applyFill="1" applyBorder="1" applyAlignment="1">
      <alignment horizontal="center" vertical="center" wrapText="1"/>
    </xf>
    <xf numFmtId="9" fontId="9" fillId="41" borderId="16" xfId="0" applyNumberFormat="1" applyFont="1" applyFill="1" applyBorder="1" applyAlignment="1">
      <alignment horizontal="center" vertical="center" wrapText="1"/>
    </xf>
    <xf numFmtId="9" fontId="9" fillId="41" borderId="29" xfId="0" applyNumberFormat="1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5" xfId="0" applyFont="1" applyFill="1" applyBorder="1" applyAlignment="1">
      <alignment horizontal="center" vertical="center" textRotation="90" wrapText="1"/>
    </xf>
    <xf numFmtId="0" fontId="10" fillId="43" borderId="17" xfId="0" applyFont="1" applyFill="1" applyBorder="1" applyAlignment="1">
      <alignment horizontal="center" vertical="center" wrapText="1"/>
    </xf>
    <xf numFmtId="0" fontId="10" fillId="43" borderId="2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17" xfId="46" applyFont="1" applyFill="1" applyBorder="1" applyAlignment="1">
      <alignment horizontal="left" vertical="center" wrapText="1"/>
    </xf>
    <xf numFmtId="0" fontId="4" fillId="39" borderId="21" xfId="46" applyFont="1" applyFill="1" applyBorder="1" applyAlignment="1">
      <alignment horizontal="left" vertical="center" wrapText="1"/>
    </xf>
    <xf numFmtId="0" fontId="67" fillId="39" borderId="17" xfId="0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0" fontId="68" fillId="39" borderId="17" xfId="0" applyFont="1" applyFill="1" applyBorder="1" applyAlignment="1">
      <alignment horizontal="center" vertical="center" wrapText="1"/>
    </xf>
    <xf numFmtId="0" fontId="68" fillId="39" borderId="2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9" borderId="17" xfId="46" applyFont="1" applyFill="1" applyBorder="1" applyAlignment="1">
      <alignment horizontal="center" vertical="center" wrapText="1"/>
    </xf>
    <xf numFmtId="0" fontId="4" fillId="39" borderId="21" xfId="46" applyFont="1" applyFill="1" applyBorder="1" applyAlignment="1">
      <alignment horizontal="center" vertical="center" wrapText="1"/>
    </xf>
    <xf numFmtId="9" fontId="9" fillId="41" borderId="14" xfId="0" applyNumberFormat="1" applyFont="1" applyFill="1" applyBorder="1" applyAlignment="1">
      <alignment horizontal="center" vertical="center" wrapText="1"/>
    </xf>
    <xf numFmtId="9" fontId="9" fillId="41" borderId="15" xfId="0" applyNumberFormat="1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 textRotation="90" wrapText="1"/>
    </xf>
    <xf numFmtId="0" fontId="18" fillId="42" borderId="28" xfId="0" applyFont="1" applyFill="1" applyBorder="1" applyAlignment="1">
      <alignment horizontal="center" vertical="center" textRotation="90" wrapText="1"/>
    </xf>
    <xf numFmtId="0" fontId="18" fillId="42" borderId="21" xfId="0" applyFont="1" applyFill="1" applyBorder="1" applyAlignment="1">
      <alignment horizontal="center" vertical="center" textRotation="90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textRotation="90" wrapText="1"/>
    </xf>
    <xf numFmtId="0" fontId="21" fillId="38" borderId="16" xfId="0" applyFont="1" applyFill="1" applyBorder="1" applyAlignment="1">
      <alignment horizontal="center" vertical="center" textRotation="90" wrapText="1"/>
    </xf>
    <xf numFmtId="0" fontId="21" fillId="38" borderId="14" xfId="0" applyFont="1" applyFill="1" applyBorder="1" applyAlignment="1">
      <alignment horizontal="center" vertical="center" textRotation="90" wrapText="1"/>
    </xf>
    <xf numFmtId="0" fontId="21" fillId="10" borderId="17" xfId="0" applyFont="1" applyFill="1" applyBorder="1" applyAlignment="1">
      <alignment horizontal="center" vertical="center" textRotation="90" wrapText="1"/>
    </xf>
    <xf numFmtId="0" fontId="21" fillId="10" borderId="28" xfId="0" applyFont="1" applyFill="1" applyBorder="1" applyAlignment="1">
      <alignment horizontal="center" vertical="center" textRotation="90" wrapText="1"/>
    </xf>
    <xf numFmtId="0" fontId="21" fillId="10" borderId="21" xfId="0" applyFont="1" applyFill="1" applyBorder="1" applyAlignment="1">
      <alignment horizontal="center" vertical="center" textRotation="90" wrapText="1"/>
    </xf>
    <xf numFmtId="9" fontId="9" fillId="43" borderId="14" xfId="0" applyNumberFormat="1" applyFont="1" applyFill="1" applyBorder="1" applyAlignment="1">
      <alignment horizontal="center" vertical="center" wrapText="1"/>
    </xf>
    <xf numFmtId="9" fontId="9" fillId="43" borderId="15" xfId="0" applyNumberFormat="1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/>
    </xf>
    <xf numFmtId="9" fontId="9" fillId="45" borderId="11" xfId="0" applyNumberFormat="1" applyFont="1" applyFill="1" applyBorder="1" applyAlignment="1">
      <alignment horizontal="center" vertical="center" wrapText="1"/>
    </xf>
    <xf numFmtId="9" fontId="9" fillId="45" borderId="30" xfId="0" applyNumberFormat="1" applyFont="1" applyFill="1" applyBorder="1" applyAlignment="1">
      <alignment horizontal="center" vertical="center" wrapText="1"/>
    </xf>
    <xf numFmtId="9" fontId="9" fillId="45" borderId="16" xfId="0" applyNumberFormat="1" applyFont="1" applyFill="1" applyBorder="1" applyAlignment="1">
      <alignment horizontal="center" vertical="center" wrapText="1"/>
    </xf>
    <xf numFmtId="9" fontId="9" fillId="45" borderId="29" xfId="0" applyNumberFormat="1" applyFont="1" applyFill="1" applyBorder="1" applyAlignment="1">
      <alignment horizontal="center" vertical="center" wrapText="1"/>
    </xf>
    <xf numFmtId="9" fontId="9" fillId="45" borderId="14" xfId="0" applyNumberFormat="1" applyFont="1" applyFill="1" applyBorder="1" applyAlignment="1">
      <alignment horizontal="center" vertical="center" wrapText="1"/>
    </xf>
    <xf numFmtId="9" fontId="9" fillId="45" borderId="15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10" fillId="45" borderId="17" xfId="0" applyFont="1" applyFill="1" applyBorder="1" applyAlignment="1">
      <alignment horizontal="center" vertical="center" wrapText="1"/>
    </xf>
    <xf numFmtId="0" fontId="10" fillId="45" borderId="2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10" fillId="42" borderId="17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textRotation="90" wrapText="1"/>
    </xf>
    <xf numFmtId="0" fontId="18" fillId="35" borderId="21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0" borderId="17" xfId="46" applyFont="1" applyFill="1" applyBorder="1" applyAlignment="1">
      <alignment horizontal="left" vertical="center" wrapText="1"/>
    </xf>
    <xf numFmtId="0" fontId="4" fillId="0" borderId="21" xfId="46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45" borderId="17" xfId="0" applyFont="1" applyFill="1" applyBorder="1" applyAlignment="1">
      <alignment horizontal="center" vertical="center" textRotation="90" wrapText="1"/>
    </xf>
    <xf numFmtId="0" fontId="18" fillId="45" borderId="28" xfId="0" applyFont="1" applyFill="1" applyBorder="1" applyAlignment="1">
      <alignment horizontal="center" vertical="center" textRotation="90" wrapText="1"/>
    </xf>
    <xf numFmtId="0" fontId="18" fillId="45" borderId="21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 textRotation="90" wrapText="1"/>
    </xf>
    <xf numFmtId="0" fontId="18" fillId="41" borderId="28" xfId="0" applyFont="1" applyFill="1" applyBorder="1" applyAlignment="1">
      <alignment horizontal="center" vertical="center" textRotation="90" wrapText="1"/>
    </xf>
    <xf numFmtId="0" fontId="4" fillId="15" borderId="17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left" vertical="center" wrapText="1"/>
    </xf>
    <xf numFmtId="0" fontId="4" fillId="39" borderId="22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64" fillId="36" borderId="34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64" fillId="36" borderId="35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 wrapText="1"/>
    </xf>
    <xf numFmtId="0" fontId="69" fillId="39" borderId="17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39" borderId="36" xfId="0" applyFont="1" applyFill="1" applyBorder="1" applyAlignment="1">
      <alignment horizontal="center" vertical="center" wrapText="1"/>
    </xf>
    <xf numFmtId="0" fontId="69" fillId="39" borderId="3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6" fillId="36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36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" fontId="13" fillId="35" borderId="19" xfId="0" applyNumberFormat="1" applyFont="1" applyFill="1" applyBorder="1" applyAlignment="1">
      <alignment horizontal="center" vertical="center" wrapText="1"/>
    </xf>
    <xf numFmtId="1" fontId="13" fillId="35" borderId="39" xfId="0" applyNumberFormat="1" applyFont="1" applyFill="1" applyBorder="1" applyAlignment="1">
      <alignment horizontal="center" vertical="center" wrapText="1"/>
    </xf>
    <xf numFmtId="9" fontId="12" fillId="35" borderId="40" xfId="0" applyNumberFormat="1" applyFont="1" applyFill="1" applyBorder="1" applyAlignment="1">
      <alignment horizontal="center" vertical="center" wrapText="1"/>
    </xf>
    <xf numFmtId="9" fontId="12" fillId="35" borderId="41" xfId="0" applyNumberFormat="1" applyFont="1" applyFill="1" applyBorder="1" applyAlignment="1">
      <alignment horizontal="center" vertical="center" wrapText="1"/>
    </xf>
    <xf numFmtId="9" fontId="12" fillId="35" borderId="42" xfId="0" applyNumberFormat="1" applyFont="1" applyFill="1" applyBorder="1" applyAlignment="1">
      <alignment horizontal="center" vertical="center" wrapText="1"/>
    </xf>
    <xf numFmtId="9" fontId="12" fillId="35" borderId="43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1" fontId="13" fillId="35" borderId="20" xfId="0" applyNumberFormat="1" applyFont="1" applyFill="1" applyBorder="1" applyAlignment="1">
      <alignment horizontal="center" vertical="center" wrapText="1"/>
    </xf>
    <xf numFmtId="1" fontId="13" fillId="35" borderId="44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8" fillId="43" borderId="30" xfId="0" applyFont="1" applyFill="1" applyBorder="1" applyAlignment="1">
      <alignment horizontal="center" vertical="center" textRotation="90" wrapText="1"/>
    </xf>
    <xf numFmtId="0" fontId="18" fillId="43" borderId="29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0" fontId="67" fillId="39" borderId="18" xfId="0" applyFont="1" applyFill="1" applyBorder="1" applyAlignment="1">
      <alignment horizontal="center" vertical="center" wrapText="1"/>
    </xf>
    <xf numFmtId="0" fontId="65" fillId="39" borderId="18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67" fillId="39" borderId="30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7" fillId="38" borderId="30" xfId="0" applyFont="1" applyFill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10" fillId="42" borderId="3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33" xfId="0" applyFont="1" applyFill="1" applyBorder="1" applyAlignment="1">
      <alignment horizontal="center" vertical="center" textRotation="90" wrapText="1"/>
    </xf>
    <xf numFmtId="0" fontId="67" fillId="0" borderId="18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0" fillId="45" borderId="33" xfId="0" applyFont="1" applyFill="1" applyBorder="1" applyAlignment="1">
      <alignment horizontal="center" vertical="center" textRotation="90" wrapText="1"/>
    </xf>
    <xf numFmtId="0" fontId="10" fillId="45" borderId="48" xfId="0" applyFont="1" applyFill="1" applyBorder="1" applyAlignment="1">
      <alignment horizontal="center" vertical="center" textRotation="90" wrapText="1"/>
    </xf>
    <xf numFmtId="0" fontId="4" fillId="47" borderId="10" xfId="0" applyFont="1" applyFill="1" applyBorder="1" applyAlignment="1">
      <alignment horizontal="left" vertical="center" wrapText="1"/>
    </xf>
    <xf numFmtId="0" fontId="67" fillId="47" borderId="10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5" fillId="38" borderId="24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0" fontId="65" fillId="38" borderId="18" xfId="0" applyFont="1" applyFill="1" applyBorder="1" applyAlignment="1">
      <alignment horizontal="center" vertical="center" wrapText="1"/>
    </xf>
    <xf numFmtId="0" fontId="49" fillId="48" borderId="21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 textRotation="90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67" fillId="39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39" borderId="10" xfId="46" applyFont="1" applyFill="1" applyBorder="1" applyAlignment="1">
      <alignment vertical="center" wrapText="1"/>
    </xf>
    <xf numFmtId="0" fontId="4" fillId="0" borderId="10" xfId="46" applyFont="1" applyFill="1" applyBorder="1" applyAlignment="1">
      <alignment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50" borderId="10" xfId="0" applyFont="1" applyFill="1" applyBorder="1" applyAlignment="1">
      <alignment horizontal="left" vertical="center" wrapText="1"/>
    </xf>
    <xf numFmtId="0" fontId="4" fillId="28" borderId="10" xfId="46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560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2125"/>
          <c:w val="0.844"/>
          <c:h val="0.8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Trabajo'!$G$206:$G$207</c:f>
              <c:numCache/>
            </c:numRef>
          </c:cat>
          <c:val>
            <c:numRef>
              <c:f>'Plan de Trabajo'!$BI$206:$BI$207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25925"/>
          <c:w val="0.905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52586974"/>
        <c:axId val="3520719"/>
      </c:bar3D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697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206</xdr:row>
      <xdr:rowOff>552450</xdr:rowOff>
    </xdr:from>
    <xdr:to>
      <xdr:col>11</xdr:col>
      <xdr:colOff>400050</xdr:colOff>
      <xdr:row>218</xdr:row>
      <xdr:rowOff>323850</xdr:rowOff>
    </xdr:to>
    <xdr:graphicFrame>
      <xdr:nvGraphicFramePr>
        <xdr:cNvPr id="1" name="3 Gráfico"/>
        <xdr:cNvGraphicFramePr/>
      </xdr:nvGraphicFramePr>
      <xdr:xfrm>
        <a:off x="2933700" y="66274950"/>
        <a:ext cx="120491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3</xdr:col>
      <xdr:colOff>85725</xdr:colOff>
      <xdr:row>3</xdr:row>
      <xdr:rowOff>495300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8" customWidth="1"/>
    <col min="2" max="2" width="7.8515625" style="28" customWidth="1"/>
    <col min="3" max="3" width="19.7109375" style="28" customWidth="1"/>
    <col min="4" max="4" width="81.57421875" style="28" customWidth="1"/>
    <col min="5" max="5" width="23.00390625" style="28" customWidth="1"/>
    <col min="6" max="6" width="1.7109375" style="28" customWidth="1"/>
    <col min="7" max="254" width="11.421875" style="28" customWidth="1"/>
    <col min="255" max="255" width="2.00390625" style="28" customWidth="1"/>
    <col min="256" max="16384" width="7.8515625" style="28" customWidth="1"/>
  </cols>
  <sheetData>
    <row r="1" spans="2:5" ht="72" customHeight="1">
      <c r="B1" s="101" t="s">
        <v>75</v>
      </c>
      <c r="C1" s="101"/>
      <c r="D1" s="101"/>
      <c r="E1" s="101"/>
    </row>
    <row r="2" spans="2:5" ht="12.75">
      <c r="B2" s="29" t="s">
        <v>76</v>
      </c>
      <c r="C2" s="29" t="s">
        <v>77</v>
      </c>
      <c r="D2" s="29" t="s">
        <v>78</v>
      </c>
      <c r="E2" s="29" t="s">
        <v>79</v>
      </c>
    </row>
    <row r="3" spans="2:5" ht="43.5" customHeight="1">
      <c r="B3" s="30">
        <v>1</v>
      </c>
      <c r="C3" s="31"/>
      <c r="D3" s="37"/>
      <c r="E3" s="38"/>
    </row>
    <row r="4" spans="2:5" ht="30" customHeight="1">
      <c r="B4" s="30">
        <v>1</v>
      </c>
      <c r="C4" s="31"/>
      <c r="D4" s="37"/>
      <c r="E4" s="38"/>
    </row>
    <row r="5" spans="2:5" ht="90.75" customHeight="1">
      <c r="B5" s="30">
        <v>2</v>
      </c>
      <c r="C5" s="31"/>
      <c r="D5" s="37"/>
      <c r="E5" s="38"/>
    </row>
    <row r="6" spans="2:5" ht="30" customHeight="1">
      <c r="B6" s="30">
        <v>3</v>
      </c>
      <c r="C6" s="31"/>
      <c r="D6" s="37"/>
      <c r="E6" s="38"/>
    </row>
    <row r="7" spans="2:5" ht="180" customHeight="1">
      <c r="B7" s="30">
        <v>4</v>
      </c>
      <c r="C7" s="51"/>
      <c r="D7" s="37"/>
      <c r="E7" s="38"/>
    </row>
    <row r="8" spans="2:5" ht="30" customHeight="1">
      <c r="B8" s="30">
        <v>5</v>
      </c>
      <c r="C8" s="31"/>
      <c r="D8" s="37"/>
      <c r="E8" s="38"/>
    </row>
    <row r="9" spans="2:5" ht="30" customHeight="1">
      <c r="B9" s="30">
        <v>6</v>
      </c>
      <c r="C9" s="31"/>
      <c r="D9" s="32"/>
      <c r="E9" s="30"/>
    </row>
    <row r="10" spans="2:5" ht="30" customHeight="1">
      <c r="B10" s="30">
        <v>7</v>
      </c>
      <c r="C10" s="31"/>
      <c r="D10" s="32"/>
      <c r="E10" s="30"/>
    </row>
    <row r="11" spans="2:5" ht="30" customHeight="1">
      <c r="B11" s="30">
        <v>8</v>
      </c>
      <c r="C11" s="31"/>
      <c r="D11" s="32"/>
      <c r="E11" s="30"/>
    </row>
    <row r="12" spans="2:5" ht="30" customHeight="1">
      <c r="B12" s="30">
        <v>9</v>
      </c>
      <c r="C12" s="31"/>
      <c r="D12" s="32"/>
      <c r="E12" s="30"/>
    </row>
    <row r="13" spans="2:5" ht="30" customHeight="1">
      <c r="B13" s="33">
        <v>10</v>
      </c>
      <c r="C13" s="33"/>
      <c r="D13" s="34"/>
      <c r="E13" s="33"/>
    </row>
    <row r="14" spans="2:5" ht="30" customHeight="1">
      <c r="B14" s="33">
        <v>11</v>
      </c>
      <c r="C14" s="33"/>
      <c r="D14" s="34"/>
      <c r="E14" s="33"/>
    </row>
    <row r="15" spans="2:5" ht="30" customHeight="1">
      <c r="B15" s="33">
        <v>12</v>
      </c>
      <c r="C15" s="33"/>
      <c r="D15" s="34"/>
      <c r="E15" s="33"/>
    </row>
    <row r="16" spans="2:5" ht="30" customHeight="1">
      <c r="B16" s="33">
        <v>13</v>
      </c>
      <c r="C16" s="33"/>
      <c r="D16" s="34"/>
      <c r="E16" s="33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GW211"/>
  <sheetViews>
    <sheetView showGridLines="0" tabSelected="1" zoomScale="80" zoomScaleNormal="80" zoomScaleSheetLayoutView="85" zoomScalePageLayoutView="0" workbookViewId="0" topLeftCell="K1">
      <pane ySplit="14" topLeftCell="A144" activePane="bottomLeft" state="frozen"/>
      <selection pane="topLeft" activeCell="I1" sqref="I1"/>
      <selection pane="bottomLeft" activeCell="M206" sqref="M206:AR206"/>
    </sheetView>
  </sheetViews>
  <sheetFormatPr defaultColWidth="11.421875" defaultRowHeight="44.25" customHeight="1"/>
  <cols>
    <col min="1" max="1" width="4.28125" style="57" hidden="1" customWidth="1"/>
    <col min="2" max="2" width="10.57421875" style="57" customWidth="1"/>
    <col min="3" max="3" width="13.00390625" style="57" customWidth="1"/>
    <col min="4" max="4" width="8.7109375" style="57" customWidth="1"/>
    <col min="5" max="5" width="11.7109375" style="57" customWidth="1"/>
    <col min="6" max="6" width="6.00390625" style="57" customWidth="1"/>
    <col min="7" max="7" width="37.7109375" style="57" customWidth="1"/>
    <col min="8" max="8" width="16.421875" style="63" bestFit="1" customWidth="1"/>
    <col min="9" max="9" width="56.00390625" style="63" customWidth="1"/>
    <col min="10" max="10" width="34.7109375" style="63" customWidth="1"/>
    <col min="11" max="11" width="23.8515625" style="58" customWidth="1"/>
    <col min="12" max="12" width="6.421875" style="57" customWidth="1"/>
    <col min="13" max="13" width="4.7109375" style="63" customWidth="1"/>
    <col min="14" max="23" width="3.7109375" style="57" customWidth="1"/>
    <col min="24" max="24" width="3.8515625" style="57" customWidth="1"/>
    <col min="25" max="36" width="3.7109375" style="57" customWidth="1"/>
    <col min="37" max="37" width="4.7109375" style="57" customWidth="1"/>
    <col min="38" max="47" width="3.7109375" style="57" customWidth="1"/>
    <col min="48" max="48" width="3.8515625" style="57" customWidth="1"/>
    <col min="49" max="60" width="3.7109375" style="57" customWidth="1"/>
    <col min="61" max="61" width="2.8515625" style="57" bestFit="1" customWidth="1"/>
    <col min="62" max="62" width="6.8515625" style="57" customWidth="1"/>
    <col min="63" max="63" width="5.28125" style="57" customWidth="1"/>
    <col min="64" max="64" width="7.421875" style="57" customWidth="1"/>
    <col min="65" max="65" width="5.28125" style="57" customWidth="1"/>
    <col min="66" max="66" width="6.00390625" style="57" customWidth="1"/>
    <col min="67" max="203" width="11.421875" style="57" customWidth="1"/>
    <col min="204" max="204" width="16.8515625" style="57" customWidth="1"/>
    <col min="205" max="16384" width="11.421875" style="57" customWidth="1"/>
  </cols>
  <sheetData>
    <row r="1" ht="44.25" customHeight="1" hidden="1"/>
    <row r="2" spans="2:66" ht="44.25" customHeight="1" hidden="1">
      <c r="B2" s="262" t="s">
        <v>54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3"/>
    </row>
    <row r="3" spans="2:66" ht="44.25" customHeight="1" hidden="1">
      <c r="B3" s="264" t="s">
        <v>211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19" t="s">
        <v>90</v>
      </c>
      <c r="BF3" s="220"/>
      <c r="BG3" s="220"/>
      <c r="BH3" s="220"/>
      <c r="BI3" s="220"/>
      <c r="BJ3" s="221"/>
      <c r="BK3" s="217" t="s">
        <v>81</v>
      </c>
      <c r="BL3" s="217"/>
      <c r="BM3" s="217"/>
      <c r="BN3" s="217"/>
    </row>
    <row r="4" spans="2:67" ht="44.25" customHeight="1" hidden="1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19" t="s">
        <v>91</v>
      </c>
      <c r="BF4" s="220"/>
      <c r="BG4" s="220"/>
      <c r="BH4" s="220"/>
      <c r="BI4" s="220"/>
      <c r="BJ4" s="221"/>
      <c r="BK4" s="218" t="s">
        <v>53</v>
      </c>
      <c r="BL4" s="218"/>
      <c r="BM4" s="218"/>
      <c r="BN4" s="218"/>
      <c r="BO4" s="45"/>
    </row>
    <row r="5" spans="1:67" ht="44.25" customHeight="1" hidden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45"/>
    </row>
    <row r="6" spans="2:67" s="26" customFormat="1" ht="44.25" customHeight="1" hidden="1">
      <c r="B6" s="266"/>
      <c r="C6" s="266"/>
      <c r="D6" s="266"/>
      <c r="E6" s="266"/>
      <c r="F6" s="91" t="s">
        <v>49</v>
      </c>
      <c r="G6" s="92">
        <v>2018</v>
      </c>
      <c r="H6" s="41"/>
      <c r="I6" s="41"/>
      <c r="J6" s="41"/>
      <c r="K6" s="22"/>
      <c r="L6" s="24"/>
      <c r="M6" s="224" t="s">
        <v>50</v>
      </c>
      <c r="N6" s="224"/>
      <c r="O6" s="224"/>
      <c r="P6" s="224"/>
      <c r="Q6" s="224"/>
      <c r="R6" s="224"/>
      <c r="S6" s="224"/>
      <c r="T6" s="242">
        <v>42699</v>
      </c>
      <c r="U6" s="243"/>
      <c r="V6" s="243"/>
      <c r="W6" s="243"/>
      <c r="X6" s="243"/>
      <c r="Y6" s="243"/>
      <c r="Z6" s="243"/>
      <c r="AA6" s="24"/>
      <c r="AB6" s="24"/>
      <c r="AC6" s="224" t="s">
        <v>80</v>
      </c>
      <c r="AD6" s="224"/>
      <c r="AE6" s="224"/>
      <c r="AF6" s="224"/>
      <c r="AG6" s="224"/>
      <c r="AH6" s="224"/>
      <c r="AI6" s="224"/>
      <c r="AJ6" s="225" t="s">
        <v>129</v>
      </c>
      <c r="AK6" s="225"/>
      <c r="AL6" s="225"/>
      <c r="AM6" s="225"/>
      <c r="AN6" s="225"/>
      <c r="AO6" s="225"/>
      <c r="AP6" s="25"/>
      <c r="AQ6" s="24"/>
      <c r="AR6" s="24"/>
      <c r="AS6" s="224" t="s">
        <v>73</v>
      </c>
      <c r="AT6" s="224"/>
      <c r="AU6" s="224"/>
      <c r="AV6" s="224"/>
      <c r="AW6" s="224"/>
      <c r="AX6" s="224"/>
      <c r="AY6" s="224"/>
      <c r="AZ6" s="224"/>
      <c r="BA6" s="244" t="s">
        <v>210</v>
      </c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6"/>
      <c r="BO6" s="47"/>
    </row>
    <row r="7" spans="4:67" s="26" customFormat="1" ht="15" customHeight="1" hidden="1">
      <c r="D7" s="35"/>
      <c r="E7" s="81"/>
      <c r="F7" s="23"/>
      <c r="G7" s="23"/>
      <c r="H7" s="40"/>
      <c r="I7" s="40"/>
      <c r="J7" s="40"/>
      <c r="K7" s="23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7"/>
      <c r="AK7" s="27"/>
      <c r="AL7" s="27"/>
      <c r="AM7" s="27"/>
      <c r="AN7" s="27"/>
      <c r="AO7" s="27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48"/>
      <c r="BB7" s="27"/>
      <c r="BC7" s="27"/>
      <c r="BD7" s="27"/>
      <c r="BE7" s="27"/>
      <c r="BF7" s="27"/>
      <c r="BG7" s="25"/>
      <c r="BH7" s="25"/>
      <c r="BI7" s="25"/>
      <c r="BJ7" s="25"/>
      <c r="BK7" s="25"/>
      <c r="BL7" s="25"/>
      <c r="BM7" s="25"/>
      <c r="BN7" s="36"/>
      <c r="BO7" s="47"/>
    </row>
    <row r="8" spans="4:67" s="26" customFormat="1" ht="15" customHeight="1" hidden="1">
      <c r="D8" s="39"/>
      <c r="E8" s="82"/>
      <c r="F8" s="22"/>
      <c r="G8" s="22"/>
      <c r="H8" s="41"/>
      <c r="I8" s="41"/>
      <c r="J8" s="41"/>
      <c r="K8" s="2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47"/>
    </row>
    <row r="9" spans="4:67" ht="21.75" customHeight="1" thickBot="1">
      <c r="D9" s="257"/>
      <c r="E9" s="258"/>
      <c r="F9" s="259"/>
      <c r="G9" s="43" t="s">
        <v>64</v>
      </c>
      <c r="H9" s="226" t="s">
        <v>65</v>
      </c>
      <c r="I9" s="227"/>
      <c r="J9" s="227"/>
      <c r="K9" s="228"/>
      <c r="L9" s="234" t="s">
        <v>72</v>
      </c>
      <c r="M9" s="235"/>
      <c r="N9" s="235"/>
      <c r="O9" s="236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45"/>
    </row>
    <row r="10" spans="2:66" ht="19.5" customHeight="1" hidden="1">
      <c r="B10" s="157" t="s">
        <v>359</v>
      </c>
      <c r="C10" s="157" t="s">
        <v>356</v>
      </c>
      <c r="D10" s="214" t="s">
        <v>56</v>
      </c>
      <c r="E10" s="215"/>
      <c r="F10" s="215"/>
      <c r="G10" s="215"/>
      <c r="H10" s="216"/>
      <c r="I10" s="79"/>
      <c r="J10" s="88"/>
      <c r="K10" s="237" t="s">
        <v>74</v>
      </c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9"/>
    </row>
    <row r="11" spans="2:66" ht="15.75" customHeight="1" hidden="1">
      <c r="B11" s="157"/>
      <c r="C11" s="157"/>
      <c r="D11" s="213" t="s">
        <v>82</v>
      </c>
      <c r="E11" s="158"/>
      <c r="F11" s="158"/>
      <c r="G11" s="158"/>
      <c r="H11" s="157"/>
      <c r="I11" s="78"/>
      <c r="J11" s="87"/>
      <c r="K11" s="210" t="s">
        <v>130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2"/>
    </row>
    <row r="12" spans="2:66" ht="17.25" customHeight="1" hidden="1">
      <c r="B12" s="157"/>
      <c r="C12" s="157"/>
      <c r="D12" s="213" t="s">
        <v>83</v>
      </c>
      <c r="E12" s="158"/>
      <c r="F12" s="158"/>
      <c r="G12" s="158"/>
      <c r="H12" s="157"/>
      <c r="I12" s="84"/>
      <c r="J12" s="87"/>
      <c r="K12" s="210" t="s">
        <v>92</v>
      </c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2"/>
    </row>
    <row r="13" spans="2:66" ht="24.75" customHeight="1">
      <c r="B13" s="158"/>
      <c r="C13" s="158"/>
      <c r="D13" s="184"/>
      <c r="E13" s="188" t="s">
        <v>312</v>
      </c>
      <c r="F13" s="188" t="s">
        <v>0</v>
      </c>
      <c r="G13" s="256" t="s">
        <v>548</v>
      </c>
      <c r="H13" s="256" t="s">
        <v>131</v>
      </c>
      <c r="I13" s="186" t="s">
        <v>301</v>
      </c>
      <c r="J13" s="89" t="s">
        <v>388</v>
      </c>
      <c r="K13" s="256" t="s">
        <v>55</v>
      </c>
      <c r="L13" s="256" t="s">
        <v>87</v>
      </c>
      <c r="M13" s="222" t="s">
        <v>86</v>
      </c>
      <c r="N13" s="222"/>
      <c r="O13" s="222"/>
      <c r="P13" s="222"/>
      <c r="Q13" s="222" t="s">
        <v>39</v>
      </c>
      <c r="R13" s="222"/>
      <c r="S13" s="222"/>
      <c r="T13" s="222"/>
      <c r="U13" s="222" t="s">
        <v>40</v>
      </c>
      <c r="V13" s="222"/>
      <c r="W13" s="222"/>
      <c r="X13" s="222"/>
      <c r="Y13" s="222" t="s">
        <v>41</v>
      </c>
      <c r="Z13" s="222"/>
      <c r="AA13" s="222"/>
      <c r="AB13" s="222"/>
      <c r="AC13" s="222" t="s">
        <v>42</v>
      </c>
      <c r="AD13" s="222"/>
      <c r="AE13" s="222"/>
      <c r="AF13" s="222"/>
      <c r="AG13" s="222" t="s">
        <v>43</v>
      </c>
      <c r="AH13" s="222"/>
      <c r="AI13" s="222"/>
      <c r="AJ13" s="222"/>
      <c r="AK13" s="222" t="s">
        <v>44</v>
      </c>
      <c r="AL13" s="222"/>
      <c r="AM13" s="222"/>
      <c r="AN13" s="222"/>
      <c r="AO13" s="222" t="s">
        <v>45</v>
      </c>
      <c r="AP13" s="222"/>
      <c r="AQ13" s="222"/>
      <c r="AR13" s="222"/>
      <c r="AS13" s="222" t="s">
        <v>46</v>
      </c>
      <c r="AT13" s="222"/>
      <c r="AU13" s="222"/>
      <c r="AV13" s="222"/>
      <c r="AW13" s="222" t="s">
        <v>47</v>
      </c>
      <c r="AX13" s="222"/>
      <c r="AY13" s="222"/>
      <c r="AZ13" s="222"/>
      <c r="BA13" s="222" t="s">
        <v>48</v>
      </c>
      <c r="BB13" s="222"/>
      <c r="BC13" s="222"/>
      <c r="BD13" s="222"/>
      <c r="BE13" s="222" t="s">
        <v>51</v>
      </c>
      <c r="BF13" s="222"/>
      <c r="BG13" s="222"/>
      <c r="BH13" s="222"/>
      <c r="BI13" s="188" t="s">
        <v>2</v>
      </c>
      <c r="BJ13" s="188"/>
      <c r="BK13" s="229" t="s">
        <v>3</v>
      </c>
      <c r="BL13" s="229"/>
      <c r="BM13" s="229" t="s">
        <v>88</v>
      </c>
      <c r="BN13" s="229"/>
    </row>
    <row r="14" spans="2:66" ht="12.75">
      <c r="B14" s="158"/>
      <c r="C14" s="158"/>
      <c r="D14" s="185"/>
      <c r="E14" s="188"/>
      <c r="F14" s="188"/>
      <c r="G14" s="256"/>
      <c r="H14" s="256"/>
      <c r="I14" s="187"/>
      <c r="J14" s="90"/>
      <c r="K14" s="256"/>
      <c r="L14" s="256"/>
      <c r="M14" s="21">
        <v>1</v>
      </c>
      <c r="N14" s="21">
        <f aca="true" t="shared" si="0" ref="N14:BH14">+M14+1</f>
        <v>2</v>
      </c>
      <c r="O14" s="21">
        <f t="shared" si="0"/>
        <v>3</v>
      </c>
      <c r="P14" s="21">
        <f t="shared" si="0"/>
        <v>4</v>
      </c>
      <c r="Q14" s="21">
        <f t="shared" si="0"/>
        <v>5</v>
      </c>
      <c r="R14" s="21">
        <f t="shared" si="0"/>
        <v>6</v>
      </c>
      <c r="S14" s="21">
        <f t="shared" si="0"/>
        <v>7</v>
      </c>
      <c r="T14" s="21">
        <f t="shared" si="0"/>
        <v>8</v>
      </c>
      <c r="U14" s="21">
        <f t="shared" si="0"/>
        <v>9</v>
      </c>
      <c r="V14" s="21">
        <f t="shared" si="0"/>
        <v>10</v>
      </c>
      <c r="W14" s="21">
        <f t="shared" si="0"/>
        <v>11</v>
      </c>
      <c r="X14" s="21">
        <f t="shared" si="0"/>
        <v>12</v>
      </c>
      <c r="Y14" s="21">
        <f t="shared" si="0"/>
        <v>13</v>
      </c>
      <c r="Z14" s="21">
        <f t="shared" si="0"/>
        <v>14</v>
      </c>
      <c r="AA14" s="21">
        <f t="shared" si="0"/>
        <v>15</v>
      </c>
      <c r="AB14" s="21">
        <f t="shared" si="0"/>
        <v>16</v>
      </c>
      <c r="AC14" s="21">
        <f t="shared" si="0"/>
        <v>17</v>
      </c>
      <c r="AD14" s="21">
        <f t="shared" si="0"/>
        <v>18</v>
      </c>
      <c r="AE14" s="21">
        <f t="shared" si="0"/>
        <v>19</v>
      </c>
      <c r="AF14" s="21">
        <f t="shared" si="0"/>
        <v>20</v>
      </c>
      <c r="AG14" s="21">
        <f t="shared" si="0"/>
        <v>21</v>
      </c>
      <c r="AH14" s="21">
        <f t="shared" si="0"/>
        <v>22</v>
      </c>
      <c r="AI14" s="21">
        <f t="shared" si="0"/>
        <v>23</v>
      </c>
      <c r="AJ14" s="21">
        <f t="shared" si="0"/>
        <v>24</v>
      </c>
      <c r="AK14" s="21">
        <f t="shared" si="0"/>
        <v>25</v>
      </c>
      <c r="AL14" s="21">
        <f t="shared" si="0"/>
        <v>26</v>
      </c>
      <c r="AM14" s="21">
        <f t="shared" si="0"/>
        <v>27</v>
      </c>
      <c r="AN14" s="21">
        <f t="shared" si="0"/>
        <v>28</v>
      </c>
      <c r="AO14" s="21">
        <f t="shared" si="0"/>
        <v>29</v>
      </c>
      <c r="AP14" s="21">
        <f t="shared" si="0"/>
        <v>30</v>
      </c>
      <c r="AQ14" s="21">
        <f t="shared" si="0"/>
        <v>31</v>
      </c>
      <c r="AR14" s="21">
        <f t="shared" si="0"/>
        <v>32</v>
      </c>
      <c r="AS14" s="21">
        <f t="shared" si="0"/>
        <v>33</v>
      </c>
      <c r="AT14" s="21">
        <f t="shared" si="0"/>
        <v>34</v>
      </c>
      <c r="AU14" s="21">
        <f t="shared" si="0"/>
        <v>35</v>
      </c>
      <c r="AV14" s="21">
        <f t="shared" si="0"/>
        <v>36</v>
      </c>
      <c r="AW14" s="21">
        <f t="shared" si="0"/>
        <v>37</v>
      </c>
      <c r="AX14" s="21">
        <f t="shared" si="0"/>
        <v>38</v>
      </c>
      <c r="AY14" s="21">
        <f t="shared" si="0"/>
        <v>39</v>
      </c>
      <c r="AZ14" s="21">
        <f t="shared" si="0"/>
        <v>40</v>
      </c>
      <c r="BA14" s="21">
        <f t="shared" si="0"/>
        <v>41</v>
      </c>
      <c r="BB14" s="21">
        <f t="shared" si="0"/>
        <v>42</v>
      </c>
      <c r="BC14" s="21">
        <f t="shared" si="0"/>
        <v>43</v>
      </c>
      <c r="BD14" s="21">
        <f t="shared" si="0"/>
        <v>44</v>
      </c>
      <c r="BE14" s="21">
        <f t="shared" si="0"/>
        <v>45</v>
      </c>
      <c r="BF14" s="21">
        <f t="shared" si="0"/>
        <v>46</v>
      </c>
      <c r="BG14" s="21">
        <f t="shared" si="0"/>
        <v>47</v>
      </c>
      <c r="BH14" s="21">
        <f t="shared" si="0"/>
        <v>48</v>
      </c>
      <c r="BI14" s="188"/>
      <c r="BJ14" s="188"/>
      <c r="BK14" s="229"/>
      <c r="BL14" s="229"/>
      <c r="BM14" s="229"/>
      <c r="BN14" s="229"/>
    </row>
    <row r="15" spans="2:66" ht="46.5" customHeight="1">
      <c r="B15" s="162">
        <v>77</v>
      </c>
      <c r="C15" s="159" t="s">
        <v>358</v>
      </c>
      <c r="D15" s="267" t="s">
        <v>139</v>
      </c>
      <c r="E15" s="120" t="s">
        <v>313</v>
      </c>
      <c r="F15" s="122">
        <v>1</v>
      </c>
      <c r="G15" s="130" t="s">
        <v>132</v>
      </c>
      <c r="H15" s="126" t="s">
        <v>137</v>
      </c>
      <c r="I15" s="128" t="s">
        <v>389</v>
      </c>
      <c r="J15" s="128" t="s">
        <v>403</v>
      </c>
      <c r="K15" s="122" t="s">
        <v>499</v>
      </c>
      <c r="L15" s="64" t="s">
        <v>11</v>
      </c>
      <c r="M15" s="14"/>
      <c r="N15" s="14"/>
      <c r="O15" s="14"/>
      <c r="P15" s="14" t="s">
        <v>69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 t="s">
        <v>11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6">
        <f>COUNTIF(M15:BH15,"P")</f>
        <v>2</v>
      </c>
      <c r="BJ15" s="147"/>
      <c r="BK15" s="109">
        <f>IF(BI15=0,"N.A.",(BI16/BI15))</f>
        <v>1</v>
      </c>
      <c r="BL15" s="110"/>
      <c r="BM15" s="109">
        <f>AVERAGE(BK15:BL74)</f>
        <v>0.44393939393939397</v>
      </c>
      <c r="BN15" s="110"/>
    </row>
    <row r="16" spans="2:66" ht="24" customHeight="1">
      <c r="B16" s="163"/>
      <c r="C16" s="160"/>
      <c r="D16" s="268"/>
      <c r="E16" s="121"/>
      <c r="F16" s="123"/>
      <c r="G16" s="131"/>
      <c r="H16" s="127"/>
      <c r="I16" s="129"/>
      <c r="J16" s="129"/>
      <c r="K16" s="123"/>
      <c r="L16" s="64" t="s">
        <v>38</v>
      </c>
      <c r="M16" s="14"/>
      <c r="N16" s="14"/>
      <c r="O16" s="14"/>
      <c r="P16" s="14" t="s">
        <v>38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 t="s">
        <v>38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6">
        <f>COUNTIF(M16:BH16,"E")</f>
        <v>2</v>
      </c>
      <c r="BJ16" s="147"/>
      <c r="BK16" s="165"/>
      <c r="BL16" s="166"/>
      <c r="BM16" s="111"/>
      <c r="BN16" s="112"/>
    </row>
    <row r="17" spans="2:66" ht="33.75" customHeight="1">
      <c r="B17" s="163"/>
      <c r="C17" s="160"/>
      <c r="D17" s="268"/>
      <c r="E17" s="120" t="s">
        <v>314</v>
      </c>
      <c r="F17" s="122">
        <v>2</v>
      </c>
      <c r="G17" s="130" t="s">
        <v>473</v>
      </c>
      <c r="H17" s="126" t="s">
        <v>137</v>
      </c>
      <c r="I17" s="128" t="s">
        <v>500</v>
      </c>
      <c r="J17" s="128" t="s">
        <v>501</v>
      </c>
      <c r="K17" s="122" t="s">
        <v>129</v>
      </c>
      <c r="L17" s="64" t="s">
        <v>11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69</v>
      </c>
      <c r="AI17" s="14"/>
      <c r="AJ17" s="14"/>
      <c r="AK17" s="14"/>
      <c r="AL17" s="46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Y17" s="14"/>
      <c r="AZ17" s="14"/>
      <c r="BA17" s="14"/>
      <c r="BB17" s="14"/>
      <c r="BC17" s="14"/>
      <c r="BD17" s="14"/>
      <c r="BE17" s="14" t="s">
        <v>69</v>
      </c>
      <c r="BF17" s="14"/>
      <c r="BG17" s="14"/>
      <c r="BH17" s="14"/>
      <c r="BI17" s="146">
        <f>COUNTIF(M17:BH17,"P")</f>
        <v>2</v>
      </c>
      <c r="BJ17" s="147"/>
      <c r="BK17" s="109">
        <f>IF(BI17=0,"N.A.",(BI18/BI17))</f>
        <v>0.5</v>
      </c>
      <c r="BL17" s="110"/>
      <c r="BM17" s="111"/>
      <c r="BN17" s="112"/>
    </row>
    <row r="18" spans="2:66" ht="24.75" customHeight="1">
      <c r="B18" s="163"/>
      <c r="C18" s="160"/>
      <c r="D18" s="268"/>
      <c r="E18" s="121"/>
      <c r="F18" s="123"/>
      <c r="G18" s="131"/>
      <c r="H18" s="127"/>
      <c r="I18" s="129"/>
      <c r="J18" s="129"/>
      <c r="K18" s="123"/>
      <c r="L18" s="64" t="s">
        <v>38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38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6">
        <f>COUNTIF(M18:BH18,"E")</f>
        <v>1</v>
      </c>
      <c r="BJ18" s="147"/>
      <c r="BK18" s="165"/>
      <c r="BL18" s="166"/>
      <c r="BM18" s="111"/>
      <c r="BN18" s="112"/>
    </row>
    <row r="19" spans="2:66" ht="37.5" customHeight="1">
      <c r="B19" s="163"/>
      <c r="C19" s="160"/>
      <c r="D19" s="268"/>
      <c r="E19" s="120" t="s">
        <v>315</v>
      </c>
      <c r="F19" s="122">
        <v>3</v>
      </c>
      <c r="G19" s="191" t="s">
        <v>71</v>
      </c>
      <c r="H19" s="126" t="s">
        <v>137</v>
      </c>
      <c r="I19" s="126" t="s">
        <v>503</v>
      </c>
      <c r="J19" s="128" t="s">
        <v>504</v>
      </c>
      <c r="K19" s="122" t="s">
        <v>531</v>
      </c>
      <c r="L19" s="64" t="s">
        <v>11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L19" s="14"/>
      <c r="AM19" s="14" t="s">
        <v>11</v>
      </c>
      <c r="AN19" s="14"/>
      <c r="AO19" s="14"/>
      <c r="AP19" s="14"/>
      <c r="AQ19" s="14"/>
      <c r="AR19" s="14" t="s">
        <v>11</v>
      </c>
      <c r="AS19" s="14"/>
      <c r="AT19" s="14"/>
      <c r="AU19" s="14"/>
      <c r="AV19" s="14" t="s">
        <v>11</v>
      </c>
      <c r="AW19" s="14"/>
      <c r="AX19" s="14"/>
      <c r="AY19" s="14"/>
      <c r="AZ19" s="14" t="s">
        <v>11</v>
      </c>
      <c r="BA19" s="14"/>
      <c r="BB19" s="14"/>
      <c r="BC19" s="14"/>
      <c r="BD19" s="14" t="s">
        <v>11</v>
      </c>
      <c r="BE19" s="14"/>
      <c r="BF19" s="14"/>
      <c r="BG19" s="14"/>
      <c r="BH19" s="14" t="s">
        <v>11</v>
      </c>
      <c r="BI19" s="146">
        <f>COUNTIF(M19:BH19,"P")</f>
        <v>6</v>
      </c>
      <c r="BJ19" s="147"/>
      <c r="BK19" s="109">
        <f>IF(BI19=0,"N.A.",(BI20/BI19))</f>
        <v>0.3333333333333333</v>
      </c>
      <c r="BL19" s="110"/>
      <c r="BM19" s="111"/>
      <c r="BN19" s="112"/>
    </row>
    <row r="20" spans="2:66" ht="30" customHeight="1">
      <c r="B20" s="163"/>
      <c r="C20" s="160"/>
      <c r="D20" s="268"/>
      <c r="E20" s="121"/>
      <c r="F20" s="123"/>
      <c r="G20" s="192"/>
      <c r="H20" s="127"/>
      <c r="I20" s="127"/>
      <c r="J20" s="129"/>
      <c r="K20" s="123"/>
      <c r="L20" s="64" t="s">
        <v>38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 t="s">
        <v>38</v>
      </c>
      <c r="AN20" s="14"/>
      <c r="AO20" s="14"/>
      <c r="AP20" s="14"/>
      <c r="AQ20" s="14"/>
      <c r="AR20" s="14" t="s">
        <v>38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6">
        <f>COUNTIF(M20:BH20,"E")</f>
        <v>2</v>
      </c>
      <c r="BJ20" s="147"/>
      <c r="BK20" s="165"/>
      <c r="BL20" s="166"/>
      <c r="BM20" s="111"/>
      <c r="BN20" s="112"/>
    </row>
    <row r="21" spans="2:66" ht="24" customHeight="1">
      <c r="B21" s="163"/>
      <c r="C21" s="160"/>
      <c r="D21" s="268"/>
      <c r="E21" s="120" t="s">
        <v>69</v>
      </c>
      <c r="F21" s="122">
        <v>4</v>
      </c>
      <c r="G21" s="124" t="s">
        <v>497</v>
      </c>
      <c r="H21" s="126" t="s">
        <v>137</v>
      </c>
      <c r="I21" s="126" t="s">
        <v>498</v>
      </c>
      <c r="J21" s="128" t="s">
        <v>502</v>
      </c>
      <c r="K21" s="122" t="s">
        <v>532</v>
      </c>
      <c r="L21" s="64" t="s">
        <v>11</v>
      </c>
      <c r="M21" s="14"/>
      <c r="N21" s="14"/>
      <c r="O21" s="14"/>
      <c r="P21" s="14"/>
      <c r="Q21" s="14" t="s">
        <v>11</v>
      </c>
      <c r="R21" s="14"/>
      <c r="S21" s="14"/>
      <c r="T21" s="14"/>
      <c r="U21" s="14" t="s">
        <v>11</v>
      </c>
      <c r="V21" s="14"/>
      <c r="W21" s="14"/>
      <c r="X21" s="14"/>
      <c r="Y21" s="14" t="s">
        <v>11</v>
      </c>
      <c r="Z21" s="14"/>
      <c r="AA21" s="14"/>
      <c r="AB21" s="14"/>
      <c r="AC21" s="14" t="s">
        <v>11</v>
      </c>
      <c r="AD21" s="14"/>
      <c r="AE21" s="14"/>
      <c r="AF21" s="14"/>
      <c r="AG21" s="14" t="s">
        <v>11</v>
      </c>
      <c r="AH21" s="14"/>
      <c r="AI21" s="14"/>
      <c r="AJ21" s="14"/>
      <c r="AK21" s="14" t="s">
        <v>11</v>
      </c>
      <c r="AL21" s="14"/>
      <c r="AM21" s="14"/>
      <c r="AN21" s="14"/>
      <c r="AO21" s="14" t="s">
        <v>11</v>
      </c>
      <c r="AP21" s="14"/>
      <c r="AQ21" s="14"/>
      <c r="AR21" s="14"/>
      <c r="AS21" s="14" t="s">
        <v>11</v>
      </c>
      <c r="AT21" s="14"/>
      <c r="AU21" s="14"/>
      <c r="AV21" s="14"/>
      <c r="AW21" s="14" t="s">
        <v>11</v>
      </c>
      <c r="AX21" s="14"/>
      <c r="AZ21" s="14"/>
      <c r="BA21" s="14" t="s">
        <v>11</v>
      </c>
      <c r="BB21" s="14"/>
      <c r="BC21" s="14"/>
      <c r="BD21" s="14"/>
      <c r="BE21" s="14" t="s">
        <v>11</v>
      </c>
      <c r="BF21" s="14"/>
      <c r="BG21" s="14"/>
      <c r="BH21" s="14"/>
      <c r="BI21" s="146">
        <f>COUNTIF(M21:BH21,"P")</f>
        <v>11</v>
      </c>
      <c r="BJ21" s="147"/>
      <c r="BK21" s="109">
        <f>IF(BI21=0,"N.A.",(BI22/BI21))</f>
        <v>0.6363636363636364</v>
      </c>
      <c r="BL21" s="110"/>
      <c r="BM21" s="111"/>
      <c r="BN21" s="112"/>
    </row>
    <row r="22" spans="2:66" ht="23.25" customHeight="1">
      <c r="B22" s="163"/>
      <c r="C22" s="160"/>
      <c r="D22" s="268"/>
      <c r="E22" s="121"/>
      <c r="F22" s="123"/>
      <c r="G22" s="125"/>
      <c r="H22" s="127"/>
      <c r="I22" s="127"/>
      <c r="J22" s="129"/>
      <c r="K22" s="123"/>
      <c r="L22" s="64" t="s">
        <v>38</v>
      </c>
      <c r="M22" s="14"/>
      <c r="N22" s="14"/>
      <c r="O22" s="14"/>
      <c r="P22" s="14"/>
      <c r="Q22" s="14" t="s">
        <v>38</v>
      </c>
      <c r="R22" s="14"/>
      <c r="S22" s="14"/>
      <c r="T22" s="14"/>
      <c r="U22" s="14" t="s">
        <v>38</v>
      </c>
      <c r="V22" s="14"/>
      <c r="W22" s="14"/>
      <c r="X22" s="14"/>
      <c r="Y22" s="14" t="s">
        <v>38</v>
      </c>
      <c r="Z22" s="14"/>
      <c r="AA22" s="14"/>
      <c r="AB22" s="14"/>
      <c r="AC22" s="14" t="s">
        <v>38</v>
      </c>
      <c r="AD22" s="14"/>
      <c r="AE22" s="14"/>
      <c r="AF22" s="14"/>
      <c r="AG22" s="14" t="s">
        <v>38</v>
      </c>
      <c r="AH22" s="14"/>
      <c r="AI22" s="14"/>
      <c r="AJ22" s="14"/>
      <c r="AK22" s="14" t="s">
        <v>38</v>
      </c>
      <c r="AL22" s="14"/>
      <c r="AM22" s="14"/>
      <c r="AN22" s="14"/>
      <c r="AO22" s="14" t="s">
        <v>38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6">
        <f>COUNTIF(M22:BH22,"E")</f>
        <v>7</v>
      </c>
      <c r="BJ22" s="147"/>
      <c r="BK22" s="165"/>
      <c r="BL22" s="166"/>
      <c r="BM22" s="111"/>
      <c r="BN22" s="112"/>
    </row>
    <row r="23" spans="2:66" ht="24" customHeight="1">
      <c r="B23" s="163"/>
      <c r="C23" s="160"/>
      <c r="D23" s="268"/>
      <c r="E23" s="120" t="s">
        <v>69</v>
      </c>
      <c r="F23" s="122">
        <v>5</v>
      </c>
      <c r="G23" s="124" t="s">
        <v>535</v>
      </c>
      <c r="H23" s="126" t="s">
        <v>137</v>
      </c>
      <c r="I23" s="126" t="s">
        <v>536</v>
      </c>
      <c r="J23" s="128" t="s">
        <v>537</v>
      </c>
      <c r="K23" s="122" t="s">
        <v>538</v>
      </c>
      <c r="L23" s="64" t="s">
        <v>11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 t="s">
        <v>11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Z23" s="14"/>
      <c r="BA23" s="14"/>
      <c r="BB23" s="14"/>
      <c r="BC23" s="14"/>
      <c r="BD23" s="14"/>
      <c r="BE23" s="14"/>
      <c r="BF23" s="14"/>
      <c r="BG23" s="14"/>
      <c r="BH23" s="14"/>
      <c r="BI23" s="146">
        <f>COUNTIF(M23:BH23,"P")</f>
        <v>1</v>
      </c>
      <c r="BJ23" s="147"/>
      <c r="BK23" s="109">
        <f>IF(BI23=0,"N.A.",(BI24/BI23))</f>
        <v>1</v>
      </c>
      <c r="BL23" s="110"/>
      <c r="BM23" s="111"/>
      <c r="BN23" s="112"/>
    </row>
    <row r="24" spans="2:66" ht="23.25" customHeight="1">
      <c r="B24" s="163"/>
      <c r="C24" s="160"/>
      <c r="D24" s="268"/>
      <c r="E24" s="121"/>
      <c r="F24" s="123"/>
      <c r="G24" s="125"/>
      <c r="H24" s="127"/>
      <c r="I24" s="127"/>
      <c r="J24" s="129"/>
      <c r="K24" s="123"/>
      <c r="L24" s="64" t="s">
        <v>38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 t="s">
        <v>38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6">
        <f>COUNTIF(M24:BH24,"E")</f>
        <v>1</v>
      </c>
      <c r="BJ24" s="147"/>
      <c r="BK24" s="165"/>
      <c r="BL24" s="166"/>
      <c r="BM24" s="111"/>
      <c r="BN24" s="112"/>
    </row>
    <row r="25" spans="2:66" ht="33.75" customHeight="1">
      <c r="B25" s="163"/>
      <c r="C25" s="160"/>
      <c r="D25" s="268"/>
      <c r="E25" s="120" t="s">
        <v>314</v>
      </c>
      <c r="F25" s="122">
        <v>6</v>
      </c>
      <c r="G25" s="124" t="s">
        <v>167</v>
      </c>
      <c r="H25" s="126" t="s">
        <v>137</v>
      </c>
      <c r="I25" s="126" t="s">
        <v>404</v>
      </c>
      <c r="J25" s="128" t="s">
        <v>505</v>
      </c>
      <c r="K25" s="122" t="s">
        <v>129</v>
      </c>
      <c r="L25" s="64" t="s">
        <v>11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 t="s">
        <v>11</v>
      </c>
      <c r="AF25" s="14"/>
      <c r="AG25" s="14"/>
      <c r="AH25" s="14"/>
      <c r="AI25" s="14" t="s">
        <v>11</v>
      </c>
      <c r="AJ25" s="14"/>
      <c r="AK25" s="14"/>
      <c r="AL25" s="14"/>
      <c r="AM25" s="14" t="s">
        <v>11</v>
      </c>
      <c r="AN25" s="14"/>
      <c r="AO25" s="14"/>
      <c r="AP25" s="14"/>
      <c r="AQ25" s="14" t="s">
        <v>11</v>
      </c>
      <c r="AR25" s="14"/>
      <c r="AS25" s="14"/>
      <c r="AT25" s="14"/>
      <c r="AU25" s="14" t="s">
        <v>11</v>
      </c>
      <c r="AV25" s="14"/>
      <c r="AW25" s="14"/>
      <c r="AX25" s="14" t="s">
        <v>11</v>
      </c>
      <c r="AY25" s="14"/>
      <c r="AZ25" s="14"/>
      <c r="BA25" s="14"/>
      <c r="BB25" s="14" t="s">
        <v>11</v>
      </c>
      <c r="BC25" s="14"/>
      <c r="BD25" s="14"/>
      <c r="BE25" s="14"/>
      <c r="BF25" s="14" t="s">
        <v>11</v>
      </c>
      <c r="BG25" s="14"/>
      <c r="BH25" s="14"/>
      <c r="BI25" s="146">
        <f>COUNTIF(M25:BH25,"P")</f>
        <v>8</v>
      </c>
      <c r="BJ25" s="147"/>
      <c r="BK25" s="109">
        <f>IF(BI25=0,"N.A.",(BI26/BI25))</f>
        <v>0.375</v>
      </c>
      <c r="BL25" s="110"/>
      <c r="BM25" s="111"/>
      <c r="BN25" s="112"/>
    </row>
    <row r="26" spans="2:66" ht="22.5" customHeight="1">
      <c r="B26" s="163"/>
      <c r="C26" s="160"/>
      <c r="D26" s="268"/>
      <c r="E26" s="121"/>
      <c r="F26" s="123"/>
      <c r="G26" s="125"/>
      <c r="H26" s="127"/>
      <c r="I26" s="127"/>
      <c r="J26" s="129"/>
      <c r="K26" s="123"/>
      <c r="L26" s="64" t="s">
        <v>38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 t="s">
        <v>38</v>
      </c>
      <c r="AF26" s="14"/>
      <c r="AG26" s="14"/>
      <c r="AH26" s="14"/>
      <c r="AI26" s="14" t="s">
        <v>38</v>
      </c>
      <c r="AJ26" s="14"/>
      <c r="AK26" s="14"/>
      <c r="AL26" s="14"/>
      <c r="AM26" s="14" t="s">
        <v>38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6">
        <f>COUNTIF(M26:BH26,"E")</f>
        <v>3</v>
      </c>
      <c r="BJ26" s="147"/>
      <c r="BK26" s="165"/>
      <c r="BL26" s="166"/>
      <c r="BM26" s="111"/>
      <c r="BN26" s="112"/>
    </row>
    <row r="27" spans="2:66" ht="33.75" customHeight="1">
      <c r="B27" s="163"/>
      <c r="C27" s="160"/>
      <c r="D27" s="268"/>
      <c r="E27" s="120" t="s">
        <v>315</v>
      </c>
      <c r="F27" s="122">
        <v>7</v>
      </c>
      <c r="G27" s="124" t="s">
        <v>390</v>
      </c>
      <c r="H27" s="126" t="s">
        <v>137</v>
      </c>
      <c r="I27" s="126" t="s">
        <v>391</v>
      </c>
      <c r="J27" s="128" t="s">
        <v>507</v>
      </c>
      <c r="K27" s="122" t="s">
        <v>506</v>
      </c>
      <c r="L27" s="64" t="s">
        <v>11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00" t="s">
        <v>11</v>
      </c>
      <c r="Z27" s="100" t="s">
        <v>11</v>
      </c>
      <c r="AA27" s="100" t="s">
        <v>11</v>
      </c>
      <c r="AB27" s="100" t="s">
        <v>11</v>
      </c>
      <c r="AC27" s="100" t="s">
        <v>11</v>
      </c>
      <c r="AD27" s="100" t="s">
        <v>11</v>
      </c>
      <c r="AE27" s="14" t="s">
        <v>11</v>
      </c>
      <c r="AF27" s="14" t="s">
        <v>11</v>
      </c>
      <c r="AG27" s="14" t="s">
        <v>11</v>
      </c>
      <c r="AH27" s="14" t="s">
        <v>11</v>
      </c>
      <c r="AI27" s="14" t="s">
        <v>11</v>
      </c>
      <c r="AJ27" s="14" t="s">
        <v>11</v>
      </c>
      <c r="AK27" s="14" t="s">
        <v>11</v>
      </c>
      <c r="AL27" s="14" t="s">
        <v>11</v>
      </c>
      <c r="AM27" s="14" t="s">
        <v>11</v>
      </c>
      <c r="AN27" s="14" t="s">
        <v>11</v>
      </c>
      <c r="AO27" s="14" t="s">
        <v>11</v>
      </c>
      <c r="AP27" s="14" t="s">
        <v>11</v>
      </c>
      <c r="AQ27" s="14" t="s">
        <v>11</v>
      </c>
      <c r="AR27" s="14" t="s">
        <v>11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6">
        <f>COUNTIF(M27:BH27,"P")</f>
        <v>20</v>
      </c>
      <c r="BJ27" s="147"/>
      <c r="BK27" s="109">
        <f>IF(BI27=0,"N.A.",(BI28/BI27))</f>
        <v>1</v>
      </c>
      <c r="BL27" s="110"/>
      <c r="BM27" s="111"/>
      <c r="BN27" s="112"/>
    </row>
    <row r="28" spans="2:66" ht="22.5" customHeight="1">
      <c r="B28" s="163"/>
      <c r="C28" s="160"/>
      <c r="D28" s="268"/>
      <c r="E28" s="121"/>
      <c r="F28" s="123"/>
      <c r="G28" s="125"/>
      <c r="H28" s="127"/>
      <c r="I28" s="127"/>
      <c r="J28" s="129"/>
      <c r="K28" s="123"/>
      <c r="L28" s="64" t="s">
        <v>38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 t="s">
        <v>38</v>
      </c>
      <c r="Z28" s="14" t="s">
        <v>38</v>
      </c>
      <c r="AA28" s="14" t="s">
        <v>38</v>
      </c>
      <c r="AB28" s="14" t="s">
        <v>38</v>
      </c>
      <c r="AC28" s="14" t="s">
        <v>38</v>
      </c>
      <c r="AD28" s="14" t="s">
        <v>38</v>
      </c>
      <c r="AE28" s="14" t="s">
        <v>38</v>
      </c>
      <c r="AF28" s="14" t="s">
        <v>38</v>
      </c>
      <c r="AG28" s="14" t="s">
        <v>38</v>
      </c>
      <c r="AH28" s="14" t="s">
        <v>38</v>
      </c>
      <c r="AI28" s="14" t="s">
        <v>38</v>
      </c>
      <c r="AJ28" s="14" t="s">
        <v>38</v>
      </c>
      <c r="AK28" s="14" t="s">
        <v>38</v>
      </c>
      <c r="AL28" s="14" t="s">
        <v>38</v>
      </c>
      <c r="AM28" s="14" t="s">
        <v>38</v>
      </c>
      <c r="AN28" s="14" t="s">
        <v>38</v>
      </c>
      <c r="AO28" s="14" t="s">
        <v>38</v>
      </c>
      <c r="AP28" s="14" t="s">
        <v>38</v>
      </c>
      <c r="AQ28" s="14" t="s">
        <v>38</v>
      </c>
      <c r="AR28" s="14" t="s">
        <v>38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6">
        <f>COUNTIF(M28:BH28,"E")</f>
        <v>20</v>
      </c>
      <c r="BJ28" s="147"/>
      <c r="BK28" s="165"/>
      <c r="BL28" s="166"/>
      <c r="BM28" s="111"/>
      <c r="BN28" s="112"/>
    </row>
    <row r="29" spans="2:66" ht="33.75" customHeight="1">
      <c r="B29" s="163"/>
      <c r="C29" s="160"/>
      <c r="D29" s="268"/>
      <c r="E29" s="120" t="s">
        <v>314</v>
      </c>
      <c r="F29" s="122">
        <v>8</v>
      </c>
      <c r="G29" s="124" t="s">
        <v>168</v>
      </c>
      <c r="H29" s="126" t="s">
        <v>137</v>
      </c>
      <c r="I29" s="126" t="s">
        <v>392</v>
      </c>
      <c r="J29" s="128" t="s">
        <v>393</v>
      </c>
      <c r="K29" s="122" t="s">
        <v>129</v>
      </c>
      <c r="L29" s="64" t="s">
        <v>11</v>
      </c>
      <c r="M29" s="14"/>
      <c r="N29" s="14"/>
      <c r="O29" s="14" t="s">
        <v>11</v>
      </c>
      <c r="P29" s="14"/>
      <c r="Q29" s="14"/>
      <c r="R29" s="14"/>
      <c r="S29" s="14" t="s">
        <v>11</v>
      </c>
      <c r="T29" s="14"/>
      <c r="U29" s="14"/>
      <c r="V29" s="14"/>
      <c r="W29" s="14" t="s">
        <v>11</v>
      </c>
      <c r="X29" s="14"/>
      <c r="Y29" s="14"/>
      <c r="Z29" s="14"/>
      <c r="AA29" s="14" t="s">
        <v>11</v>
      </c>
      <c r="AB29" s="46"/>
      <c r="AC29" s="14"/>
      <c r="AD29" s="14"/>
      <c r="AE29" s="14" t="s">
        <v>11</v>
      </c>
      <c r="AF29" s="46"/>
      <c r="AG29" s="46"/>
      <c r="AH29" s="14"/>
      <c r="AI29" s="14" t="s">
        <v>11</v>
      </c>
      <c r="AJ29" s="14"/>
      <c r="AK29" s="14"/>
      <c r="AL29" s="14"/>
      <c r="AM29" s="14" t="s">
        <v>69</v>
      </c>
      <c r="AN29" s="14"/>
      <c r="AO29" s="14"/>
      <c r="AP29" s="14"/>
      <c r="AQ29" s="14"/>
      <c r="AR29" s="14" t="s">
        <v>11</v>
      </c>
      <c r="AS29" s="14"/>
      <c r="AT29" s="14"/>
      <c r="AU29" s="14" t="s">
        <v>11</v>
      </c>
      <c r="AV29" s="14"/>
      <c r="AW29" s="14"/>
      <c r="AX29" s="14"/>
      <c r="AY29" s="14" t="s">
        <v>11</v>
      </c>
      <c r="AZ29" s="14"/>
      <c r="BA29" s="14"/>
      <c r="BB29" s="14"/>
      <c r="BC29" s="14" t="s">
        <v>11</v>
      </c>
      <c r="BD29" s="14"/>
      <c r="BE29" s="14"/>
      <c r="BF29" s="14"/>
      <c r="BG29" s="14" t="s">
        <v>11</v>
      </c>
      <c r="BH29" s="14"/>
      <c r="BI29" s="146">
        <f>COUNTIF(M29:BH29,"P")</f>
        <v>12</v>
      </c>
      <c r="BJ29" s="147"/>
      <c r="BK29" s="109">
        <f>IF(BI29=0,"N.A.",(BI30/BI29))</f>
        <v>0.5833333333333334</v>
      </c>
      <c r="BL29" s="110"/>
      <c r="BM29" s="111"/>
      <c r="BN29" s="112"/>
    </row>
    <row r="30" spans="2:66" ht="15" customHeight="1">
      <c r="B30" s="163"/>
      <c r="C30" s="160"/>
      <c r="D30" s="268"/>
      <c r="E30" s="121"/>
      <c r="F30" s="123"/>
      <c r="G30" s="125"/>
      <c r="H30" s="127"/>
      <c r="I30" s="127"/>
      <c r="J30" s="129"/>
      <c r="K30" s="123"/>
      <c r="L30" s="64" t="s">
        <v>38</v>
      </c>
      <c r="M30" s="14"/>
      <c r="N30" s="14"/>
      <c r="O30" s="14" t="s">
        <v>38</v>
      </c>
      <c r="P30" s="14"/>
      <c r="Q30" s="14"/>
      <c r="R30" s="14"/>
      <c r="S30" s="14" t="s">
        <v>38</v>
      </c>
      <c r="T30" s="14"/>
      <c r="U30" s="14"/>
      <c r="V30" s="14"/>
      <c r="W30" s="14" t="s">
        <v>38</v>
      </c>
      <c r="X30" s="14"/>
      <c r="Y30" s="14"/>
      <c r="Z30" s="14"/>
      <c r="AA30" s="14" t="s">
        <v>38</v>
      </c>
      <c r="AB30" s="14"/>
      <c r="AC30" s="14"/>
      <c r="AD30" s="14"/>
      <c r="AE30" s="14" t="s">
        <v>38</v>
      </c>
      <c r="AF30" s="14"/>
      <c r="AG30" s="14"/>
      <c r="AH30" s="14"/>
      <c r="AI30" s="14" t="s">
        <v>38</v>
      </c>
      <c r="AJ30" s="14"/>
      <c r="AK30" s="14"/>
      <c r="AL30" s="14"/>
      <c r="AM30" s="14" t="s">
        <v>38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6">
        <f>COUNTIF(M30:BH30,"E")</f>
        <v>7</v>
      </c>
      <c r="BJ30" s="147"/>
      <c r="BK30" s="165"/>
      <c r="BL30" s="166"/>
      <c r="BM30" s="111"/>
      <c r="BN30" s="112"/>
    </row>
    <row r="31" spans="2:66" ht="33.75" customHeight="1">
      <c r="B31" s="163"/>
      <c r="C31" s="160"/>
      <c r="D31" s="268"/>
      <c r="E31" s="120" t="s">
        <v>314</v>
      </c>
      <c r="F31" s="122">
        <v>9</v>
      </c>
      <c r="G31" s="124" t="s">
        <v>213</v>
      </c>
      <c r="H31" s="126" t="s">
        <v>137</v>
      </c>
      <c r="I31" s="126" t="s">
        <v>317</v>
      </c>
      <c r="J31" s="128" t="s">
        <v>394</v>
      </c>
      <c r="K31" s="122" t="s">
        <v>508</v>
      </c>
      <c r="L31" s="64" t="s">
        <v>11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 t="s">
        <v>11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6">
        <f>COUNTIF(M31:BH31,"P")</f>
        <v>1</v>
      </c>
      <c r="BJ31" s="147"/>
      <c r="BK31" s="109">
        <f>IF(BI31=0,"N.A.",(BI32/BI31))</f>
        <v>1</v>
      </c>
      <c r="BL31" s="110"/>
      <c r="BM31" s="111"/>
      <c r="BN31" s="112"/>
    </row>
    <row r="32" spans="2:66" ht="15" customHeight="1">
      <c r="B32" s="163"/>
      <c r="C32" s="160"/>
      <c r="D32" s="268"/>
      <c r="E32" s="121"/>
      <c r="F32" s="123"/>
      <c r="G32" s="125"/>
      <c r="H32" s="127"/>
      <c r="I32" s="127"/>
      <c r="J32" s="129"/>
      <c r="K32" s="123"/>
      <c r="L32" s="64" t="s">
        <v>38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 t="s">
        <v>38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6">
        <f>COUNTIF(M32:BH32,"E")</f>
        <v>1</v>
      </c>
      <c r="BJ32" s="147"/>
      <c r="BK32" s="165"/>
      <c r="BL32" s="166"/>
      <c r="BM32" s="111"/>
      <c r="BN32" s="112"/>
    </row>
    <row r="33" spans="2:66" ht="33.75" customHeight="1">
      <c r="B33" s="163"/>
      <c r="C33" s="160"/>
      <c r="D33" s="268"/>
      <c r="E33" s="120" t="s">
        <v>314</v>
      </c>
      <c r="F33" s="122">
        <v>10</v>
      </c>
      <c r="G33" s="130" t="s">
        <v>58</v>
      </c>
      <c r="H33" s="126" t="s">
        <v>137</v>
      </c>
      <c r="I33" s="126" t="s">
        <v>405</v>
      </c>
      <c r="J33" s="128" t="s">
        <v>397</v>
      </c>
      <c r="K33" s="122" t="s">
        <v>406</v>
      </c>
      <c r="L33" s="64" t="s">
        <v>11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I33" s="14"/>
      <c r="AJ33" s="14"/>
      <c r="AK33" s="46"/>
      <c r="AL33" s="14"/>
      <c r="AM33" s="46"/>
      <c r="AN33" s="46"/>
      <c r="AO33" s="14"/>
      <c r="AP33" s="14"/>
      <c r="AQ33" s="14"/>
      <c r="AR33" s="14"/>
      <c r="AS33" s="14" t="s">
        <v>11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6">
        <f>COUNTIF(M33:BH33,"P")</f>
        <v>1</v>
      </c>
      <c r="BJ33" s="147"/>
      <c r="BK33" s="109">
        <f>IF(BI33=0,"N.A.",(BI34/BI33))</f>
        <v>0</v>
      </c>
      <c r="BL33" s="110"/>
      <c r="BM33" s="111"/>
      <c r="BN33" s="112"/>
    </row>
    <row r="34" spans="2:66" ht="15" customHeight="1">
      <c r="B34" s="163"/>
      <c r="C34" s="160"/>
      <c r="D34" s="268"/>
      <c r="E34" s="121"/>
      <c r="F34" s="123"/>
      <c r="G34" s="131"/>
      <c r="H34" s="127"/>
      <c r="I34" s="127"/>
      <c r="J34" s="129"/>
      <c r="K34" s="123"/>
      <c r="L34" s="64" t="s">
        <v>38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6">
        <f>COUNTIF(M34:BH34,"E")</f>
        <v>0</v>
      </c>
      <c r="BJ34" s="147"/>
      <c r="BK34" s="165"/>
      <c r="BL34" s="166"/>
      <c r="BM34" s="111"/>
      <c r="BN34" s="112"/>
    </row>
    <row r="35" spans="2:66" ht="33.75" customHeight="1">
      <c r="B35" s="163"/>
      <c r="C35" s="160"/>
      <c r="D35" s="268"/>
      <c r="E35" s="120" t="s">
        <v>314</v>
      </c>
      <c r="F35" s="122">
        <v>11</v>
      </c>
      <c r="G35" s="130" t="s">
        <v>533</v>
      </c>
      <c r="H35" s="126" t="s">
        <v>137</v>
      </c>
      <c r="I35" s="126" t="s">
        <v>405</v>
      </c>
      <c r="J35" s="128" t="s">
        <v>397</v>
      </c>
      <c r="K35" s="122" t="s">
        <v>406</v>
      </c>
      <c r="L35" s="64" t="s">
        <v>11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I35" s="14"/>
      <c r="AJ35" s="14"/>
      <c r="AK35" s="46"/>
      <c r="AL35" s="14"/>
      <c r="AM35" s="46"/>
      <c r="AN35" s="46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 t="s">
        <v>11</v>
      </c>
      <c r="BA35" s="14"/>
      <c r="BB35" s="14"/>
      <c r="BC35" s="14"/>
      <c r="BD35" s="14"/>
      <c r="BE35" s="14"/>
      <c r="BF35" s="14"/>
      <c r="BG35" s="14"/>
      <c r="BH35" s="14"/>
      <c r="BI35" s="146">
        <f>COUNTIF(M35:BH35,"P")</f>
        <v>1</v>
      </c>
      <c r="BJ35" s="147"/>
      <c r="BK35" s="109">
        <f>IF(BI35=0,"N.A.",(BI36/BI35))</f>
        <v>0</v>
      </c>
      <c r="BL35" s="110"/>
      <c r="BM35" s="111"/>
      <c r="BN35" s="112"/>
    </row>
    <row r="36" spans="2:66" ht="15" customHeight="1">
      <c r="B36" s="163"/>
      <c r="C36" s="160"/>
      <c r="D36" s="268"/>
      <c r="E36" s="121"/>
      <c r="F36" s="123"/>
      <c r="G36" s="131"/>
      <c r="H36" s="127"/>
      <c r="I36" s="127"/>
      <c r="J36" s="129"/>
      <c r="K36" s="123"/>
      <c r="L36" s="64" t="s">
        <v>38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6">
        <f>COUNTIF(M36:BH36,"E")</f>
        <v>0</v>
      </c>
      <c r="BJ36" s="147"/>
      <c r="BK36" s="165"/>
      <c r="BL36" s="166"/>
      <c r="BM36" s="111"/>
      <c r="BN36" s="112"/>
    </row>
    <row r="37" spans="2:66" ht="33.75" customHeight="1">
      <c r="B37" s="163"/>
      <c r="C37" s="160"/>
      <c r="D37" s="268"/>
      <c r="E37" s="120" t="s">
        <v>314</v>
      </c>
      <c r="F37" s="122">
        <v>12</v>
      </c>
      <c r="G37" s="180" t="s">
        <v>229</v>
      </c>
      <c r="H37" s="126" t="s">
        <v>137</v>
      </c>
      <c r="I37" s="126" t="s">
        <v>474</v>
      </c>
      <c r="J37" s="128" t="s">
        <v>398</v>
      </c>
      <c r="K37" s="122" t="s">
        <v>509</v>
      </c>
      <c r="L37" s="64" t="s">
        <v>11</v>
      </c>
      <c r="M37" s="14"/>
      <c r="N37" s="14"/>
      <c r="O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 t="s">
        <v>11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 t="s">
        <v>69</v>
      </c>
      <c r="BA37" s="14"/>
      <c r="BB37" s="14"/>
      <c r="BC37" s="14"/>
      <c r="BD37" s="14"/>
      <c r="BE37" s="14"/>
      <c r="BF37" s="14"/>
      <c r="BG37" s="14"/>
      <c r="BH37" s="14"/>
      <c r="BI37" s="146">
        <f>COUNTIF(M37:BH37,"P")</f>
        <v>2</v>
      </c>
      <c r="BJ37" s="147"/>
      <c r="BK37" s="109">
        <f>IF(BI37=0,"N.A.",(BI38/BI37))</f>
        <v>0.5</v>
      </c>
      <c r="BL37" s="110"/>
      <c r="BM37" s="111"/>
      <c r="BN37" s="112"/>
    </row>
    <row r="38" spans="2:66" ht="12" customHeight="1">
      <c r="B38" s="163"/>
      <c r="C38" s="160"/>
      <c r="D38" s="268"/>
      <c r="E38" s="121"/>
      <c r="F38" s="123"/>
      <c r="G38" s="181"/>
      <c r="H38" s="127"/>
      <c r="I38" s="127"/>
      <c r="J38" s="129"/>
      <c r="K38" s="123"/>
      <c r="L38" s="64" t="s">
        <v>38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 t="s">
        <v>38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6">
        <f>COUNTIF(M38:BH38,"E")</f>
        <v>1</v>
      </c>
      <c r="BJ38" s="147"/>
      <c r="BK38" s="165"/>
      <c r="BL38" s="166"/>
      <c r="BM38" s="111"/>
      <c r="BN38" s="112"/>
    </row>
    <row r="39" spans="2:66" ht="26.25" customHeight="1">
      <c r="B39" s="163"/>
      <c r="C39" s="160"/>
      <c r="D39" s="268"/>
      <c r="E39" s="120" t="s">
        <v>315</v>
      </c>
      <c r="F39" s="122">
        <v>13</v>
      </c>
      <c r="G39" s="180" t="s">
        <v>230</v>
      </c>
      <c r="H39" s="126" t="s">
        <v>137</v>
      </c>
      <c r="I39" s="126" t="s">
        <v>407</v>
      </c>
      <c r="J39" s="128" t="s">
        <v>399</v>
      </c>
      <c r="K39" s="122" t="s">
        <v>400</v>
      </c>
      <c r="L39" s="64" t="s">
        <v>11</v>
      </c>
      <c r="M39" s="14"/>
      <c r="N39" s="14"/>
      <c r="O39" s="14"/>
      <c r="P39" s="14" t="s">
        <v>11</v>
      </c>
      <c r="Q39" s="14"/>
      <c r="R39" s="14"/>
      <c r="S39" s="14"/>
      <c r="T39" s="14" t="s">
        <v>11</v>
      </c>
      <c r="U39" s="14"/>
      <c r="V39" s="14"/>
      <c r="W39" s="14"/>
      <c r="X39" s="14" t="s">
        <v>11</v>
      </c>
      <c r="Y39" s="14"/>
      <c r="Z39" s="14"/>
      <c r="AA39" s="14"/>
      <c r="AB39" s="14" t="s">
        <v>11</v>
      </c>
      <c r="AC39" s="14"/>
      <c r="AD39" s="14"/>
      <c r="AE39" s="14"/>
      <c r="AF39" s="14" t="s">
        <v>11</v>
      </c>
      <c r="AG39" s="14"/>
      <c r="AH39" s="14"/>
      <c r="AI39" s="14"/>
      <c r="AJ39" s="14" t="s">
        <v>11</v>
      </c>
      <c r="AK39" s="14"/>
      <c r="AL39" s="14"/>
      <c r="AM39" s="14"/>
      <c r="AN39" s="14" t="s">
        <v>69</v>
      </c>
      <c r="AO39" s="14"/>
      <c r="AP39" s="14"/>
      <c r="AQ39" s="14"/>
      <c r="AR39" s="14" t="s">
        <v>69</v>
      </c>
      <c r="AS39" s="14"/>
      <c r="AT39" s="14"/>
      <c r="AU39" s="14"/>
      <c r="AV39" s="14" t="s">
        <v>69</v>
      </c>
      <c r="AW39" s="14"/>
      <c r="AX39" s="14"/>
      <c r="AY39" s="14"/>
      <c r="AZ39" s="14" t="s">
        <v>69</v>
      </c>
      <c r="BA39" s="14"/>
      <c r="BB39" s="14"/>
      <c r="BC39" s="14"/>
      <c r="BD39" s="14" t="s">
        <v>69</v>
      </c>
      <c r="BE39" s="14"/>
      <c r="BF39" s="14"/>
      <c r="BG39" s="14"/>
      <c r="BH39" s="14"/>
      <c r="BI39" s="146">
        <f>COUNTIF(M39:BH39,"P")</f>
        <v>11</v>
      </c>
      <c r="BJ39" s="147"/>
      <c r="BK39" s="109">
        <f>IF(BI39=0,"N.A.",(BI40/BI39))</f>
        <v>0.6363636363636364</v>
      </c>
      <c r="BL39" s="110"/>
      <c r="BM39" s="111"/>
      <c r="BN39" s="112"/>
    </row>
    <row r="40" spans="2:66" ht="28.5" customHeight="1">
      <c r="B40" s="163"/>
      <c r="C40" s="160"/>
      <c r="D40" s="268"/>
      <c r="E40" s="121"/>
      <c r="F40" s="123"/>
      <c r="G40" s="181"/>
      <c r="H40" s="127"/>
      <c r="I40" s="127"/>
      <c r="J40" s="129"/>
      <c r="K40" s="123"/>
      <c r="L40" s="64" t="s">
        <v>38</v>
      </c>
      <c r="M40" s="14"/>
      <c r="N40" s="14"/>
      <c r="O40" s="14"/>
      <c r="P40" s="14" t="s">
        <v>38</v>
      </c>
      <c r="Q40" s="14"/>
      <c r="R40" s="14"/>
      <c r="S40" s="14"/>
      <c r="T40" s="14" t="s">
        <v>38</v>
      </c>
      <c r="U40" s="14"/>
      <c r="V40" s="14"/>
      <c r="W40" s="14"/>
      <c r="X40" s="14" t="s">
        <v>38</v>
      </c>
      <c r="Y40" s="14"/>
      <c r="Z40" s="14"/>
      <c r="AA40" s="14"/>
      <c r="AB40" s="14" t="s">
        <v>38</v>
      </c>
      <c r="AC40" s="14"/>
      <c r="AD40" s="14"/>
      <c r="AE40" s="14"/>
      <c r="AF40" s="14" t="s">
        <v>38</v>
      </c>
      <c r="AG40" s="14"/>
      <c r="AH40" s="14"/>
      <c r="AI40" s="14"/>
      <c r="AJ40" s="14" t="s">
        <v>38</v>
      </c>
      <c r="AK40" s="14"/>
      <c r="AL40" s="14"/>
      <c r="AM40" s="14"/>
      <c r="AN40" s="14" t="s">
        <v>38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6">
        <f>COUNTIF(M40:BH40,"E")</f>
        <v>7</v>
      </c>
      <c r="BJ40" s="147"/>
      <c r="BK40" s="165"/>
      <c r="BL40" s="166"/>
      <c r="BM40" s="111"/>
      <c r="BN40" s="112"/>
    </row>
    <row r="41" spans="2:66" ht="33.75" customHeight="1">
      <c r="B41" s="163"/>
      <c r="C41" s="160"/>
      <c r="D41" s="268"/>
      <c r="E41" s="120" t="s">
        <v>69</v>
      </c>
      <c r="F41" s="122">
        <v>14</v>
      </c>
      <c r="G41" s="130" t="s">
        <v>214</v>
      </c>
      <c r="H41" s="126" t="s">
        <v>137</v>
      </c>
      <c r="I41" s="126" t="s">
        <v>405</v>
      </c>
      <c r="J41" s="128" t="s">
        <v>401</v>
      </c>
      <c r="K41" s="122" t="s">
        <v>408</v>
      </c>
      <c r="L41" s="64" t="s">
        <v>11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6"/>
      <c r="Y41" s="46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 t="s">
        <v>11</v>
      </c>
      <c r="BC41" s="14" t="s">
        <v>11</v>
      </c>
      <c r="BD41" s="14"/>
      <c r="BE41" s="14"/>
      <c r="BF41" s="14"/>
      <c r="BG41" s="14"/>
      <c r="BH41" s="14"/>
      <c r="BI41" s="146">
        <f>COUNTIF(M41:BH41,"P")</f>
        <v>2</v>
      </c>
      <c r="BJ41" s="147"/>
      <c r="BK41" s="109">
        <f>IF(BI41=0,"N.A.",(BI42/BI41))</f>
        <v>0</v>
      </c>
      <c r="BL41" s="110"/>
      <c r="BM41" s="111"/>
      <c r="BN41" s="112"/>
    </row>
    <row r="42" spans="2:66" ht="12" customHeight="1">
      <c r="B42" s="163"/>
      <c r="C42" s="160"/>
      <c r="D42" s="268"/>
      <c r="E42" s="121"/>
      <c r="F42" s="123"/>
      <c r="G42" s="131"/>
      <c r="H42" s="127"/>
      <c r="I42" s="127"/>
      <c r="J42" s="129"/>
      <c r="K42" s="123"/>
      <c r="L42" s="64" t="s">
        <v>38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4"/>
      <c r="AC42" s="16"/>
      <c r="AD42" s="16"/>
      <c r="AE42" s="16"/>
      <c r="AF42" s="16"/>
      <c r="AG42" s="16"/>
      <c r="AH42" s="16"/>
      <c r="AI42" s="14"/>
      <c r="AJ42" s="14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46">
        <f>COUNTIF(M42:BH42,"E")</f>
        <v>0</v>
      </c>
      <c r="BJ42" s="147"/>
      <c r="BK42" s="165"/>
      <c r="BL42" s="166"/>
      <c r="BM42" s="111"/>
      <c r="BN42" s="112"/>
    </row>
    <row r="43" spans="2:66" ht="46.5" customHeight="1">
      <c r="B43" s="163"/>
      <c r="C43" s="160"/>
      <c r="D43" s="268"/>
      <c r="E43" s="120" t="s">
        <v>313</v>
      </c>
      <c r="F43" s="122">
        <v>15</v>
      </c>
      <c r="G43" s="191" t="s">
        <v>52</v>
      </c>
      <c r="H43" s="126" t="s">
        <v>137</v>
      </c>
      <c r="I43" s="126" t="s">
        <v>318</v>
      </c>
      <c r="J43" s="128" t="s">
        <v>493</v>
      </c>
      <c r="K43" s="122" t="s">
        <v>129</v>
      </c>
      <c r="L43" s="64" t="s">
        <v>11</v>
      </c>
      <c r="M43" s="14"/>
      <c r="N43" s="14"/>
      <c r="O43" s="14" t="s">
        <v>11</v>
      </c>
      <c r="P43" s="14"/>
      <c r="Q43" s="14"/>
      <c r="R43" s="14"/>
      <c r="S43" s="14"/>
      <c r="T43" s="14" t="s">
        <v>11</v>
      </c>
      <c r="U43" s="14"/>
      <c r="V43" s="14"/>
      <c r="W43" s="14"/>
      <c r="X43" s="14" t="s">
        <v>11</v>
      </c>
      <c r="Y43" s="14"/>
      <c r="Z43" s="14"/>
      <c r="AA43" s="46"/>
      <c r="AB43" s="14" t="s">
        <v>11</v>
      </c>
      <c r="AC43" s="46"/>
      <c r="AD43" s="14"/>
      <c r="AE43" s="14" t="s">
        <v>11</v>
      </c>
      <c r="AF43" s="14"/>
      <c r="AG43" s="14"/>
      <c r="AH43" s="14"/>
      <c r="AI43" s="14" t="s">
        <v>11</v>
      </c>
      <c r="AJ43" s="14"/>
      <c r="AK43" s="14"/>
      <c r="AL43" s="14"/>
      <c r="AM43" s="14" t="s">
        <v>11</v>
      </c>
      <c r="AN43" s="14"/>
      <c r="AO43" s="14"/>
      <c r="AP43" s="14"/>
      <c r="AQ43" s="14" t="s">
        <v>11</v>
      </c>
      <c r="AR43" s="14"/>
      <c r="AS43" s="14"/>
      <c r="AT43" s="14"/>
      <c r="AU43" s="14" t="s">
        <v>11</v>
      </c>
      <c r="AV43" s="14"/>
      <c r="AW43" s="14"/>
      <c r="AX43" s="14"/>
      <c r="AY43" s="14" t="s">
        <v>11</v>
      </c>
      <c r="AZ43" s="14"/>
      <c r="BA43" s="14"/>
      <c r="BB43" s="14"/>
      <c r="BC43" s="14" t="s">
        <v>11</v>
      </c>
      <c r="BD43" s="14"/>
      <c r="BE43" s="14"/>
      <c r="BF43" s="14"/>
      <c r="BG43" s="14" t="s">
        <v>11</v>
      </c>
      <c r="BH43" s="14"/>
      <c r="BI43" s="146">
        <f>COUNTIF(M43:BH43,"P")</f>
        <v>12</v>
      </c>
      <c r="BJ43" s="147"/>
      <c r="BK43" s="109">
        <f>IF(BI43=0,"N.A.",(BI44/BI43))</f>
        <v>0.5833333333333334</v>
      </c>
      <c r="BL43" s="110"/>
      <c r="BM43" s="111"/>
      <c r="BN43" s="112"/>
    </row>
    <row r="44" spans="2:66" ht="12" customHeight="1">
      <c r="B44" s="163"/>
      <c r="C44" s="160"/>
      <c r="D44" s="268"/>
      <c r="E44" s="121"/>
      <c r="F44" s="123"/>
      <c r="G44" s="192"/>
      <c r="H44" s="127"/>
      <c r="I44" s="127"/>
      <c r="J44" s="129"/>
      <c r="K44" s="123"/>
      <c r="L44" s="64" t="s">
        <v>38</v>
      </c>
      <c r="M44" s="16"/>
      <c r="N44" s="14"/>
      <c r="O44" s="14" t="s">
        <v>38</v>
      </c>
      <c r="P44" s="14"/>
      <c r="Q44" s="14"/>
      <c r="R44" s="14"/>
      <c r="S44" s="14"/>
      <c r="T44" s="14" t="s">
        <v>38</v>
      </c>
      <c r="U44" s="14"/>
      <c r="V44" s="14"/>
      <c r="W44" s="14"/>
      <c r="X44" s="14" t="s">
        <v>38</v>
      </c>
      <c r="Y44" s="14"/>
      <c r="Z44" s="14"/>
      <c r="AA44" s="14"/>
      <c r="AB44" s="14" t="s">
        <v>38</v>
      </c>
      <c r="AC44" s="14"/>
      <c r="AD44" s="14"/>
      <c r="AE44" s="14" t="s">
        <v>38</v>
      </c>
      <c r="AF44" s="14"/>
      <c r="AG44" s="14"/>
      <c r="AH44" s="14"/>
      <c r="AI44" s="14" t="s">
        <v>38</v>
      </c>
      <c r="AJ44" s="14"/>
      <c r="AK44" s="14"/>
      <c r="AL44" s="14"/>
      <c r="AM44" s="14" t="s">
        <v>38</v>
      </c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46">
        <f>COUNTIF(M44:BH44,"E")</f>
        <v>7</v>
      </c>
      <c r="BJ44" s="147"/>
      <c r="BK44" s="165"/>
      <c r="BL44" s="166"/>
      <c r="BM44" s="111"/>
      <c r="BN44" s="112"/>
    </row>
    <row r="45" spans="2:66" ht="33.75" customHeight="1">
      <c r="B45" s="163"/>
      <c r="C45" s="160"/>
      <c r="D45" s="268"/>
      <c r="E45" s="120" t="s">
        <v>314</v>
      </c>
      <c r="F45" s="122">
        <v>17</v>
      </c>
      <c r="G45" s="130" t="s">
        <v>217</v>
      </c>
      <c r="H45" s="126" t="s">
        <v>137</v>
      </c>
      <c r="I45" s="126" t="s">
        <v>396</v>
      </c>
      <c r="J45" s="128" t="s">
        <v>402</v>
      </c>
      <c r="K45" s="122" t="s">
        <v>395</v>
      </c>
      <c r="L45" s="64" t="s">
        <v>11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 t="s">
        <v>11</v>
      </c>
      <c r="AA45" s="14"/>
      <c r="AB45" s="14"/>
      <c r="AC45" s="14"/>
      <c r="AD45" s="46"/>
      <c r="AE45" s="14"/>
      <c r="AF45" s="14"/>
      <c r="AG45" s="14"/>
      <c r="AH45" s="95"/>
      <c r="AI45" s="14"/>
      <c r="AJ45" s="14"/>
      <c r="AK45" s="14" t="s">
        <v>11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 t="s">
        <v>11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6">
        <f>COUNTIF(M45:BH45,"P")</f>
        <v>3</v>
      </c>
      <c r="BJ45" s="147"/>
      <c r="BK45" s="109">
        <f>IF(BI45=0,"N.A.",(BI46/BI45))</f>
        <v>0</v>
      </c>
      <c r="BL45" s="110"/>
      <c r="BM45" s="111"/>
      <c r="BN45" s="112"/>
    </row>
    <row r="46" spans="2:66" ht="12" customHeight="1">
      <c r="B46" s="163"/>
      <c r="C46" s="160"/>
      <c r="D46" s="268"/>
      <c r="E46" s="121"/>
      <c r="F46" s="123"/>
      <c r="G46" s="131"/>
      <c r="H46" s="127"/>
      <c r="I46" s="127"/>
      <c r="J46" s="129"/>
      <c r="K46" s="123"/>
      <c r="L46" s="64" t="s">
        <v>38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46">
        <f>COUNTIF(M46:BH46,"E")</f>
        <v>0</v>
      </c>
      <c r="BJ46" s="147"/>
      <c r="BK46" s="165"/>
      <c r="BL46" s="166"/>
      <c r="BM46" s="111"/>
      <c r="BN46" s="112"/>
    </row>
    <row r="47" spans="2:66" ht="33.75" customHeight="1">
      <c r="B47" s="163"/>
      <c r="C47" s="160"/>
      <c r="D47" s="268"/>
      <c r="E47" s="120" t="s">
        <v>314</v>
      </c>
      <c r="F47" s="122">
        <v>18</v>
      </c>
      <c r="G47" s="130" t="s">
        <v>93</v>
      </c>
      <c r="H47" s="126" t="s">
        <v>137</v>
      </c>
      <c r="I47" s="126" t="s">
        <v>319</v>
      </c>
      <c r="J47" s="128" t="s">
        <v>409</v>
      </c>
      <c r="K47" s="122" t="s">
        <v>400</v>
      </c>
      <c r="L47" s="64" t="s">
        <v>11</v>
      </c>
      <c r="M47" s="14"/>
      <c r="N47" s="14"/>
      <c r="O47" s="14"/>
      <c r="P47" s="14"/>
      <c r="Q47" s="14"/>
      <c r="R47" s="14"/>
      <c r="S47" s="14"/>
      <c r="T47" s="14" t="s">
        <v>69</v>
      </c>
      <c r="U47" s="14"/>
      <c r="V47" s="14"/>
      <c r="W47" s="14"/>
      <c r="X47" s="14" t="s">
        <v>69</v>
      </c>
      <c r="Y47" s="14"/>
      <c r="Z47" s="14"/>
      <c r="AA47" s="14"/>
      <c r="AB47" s="14" t="s">
        <v>69</v>
      </c>
      <c r="AC47" s="14"/>
      <c r="AD47" s="14"/>
      <c r="AE47" s="14"/>
      <c r="AF47" s="14" t="s">
        <v>69</v>
      </c>
      <c r="AG47" s="14"/>
      <c r="AH47" s="14"/>
      <c r="AI47" s="14"/>
      <c r="AJ47" s="14" t="s">
        <v>69</v>
      </c>
      <c r="AK47" s="14"/>
      <c r="AL47" s="14"/>
      <c r="AM47" s="14"/>
      <c r="AN47" s="14" t="s">
        <v>69</v>
      </c>
      <c r="AO47" s="14"/>
      <c r="AP47" s="14"/>
      <c r="AQ47" s="14"/>
      <c r="AR47" s="14" t="s">
        <v>69</v>
      </c>
      <c r="AS47" s="14"/>
      <c r="AT47" s="14"/>
      <c r="AU47" s="14"/>
      <c r="AV47" s="14" t="s">
        <v>69</v>
      </c>
      <c r="AW47" s="14"/>
      <c r="AX47" s="14"/>
      <c r="AY47" s="14"/>
      <c r="AZ47" s="14" t="s">
        <v>69</v>
      </c>
      <c r="BA47" s="14"/>
      <c r="BB47" s="14"/>
      <c r="BC47" s="14"/>
      <c r="BD47" s="14" t="s">
        <v>69</v>
      </c>
      <c r="BE47" s="14"/>
      <c r="BF47" s="14"/>
      <c r="BG47" s="14"/>
      <c r="BH47" s="14" t="s">
        <v>69</v>
      </c>
      <c r="BI47" s="146">
        <f>COUNTIF(M47:BH47,"P")</f>
        <v>11</v>
      </c>
      <c r="BJ47" s="147"/>
      <c r="BK47" s="109">
        <f>IF(BI47=0,"N.A.",(BI48/BI47))</f>
        <v>0.5454545454545454</v>
      </c>
      <c r="BL47" s="110"/>
      <c r="BM47" s="111"/>
      <c r="BN47" s="112"/>
    </row>
    <row r="48" spans="2:66" ht="12" customHeight="1">
      <c r="B48" s="163"/>
      <c r="C48" s="160"/>
      <c r="D48" s="268"/>
      <c r="E48" s="121"/>
      <c r="F48" s="123"/>
      <c r="G48" s="131"/>
      <c r="H48" s="127"/>
      <c r="I48" s="127"/>
      <c r="J48" s="129"/>
      <c r="K48" s="123"/>
      <c r="L48" s="64" t="s">
        <v>38</v>
      </c>
      <c r="M48" s="16"/>
      <c r="N48" s="16"/>
      <c r="O48" s="16"/>
      <c r="P48" s="16"/>
      <c r="Q48" s="16"/>
      <c r="R48" s="16"/>
      <c r="S48" s="16"/>
      <c r="T48" s="14" t="s">
        <v>38</v>
      </c>
      <c r="U48" s="14"/>
      <c r="V48" s="14"/>
      <c r="W48" s="14"/>
      <c r="X48" s="14" t="s">
        <v>38</v>
      </c>
      <c r="Y48" s="14"/>
      <c r="Z48" s="14"/>
      <c r="AA48" s="14"/>
      <c r="AB48" s="14" t="s">
        <v>38</v>
      </c>
      <c r="AC48" s="14"/>
      <c r="AD48" s="14"/>
      <c r="AE48" s="14"/>
      <c r="AF48" s="14" t="s">
        <v>38</v>
      </c>
      <c r="AG48" s="14"/>
      <c r="AH48" s="14"/>
      <c r="AI48" s="14"/>
      <c r="AJ48" s="14" t="s">
        <v>38</v>
      </c>
      <c r="AK48" s="14"/>
      <c r="AL48" s="14"/>
      <c r="AM48" s="14"/>
      <c r="AN48" s="14" t="s">
        <v>38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46">
        <f>COUNTIF(M48:BH48,"E")</f>
        <v>6</v>
      </c>
      <c r="BJ48" s="147"/>
      <c r="BK48" s="165"/>
      <c r="BL48" s="166"/>
      <c r="BM48" s="111"/>
      <c r="BN48" s="112"/>
    </row>
    <row r="49" spans="2:66" ht="33.75" customHeight="1">
      <c r="B49" s="163"/>
      <c r="C49" s="160"/>
      <c r="D49" s="268"/>
      <c r="E49" s="120" t="s">
        <v>11</v>
      </c>
      <c r="F49" s="122">
        <v>19</v>
      </c>
      <c r="G49" s="130" t="s">
        <v>200</v>
      </c>
      <c r="H49" s="126" t="s">
        <v>137</v>
      </c>
      <c r="I49" s="126" t="s">
        <v>320</v>
      </c>
      <c r="J49" s="128" t="s">
        <v>410</v>
      </c>
      <c r="K49" s="122" t="s">
        <v>411</v>
      </c>
      <c r="L49" s="64" t="s">
        <v>11</v>
      </c>
      <c r="M49" s="16"/>
      <c r="N49" s="16"/>
      <c r="O49" s="16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6"/>
      <c r="AP49" s="16"/>
      <c r="AQ49" s="16"/>
      <c r="AR49" s="16"/>
      <c r="AS49" s="14" t="s">
        <v>11</v>
      </c>
      <c r="AT49" s="14"/>
      <c r="AU49" s="14"/>
      <c r="AV49" s="14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46">
        <f>COUNTIF(M49:BH49,"P")</f>
        <v>1</v>
      </c>
      <c r="BJ49" s="147"/>
      <c r="BK49" s="109">
        <f>IF(BI49=0,"N.A.",(BI50/BI49))</f>
        <v>0</v>
      </c>
      <c r="BL49" s="110"/>
      <c r="BM49" s="111"/>
      <c r="BN49" s="112"/>
    </row>
    <row r="50" spans="2:66" ht="12" customHeight="1">
      <c r="B50" s="163"/>
      <c r="C50" s="160"/>
      <c r="D50" s="268"/>
      <c r="E50" s="121"/>
      <c r="F50" s="123"/>
      <c r="G50" s="131"/>
      <c r="H50" s="127"/>
      <c r="I50" s="127"/>
      <c r="J50" s="129"/>
      <c r="K50" s="123"/>
      <c r="L50" s="64" t="s">
        <v>38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4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46">
        <f>COUNTIF(M50:BH50,"E")</f>
        <v>0</v>
      </c>
      <c r="BJ50" s="147"/>
      <c r="BK50" s="165"/>
      <c r="BL50" s="166"/>
      <c r="BM50" s="111"/>
      <c r="BN50" s="112"/>
    </row>
    <row r="51" spans="2:66" ht="33.75" customHeight="1">
      <c r="B51" s="163"/>
      <c r="C51" s="160"/>
      <c r="D51" s="268"/>
      <c r="E51" s="120" t="s">
        <v>313</v>
      </c>
      <c r="F51" s="122">
        <v>20</v>
      </c>
      <c r="G51" s="130" t="s">
        <v>166</v>
      </c>
      <c r="H51" s="126" t="s">
        <v>137</v>
      </c>
      <c r="I51" s="126" t="s">
        <v>412</v>
      </c>
      <c r="J51" s="128" t="s">
        <v>413</v>
      </c>
      <c r="K51" s="122" t="s">
        <v>154</v>
      </c>
      <c r="L51" s="64" t="s">
        <v>11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46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 t="s">
        <v>11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6">
        <f>COUNTIF(M51:BH51,"P")</f>
        <v>1</v>
      </c>
      <c r="BJ51" s="147"/>
      <c r="BK51" s="109">
        <f>IF(BI51=0,"N.A.",(BI52/BI51))</f>
        <v>0</v>
      </c>
      <c r="BL51" s="110"/>
      <c r="BM51" s="111"/>
      <c r="BN51" s="112"/>
    </row>
    <row r="52" spans="2:66" ht="17.25" customHeight="1">
      <c r="B52" s="163"/>
      <c r="C52" s="160"/>
      <c r="D52" s="268"/>
      <c r="E52" s="121"/>
      <c r="F52" s="123"/>
      <c r="G52" s="131"/>
      <c r="H52" s="127"/>
      <c r="I52" s="127"/>
      <c r="J52" s="129"/>
      <c r="K52" s="123"/>
      <c r="L52" s="64" t="s">
        <v>38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4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46">
        <f>COUNTIF(M52:BH52,"E")</f>
        <v>0</v>
      </c>
      <c r="BJ52" s="147"/>
      <c r="BK52" s="165"/>
      <c r="BL52" s="166"/>
      <c r="BM52" s="111"/>
      <c r="BN52" s="112"/>
    </row>
    <row r="53" spans="2:66" ht="33.75" customHeight="1">
      <c r="B53" s="163"/>
      <c r="C53" s="160"/>
      <c r="D53" s="268"/>
      <c r="E53" s="120" t="s">
        <v>69</v>
      </c>
      <c r="F53" s="122">
        <v>21</v>
      </c>
      <c r="G53" s="191" t="s">
        <v>135</v>
      </c>
      <c r="H53" s="126" t="s">
        <v>137</v>
      </c>
      <c r="I53" s="126" t="s">
        <v>512</v>
      </c>
      <c r="J53" s="128" t="s">
        <v>414</v>
      </c>
      <c r="K53" s="122" t="s">
        <v>510</v>
      </c>
      <c r="L53" s="64" t="s">
        <v>11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46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 t="s">
        <v>11</v>
      </c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6">
        <f>COUNTIF(M53:BH53,"P")</f>
        <v>1</v>
      </c>
      <c r="BJ53" s="147"/>
      <c r="BK53" s="109">
        <f>IF(BI53=0,"N.A.",(BI54/BI53))</f>
        <v>0</v>
      </c>
      <c r="BL53" s="110"/>
      <c r="BM53" s="111"/>
      <c r="BN53" s="112"/>
    </row>
    <row r="54" spans="2:66" ht="12" customHeight="1">
      <c r="B54" s="163"/>
      <c r="C54" s="160"/>
      <c r="D54" s="268"/>
      <c r="E54" s="121"/>
      <c r="F54" s="123"/>
      <c r="G54" s="192"/>
      <c r="H54" s="127"/>
      <c r="I54" s="127"/>
      <c r="J54" s="129"/>
      <c r="K54" s="123"/>
      <c r="L54" s="64" t="s">
        <v>38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4"/>
      <c r="AC54" s="16"/>
      <c r="AD54" s="16"/>
      <c r="AE54" s="16"/>
      <c r="AF54" s="16"/>
      <c r="AG54" s="16"/>
      <c r="AH54" s="16"/>
      <c r="AI54" s="16"/>
      <c r="AJ54" s="14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46">
        <f>COUNTIF(M54:BH54,"E")</f>
        <v>0</v>
      </c>
      <c r="BJ54" s="147"/>
      <c r="BK54" s="165"/>
      <c r="BL54" s="166"/>
      <c r="BM54" s="111"/>
      <c r="BN54" s="112"/>
    </row>
    <row r="55" spans="2:66" ht="33.75" customHeight="1">
      <c r="B55" s="163"/>
      <c r="C55" s="160"/>
      <c r="D55" s="268"/>
      <c r="E55" s="120" t="s">
        <v>315</v>
      </c>
      <c r="F55" s="122">
        <v>22</v>
      </c>
      <c r="G55" s="191" t="s">
        <v>511</v>
      </c>
      <c r="H55" s="126" t="s">
        <v>137</v>
      </c>
      <c r="I55" s="126" t="s">
        <v>513</v>
      </c>
      <c r="J55" s="128" t="s">
        <v>416</v>
      </c>
      <c r="K55" s="122" t="s">
        <v>514</v>
      </c>
      <c r="L55" s="64" t="s">
        <v>11</v>
      </c>
      <c r="M55" s="16"/>
      <c r="N55" s="16"/>
      <c r="O55" s="14"/>
      <c r="P55" s="46"/>
      <c r="Q55" s="16"/>
      <c r="R55" s="16"/>
      <c r="S55" s="14"/>
      <c r="T55" s="46"/>
      <c r="U55" s="16"/>
      <c r="V55" s="16"/>
      <c r="W55" s="14"/>
      <c r="X55" s="46"/>
      <c r="Y55" s="14"/>
      <c r="Z55" s="16"/>
      <c r="AA55" s="14"/>
      <c r="AB55" s="46"/>
      <c r="AC55" s="16"/>
      <c r="AD55" s="16"/>
      <c r="AE55" s="14"/>
      <c r="AF55" s="16"/>
      <c r="AG55" s="16"/>
      <c r="AH55" s="16"/>
      <c r="AI55" s="14"/>
      <c r="AJ55" s="16"/>
      <c r="AK55" s="16"/>
      <c r="AL55" s="16"/>
      <c r="AM55" s="14"/>
      <c r="AN55" s="16"/>
      <c r="AO55" s="16"/>
      <c r="AP55" s="16"/>
      <c r="AQ55" s="14"/>
      <c r="AR55" s="16" t="s">
        <v>11</v>
      </c>
      <c r="AS55" s="16"/>
      <c r="AT55" s="16"/>
      <c r="AU55" s="14"/>
      <c r="AV55" s="16"/>
      <c r="AW55" s="16"/>
      <c r="AX55" s="16"/>
      <c r="AY55" s="14"/>
      <c r="AZ55" s="16"/>
      <c r="BA55" s="16"/>
      <c r="BB55" s="16"/>
      <c r="BC55" s="14"/>
      <c r="BD55" s="16"/>
      <c r="BE55" s="16"/>
      <c r="BF55" s="16"/>
      <c r="BG55" s="16"/>
      <c r="BH55" s="16"/>
      <c r="BI55" s="146">
        <f>COUNTIF(M55:BH55,"P")</f>
        <v>1</v>
      </c>
      <c r="BJ55" s="147"/>
      <c r="BK55" s="109">
        <f>IF(BI55=0,"N.A.",(BI56/BI55))</f>
        <v>1</v>
      </c>
      <c r="BL55" s="110"/>
      <c r="BM55" s="111"/>
      <c r="BN55" s="112"/>
    </row>
    <row r="56" spans="2:66" ht="12" customHeight="1">
      <c r="B56" s="163"/>
      <c r="C56" s="160"/>
      <c r="D56" s="268"/>
      <c r="E56" s="121"/>
      <c r="F56" s="123"/>
      <c r="G56" s="192"/>
      <c r="H56" s="127"/>
      <c r="I56" s="127"/>
      <c r="J56" s="129"/>
      <c r="K56" s="123"/>
      <c r="L56" s="64" t="s">
        <v>38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 t="s">
        <v>38</v>
      </c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46">
        <f>COUNTIF(M56:BH56,"E")</f>
        <v>1</v>
      </c>
      <c r="BJ56" s="147"/>
      <c r="BK56" s="165"/>
      <c r="BL56" s="166"/>
      <c r="BM56" s="111"/>
      <c r="BN56" s="112"/>
    </row>
    <row r="57" spans="2:66" ht="33.75" customHeight="1">
      <c r="B57" s="163"/>
      <c r="C57" s="160"/>
      <c r="D57" s="268"/>
      <c r="E57" s="120" t="s">
        <v>313</v>
      </c>
      <c r="F57" s="122">
        <v>23</v>
      </c>
      <c r="G57" s="130" t="s">
        <v>94</v>
      </c>
      <c r="H57" s="126" t="s">
        <v>137</v>
      </c>
      <c r="I57" s="126" t="s">
        <v>417</v>
      </c>
      <c r="J57" s="128" t="s">
        <v>418</v>
      </c>
      <c r="K57" s="122" t="s">
        <v>400</v>
      </c>
      <c r="L57" s="64" t="s">
        <v>11</v>
      </c>
      <c r="M57" s="14"/>
      <c r="N57" s="14"/>
      <c r="O57" s="14" t="s">
        <v>11</v>
      </c>
      <c r="P57" s="14"/>
      <c r="Q57" s="14"/>
      <c r="R57" s="14" t="s">
        <v>11</v>
      </c>
      <c r="S57" s="14"/>
      <c r="T57" s="14"/>
      <c r="U57" s="14" t="s">
        <v>11</v>
      </c>
      <c r="V57" s="14"/>
      <c r="W57" s="14"/>
      <c r="X57" s="14" t="s">
        <v>11</v>
      </c>
      <c r="Y57" s="14"/>
      <c r="Z57" s="14"/>
      <c r="AA57" s="14" t="s">
        <v>11</v>
      </c>
      <c r="AB57" s="14"/>
      <c r="AC57" s="46"/>
      <c r="AD57" s="14" t="s">
        <v>11</v>
      </c>
      <c r="AE57" s="14"/>
      <c r="AF57" s="14"/>
      <c r="AG57" s="14" t="s">
        <v>11</v>
      </c>
      <c r="AH57" s="14"/>
      <c r="AI57" s="14"/>
      <c r="AJ57" s="14" t="s">
        <v>11</v>
      </c>
      <c r="AK57" s="14"/>
      <c r="AL57" s="14"/>
      <c r="AM57" s="14" t="s">
        <v>11</v>
      </c>
      <c r="AN57" s="14"/>
      <c r="AO57" s="14"/>
      <c r="AP57" s="14" t="s">
        <v>11</v>
      </c>
      <c r="AQ57" s="14"/>
      <c r="AR57" s="14"/>
      <c r="AS57" s="14" t="s">
        <v>11</v>
      </c>
      <c r="AT57" s="14"/>
      <c r="AU57" s="14"/>
      <c r="AV57" s="14" t="s">
        <v>11</v>
      </c>
      <c r="AW57" s="14"/>
      <c r="AX57" s="14"/>
      <c r="AY57" s="14" t="s">
        <v>11</v>
      </c>
      <c r="AZ57" s="14"/>
      <c r="BA57" s="14"/>
      <c r="BB57" s="14" t="s">
        <v>11</v>
      </c>
      <c r="BC57" s="14"/>
      <c r="BD57" s="14"/>
      <c r="BE57" s="14" t="s">
        <v>11</v>
      </c>
      <c r="BF57" s="14"/>
      <c r="BG57" s="14"/>
      <c r="BH57" s="14" t="s">
        <v>11</v>
      </c>
      <c r="BI57" s="146">
        <f>COUNTIF(M57:BH57,"P")</f>
        <v>16</v>
      </c>
      <c r="BJ57" s="147"/>
      <c r="BK57" s="109">
        <f>IF(BI57=0,"N.A.",(BI58/BI57))</f>
        <v>0.625</v>
      </c>
      <c r="BL57" s="110"/>
      <c r="BM57" s="111"/>
      <c r="BN57" s="112"/>
    </row>
    <row r="58" spans="2:66" ht="12" customHeight="1">
      <c r="B58" s="163"/>
      <c r="C58" s="160"/>
      <c r="D58" s="268"/>
      <c r="E58" s="121"/>
      <c r="F58" s="123"/>
      <c r="G58" s="131"/>
      <c r="H58" s="127"/>
      <c r="I58" s="127"/>
      <c r="J58" s="129"/>
      <c r="K58" s="123"/>
      <c r="L58" s="64" t="s">
        <v>38</v>
      </c>
      <c r="M58" s="16"/>
      <c r="N58" s="16"/>
      <c r="O58" s="16" t="s">
        <v>38</v>
      </c>
      <c r="P58" s="16"/>
      <c r="Q58" s="14"/>
      <c r="R58" s="16" t="s">
        <v>38</v>
      </c>
      <c r="S58" s="16"/>
      <c r="T58" s="16"/>
      <c r="U58" s="14" t="s">
        <v>38</v>
      </c>
      <c r="V58" s="16"/>
      <c r="W58" s="16"/>
      <c r="X58" s="16" t="s">
        <v>38</v>
      </c>
      <c r="Y58" s="16"/>
      <c r="Z58" s="16"/>
      <c r="AA58" s="16" t="s">
        <v>38</v>
      </c>
      <c r="AB58" s="16"/>
      <c r="AC58" s="16"/>
      <c r="AD58" s="16" t="s">
        <v>38</v>
      </c>
      <c r="AE58" s="16"/>
      <c r="AF58" s="16"/>
      <c r="AG58" s="16" t="s">
        <v>38</v>
      </c>
      <c r="AH58" s="16"/>
      <c r="AI58" s="16"/>
      <c r="AJ58" s="16" t="s">
        <v>38</v>
      </c>
      <c r="AK58" s="14"/>
      <c r="AL58" s="16"/>
      <c r="AM58" s="16" t="s">
        <v>38</v>
      </c>
      <c r="AN58" s="16"/>
      <c r="AO58" s="16"/>
      <c r="AP58" s="16" t="s">
        <v>38</v>
      </c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46">
        <f>COUNTIF(M58:BH58,"E")</f>
        <v>10</v>
      </c>
      <c r="BJ58" s="147"/>
      <c r="BK58" s="165"/>
      <c r="BL58" s="166"/>
      <c r="BM58" s="111"/>
      <c r="BN58" s="112"/>
    </row>
    <row r="59" spans="2:66" ht="33.75" customHeight="1">
      <c r="B59" s="163"/>
      <c r="C59" s="160"/>
      <c r="D59" s="268"/>
      <c r="E59" s="120" t="s">
        <v>313</v>
      </c>
      <c r="F59" s="122">
        <v>24</v>
      </c>
      <c r="G59" s="191" t="s">
        <v>95</v>
      </c>
      <c r="H59" s="126" t="s">
        <v>137</v>
      </c>
      <c r="I59" s="126" t="s">
        <v>321</v>
      </c>
      <c r="J59" s="128" t="s">
        <v>419</v>
      </c>
      <c r="K59" s="122" t="s">
        <v>154</v>
      </c>
      <c r="L59" s="64" t="s">
        <v>11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 t="s">
        <v>11</v>
      </c>
      <c r="AX59" s="14"/>
      <c r="AY59" s="14"/>
      <c r="AZ59" s="14"/>
      <c r="BA59" s="14"/>
      <c r="BB59" s="14"/>
      <c r="BC59" s="14"/>
      <c r="BD59" s="14" t="s">
        <v>11</v>
      </c>
      <c r="BE59" s="14"/>
      <c r="BF59" s="14"/>
      <c r="BG59" s="14"/>
      <c r="BH59" s="14"/>
      <c r="BI59" s="146">
        <f>COUNTIF(M59:BH59,"P")</f>
        <v>2</v>
      </c>
      <c r="BJ59" s="147"/>
      <c r="BK59" s="109">
        <f>IF(BI59=0,"N.A.",(BI60/BI59))</f>
        <v>0</v>
      </c>
      <c r="BL59" s="110"/>
      <c r="BM59" s="111"/>
      <c r="BN59" s="112"/>
    </row>
    <row r="60" spans="2:66" ht="12" customHeight="1">
      <c r="B60" s="163"/>
      <c r="C60" s="160"/>
      <c r="D60" s="268"/>
      <c r="E60" s="121"/>
      <c r="F60" s="123"/>
      <c r="G60" s="192"/>
      <c r="H60" s="127"/>
      <c r="I60" s="127"/>
      <c r="J60" s="129"/>
      <c r="K60" s="123"/>
      <c r="L60" s="64" t="s">
        <v>38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46"/>
      <c r="AD60" s="46"/>
      <c r="AE60" s="46"/>
      <c r="AF60" s="46"/>
      <c r="AG60" s="46"/>
      <c r="AH60" s="46"/>
      <c r="AI60" s="46"/>
      <c r="AJ60" s="4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46">
        <f>COUNTIF(M60:BH60,"E")</f>
        <v>0</v>
      </c>
      <c r="BJ60" s="147"/>
      <c r="BK60" s="165"/>
      <c r="BL60" s="166"/>
      <c r="BM60" s="111"/>
      <c r="BN60" s="112"/>
    </row>
    <row r="61" spans="2:66" ht="33.75" customHeight="1">
      <c r="B61" s="163"/>
      <c r="C61" s="160"/>
      <c r="D61" s="268"/>
      <c r="E61" s="120" t="s">
        <v>313</v>
      </c>
      <c r="F61" s="122">
        <v>25</v>
      </c>
      <c r="G61" s="189" t="s">
        <v>491</v>
      </c>
      <c r="H61" s="126" t="s">
        <v>137</v>
      </c>
      <c r="I61" s="126" t="s">
        <v>421</v>
      </c>
      <c r="J61" s="128" t="s">
        <v>420</v>
      </c>
      <c r="K61" s="122" t="s">
        <v>515</v>
      </c>
      <c r="L61" s="64" t="s">
        <v>11</v>
      </c>
      <c r="M61" s="14"/>
      <c r="N61" s="14"/>
      <c r="O61" s="14"/>
      <c r="P61" s="14" t="s">
        <v>11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 t="s">
        <v>11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6">
        <f>COUNTIF(M61:BH61,"P")</f>
        <v>2</v>
      </c>
      <c r="BJ61" s="147"/>
      <c r="BK61" s="109">
        <f>IF(BI61=0,"N.A.",(BI62/BI61))</f>
        <v>1</v>
      </c>
      <c r="BL61" s="110"/>
      <c r="BM61" s="111"/>
      <c r="BN61" s="112"/>
    </row>
    <row r="62" spans="2:66" ht="12" customHeight="1">
      <c r="B62" s="163"/>
      <c r="C62" s="160"/>
      <c r="D62" s="268"/>
      <c r="E62" s="121"/>
      <c r="F62" s="123"/>
      <c r="G62" s="190"/>
      <c r="H62" s="127"/>
      <c r="I62" s="127"/>
      <c r="J62" s="129"/>
      <c r="K62" s="123"/>
      <c r="L62" s="64" t="s">
        <v>38</v>
      </c>
      <c r="M62" s="14"/>
      <c r="N62" s="14"/>
      <c r="O62" s="14"/>
      <c r="P62" s="14" t="s">
        <v>38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 t="s">
        <v>38</v>
      </c>
      <c r="AR62" s="14"/>
      <c r="AS62" s="14"/>
      <c r="AT62" s="14"/>
      <c r="AU62" s="14"/>
      <c r="AV62" s="14"/>
      <c r="AW62" s="14"/>
      <c r="AX62" s="46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6">
        <f>COUNTIF(M62:BH62,"E")</f>
        <v>2</v>
      </c>
      <c r="BJ62" s="147"/>
      <c r="BK62" s="165"/>
      <c r="BL62" s="166"/>
      <c r="BM62" s="111"/>
      <c r="BN62" s="112"/>
    </row>
    <row r="63" spans="2:66" ht="33.75" customHeight="1">
      <c r="B63" s="163"/>
      <c r="C63" s="160"/>
      <c r="D63" s="268"/>
      <c r="E63" s="120" t="s">
        <v>313</v>
      </c>
      <c r="F63" s="122">
        <v>26</v>
      </c>
      <c r="G63" s="130" t="s">
        <v>423</v>
      </c>
      <c r="H63" s="126" t="s">
        <v>137</v>
      </c>
      <c r="I63" s="126" t="s">
        <v>424</v>
      </c>
      <c r="J63" s="128" t="s">
        <v>422</v>
      </c>
      <c r="K63" s="122" t="s">
        <v>524</v>
      </c>
      <c r="L63" s="64" t="s">
        <v>11</v>
      </c>
      <c r="M63" s="14"/>
      <c r="N63" s="14"/>
      <c r="O63" s="14" t="s">
        <v>69</v>
      </c>
      <c r="P63" s="14" t="s">
        <v>69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 t="s">
        <v>11</v>
      </c>
      <c r="AN63" s="14" t="s">
        <v>11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6">
        <f>COUNTIF(M63:BH63,"P")</f>
        <v>4</v>
      </c>
      <c r="BJ63" s="147"/>
      <c r="BK63" s="109">
        <f>IF(BI63=0,"N.A.",(BI64/BI63))</f>
        <v>1</v>
      </c>
      <c r="BL63" s="110"/>
      <c r="BM63" s="111"/>
      <c r="BN63" s="112"/>
    </row>
    <row r="64" spans="2:66" ht="18" customHeight="1">
      <c r="B64" s="163"/>
      <c r="C64" s="160"/>
      <c r="D64" s="268"/>
      <c r="E64" s="121"/>
      <c r="F64" s="123"/>
      <c r="G64" s="131"/>
      <c r="H64" s="127"/>
      <c r="I64" s="127"/>
      <c r="J64" s="129"/>
      <c r="K64" s="123"/>
      <c r="L64" s="64" t="s">
        <v>38</v>
      </c>
      <c r="M64" s="14"/>
      <c r="N64" s="14"/>
      <c r="O64" s="14" t="s">
        <v>38</v>
      </c>
      <c r="P64" s="14" t="s">
        <v>38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 t="s">
        <v>38</v>
      </c>
      <c r="AN64" s="14" t="s">
        <v>38</v>
      </c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6">
        <f>COUNTIF(M64:BH64,"E")</f>
        <v>4</v>
      </c>
      <c r="BJ64" s="147"/>
      <c r="BK64" s="165"/>
      <c r="BL64" s="166"/>
      <c r="BM64" s="111"/>
      <c r="BN64" s="112"/>
    </row>
    <row r="65" spans="2:66" ht="33.75" customHeight="1">
      <c r="B65" s="163"/>
      <c r="C65" s="160"/>
      <c r="D65" s="268"/>
      <c r="E65" s="120" t="s">
        <v>313</v>
      </c>
      <c r="F65" s="122">
        <v>27</v>
      </c>
      <c r="G65" s="130" t="s">
        <v>62</v>
      </c>
      <c r="H65" s="126" t="s">
        <v>137</v>
      </c>
      <c r="I65" s="126" t="s">
        <v>322</v>
      </c>
      <c r="J65" s="128" t="s">
        <v>425</v>
      </c>
      <c r="K65" s="122" t="s">
        <v>524</v>
      </c>
      <c r="L65" s="64" t="s">
        <v>11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 t="s">
        <v>11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 t="s">
        <v>11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4" t="s">
        <v>69</v>
      </c>
      <c r="AW65" s="14"/>
      <c r="AX65" s="14"/>
      <c r="AY65" s="14"/>
      <c r="AZ65" s="14"/>
      <c r="BA65" s="14"/>
      <c r="BB65" s="14"/>
      <c r="BC65" s="14" t="s">
        <v>11</v>
      </c>
      <c r="BD65" s="14"/>
      <c r="BE65" s="14"/>
      <c r="BF65" s="14"/>
      <c r="BG65" s="14"/>
      <c r="BH65" s="14"/>
      <c r="BI65" s="146">
        <f>COUNTIF(M65:BH65,"P")</f>
        <v>4</v>
      </c>
      <c r="BJ65" s="147"/>
      <c r="BK65" s="109">
        <f>IF(BI65=0,"N.A.",(BI66/BI65))</f>
        <v>0</v>
      </c>
      <c r="BL65" s="110"/>
      <c r="BM65" s="111"/>
      <c r="BN65" s="112"/>
    </row>
    <row r="66" spans="2:66" ht="15.75" customHeight="1">
      <c r="B66" s="163"/>
      <c r="C66" s="160"/>
      <c r="D66" s="268"/>
      <c r="E66" s="121"/>
      <c r="F66" s="123"/>
      <c r="G66" s="131"/>
      <c r="H66" s="127"/>
      <c r="I66" s="127"/>
      <c r="J66" s="129"/>
      <c r="K66" s="123"/>
      <c r="L66" s="64" t="s">
        <v>38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6">
        <f>COUNTIF(M66:BH66,"E")</f>
        <v>0</v>
      </c>
      <c r="BJ66" s="147"/>
      <c r="BK66" s="165"/>
      <c r="BL66" s="166"/>
      <c r="BM66" s="111"/>
      <c r="BN66" s="112"/>
    </row>
    <row r="67" spans="2:66" ht="33.75" customHeight="1">
      <c r="B67" s="163"/>
      <c r="C67" s="160"/>
      <c r="D67" s="268"/>
      <c r="E67" s="120" t="s">
        <v>313</v>
      </c>
      <c r="F67" s="122">
        <v>28</v>
      </c>
      <c r="G67" s="191" t="s">
        <v>59</v>
      </c>
      <c r="H67" s="126" t="s">
        <v>137</v>
      </c>
      <c r="I67" s="126" t="s">
        <v>316</v>
      </c>
      <c r="J67" s="128" t="s">
        <v>426</v>
      </c>
      <c r="K67" s="122" t="s">
        <v>129</v>
      </c>
      <c r="L67" s="64" t="s">
        <v>11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6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 t="s">
        <v>11</v>
      </c>
      <c r="BE67" s="14"/>
      <c r="BF67" s="14"/>
      <c r="BG67" s="14"/>
      <c r="BH67" s="14"/>
      <c r="BI67" s="146">
        <f>COUNTIF(M67:BH67,"P")</f>
        <v>1</v>
      </c>
      <c r="BJ67" s="147"/>
      <c r="BK67" s="109">
        <f>IF(BI67=0,"N.A.",(BI68/BI67))</f>
        <v>0</v>
      </c>
      <c r="BL67" s="110"/>
      <c r="BM67" s="111"/>
      <c r="BN67" s="112"/>
    </row>
    <row r="68" spans="2:66" ht="18" customHeight="1">
      <c r="B68" s="163"/>
      <c r="C68" s="160"/>
      <c r="D68" s="268"/>
      <c r="E68" s="121"/>
      <c r="F68" s="123"/>
      <c r="G68" s="192"/>
      <c r="H68" s="127"/>
      <c r="I68" s="127"/>
      <c r="J68" s="129"/>
      <c r="K68" s="123"/>
      <c r="L68" s="64" t="s">
        <v>38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46">
        <f>COUNTIF(M68:BH68,"E")</f>
        <v>0</v>
      </c>
      <c r="BJ68" s="147"/>
      <c r="BK68" s="165"/>
      <c r="BL68" s="166"/>
      <c r="BM68" s="111"/>
      <c r="BN68" s="112"/>
    </row>
    <row r="69" spans="2:66" ht="33.75" customHeight="1">
      <c r="B69" s="163"/>
      <c r="C69" s="160"/>
      <c r="D69" s="268"/>
      <c r="E69" s="120" t="s">
        <v>11</v>
      </c>
      <c r="F69" s="122">
        <v>29</v>
      </c>
      <c r="G69" s="191" t="s">
        <v>96</v>
      </c>
      <c r="H69" s="126" t="s">
        <v>137</v>
      </c>
      <c r="I69" s="126" t="s">
        <v>427</v>
      </c>
      <c r="J69" s="128" t="s">
        <v>428</v>
      </c>
      <c r="K69" s="122" t="s">
        <v>534</v>
      </c>
      <c r="L69" s="64" t="s">
        <v>11</v>
      </c>
      <c r="M69" s="14"/>
      <c r="N69" s="14"/>
      <c r="O69" s="14" t="s">
        <v>11</v>
      </c>
      <c r="P69" s="14"/>
      <c r="Q69" s="14"/>
      <c r="R69" s="14" t="s">
        <v>11</v>
      </c>
      <c r="S69" s="14"/>
      <c r="T69" s="14"/>
      <c r="U69" s="14"/>
      <c r="V69" s="14" t="s">
        <v>11</v>
      </c>
      <c r="W69" s="14"/>
      <c r="X69" s="14"/>
      <c r="Y69" s="14"/>
      <c r="Z69" s="14"/>
      <c r="AA69" s="14" t="s">
        <v>11</v>
      </c>
      <c r="AB69" s="14"/>
      <c r="AC69" s="14"/>
      <c r="AD69" s="14"/>
      <c r="AE69" s="14" t="s">
        <v>11</v>
      </c>
      <c r="AF69" s="14"/>
      <c r="AG69" s="14"/>
      <c r="AH69" s="14" t="s">
        <v>11</v>
      </c>
      <c r="AI69" s="14"/>
      <c r="AJ69" s="14"/>
      <c r="AK69" s="14"/>
      <c r="AL69" s="14" t="s">
        <v>11</v>
      </c>
      <c r="AM69" s="14"/>
      <c r="AN69" s="14"/>
      <c r="AO69" s="14"/>
      <c r="AP69" s="14" t="s">
        <v>11</v>
      </c>
      <c r="AQ69" s="14"/>
      <c r="AR69" s="14"/>
      <c r="AS69" s="14"/>
      <c r="AT69" s="14" t="s">
        <v>11</v>
      </c>
      <c r="AU69" s="14"/>
      <c r="AV69" s="14"/>
      <c r="AW69" s="14"/>
      <c r="AX69" s="14" t="s">
        <v>11</v>
      </c>
      <c r="AY69" s="14"/>
      <c r="AZ69" s="14"/>
      <c r="BA69" s="14"/>
      <c r="BB69" s="14" t="s">
        <v>11</v>
      </c>
      <c r="BC69" s="14"/>
      <c r="BD69" s="14"/>
      <c r="BE69" s="14"/>
      <c r="BF69" s="14" t="s">
        <v>11</v>
      </c>
      <c r="BG69" s="14"/>
      <c r="BH69" s="14"/>
      <c r="BI69" s="146">
        <f>COUNTIF(M69:BH69,"P")</f>
        <v>12</v>
      </c>
      <c r="BJ69" s="147"/>
      <c r="BK69" s="109">
        <f>IF(BI69=0,"N.A.",(BI70/BI69))</f>
        <v>0.6666666666666666</v>
      </c>
      <c r="BL69" s="110"/>
      <c r="BM69" s="111"/>
      <c r="BN69" s="112"/>
    </row>
    <row r="70" spans="2:66" ht="18" customHeight="1">
      <c r="B70" s="163"/>
      <c r="C70" s="160"/>
      <c r="D70" s="268"/>
      <c r="E70" s="121"/>
      <c r="F70" s="123"/>
      <c r="G70" s="192"/>
      <c r="H70" s="127"/>
      <c r="I70" s="127"/>
      <c r="J70" s="129"/>
      <c r="K70" s="123"/>
      <c r="L70" s="64" t="s">
        <v>38</v>
      </c>
      <c r="M70" s="16"/>
      <c r="N70" s="16"/>
      <c r="O70" s="14" t="s">
        <v>38</v>
      </c>
      <c r="P70" s="14"/>
      <c r="Q70" s="14"/>
      <c r="R70" s="14" t="s">
        <v>38</v>
      </c>
      <c r="S70" s="14"/>
      <c r="T70" s="14"/>
      <c r="U70" s="14"/>
      <c r="V70" s="14" t="s">
        <v>38</v>
      </c>
      <c r="W70" s="14"/>
      <c r="X70" s="14"/>
      <c r="Y70" s="14"/>
      <c r="Z70" s="14"/>
      <c r="AA70" s="14" t="s">
        <v>38</v>
      </c>
      <c r="AB70" s="14"/>
      <c r="AC70" s="14"/>
      <c r="AD70" s="14"/>
      <c r="AE70" s="14" t="s">
        <v>38</v>
      </c>
      <c r="AF70" s="14"/>
      <c r="AG70" s="14"/>
      <c r="AH70" s="14" t="s">
        <v>38</v>
      </c>
      <c r="AI70" s="14"/>
      <c r="AJ70" s="14"/>
      <c r="AK70" s="14"/>
      <c r="AL70" s="14" t="s">
        <v>38</v>
      </c>
      <c r="AM70" s="16"/>
      <c r="AN70" s="16"/>
      <c r="AO70" s="16"/>
      <c r="AP70" s="16" t="s">
        <v>38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46">
        <f>COUNTIF(M70:BH70,"E")</f>
        <v>8</v>
      </c>
      <c r="BJ70" s="147"/>
      <c r="BK70" s="165"/>
      <c r="BL70" s="166"/>
      <c r="BM70" s="111"/>
      <c r="BN70" s="112"/>
    </row>
    <row r="71" spans="2:66" ht="33.75" customHeight="1">
      <c r="B71" s="163"/>
      <c r="C71" s="160"/>
      <c r="D71" s="268"/>
      <c r="E71" s="120" t="s">
        <v>314</v>
      </c>
      <c r="F71" s="122">
        <v>30</v>
      </c>
      <c r="G71" s="191" t="s">
        <v>99</v>
      </c>
      <c r="H71" s="126" t="s">
        <v>137</v>
      </c>
      <c r="I71" s="126" t="s">
        <v>323</v>
      </c>
      <c r="J71" s="128" t="s">
        <v>494</v>
      </c>
      <c r="K71" s="122" t="s">
        <v>129</v>
      </c>
      <c r="L71" s="64" t="s">
        <v>11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 t="s">
        <v>11</v>
      </c>
      <c r="AN71" s="14"/>
      <c r="AO71" s="14"/>
      <c r="AP71" s="14"/>
      <c r="AQ71" s="14"/>
      <c r="AR71" s="14"/>
      <c r="AS71" s="14"/>
      <c r="AT71" s="14"/>
      <c r="AU71" s="14" t="s">
        <v>11</v>
      </c>
      <c r="AV71" s="14"/>
      <c r="AW71" s="14"/>
      <c r="AX71" s="14"/>
      <c r="AY71" s="14"/>
      <c r="AZ71" s="14"/>
      <c r="BA71" s="14"/>
      <c r="BB71" s="14"/>
      <c r="BC71" s="14"/>
      <c r="BD71" s="14"/>
      <c r="BE71" s="14" t="s">
        <v>11</v>
      </c>
      <c r="BF71" s="14"/>
      <c r="BG71" s="14"/>
      <c r="BH71" s="14"/>
      <c r="BI71" s="146">
        <f>COUNTIF(M71:BH71,"P")</f>
        <v>3</v>
      </c>
      <c r="BJ71" s="147"/>
      <c r="BK71" s="109">
        <f>IF(BI71=0,"N.A.",(BI72/BI71))</f>
        <v>0.3333333333333333</v>
      </c>
      <c r="BL71" s="110"/>
      <c r="BM71" s="111"/>
      <c r="BN71" s="112"/>
    </row>
    <row r="72" spans="2:66" ht="17.25" customHeight="1">
      <c r="B72" s="163"/>
      <c r="C72" s="160"/>
      <c r="D72" s="268"/>
      <c r="E72" s="121"/>
      <c r="F72" s="123"/>
      <c r="G72" s="192"/>
      <c r="H72" s="127"/>
      <c r="I72" s="127"/>
      <c r="J72" s="129"/>
      <c r="K72" s="123"/>
      <c r="L72" s="64" t="s">
        <v>38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 t="s">
        <v>38</v>
      </c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6">
        <f>COUNTIF(M72:BH72,"E")</f>
        <v>1</v>
      </c>
      <c r="BJ72" s="147"/>
      <c r="BK72" s="165"/>
      <c r="BL72" s="166"/>
      <c r="BM72" s="111"/>
      <c r="BN72" s="112"/>
    </row>
    <row r="73" spans="2:66" ht="46.5" customHeight="1">
      <c r="B73" s="163"/>
      <c r="C73" s="160"/>
      <c r="D73" s="268"/>
      <c r="E73" s="182" t="s">
        <v>313</v>
      </c>
      <c r="F73" s="122">
        <v>31</v>
      </c>
      <c r="G73" s="130" t="s">
        <v>496</v>
      </c>
      <c r="H73" s="126" t="s">
        <v>137</v>
      </c>
      <c r="I73" s="138" t="s">
        <v>429</v>
      </c>
      <c r="J73" s="138" t="s">
        <v>475</v>
      </c>
      <c r="K73" s="122" t="s">
        <v>415</v>
      </c>
      <c r="L73" s="15" t="s">
        <v>11</v>
      </c>
      <c r="M73" s="14"/>
      <c r="N73" s="14"/>
      <c r="O73" s="14"/>
      <c r="P73" s="14"/>
      <c r="Q73" s="14"/>
      <c r="R73" s="46"/>
      <c r="S73" s="46"/>
      <c r="T73" s="46"/>
      <c r="U73" s="14"/>
      <c r="V73" s="14"/>
      <c r="W73" s="14"/>
      <c r="X73" s="14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 t="s">
        <v>11</v>
      </c>
      <c r="BE73" s="14" t="s">
        <v>11</v>
      </c>
      <c r="BF73" s="14"/>
      <c r="BG73" s="14"/>
      <c r="BH73" s="14"/>
      <c r="BI73" s="146">
        <f>COUNTIF(M73:BH73,"P")</f>
        <v>2</v>
      </c>
      <c r="BJ73" s="147"/>
      <c r="BK73" s="109">
        <f>IF(BI73=0,"N.A.",(BI74/BI73))</f>
        <v>0</v>
      </c>
      <c r="BL73" s="110"/>
      <c r="BM73" s="111"/>
      <c r="BN73" s="112"/>
    </row>
    <row r="74" spans="2:66" ht="17.25" customHeight="1">
      <c r="B74" s="163"/>
      <c r="C74" s="160"/>
      <c r="D74" s="99"/>
      <c r="E74" s="183"/>
      <c r="F74" s="123"/>
      <c r="G74" s="131"/>
      <c r="H74" s="127"/>
      <c r="I74" s="139"/>
      <c r="J74" s="139"/>
      <c r="K74" s="123"/>
      <c r="L74" s="15" t="s">
        <v>38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4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46">
        <f>COUNTIF(M74:BH74,"E")</f>
        <v>0</v>
      </c>
      <c r="BJ74" s="147"/>
      <c r="BK74" s="165"/>
      <c r="BL74" s="166"/>
      <c r="BM74" s="111"/>
      <c r="BN74" s="112"/>
    </row>
    <row r="75" spans="2:66" ht="17.25" customHeight="1">
      <c r="B75" s="163"/>
      <c r="C75" s="160"/>
      <c r="D75" s="99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8"/>
    </row>
    <row r="76" spans="2:66" ht="46.5" customHeight="1">
      <c r="B76" s="163"/>
      <c r="C76" s="160"/>
      <c r="D76" s="154" t="s">
        <v>140</v>
      </c>
      <c r="E76" s="182" t="s">
        <v>313</v>
      </c>
      <c r="F76" s="122">
        <v>1</v>
      </c>
      <c r="G76" s="130" t="s">
        <v>70</v>
      </c>
      <c r="H76" s="178" t="s">
        <v>138</v>
      </c>
      <c r="I76" s="178" t="s">
        <v>302</v>
      </c>
      <c r="J76" s="138" t="s">
        <v>430</v>
      </c>
      <c r="K76" s="122" t="s">
        <v>516</v>
      </c>
      <c r="L76" s="15" t="s">
        <v>11</v>
      </c>
      <c r="M76" s="16"/>
      <c r="N76" s="16"/>
      <c r="O76" s="14"/>
      <c r="P76" s="46"/>
      <c r="Q76" s="16" t="s">
        <v>11</v>
      </c>
      <c r="R76" s="16" t="s">
        <v>11</v>
      </c>
      <c r="S76" s="16" t="s">
        <v>11</v>
      </c>
      <c r="T76" s="16" t="s">
        <v>11</v>
      </c>
      <c r="U76" s="16" t="s">
        <v>11</v>
      </c>
      <c r="V76" s="16" t="s">
        <v>11</v>
      </c>
      <c r="W76" s="16" t="s">
        <v>11</v>
      </c>
      <c r="X76" s="16" t="s">
        <v>11</v>
      </c>
      <c r="Y76" s="16" t="s">
        <v>11</v>
      </c>
      <c r="Z76" s="16" t="s">
        <v>11</v>
      </c>
      <c r="AA76" s="16" t="s">
        <v>11</v>
      </c>
      <c r="AB76" s="16" t="s">
        <v>11</v>
      </c>
      <c r="AC76" s="16" t="s">
        <v>11</v>
      </c>
      <c r="AD76" s="16" t="s">
        <v>11</v>
      </c>
      <c r="AE76" s="16" t="s">
        <v>11</v>
      </c>
      <c r="AF76" s="16" t="s">
        <v>11</v>
      </c>
      <c r="AG76" s="16" t="s">
        <v>11</v>
      </c>
      <c r="AH76" s="16" t="s">
        <v>11</v>
      </c>
      <c r="AI76" s="16" t="s">
        <v>11</v>
      </c>
      <c r="AJ76" s="16" t="s">
        <v>11</v>
      </c>
      <c r="AK76" s="16" t="s">
        <v>11</v>
      </c>
      <c r="AL76" s="16" t="s">
        <v>11</v>
      </c>
      <c r="AM76" s="16" t="s">
        <v>11</v>
      </c>
      <c r="AN76" s="16" t="s">
        <v>11</v>
      </c>
      <c r="AO76" s="16" t="s">
        <v>11</v>
      </c>
      <c r="AP76" s="16" t="s">
        <v>11</v>
      </c>
      <c r="AQ76" s="16" t="s">
        <v>11</v>
      </c>
      <c r="AR76" s="16" t="s">
        <v>11</v>
      </c>
      <c r="AS76" s="16" t="s">
        <v>11</v>
      </c>
      <c r="AT76" s="16"/>
      <c r="AU76" s="14"/>
      <c r="AV76" s="93"/>
      <c r="AW76" s="16"/>
      <c r="AX76" s="16"/>
      <c r="AY76" s="14"/>
      <c r="AZ76" s="16"/>
      <c r="BA76" s="16"/>
      <c r="BB76" s="16"/>
      <c r="BC76" s="14"/>
      <c r="BD76" s="16"/>
      <c r="BE76" s="16"/>
      <c r="BF76" s="16"/>
      <c r="BG76" s="16" t="s">
        <v>11</v>
      </c>
      <c r="BH76" s="16"/>
      <c r="BI76" s="146">
        <f>COUNTIF(M76:BH76,"P")</f>
        <v>30</v>
      </c>
      <c r="BJ76" s="147"/>
      <c r="BK76" s="109">
        <f>IF(BI76=0,"N.A.",(BI77/BI76))</f>
        <v>0.9666666666666667</v>
      </c>
      <c r="BL76" s="110"/>
      <c r="BM76" s="102">
        <f>AVERAGE(BK76:BL129)</f>
        <v>0.3468484848484848</v>
      </c>
      <c r="BN76" s="103"/>
    </row>
    <row r="77" spans="2:66" ht="12" customHeight="1">
      <c r="B77" s="163"/>
      <c r="C77" s="160"/>
      <c r="D77" s="155"/>
      <c r="E77" s="183"/>
      <c r="F77" s="123"/>
      <c r="G77" s="131"/>
      <c r="H77" s="179"/>
      <c r="I77" s="179"/>
      <c r="J77" s="139"/>
      <c r="K77" s="123"/>
      <c r="L77" s="15" t="s">
        <v>38</v>
      </c>
      <c r="M77" s="16"/>
      <c r="N77" s="16"/>
      <c r="O77" s="16"/>
      <c r="P77" s="16"/>
      <c r="Q77" s="16" t="s">
        <v>38</v>
      </c>
      <c r="R77" s="16" t="s">
        <v>38</v>
      </c>
      <c r="S77" s="16" t="s">
        <v>38</v>
      </c>
      <c r="T77" s="16" t="s">
        <v>38</v>
      </c>
      <c r="U77" s="16" t="s">
        <v>38</v>
      </c>
      <c r="V77" s="16" t="s">
        <v>38</v>
      </c>
      <c r="W77" s="16" t="s">
        <v>38</v>
      </c>
      <c r="X77" s="16" t="s">
        <v>38</v>
      </c>
      <c r="Y77" s="16" t="s">
        <v>38</v>
      </c>
      <c r="Z77" s="16" t="s">
        <v>38</v>
      </c>
      <c r="AA77" s="14" t="s">
        <v>38</v>
      </c>
      <c r="AB77" s="16" t="s">
        <v>38</v>
      </c>
      <c r="AC77" s="16" t="s">
        <v>38</v>
      </c>
      <c r="AD77" s="16" t="s">
        <v>38</v>
      </c>
      <c r="AE77" s="16" t="s">
        <v>38</v>
      </c>
      <c r="AF77" s="16" t="s">
        <v>38</v>
      </c>
      <c r="AG77" s="16" t="s">
        <v>38</v>
      </c>
      <c r="AH77" s="16" t="s">
        <v>38</v>
      </c>
      <c r="AI77" s="14" t="s">
        <v>38</v>
      </c>
      <c r="AJ77" s="16" t="s">
        <v>38</v>
      </c>
      <c r="AK77" s="16" t="s">
        <v>38</v>
      </c>
      <c r="AL77" s="16" t="s">
        <v>38</v>
      </c>
      <c r="AM77" s="16" t="s">
        <v>38</v>
      </c>
      <c r="AN77" s="16" t="s">
        <v>38</v>
      </c>
      <c r="AO77" s="16" t="s">
        <v>38</v>
      </c>
      <c r="AP77" s="16" t="s">
        <v>38</v>
      </c>
      <c r="AQ77" s="16" t="s">
        <v>38</v>
      </c>
      <c r="AR77" s="16" t="s">
        <v>38</v>
      </c>
      <c r="AS77" s="16" t="s">
        <v>38</v>
      </c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46">
        <f>COUNTIF(M77:BH77,"E")</f>
        <v>29</v>
      </c>
      <c r="BJ77" s="147"/>
      <c r="BK77" s="165"/>
      <c r="BL77" s="166"/>
      <c r="BM77" s="102"/>
      <c r="BN77" s="103"/>
    </row>
    <row r="78" spans="2:66" ht="42.75" customHeight="1">
      <c r="B78" s="163"/>
      <c r="C78" s="160"/>
      <c r="D78" s="155"/>
      <c r="E78" s="182" t="s">
        <v>313</v>
      </c>
      <c r="F78" s="122">
        <v>2</v>
      </c>
      <c r="G78" s="191" t="s">
        <v>84</v>
      </c>
      <c r="H78" s="178" t="s">
        <v>138</v>
      </c>
      <c r="I78" s="97" t="s">
        <v>472</v>
      </c>
      <c r="J78" s="138" t="s">
        <v>432</v>
      </c>
      <c r="K78" s="122" t="s">
        <v>540</v>
      </c>
      <c r="L78" s="15" t="s">
        <v>11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 t="s">
        <v>11</v>
      </c>
      <c r="AU78" s="14"/>
      <c r="AV78" s="14" t="s">
        <v>11</v>
      </c>
      <c r="AW78" s="14"/>
      <c r="AX78" s="14" t="s">
        <v>11</v>
      </c>
      <c r="AY78" s="14"/>
      <c r="AZ78" s="14" t="s">
        <v>11</v>
      </c>
      <c r="BA78" s="14"/>
      <c r="BB78" s="14" t="s">
        <v>11</v>
      </c>
      <c r="BC78" s="14"/>
      <c r="BD78" s="14" t="s">
        <v>11</v>
      </c>
      <c r="BE78" s="14"/>
      <c r="BF78" s="14" t="s">
        <v>11</v>
      </c>
      <c r="BG78" s="14"/>
      <c r="BH78" s="14" t="s">
        <v>11</v>
      </c>
      <c r="BI78" s="146">
        <f>COUNTIF(M78:BH78,"P")</f>
        <v>8</v>
      </c>
      <c r="BJ78" s="147"/>
      <c r="BK78" s="109">
        <f>IF(BI78=0,"N.A.",(BI79/BI78))</f>
        <v>0</v>
      </c>
      <c r="BL78" s="110"/>
      <c r="BM78" s="102"/>
      <c r="BN78" s="103"/>
    </row>
    <row r="79" spans="2:66" ht="38.25" customHeight="1">
      <c r="B79" s="163"/>
      <c r="C79" s="160"/>
      <c r="D79" s="155"/>
      <c r="E79" s="183"/>
      <c r="F79" s="123"/>
      <c r="G79" s="192"/>
      <c r="H79" s="179"/>
      <c r="I79" s="98" t="s">
        <v>431</v>
      </c>
      <c r="J79" s="139"/>
      <c r="K79" s="123"/>
      <c r="L79" s="15" t="s">
        <v>38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6">
        <f>COUNTIF(M79:BH79,"E")</f>
        <v>0</v>
      </c>
      <c r="BJ79" s="147"/>
      <c r="BK79" s="165"/>
      <c r="BL79" s="166"/>
      <c r="BM79" s="102"/>
      <c r="BN79" s="103"/>
    </row>
    <row r="80" spans="2:66" s="80" customFormat="1" ht="35.25" customHeight="1">
      <c r="B80" s="163"/>
      <c r="C80" s="160"/>
      <c r="D80" s="155"/>
      <c r="E80" s="182" t="s">
        <v>314</v>
      </c>
      <c r="F80" s="122">
        <v>3</v>
      </c>
      <c r="G80" s="124" t="s">
        <v>66</v>
      </c>
      <c r="H80" s="178" t="s">
        <v>138</v>
      </c>
      <c r="I80" s="178" t="s">
        <v>539</v>
      </c>
      <c r="J80" s="138" t="s">
        <v>433</v>
      </c>
      <c r="K80" s="122" t="s">
        <v>129</v>
      </c>
      <c r="L80" s="15" t="s">
        <v>11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 t="s">
        <v>11</v>
      </c>
      <c r="AS80" s="14"/>
      <c r="AT80" s="14"/>
      <c r="AU80" s="14"/>
      <c r="AV80" s="14" t="s">
        <v>11</v>
      </c>
      <c r="AW80" s="14"/>
      <c r="AX80" s="14"/>
      <c r="AY80" s="14"/>
      <c r="AZ80" s="14" t="s">
        <v>11</v>
      </c>
      <c r="BA80" s="14"/>
      <c r="BB80" s="14"/>
      <c r="BC80" s="14"/>
      <c r="BD80" s="14" t="s">
        <v>11</v>
      </c>
      <c r="BE80" s="14"/>
      <c r="BF80" s="14"/>
      <c r="BG80" s="14"/>
      <c r="BH80" s="14"/>
      <c r="BI80" s="208">
        <f>COUNTIF(M80:BH80,"P")</f>
        <v>4</v>
      </c>
      <c r="BJ80" s="209"/>
      <c r="BK80" s="109">
        <f>IF(BI80=0,"N.A.",(BI81/BI80))</f>
        <v>0</v>
      </c>
      <c r="BL80" s="110"/>
      <c r="BM80" s="102"/>
      <c r="BN80" s="103"/>
    </row>
    <row r="81" spans="2:66" s="80" customFormat="1" ht="35.25" customHeight="1">
      <c r="B81" s="163"/>
      <c r="C81" s="160"/>
      <c r="D81" s="155"/>
      <c r="E81" s="183"/>
      <c r="F81" s="123"/>
      <c r="G81" s="125"/>
      <c r="H81" s="179"/>
      <c r="I81" s="179"/>
      <c r="J81" s="139"/>
      <c r="K81" s="123"/>
      <c r="L81" s="15" t="s">
        <v>38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208">
        <f>COUNTIF(M81:BH81,"E")</f>
        <v>0</v>
      </c>
      <c r="BJ81" s="209"/>
      <c r="BK81" s="165"/>
      <c r="BL81" s="166"/>
      <c r="BM81" s="102"/>
      <c r="BN81" s="103"/>
    </row>
    <row r="82" spans="2:66" ht="46.5" customHeight="1">
      <c r="B82" s="163"/>
      <c r="C82" s="160"/>
      <c r="D82" s="155"/>
      <c r="E82" s="182" t="s">
        <v>313</v>
      </c>
      <c r="F82" s="122">
        <v>4</v>
      </c>
      <c r="G82" s="150" t="s">
        <v>517</v>
      </c>
      <c r="H82" s="178" t="s">
        <v>138</v>
      </c>
      <c r="I82" s="138" t="s">
        <v>303</v>
      </c>
      <c r="J82" s="138" t="s">
        <v>434</v>
      </c>
      <c r="K82" s="122" t="s">
        <v>435</v>
      </c>
      <c r="L82" s="15" t="s">
        <v>11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 t="s">
        <v>11</v>
      </c>
      <c r="BG82" s="14"/>
      <c r="BH82" s="14"/>
      <c r="BI82" s="146">
        <f>COUNTIF(M82:BH82,"P")</f>
        <v>1</v>
      </c>
      <c r="BJ82" s="147"/>
      <c r="BK82" s="109">
        <f>IF(BI82=0,"N.A.",(BI83/BI82))</f>
        <v>0</v>
      </c>
      <c r="BL82" s="110"/>
      <c r="BM82" s="102"/>
      <c r="BN82" s="103"/>
    </row>
    <row r="83" spans="2:66" ht="23.25" customHeight="1">
      <c r="B83" s="163"/>
      <c r="C83" s="160"/>
      <c r="D83" s="155"/>
      <c r="E83" s="183"/>
      <c r="F83" s="123"/>
      <c r="G83" s="151"/>
      <c r="H83" s="179"/>
      <c r="I83" s="139"/>
      <c r="J83" s="139"/>
      <c r="K83" s="123"/>
      <c r="L83" s="15" t="s">
        <v>38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6">
        <f>COUNTIF(M83:BH83,"E")</f>
        <v>0</v>
      </c>
      <c r="BJ83" s="147"/>
      <c r="BK83" s="165"/>
      <c r="BL83" s="166"/>
      <c r="BM83" s="102"/>
      <c r="BN83" s="103"/>
    </row>
    <row r="84" spans="2:66" ht="46.5" customHeight="1">
      <c r="B84" s="163"/>
      <c r="C84" s="160"/>
      <c r="D84" s="155"/>
      <c r="E84" s="182" t="s">
        <v>11</v>
      </c>
      <c r="F84" s="122">
        <v>5</v>
      </c>
      <c r="G84" s="124" t="s">
        <v>219</v>
      </c>
      <c r="H84" s="178" t="s">
        <v>138</v>
      </c>
      <c r="I84" s="138" t="s">
        <v>304</v>
      </c>
      <c r="J84" s="138" t="s">
        <v>439</v>
      </c>
      <c r="K84" s="122" t="s">
        <v>540</v>
      </c>
      <c r="L84" s="15" t="s">
        <v>11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 t="s">
        <v>11</v>
      </c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6">
        <f>COUNTIF(M84:BH84,"P")</f>
        <v>1</v>
      </c>
      <c r="BJ84" s="147"/>
      <c r="BK84" s="109">
        <f>IF(BI84=0,"N.A.",(BI85/BI84))</f>
        <v>1</v>
      </c>
      <c r="BL84" s="110"/>
      <c r="BM84" s="102"/>
      <c r="BN84" s="103"/>
    </row>
    <row r="85" spans="2:66" ht="12" customHeight="1">
      <c r="B85" s="163"/>
      <c r="C85" s="160"/>
      <c r="D85" s="155"/>
      <c r="E85" s="183"/>
      <c r="F85" s="123"/>
      <c r="G85" s="125"/>
      <c r="H85" s="179"/>
      <c r="I85" s="139"/>
      <c r="J85" s="139"/>
      <c r="K85" s="123"/>
      <c r="L85" s="15" t="s">
        <v>38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 t="s">
        <v>38</v>
      </c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6">
        <f>COUNTIF(M85:BH85,"E")</f>
        <v>1</v>
      </c>
      <c r="BJ85" s="147"/>
      <c r="BK85" s="165"/>
      <c r="BL85" s="166"/>
      <c r="BM85" s="102"/>
      <c r="BN85" s="103"/>
    </row>
    <row r="86" spans="2:66" ht="46.5" customHeight="1">
      <c r="B86" s="163"/>
      <c r="C86" s="160"/>
      <c r="D86" s="155"/>
      <c r="E86" s="182" t="s">
        <v>11</v>
      </c>
      <c r="F86" s="122">
        <v>6</v>
      </c>
      <c r="G86" s="124" t="s">
        <v>144</v>
      </c>
      <c r="H86" s="178" t="s">
        <v>138</v>
      </c>
      <c r="I86" s="178" t="s">
        <v>305</v>
      </c>
      <c r="J86" s="138" t="s">
        <v>436</v>
      </c>
      <c r="K86" s="122" t="s">
        <v>437</v>
      </c>
      <c r="L86" s="15" t="s">
        <v>11</v>
      </c>
      <c r="M86" s="14"/>
      <c r="N86" s="18"/>
      <c r="O86" s="18"/>
      <c r="P86" s="15"/>
      <c r="Q86" s="18"/>
      <c r="R86" s="18"/>
      <c r="S86" s="18"/>
      <c r="T86" s="18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46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6">
        <f>COUNTIF(M86:BH86,"P")</f>
        <v>0</v>
      </c>
      <c r="BJ86" s="147"/>
      <c r="BK86" s="109" t="str">
        <f>IF(BI86=0,"N.A.",(BI87/BI86))</f>
        <v>N.A.</v>
      </c>
      <c r="BL86" s="110"/>
      <c r="BM86" s="102"/>
      <c r="BN86" s="103"/>
    </row>
    <row r="87" spans="2:66" ht="12" customHeight="1">
      <c r="B87" s="163"/>
      <c r="C87" s="160"/>
      <c r="D87" s="155"/>
      <c r="E87" s="183"/>
      <c r="F87" s="123"/>
      <c r="G87" s="125"/>
      <c r="H87" s="179"/>
      <c r="I87" s="179"/>
      <c r="J87" s="139"/>
      <c r="K87" s="123"/>
      <c r="L87" s="15" t="s">
        <v>38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46"/>
      <c r="AJ87" s="14"/>
      <c r="AK87" s="14"/>
      <c r="AL87" s="14"/>
      <c r="AM87" s="14"/>
      <c r="AN87" s="14"/>
      <c r="AO87" s="14"/>
      <c r="AP87" s="46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6">
        <f>COUNTIF(M87:BH87,"E")</f>
        <v>0</v>
      </c>
      <c r="BJ87" s="147"/>
      <c r="BK87" s="165"/>
      <c r="BL87" s="166"/>
      <c r="BM87" s="102"/>
      <c r="BN87" s="103"/>
    </row>
    <row r="88" spans="2:205" ht="46.5" customHeight="1">
      <c r="B88" s="163"/>
      <c r="C88" s="160"/>
      <c r="D88" s="155"/>
      <c r="E88" s="182" t="s">
        <v>314</v>
      </c>
      <c r="F88" s="122">
        <v>7</v>
      </c>
      <c r="G88" s="124" t="s">
        <v>145</v>
      </c>
      <c r="H88" s="178" t="s">
        <v>138</v>
      </c>
      <c r="I88" s="178" t="s">
        <v>306</v>
      </c>
      <c r="J88" s="138" t="s">
        <v>438</v>
      </c>
      <c r="K88" s="122" t="s">
        <v>518</v>
      </c>
      <c r="L88" s="15" t="s">
        <v>11</v>
      </c>
      <c r="M88" s="14"/>
      <c r="N88" s="18"/>
      <c r="O88" s="18"/>
      <c r="P88" s="18"/>
      <c r="Q88" s="14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14"/>
      <c r="AD88" s="14"/>
      <c r="AE88" s="14"/>
      <c r="AF88" s="14"/>
      <c r="AG88" s="14"/>
      <c r="AH88" s="14"/>
      <c r="AI88" s="46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 t="s">
        <v>11</v>
      </c>
      <c r="AX88" s="14" t="s">
        <v>11</v>
      </c>
      <c r="AY88" s="14" t="s">
        <v>11</v>
      </c>
      <c r="AZ88" s="14" t="s">
        <v>11</v>
      </c>
      <c r="BA88" s="46"/>
      <c r="BB88" s="14"/>
      <c r="BC88" s="14"/>
      <c r="BD88" s="14"/>
      <c r="BE88" s="14"/>
      <c r="BF88" s="14"/>
      <c r="BG88" s="14"/>
      <c r="BH88" s="14"/>
      <c r="BI88" s="146">
        <f>COUNTIF(M88:BH88,"P")</f>
        <v>4</v>
      </c>
      <c r="BJ88" s="147"/>
      <c r="BK88" s="109">
        <f>IF(BI88=0,"N.A.",(BI89/BI88))</f>
        <v>0</v>
      </c>
      <c r="BL88" s="110"/>
      <c r="BM88" s="102"/>
      <c r="BN88" s="103"/>
      <c r="GV88" s="57" t="s">
        <v>4</v>
      </c>
      <c r="GW88" s="59" t="e">
        <f>#REF!</f>
        <v>#REF!</v>
      </c>
    </row>
    <row r="89" spans="2:205" ht="12" customHeight="1">
      <c r="B89" s="163"/>
      <c r="C89" s="160"/>
      <c r="D89" s="155"/>
      <c r="E89" s="183"/>
      <c r="F89" s="123"/>
      <c r="G89" s="125"/>
      <c r="H89" s="179"/>
      <c r="I89" s="179"/>
      <c r="J89" s="139"/>
      <c r="K89" s="123"/>
      <c r="L89" s="15" t="s">
        <v>38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46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6">
        <f>COUNTIF(M89:BH89,"E")</f>
        <v>0</v>
      </c>
      <c r="BJ89" s="147"/>
      <c r="BK89" s="165"/>
      <c r="BL89" s="166"/>
      <c r="BM89" s="102"/>
      <c r="BN89" s="103"/>
      <c r="GV89" s="57" t="s">
        <v>5</v>
      </c>
      <c r="GW89" s="59" t="e">
        <f>#REF!</f>
        <v>#REF!</v>
      </c>
    </row>
    <row r="90" spans="2:205" ht="46.5" customHeight="1">
      <c r="B90" s="163"/>
      <c r="C90" s="160"/>
      <c r="D90" s="155"/>
      <c r="E90" s="182" t="s">
        <v>313</v>
      </c>
      <c r="F90" s="122">
        <v>8</v>
      </c>
      <c r="G90" s="189" t="s">
        <v>146</v>
      </c>
      <c r="H90" s="178" t="s">
        <v>138</v>
      </c>
      <c r="I90" s="178" t="s">
        <v>307</v>
      </c>
      <c r="J90" s="138" t="s">
        <v>440</v>
      </c>
      <c r="K90" s="122" t="s">
        <v>437</v>
      </c>
      <c r="L90" s="15" t="s">
        <v>11</v>
      </c>
      <c r="M90" s="14"/>
      <c r="N90" s="18"/>
      <c r="O90" s="18"/>
      <c r="P90" s="18"/>
      <c r="Q90" s="14"/>
      <c r="R90" s="18"/>
      <c r="S90" s="18"/>
      <c r="T90" s="1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46"/>
      <c r="AQ90" s="14"/>
      <c r="AR90" s="14"/>
      <c r="AS90" s="14"/>
      <c r="AT90" s="14"/>
      <c r="AU90" s="14"/>
      <c r="AV90" s="14"/>
      <c r="AW90" s="14" t="s">
        <v>11</v>
      </c>
      <c r="AX90" s="14" t="s">
        <v>11</v>
      </c>
      <c r="AY90" s="14" t="s">
        <v>11</v>
      </c>
      <c r="AZ90" s="14" t="s">
        <v>11</v>
      </c>
      <c r="BA90" s="46"/>
      <c r="BB90" s="14"/>
      <c r="BC90" s="14"/>
      <c r="BD90" s="14"/>
      <c r="BE90" s="14"/>
      <c r="BF90" s="14"/>
      <c r="BG90" s="14"/>
      <c r="BH90" s="14"/>
      <c r="BI90" s="146">
        <f>COUNTIF(M90:BH90,"P")</f>
        <v>4</v>
      </c>
      <c r="BJ90" s="147"/>
      <c r="BK90" s="109">
        <f>IF(BI90=0,"N.A.",(BI91/BI90))</f>
        <v>0</v>
      </c>
      <c r="BL90" s="110"/>
      <c r="BM90" s="102"/>
      <c r="BN90" s="103"/>
      <c r="GV90" s="57" t="s">
        <v>4</v>
      </c>
      <c r="GW90" s="59" t="e">
        <f>#REF!</f>
        <v>#REF!</v>
      </c>
    </row>
    <row r="91" spans="2:205" ht="12" customHeight="1">
      <c r="B91" s="163"/>
      <c r="C91" s="160"/>
      <c r="D91" s="155"/>
      <c r="E91" s="183"/>
      <c r="F91" s="123"/>
      <c r="G91" s="190"/>
      <c r="H91" s="179"/>
      <c r="I91" s="179"/>
      <c r="J91" s="139"/>
      <c r="K91" s="123"/>
      <c r="L91" s="15" t="s">
        <v>38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6">
        <f>COUNTIF(M91:BH91,"E")</f>
        <v>0</v>
      </c>
      <c r="BJ91" s="147"/>
      <c r="BK91" s="165"/>
      <c r="BL91" s="166"/>
      <c r="BM91" s="102"/>
      <c r="BN91" s="103"/>
      <c r="GV91" s="57" t="s">
        <v>5</v>
      </c>
      <c r="GW91" s="59">
        <f>BK62</f>
        <v>0</v>
      </c>
    </row>
    <row r="92" spans="2:205" ht="46.5" customHeight="1">
      <c r="B92" s="163"/>
      <c r="C92" s="160"/>
      <c r="D92" s="155"/>
      <c r="E92" s="182" t="s">
        <v>313</v>
      </c>
      <c r="F92" s="122">
        <v>9</v>
      </c>
      <c r="G92" s="150" t="s">
        <v>147</v>
      </c>
      <c r="H92" s="178" t="s">
        <v>138</v>
      </c>
      <c r="I92" s="138" t="s">
        <v>308</v>
      </c>
      <c r="J92" s="138" t="s">
        <v>441</v>
      </c>
      <c r="K92" s="122" t="s">
        <v>516</v>
      </c>
      <c r="L92" s="15" t="s">
        <v>11</v>
      </c>
      <c r="M92" s="14"/>
      <c r="N92" s="18"/>
      <c r="O92" s="14"/>
      <c r="P92" s="14"/>
      <c r="Q92" s="14"/>
      <c r="R92" s="18"/>
      <c r="S92" s="14"/>
      <c r="T92" s="14" t="s">
        <v>11</v>
      </c>
      <c r="U92" s="14"/>
      <c r="V92" s="14"/>
      <c r="W92" s="14"/>
      <c r="X92" s="14" t="s">
        <v>11</v>
      </c>
      <c r="Y92" s="14"/>
      <c r="Z92" s="14"/>
      <c r="AA92" s="14"/>
      <c r="AB92" s="14" t="s">
        <v>11</v>
      </c>
      <c r="AC92" s="14"/>
      <c r="AD92" s="14"/>
      <c r="AE92" s="14"/>
      <c r="AF92" s="14" t="s">
        <v>11</v>
      </c>
      <c r="AG92" s="14"/>
      <c r="AH92" s="14"/>
      <c r="AI92" s="14"/>
      <c r="AJ92" s="14" t="s">
        <v>11</v>
      </c>
      <c r="AK92" s="14"/>
      <c r="AL92" s="14"/>
      <c r="AM92" s="14"/>
      <c r="AN92" s="14" t="s">
        <v>11</v>
      </c>
      <c r="AO92" s="14"/>
      <c r="AP92" s="14"/>
      <c r="AQ92" s="14"/>
      <c r="AR92" s="14" t="s">
        <v>11</v>
      </c>
      <c r="AS92" s="14"/>
      <c r="AT92" s="14"/>
      <c r="AU92" s="14"/>
      <c r="AV92" s="14" t="s">
        <v>11</v>
      </c>
      <c r="AW92" s="14"/>
      <c r="AX92" s="14"/>
      <c r="AY92" s="14"/>
      <c r="AZ92" s="14" t="s">
        <v>11</v>
      </c>
      <c r="BA92" s="14"/>
      <c r="BB92" s="14"/>
      <c r="BC92" s="14"/>
      <c r="BD92" s="14" t="s">
        <v>11</v>
      </c>
      <c r="BE92" s="14"/>
      <c r="BF92" s="14" t="s">
        <v>11</v>
      </c>
      <c r="BG92" s="14"/>
      <c r="BH92" s="14"/>
      <c r="BI92" s="146">
        <f>COUNTIF(M92:BH92,"P")</f>
        <v>11</v>
      </c>
      <c r="BJ92" s="147"/>
      <c r="BK92" s="109">
        <f>IF(BI92=0,"N.A.",(BI93/BI92))</f>
        <v>0.5454545454545454</v>
      </c>
      <c r="BL92" s="110"/>
      <c r="BM92" s="102"/>
      <c r="BN92" s="103"/>
      <c r="GV92" s="57" t="s">
        <v>6</v>
      </c>
      <c r="GW92" s="59" t="e">
        <f>#REF!</f>
        <v>#REF!</v>
      </c>
    </row>
    <row r="93" spans="2:205" ht="12" customHeight="1">
      <c r="B93" s="163"/>
      <c r="C93" s="160"/>
      <c r="D93" s="155"/>
      <c r="E93" s="183"/>
      <c r="F93" s="123"/>
      <c r="G93" s="151"/>
      <c r="H93" s="179"/>
      <c r="I93" s="139"/>
      <c r="J93" s="139"/>
      <c r="K93" s="123"/>
      <c r="L93" s="15" t="s">
        <v>38</v>
      </c>
      <c r="M93" s="14"/>
      <c r="N93" s="14"/>
      <c r="O93" s="14"/>
      <c r="P93" s="14"/>
      <c r="Q93" s="14"/>
      <c r="R93" s="14"/>
      <c r="S93" s="14"/>
      <c r="T93" s="14" t="s">
        <v>38</v>
      </c>
      <c r="U93" s="14"/>
      <c r="V93" s="14"/>
      <c r="W93" s="14"/>
      <c r="X93" s="14" t="s">
        <v>38</v>
      </c>
      <c r="Y93" s="14"/>
      <c r="Z93" s="14"/>
      <c r="AA93" s="14"/>
      <c r="AB93" s="14" t="s">
        <v>38</v>
      </c>
      <c r="AC93" s="14"/>
      <c r="AD93" s="14"/>
      <c r="AE93" s="14"/>
      <c r="AF93" s="14" t="s">
        <v>38</v>
      </c>
      <c r="AG93" s="14"/>
      <c r="AH93" s="14"/>
      <c r="AI93" s="14"/>
      <c r="AJ93" s="14" t="s">
        <v>38</v>
      </c>
      <c r="AK93" s="14"/>
      <c r="AL93" s="14"/>
      <c r="AM93" s="14"/>
      <c r="AN93" s="14" t="s">
        <v>38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6">
        <f>COUNTIF(M93:BH93,"E")</f>
        <v>6</v>
      </c>
      <c r="BJ93" s="147"/>
      <c r="BK93" s="165"/>
      <c r="BL93" s="166"/>
      <c r="BM93" s="102"/>
      <c r="BN93" s="103"/>
      <c r="GV93" s="57" t="s">
        <v>7</v>
      </c>
      <c r="GW93" s="59" t="e">
        <f>#REF!</f>
        <v>#REF!</v>
      </c>
    </row>
    <row r="94" spans="2:205" ht="46.5" customHeight="1">
      <c r="B94" s="163"/>
      <c r="C94" s="160"/>
      <c r="D94" s="155"/>
      <c r="E94" s="182" t="s">
        <v>313</v>
      </c>
      <c r="F94" s="122">
        <v>10</v>
      </c>
      <c r="G94" s="150" t="s">
        <v>489</v>
      </c>
      <c r="H94" s="178" t="s">
        <v>138</v>
      </c>
      <c r="I94" s="138" t="s">
        <v>309</v>
      </c>
      <c r="J94" s="138" t="s">
        <v>442</v>
      </c>
      <c r="K94" s="122" t="s">
        <v>519</v>
      </c>
      <c r="L94" s="15" t="s">
        <v>11</v>
      </c>
      <c r="M94" s="14"/>
      <c r="N94" s="18"/>
      <c r="O94" s="14"/>
      <c r="P94" s="14"/>
      <c r="Q94" s="14"/>
      <c r="R94" s="1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 t="s">
        <v>11</v>
      </c>
      <c r="AS94" s="14"/>
      <c r="AT94" s="14"/>
      <c r="AU94" s="14"/>
      <c r="AV94" s="14" t="s">
        <v>11</v>
      </c>
      <c r="AW94" s="14"/>
      <c r="AX94" s="14"/>
      <c r="AY94" s="14"/>
      <c r="AZ94" s="14" t="s">
        <v>11</v>
      </c>
      <c r="BA94" s="14"/>
      <c r="BB94" s="14"/>
      <c r="BC94" s="14"/>
      <c r="BD94" s="14" t="s">
        <v>11</v>
      </c>
      <c r="BE94" s="14"/>
      <c r="BF94" s="14" t="s">
        <v>69</v>
      </c>
      <c r="BG94" s="14"/>
      <c r="BH94" s="14"/>
      <c r="BI94" s="146">
        <f>COUNTIF(M94:BH94,"P")</f>
        <v>5</v>
      </c>
      <c r="BJ94" s="147"/>
      <c r="BK94" s="109">
        <f>IF(BI94=0,"N.A.",(BI95/BI94))</f>
        <v>0</v>
      </c>
      <c r="BL94" s="110"/>
      <c r="BM94" s="102"/>
      <c r="BN94" s="103"/>
      <c r="GV94" s="57" t="s">
        <v>6</v>
      </c>
      <c r="GW94" s="59" t="e">
        <f>#REF!</f>
        <v>#REF!</v>
      </c>
    </row>
    <row r="95" spans="2:205" ht="12" customHeight="1">
      <c r="B95" s="163"/>
      <c r="C95" s="160"/>
      <c r="D95" s="155"/>
      <c r="E95" s="183"/>
      <c r="F95" s="123"/>
      <c r="G95" s="151"/>
      <c r="H95" s="179"/>
      <c r="I95" s="139"/>
      <c r="J95" s="139"/>
      <c r="K95" s="123"/>
      <c r="L95" s="15" t="s">
        <v>38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6">
        <f>COUNTIF(M95:BH95,"E")</f>
        <v>0</v>
      </c>
      <c r="BJ95" s="147"/>
      <c r="BK95" s="165"/>
      <c r="BL95" s="166"/>
      <c r="BM95" s="102"/>
      <c r="BN95" s="103"/>
      <c r="GV95" s="57" t="s">
        <v>7</v>
      </c>
      <c r="GW95" s="59" t="e">
        <f>#REF!</f>
        <v>#REF!</v>
      </c>
    </row>
    <row r="96" spans="2:205" ht="54" customHeight="1">
      <c r="B96" s="163"/>
      <c r="C96" s="160"/>
      <c r="D96" s="155"/>
      <c r="E96" s="182" t="s">
        <v>11</v>
      </c>
      <c r="F96" s="122">
        <v>11</v>
      </c>
      <c r="G96" s="124" t="s">
        <v>149</v>
      </c>
      <c r="H96" s="178" t="s">
        <v>138</v>
      </c>
      <c r="I96" s="178" t="s">
        <v>443</v>
      </c>
      <c r="J96" s="138" t="s">
        <v>444</v>
      </c>
      <c r="K96" s="122" t="s">
        <v>520</v>
      </c>
      <c r="L96" s="15" t="s">
        <v>11</v>
      </c>
      <c r="M96" s="14"/>
      <c r="N96" s="14"/>
      <c r="O96" s="14"/>
      <c r="P96" s="14"/>
      <c r="Q96" s="14"/>
      <c r="R96" s="18"/>
      <c r="S96" s="18"/>
      <c r="T96" s="1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 t="s">
        <v>11</v>
      </c>
      <c r="AT96" s="14" t="s">
        <v>11</v>
      </c>
      <c r="AU96" s="14" t="s">
        <v>11</v>
      </c>
      <c r="AV96" s="14" t="s">
        <v>11</v>
      </c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6">
        <f>COUNTIF(M96:BH96,"P")</f>
        <v>4</v>
      </c>
      <c r="BJ96" s="147"/>
      <c r="BK96" s="109">
        <f>IF(BI96=0,"N.A.",(BI97/BI96))</f>
        <v>0</v>
      </c>
      <c r="BL96" s="110"/>
      <c r="BM96" s="102"/>
      <c r="BN96" s="103"/>
      <c r="GV96" s="57" t="s">
        <v>6</v>
      </c>
      <c r="GW96" s="59" t="e">
        <f>#REF!</f>
        <v>#REF!</v>
      </c>
    </row>
    <row r="97" spans="2:205" ht="54" customHeight="1">
      <c r="B97" s="163"/>
      <c r="C97" s="160"/>
      <c r="D97" s="155"/>
      <c r="E97" s="183"/>
      <c r="F97" s="123"/>
      <c r="G97" s="125"/>
      <c r="H97" s="179"/>
      <c r="I97" s="179"/>
      <c r="J97" s="139"/>
      <c r="K97" s="123"/>
      <c r="L97" s="15" t="s">
        <v>38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6">
        <f>COUNTIF(M97:BH97,"E")</f>
        <v>0</v>
      </c>
      <c r="BJ97" s="147"/>
      <c r="BK97" s="165"/>
      <c r="BL97" s="166"/>
      <c r="BM97" s="102"/>
      <c r="BN97" s="103"/>
      <c r="GV97" s="57" t="s">
        <v>7</v>
      </c>
      <c r="GW97" s="59" t="e">
        <f>#REF!</f>
        <v>#REF!</v>
      </c>
    </row>
    <row r="98" spans="2:205" ht="46.5" customHeight="1">
      <c r="B98" s="163"/>
      <c r="C98" s="160"/>
      <c r="D98" s="155"/>
      <c r="E98" s="182" t="s">
        <v>313</v>
      </c>
      <c r="F98" s="122">
        <v>12</v>
      </c>
      <c r="G98" s="189" t="s">
        <v>150</v>
      </c>
      <c r="H98" s="178" t="s">
        <v>138</v>
      </c>
      <c r="I98" s="178" t="s">
        <v>310</v>
      </c>
      <c r="J98" s="138" t="s">
        <v>440</v>
      </c>
      <c r="K98" s="122" t="s">
        <v>520</v>
      </c>
      <c r="L98" s="15" t="s">
        <v>11</v>
      </c>
      <c r="M98" s="14"/>
      <c r="N98" s="18"/>
      <c r="O98" s="18"/>
      <c r="P98" s="18"/>
      <c r="Q98" s="14"/>
      <c r="R98" s="14"/>
      <c r="S98" s="18"/>
      <c r="T98" s="18"/>
      <c r="U98" s="14"/>
      <c r="V98" s="14"/>
      <c r="W98" s="14"/>
      <c r="X98" s="46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 t="s">
        <v>11</v>
      </c>
      <c r="AQ98" s="14"/>
      <c r="AR98" s="14"/>
      <c r="AS98" s="14"/>
      <c r="AT98" s="14" t="s">
        <v>11</v>
      </c>
      <c r="AU98" s="14"/>
      <c r="AV98" s="14"/>
      <c r="AW98" s="14"/>
      <c r="AX98" s="14" t="s">
        <v>11</v>
      </c>
      <c r="AY98" s="14"/>
      <c r="AZ98" s="14"/>
      <c r="BA98" s="14"/>
      <c r="BB98" s="14" t="s">
        <v>11</v>
      </c>
      <c r="BC98" s="14"/>
      <c r="BD98" s="14"/>
      <c r="BE98" s="14"/>
      <c r="BF98" s="14" t="s">
        <v>11</v>
      </c>
      <c r="BG98" s="14"/>
      <c r="BH98" s="14"/>
      <c r="BI98" s="146">
        <f>COUNTIF(M98:BH98,"P")</f>
        <v>5</v>
      </c>
      <c r="BJ98" s="147"/>
      <c r="BK98" s="109">
        <f>IF(BI98=0,"N.A.",(BI99/BI98))</f>
        <v>0</v>
      </c>
      <c r="BL98" s="110"/>
      <c r="BM98" s="102"/>
      <c r="BN98" s="103"/>
      <c r="GV98" s="57" t="s">
        <v>6</v>
      </c>
      <c r="GW98" s="59" t="e">
        <f>#REF!</f>
        <v>#REF!</v>
      </c>
    </row>
    <row r="99" spans="2:205" ht="15.75" customHeight="1">
      <c r="B99" s="163"/>
      <c r="C99" s="160"/>
      <c r="D99" s="155"/>
      <c r="E99" s="183"/>
      <c r="F99" s="123"/>
      <c r="G99" s="190"/>
      <c r="H99" s="179"/>
      <c r="I99" s="179"/>
      <c r="J99" s="139"/>
      <c r="K99" s="123"/>
      <c r="L99" s="15" t="s">
        <v>38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6">
        <f>COUNTIF(M99:BH99,"E")</f>
        <v>0</v>
      </c>
      <c r="BJ99" s="147"/>
      <c r="BK99" s="165"/>
      <c r="BL99" s="166"/>
      <c r="BM99" s="102"/>
      <c r="BN99" s="103"/>
      <c r="GV99" s="57" t="s">
        <v>7</v>
      </c>
      <c r="GW99" s="59" t="e">
        <f>#REF!</f>
        <v>#REF!</v>
      </c>
    </row>
    <row r="100" spans="2:205" ht="46.5" customHeight="1">
      <c r="B100" s="163"/>
      <c r="C100" s="160"/>
      <c r="D100" s="155"/>
      <c r="E100" s="182" t="s">
        <v>313</v>
      </c>
      <c r="F100" s="122">
        <v>13</v>
      </c>
      <c r="G100" s="191" t="s">
        <v>164</v>
      </c>
      <c r="H100" s="178" t="s">
        <v>138</v>
      </c>
      <c r="I100" s="178" t="s">
        <v>311</v>
      </c>
      <c r="J100" s="138" t="s">
        <v>445</v>
      </c>
      <c r="K100" s="122" t="s">
        <v>521</v>
      </c>
      <c r="L100" s="15" t="s">
        <v>11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 t="s">
        <v>11</v>
      </c>
      <c r="AU100" s="14" t="s">
        <v>11</v>
      </c>
      <c r="AV100" s="14"/>
      <c r="AW100" s="14"/>
      <c r="AX100" s="14" t="s">
        <v>11</v>
      </c>
      <c r="AY100" s="14" t="s">
        <v>11</v>
      </c>
      <c r="AZ100" s="14"/>
      <c r="BA100" s="14"/>
      <c r="BB100" s="14" t="s">
        <v>11</v>
      </c>
      <c r="BC100" s="14" t="s">
        <v>11</v>
      </c>
      <c r="BD100" s="14"/>
      <c r="BE100" s="14"/>
      <c r="BF100" s="14" t="s">
        <v>11</v>
      </c>
      <c r="BG100" s="14" t="s">
        <v>11</v>
      </c>
      <c r="BH100" s="14"/>
      <c r="BI100" s="146">
        <f>COUNTIF(M100:BH100,"P")</f>
        <v>8</v>
      </c>
      <c r="BJ100" s="147"/>
      <c r="BK100" s="109">
        <f>IF(BI100=0,"N.A.",(BI101/BI100))</f>
        <v>0</v>
      </c>
      <c r="BL100" s="110"/>
      <c r="BM100" s="102"/>
      <c r="BN100" s="103"/>
      <c r="GW100" s="59"/>
    </row>
    <row r="101" spans="2:205" ht="15.75" customHeight="1">
      <c r="B101" s="163"/>
      <c r="C101" s="160"/>
      <c r="D101" s="155"/>
      <c r="E101" s="183"/>
      <c r="F101" s="123"/>
      <c r="G101" s="192"/>
      <c r="H101" s="179"/>
      <c r="I101" s="179"/>
      <c r="J101" s="139"/>
      <c r="K101" s="123"/>
      <c r="L101" s="15" t="s">
        <v>38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6">
        <f>COUNTIF(M101:BH101,"E")</f>
        <v>0</v>
      </c>
      <c r="BJ101" s="147"/>
      <c r="BK101" s="165"/>
      <c r="BL101" s="166"/>
      <c r="BM101" s="102"/>
      <c r="BN101" s="103"/>
      <c r="GW101" s="59"/>
    </row>
    <row r="102" spans="2:205" ht="46.5" customHeight="1">
      <c r="B102" s="163"/>
      <c r="C102" s="160"/>
      <c r="D102" s="155"/>
      <c r="E102" s="182" t="s">
        <v>313</v>
      </c>
      <c r="F102" s="122">
        <v>14</v>
      </c>
      <c r="G102" s="189" t="s">
        <v>151</v>
      </c>
      <c r="H102" s="178" t="s">
        <v>138</v>
      </c>
      <c r="I102" s="178" t="s">
        <v>310</v>
      </c>
      <c r="J102" s="138" t="s">
        <v>476</v>
      </c>
      <c r="K102" s="122" t="s">
        <v>447</v>
      </c>
      <c r="L102" s="15" t="s">
        <v>11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 t="s">
        <v>11</v>
      </c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 t="s">
        <v>11</v>
      </c>
      <c r="BG102" s="14"/>
      <c r="BH102" s="14"/>
      <c r="BI102" s="146">
        <f>COUNTIF(M102:BH102,"P")</f>
        <v>2</v>
      </c>
      <c r="BJ102" s="147"/>
      <c r="BK102" s="109">
        <f>IF(BI102=0,"N.A.",(BI103/BI102))</f>
        <v>0.5</v>
      </c>
      <c r="BL102" s="110"/>
      <c r="BM102" s="102"/>
      <c r="BN102" s="103"/>
      <c r="GW102" s="59"/>
    </row>
    <row r="103" spans="2:205" ht="15.75" customHeight="1">
      <c r="B103" s="163"/>
      <c r="C103" s="160"/>
      <c r="D103" s="155"/>
      <c r="E103" s="183"/>
      <c r="F103" s="123"/>
      <c r="G103" s="190"/>
      <c r="H103" s="179"/>
      <c r="I103" s="179"/>
      <c r="J103" s="139"/>
      <c r="K103" s="123"/>
      <c r="L103" s="15" t="s">
        <v>38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 t="s">
        <v>38</v>
      </c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6">
        <f>COUNTIF(M103:BH103,"E")</f>
        <v>1</v>
      </c>
      <c r="BJ103" s="147"/>
      <c r="BK103" s="165"/>
      <c r="BL103" s="166"/>
      <c r="BM103" s="102"/>
      <c r="BN103" s="103"/>
      <c r="GW103" s="59"/>
    </row>
    <row r="104" spans="2:205" ht="46.5" customHeight="1">
      <c r="B104" s="163"/>
      <c r="C104" s="160"/>
      <c r="D104" s="155"/>
      <c r="E104" s="182" t="s">
        <v>313</v>
      </c>
      <c r="F104" s="122">
        <v>15</v>
      </c>
      <c r="G104" s="189" t="s">
        <v>152</v>
      </c>
      <c r="H104" s="178" t="s">
        <v>138</v>
      </c>
      <c r="I104" s="178" t="s">
        <v>311</v>
      </c>
      <c r="J104" s="138" t="s">
        <v>477</v>
      </c>
      <c r="K104" s="122" t="s">
        <v>447</v>
      </c>
      <c r="L104" s="15" t="s">
        <v>11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 t="s">
        <v>11</v>
      </c>
      <c r="AF104" s="14"/>
      <c r="AG104" s="14"/>
      <c r="AH104" s="14" t="s">
        <v>11</v>
      </c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6">
        <f>COUNTIF(M104:BH104,"P")</f>
        <v>2</v>
      </c>
      <c r="BJ104" s="147"/>
      <c r="BK104" s="109">
        <f>IF(BI104=0,"N.A.",(BI105/BI104))</f>
        <v>1</v>
      </c>
      <c r="BL104" s="110"/>
      <c r="BM104" s="102"/>
      <c r="BN104" s="103"/>
      <c r="GW104" s="59"/>
    </row>
    <row r="105" spans="2:205" ht="15.75" customHeight="1">
      <c r="B105" s="163"/>
      <c r="C105" s="160"/>
      <c r="D105" s="155"/>
      <c r="E105" s="183"/>
      <c r="F105" s="123"/>
      <c r="G105" s="190"/>
      <c r="H105" s="179"/>
      <c r="I105" s="179"/>
      <c r="J105" s="139"/>
      <c r="K105" s="123"/>
      <c r="L105" s="15" t="s">
        <v>38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 t="s">
        <v>38</v>
      </c>
      <c r="AF105" s="14"/>
      <c r="AG105" s="14"/>
      <c r="AH105" s="14" t="s">
        <v>38</v>
      </c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6">
        <f>COUNTIF(M105:BH105,"E")</f>
        <v>2</v>
      </c>
      <c r="BJ105" s="147"/>
      <c r="BK105" s="165"/>
      <c r="BL105" s="166"/>
      <c r="BM105" s="102"/>
      <c r="BN105" s="103"/>
      <c r="GW105" s="59"/>
    </row>
    <row r="106" spans="2:205" ht="27.75" customHeight="1">
      <c r="B106" s="163"/>
      <c r="C106" s="160"/>
      <c r="D106" s="155"/>
      <c r="E106" s="182" t="s">
        <v>313</v>
      </c>
      <c r="F106" s="122">
        <v>16</v>
      </c>
      <c r="G106" s="189" t="s">
        <v>153</v>
      </c>
      <c r="H106" s="178" t="s">
        <v>138</v>
      </c>
      <c r="I106" s="178" t="s">
        <v>542</v>
      </c>
      <c r="J106" s="138" t="s">
        <v>541</v>
      </c>
      <c r="K106" s="122" t="s">
        <v>154</v>
      </c>
      <c r="L106" s="15" t="s">
        <v>11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 t="s">
        <v>11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6">
        <f>COUNTIF(M106:BH106,"P")</f>
        <v>1</v>
      </c>
      <c r="BJ106" s="147"/>
      <c r="BK106" s="109">
        <f>IF(BI106=0,"N.A.",(BI107/BI106))</f>
        <v>0</v>
      </c>
      <c r="BL106" s="110"/>
      <c r="BM106" s="102"/>
      <c r="BN106" s="103"/>
      <c r="GW106" s="59"/>
    </row>
    <row r="107" spans="2:205" ht="15.75" customHeight="1">
      <c r="B107" s="163"/>
      <c r="C107" s="160"/>
      <c r="D107" s="155"/>
      <c r="E107" s="183"/>
      <c r="F107" s="123"/>
      <c r="G107" s="190"/>
      <c r="H107" s="179"/>
      <c r="I107" s="179"/>
      <c r="J107" s="139"/>
      <c r="K107" s="123"/>
      <c r="L107" s="15" t="s">
        <v>38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6">
        <f>COUNTIF(M107:BH107,"E")</f>
        <v>0</v>
      </c>
      <c r="BJ107" s="147"/>
      <c r="BK107" s="165"/>
      <c r="BL107" s="166"/>
      <c r="BM107" s="102"/>
      <c r="BN107" s="103"/>
      <c r="GW107" s="59"/>
    </row>
    <row r="108" spans="2:205" ht="15.75" customHeight="1">
      <c r="B108" s="163"/>
      <c r="C108" s="160"/>
      <c r="D108" s="155"/>
      <c r="E108" s="182" t="s">
        <v>313</v>
      </c>
      <c r="F108" s="122">
        <v>17</v>
      </c>
      <c r="G108" s="124" t="s">
        <v>104</v>
      </c>
      <c r="H108" s="178" t="s">
        <v>138</v>
      </c>
      <c r="I108" s="178" t="s">
        <v>324</v>
      </c>
      <c r="J108" s="138" t="s">
        <v>478</v>
      </c>
      <c r="K108" s="122" t="s">
        <v>154</v>
      </c>
      <c r="L108" s="15" t="s">
        <v>11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 t="s">
        <v>11</v>
      </c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6">
        <f>COUNTIF(M108:BH108,"P")</f>
        <v>1</v>
      </c>
      <c r="BJ108" s="147"/>
      <c r="BK108" s="109">
        <f>IF(BI108=0,"N.A.",(BI109/BI108))</f>
        <v>0</v>
      </c>
      <c r="BL108" s="110"/>
      <c r="BM108" s="102"/>
      <c r="BN108" s="103"/>
      <c r="GW108" s="59"/>
    </row>
    <row r="109" spans="2:205" ht="15.75" customHeight="1">
      <c r="B109" s="163"/>
      <c r="C109" s="160"/>
      <c r="D109" s="155"/>
      <c r="E109" s="183"/>
      <c r="F109" s="123"/>
      <c r="G109" s="125"/>
      <c r="H109" s="179"/>
      <c r="I109" s="179"/>
      <c r="J109" s="139"/>
      <c r="K109" s="123"/>
      <c r="L109" s="15" t="s">
        <v>38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6">
        <f>COUNTIF(M109:BH109,"E")</f>
        <v>0</v>
      </c>
      <c r="BJ109" s="147"/>
      <c r="BK109" s="165"/>
      <c r="BL109" s="166"/>
      <c r="BM109" s="102"/>
      <c r="BN109" s="103"/>
      <c r="GW109" s="59"/>
    </row>
    <row r="110" spans="2:205" ht="15.75" customHeight="1">
      <c r="B110" s="163"/>
      <c r="C110" s="160"/>
      <c r="D110" s="155"/>
      <c r="E110" s="182" t="s">
        <v>314</v>
      </c>
      <c r="F110" s="122">
        <v>18</v>
      </c>
      <c r="G110" s="124" t="s">
        <v>155</v>
      </c>
      <c r="H110" s="178" t="s">
        <v>138</v>
      </c>
      <c r="I110" s="178" t="s">
        <v>325</v>
      </c>
      <c r="J110" s="138" t="s">
        <v>479</v>
      </c>
      <c r="K110" s="122" t="s">
        <v>154</v>
      </c>
      <c r="L110" s="15" t="s">
        <v>11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 t="s">
        <v>11</v>
      </c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6">
        <f>COUNTIF(M110:BH110,"P")</f>
        <v>1</v>
      </c>
      <c r="BJ110" s="147"/>
      <c r="BK110" s="109">
        <f>IF(BI110=0,"N.A.",(BI111/BI110))</f>
        <v>1</v>
      </c>
      <c r="BL110" s="110"/>
      <c r="BM110" s="102"/>
      <c r="BN110" s="103"/>
      <c r="GW110" s="59"/>
    </row>
    <row r="111" spans="2:205" ht="15.75" customHeight="1">
      <c r="B111" s="163"/>
      <c r="C111" s="160"/>
      <c r="D111" s="155"/>
      <c r="E111" s="183"/>
      <c r="F111" s="123"/>
      <c r="G111" s="125"/>
      <c r="H111" s="179"/>
      <c r="I111" s="179"/>
      <c r="J111" s="139"/>
      <c r="K111" s="123"/>
      <c r="L111" s="15" t="s">
        <v>38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 t="s">
        <v>38</v>
      </c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6">
        <f>COUNTIF(M111:BH111,"E")</f>
        <v>1</v>
      </c>
      <c r="BJ111" s="147"/>
      <c r="BK111" s="165"/>
      <c r="BL111" s="166"/>
      <c r="BM111" s="102"/>
      <c r="BN111" s="103"/>
      <c r="GW111" s="59"/>
    </row>
    <row r="112" spans="2:205" ht="46.5" customHeight="1">
      <c r="B112" s="163"/>
      <c r="C112" s="160"/>
      <c r="D112" s="155"/>
      <c r="E112" s="182" t="s">
        <v>313</v>
      </c>
      <c r="F112" s="122">
        <v>19</v>
      </c>
      <c r="G112" s="124" t="s">
        <v>156</v>
      </c>
      <c r="H112" s="178" t="s">
        <v>138</v>
      </c>
      <c r="I112" s="178" t="s">
        <v>311</v>
      </c>
      <c r="J112" s="138" t="s">
        <v>478</v>
      </c>
      <c r="K112" s="122" t="s">
        <v>522</v>
      </c>
      <c r="L112" s="15" t="s">
        <v>11</v>
      </c>
      <c r="M112" s="14"/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X112" s="15"/>
      <c r="Y112" s="14"/>
      <c r="Z112" s="15"/>
      <c r="AA112" s="15"/>
      <c r="AB112" s="15"/>
      <c r="AC112" s="15"/>
      <c r="AD112" s="15"/>
      <c r="AE112" s="15"/>
      <c r="AF112" s="15"/>
      <c r="AG112" s="15"/>
      <c r="AH112" s="14"/>
      <c r="AI112" s="14"/>
      <c r="AJ112" s="14"/>
      <c r="AK112" s="14"/>
      <c r="AL112" s="14"/>
      <c r="AM112" s="14"/>
      <c r="AN112" s="14"/>
      <c r="AO112" s="14"/>
      <c r="AP112" s="15" t="s">
        <v>11</v>
      </c>
      <c r="AQ112" s="15" t="s">
        <v>11</v>
      </c>
      <c r="AR112" s="15" t="s">
        <v>11</v>
      </c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6">
        <f>COUNTIF(M112:BH112,"P")</f>
        <v>3</v>
      </c>
      <c r="BJ112" s="147"/>
      <c r="BK112" s="109">
        <f>IF(BI112=0,"N.A.",(BI113/BI112))</f>
        <v>0</v>
      </c>
      <c r="BL112" s="110"/>
      <c r="BM112" s="102"/>
      <c r="BN112" s="103"/>
      <c r="GW112" s="59"/>
    </row>
    <row r="113" spans="2:205" ht="15.75" customHeight="1">
      <c r="B113" s="163"/>
      <c r="C113" s="160"/>
      <c r="D113" s="155"/>
      <c r="E113" s="183"/>
      <c r="F113" s="123"/>
      <c r="G113" s="125"/>
      <c r="H113" s="179"/>
      <c r="I113" s="179"/>
      <c r="J113" s="139"/>
      <c r="K113" s="123"/>
      <c r="L113" s="15" t="s">
        <v>38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6">
        <f>COUNTIF(M113:BH113,"E")</f>
        <v>0</v>
      </c>
      <c r="BJ113" s="147"/>
      <c r="BK113" s="165"/>
      <c r="BL113" s="166"/>
      <c r="BM113" s="102"/>
      <c r="BN113" s="103"/>
      <c r="GW113" s="59"/>
    </row>
    <row r="114" spans="2:205" ht="46.5" customHeight="1">
      <c r="B114" s="163"/>
      <c r="C114" s="160"/>
      <c r="D114" s="155"/>
      <c r="E114" s="182" t="s">
        <v>11</v>
      </c>
      <c r="F114" s="122">
        <v>20</v>
      </c>
      <c r="G114" s="191" t="s">
        <v>490</v>
      </c>
      <c r="H114" s="178" t="s">
        <v>138</v>
      </c>
      <c r="I114" s="178" t="s">
        <v>326</v>
      </c>
      <c r="J114" s="138" t="s">
        <v>492</v>
      </c>
      <c r="K114" s="122" t="s">
        <v>523</v>
      </c>
      <c r="L114" s="15" t="s">
        <v>11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4"/>
      <c r="Z114" s="14"/>
      <c r="AA114" s="14"/>
      <c r="AB114" s="14"/>
      <c r="AC114" s="14"/>
      <c r="AD114" s="14"/>
      <c r="AE114" s="14" t="s">
        <v>11</v>
      </c>
      <c r="AF114" s="14" t="s">
        <v>11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6">
        <f>COUNTIF(M114:BH114,"P")</f>
        <v>2</v>
      </c>
      <c r="BJ114" s="147"/>
      <c r="BK114" s="109">
        <f>IF(BI114=0,"N.A.",(BI115/BI114))</f>
        <v>1</v>
      </c>
      <c r="BL114" s="110"/>
      <c r="BM114" s="102"/>
      <c r="BN114" s="103"/>
      <c r="GV114" s="57" t="s">
        <v>6</v>
      </c>
      <c r="GW114" s="59" t="e">
        <f>#REF!</f>
        <v>#REF!</v>
      </c>
    </row>
    <row r="115" spans="2:205" ht="12" customHeight="1">
      <c r="B115" s="163"/>
      <c r="C115" s="160"/>
      <c r="D115" s="155"/>
      <c r="E115" s="183"/>
      <c r="F115" s="123"/>
      <c r="G115" s="192"/>
      <c r="H115" s="179"/>
      <c r="I115" s="179"/>
      <c r="J115" s="139"/>
      <c r="K115" s="123"/>
      <c r="L115" s="15" t="s">
        <v>38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 t="s">
        <v>38</v>
      </c>
      <c r="AF115" s="14" t="s">
        <v>38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6">
        <f>COUNTIF(M115:BH115,"E")</f>
        <v>2</v>
      </c>
      <c r="BJ115" s="147"/>
      <c r="BK115" s="165"/>
      <c r="BL115" s="166"/>
      <c r="BM115" s="102"/>
      <c r="BN115" s="103"/>
      <c r="GV115" s="57" t="s">
        <v>7</v>
      </c>
      <c r="GW115" s="59" t="e">
        <f>#REF!</f>
        <v>#REF!</v>
      </c>
    </row>
    <row r="116" spans="2:205" ht="46.5" customHeight="1">
      <c r="B116" s="163"/>
      <c r="C116" s="160"/>
      <c r="D116" s="155"/>
      <c r="E116" s="182" t="s">
        <v>11</v>
      </c>
      <c r="F116" s="122">
        <v>21</v>
      </c>
      <c r="G116" s="191" t="s">
        <v>221</v>
      </c>
      <c r="H116" s="178" t="s">
        <v>138</v>
      </c>
      <c r="I116" s="178" t="s">
        <v>326</v>
      </c>
      <c r="J116" s="138" t="s">
        <v>478</v>
      </c>
      <c r="K116" s="122" t="s">
        <v>523</v>
      </c>
      <c r="L116" s="15" t="s">
        <v>11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5"/>
      <c r="AI116" s="15"/>
      <c r="AJ116" s="15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6">
        <f>COUNTIF(M116:BH116,"P")</f>
        <v>0</v>
      </c>
      <c r="BJ116" s="147"/>
      <c r="BK116" s="109" t="str">
        <f>IF(BI116=0,"N.A.",(BI117/BI116))</f>
        <v>N.A.</v>
      </c>
      <c r="BL116" s="110"/>
      <c r="BM116" s="102"/>
      <c r="BN116" s="103"/>
      <c r="GV116" s="57" t="s">
        <v>6</v>
      </c>
      <c r="GW116" s="59" t="e">
        <f>#REF!</f>
        <v>#REF!</v>
      </c>
    </row>
    <row r="117" spans="2:205" ht="12" customHeight="1">
      <c r="B117" s="163"/>
      <c r="C117" s="160"/>
      <c r="D117" s="155"/>
      <c r="E117" s="183"/>
      <c r="F117" s="123"/>
      <c r="G117" s="192"/>
      <c r="H117" s="179"/>
      <c r="I117" s="179"/>
      <c r="J117" s="139"/>
      <c r="K117" s="123"/>
      <c r="L117" s="15" t="s">
        <v>38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6">
        <f>COUNTIF(M117:BH117,"E")</f>
        <v>0</v>
      </c>
      <c r="BJ117" s="147"/>
      <c r="BK117" s="165"/>
      <c r="BL117" s="166"/>
      <c r="BM117" s="102"/>
      <c r="BN117" s="103"/>
      <c r="GV117" s="57" t="s">
        <v>7</v>
      </c>
      <c r="GW117" s="59" t="e">
        <f>#REF!</f>
        <v>#REF!</v>
      </c>
    </row>
    <row r="118" spans="2:205" ht="46.5" customHeight="1">
      <c r="B118" s="163"/>
      <c r="C118" s="160"/>
      <c r="D118" s="155"/>
      <c r="E118" s="182" t="s">
        <v>313</v>
      </c>
      <c r="F118" s="122">
        <v>22</v>
      </c>
      <c r="G118" s="191" t="s">
        <v>222</v>
      </c>
      <c r="H118" s="178" t="s">
        <v>138</v>
      </c>
      <c r="I118" s="178" t="s">
        <v>326</v>
      </c>
      <c r="J118" s="138" t="s">
        <v>478</v>
      </c>
      <c r="K118" s="122" t="s">
        <v>523</v>
      </c>
      <c r="L118" s="15" t="s">
        <v>11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5"/>
      <c r="AJ118" s="15"/>
      <c r="AK118" s="14"/>
      <c r="AL118" s="14"/>
      <c r="AM118" s="15"/>
      <c r="AN118" s="15"/>
      <c r="AO118" s="14"/>
      <c r="AP118" s="14"/>
      <c r="AQ118" s="14"/>
      <c r="AR118" s="14"/>
      <c r="AS118" s="14"/>
      <c r="AT118" s="14"/>
      <c r="AU118" s="14"/>
      <c r="AV118" s="14"/>
      <c r="AW118" s="14" t="s">
        <v>11</v>
      </c>
      <c r="AX118" s="14" t="s">
        <v>11</v>
      </c>
      <c r="AY118" s="14" t="s">
        <v>11</v>
      </c>
      <c r="AZ118" s="14"/>
      <c r="BA118" s="14"/>
      <c r="BB118" s="14"/>
      <c r="BC118" s="14"/>
      <c r="BD118" s="14"/>
      <c r="BE118" s="14"/>
      <c r="BF118" s="14"/>
      <c r="BG118" s="14"/>
      <c r="BH118" s="14"/>
      <c r="BI118" s="146">
        <f>COUNTIF(M118:BH118,"P")</f>
        <v>3</v>
      </c>
      <c r="BJ118" s="147"/>
      <c r="BK118" s="109">
        <f>IF(BI118=0,"N.A.",(BI119/BI118))</f>
        <v>0</v>
      </c>
      <c r="BL118" s="110"/>
      <c r="BM118" s="102"/>
      <c r="BN118" s="103"/>
      <c r="GV118" s="57" t="s">
        <v>6</v>
      </c>
      <c r="GW118" s="59" t="e">
        <f>#REF!</f>
        <v>#REF!</v>
      </c>
    </row>
    <row r="119" spans="2:205" ht="12" customHeight="1">
      <c r="B119" s="163"/>
      <c r="C119" s="160"/>
      <c r="D119" s="155"/>
      <c r="E119" s="183"/>
      <c r="F119" s="123"/>
      <c r="G119" s="192"/>
      <c r="H119" s="179"/>
      <c r="I119" s="179"/>
      <c r="J119" s="139"/>
      <c r="K119" s="123"/>
      <c r="L119" s="15" t="s">
        <v>38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6">
        <f>COUNTIF(M119:BH119,"E")</f>
        <v>0</v>
      </c>
      <c r="BJ119" s="147"/>
      <c r="BK119" s="165"/>
      <c r="BL119" s="166"/>
      <c r="BM119" s="102"/>
      <c r="BN119" s="103"/>
      <c r="GV119" s="57" t="s">
        <v>7</v>
      </c>
      <c r="GW119" s="59" t="e">
        <f>#REF!</f>
        <v>#REF!</v>
      </c>
    </row>
    <row r="120" spans="2:205" ht="46.5" customHeight="1">
      <c r="B120" s="163"/>
      <c r="C120" s="160"/>
      <c r="D120" s="155"/>
      <c r="E120" s="182" t="s">
        <v>313</v>
      </c>
      <c r="F120" s="122">
        <v>23</v>
      </c>
      <c r="G120" s="191" t="s">
        <v>224</v>
      </c>
      <c r="H120" s="178" t="s">
        <v>138</v>
      </c>
      <c r="I120" s="178" t="s">
        <v>326</v>
      </c>
      <c r="J120" s="138" t="s">
        <v>478</v>
      </c>
      <c r="K120" s="122" t="s">
        <v>523</v>
      </c>
      <c r="L120" s="15" t="s">
        <v>11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5"/>
      <c r="AK120" s="15"/>
      <c r="AL120" s="14"/>
      <c r="AM120" s="15"/>
      <c r="AN120" s="15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 t="s">
        <v>11</v>
      </c>
      <c r="BC120" s="14" t="s">
        <v>11</v>
      </c>
      <c r="BD120" s="14"/>
      <c r="BE120" s="14"/>
      <c r="BF120" s="14"/>
      <c r="BG120" s="14"/>
      <c r="BH120" s="14"/>
      <c r="BI120" s="146">
        <f>COUNTIF(M120:BH120,"P")</f>
        <v>2</v>
      </c>
      <c r="BJ120" s="147"/>
      <c r="BK120" s="109">
        <f>IF(BI120=0,"N.A.",(BI121/BI120))</f>
        <v>0</v>
      </c>
      <c r="BL120" s="110"/>
      <c r="BM120" s="102"/>
      <c r="BN120" s="103"/>
      <c r="GV120" s="57" t="s">
        <v>6</v>
      </c>
      <c r="GW120" s="59" t="e">
        <f>#REF!</f>
        <v>#REF!</v>
      </c>
    </row>
    <row r="121" spans="2:205" ht="20.25" customHeight="1">
      <c r="B121" s="163"/>
      <c r="C121" s="160"/>
      <c r="D121" s="155"/>
      <c r="E121" s="183"/>
      <c r="F121" s="123"/>
      <c r="G121" s="192"/>
      <c r="H121" s="179"/>
      <c r="I121" s="179"/>
      <c r="J121" s="139"/>
      <c r="K121" s="123"/>
      <c r="L121" s="15" t="s">
        <v>38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6">
        <f>COUNTIF(M121:BH121,"E")</f>
        <v>0</v>
      </c>
      <c r="BJ121" s="147"/>
      <c r="BK121" s="165"/>
      <c r="BL121" s="166"/>
      <c r="BM121" s="102"/>
      <c r="BN121" s="103"/>
      <c r="GV121" s="57" t="s">
        <v>7</v>
      </c>
      <c r="GW121" s="59" t="e">
        <f>#REF!</f>
        <v>#REF!</v>
      </c>
    </row>
    <row r="122" spans="2:205" ht="46.5" customHeight="1">
      <c r="B122" s="163"/>
      <c r="C122" s="160"/>
      <c r="D122" s="155"/>
      <c r="E122" s="182" t="s">
        <v>315</v>
      </c>
      <c r="F122" s="122">
        <v>24</v>
      </c>
      <c r="G122" s="150" t="s">
        <v>161</v>
      </c>
      <c r="H122" s="178" t="s">
        <v>138</v>
      </c>
      <c r="I122" s="178" t="s">
        <v>480</v>
      </c>
      <c r="J122" s="138" t="s">
        <v>481</v>
      </c>
      <c r="K122" s="122" t="s">
        <v>524</v>
      </c>
      <c r="L122" s="95" t="s">
        <v>11</v>
      </c>
      <c r="M122" s="14" t="s">
        <v>11</v>
      </c>
      <c r="N122" s="14" t="s">
        <v>11</v>
      </c>
      <c r="O122" s="14" t="s">
        <v>11</v>
      </c>
      <c r="P122" s="14" t="s">
        <v>11</v>
      </c>
      <c r="Q122" s="14" t="s">
        <v>11</v>
      </c>
      <c r="R122" s="14" t="s">
        <v>11</v>
      </c>
      <c r="S122" s="14" t="s">
        <v>11</v>
      </c>
      <c r="T122" s="14" t="s">
        <v>11</v>
      </c>
      <c r="U122" s="14" t="s">
        <v>11</v>
      </c>
      <c r="V122" s="14" t="s">
        <v>11</v>
      </c>
      <c r="W122" s="14" t="s">
        <v>11</v>
      </c>
      <c r="X122" s="14" t="s">
        <v>11</v>
      </c>
      <c r="Y122" s="14" t="s">
        <v>11</v>
      </c>
      <c r="Z122" s="14" t="s">
        <v>11</v>
      </c>
      <c r="AA122" s="14" t="s">
        <v>11</v>
      </c>
      <c r="AB122" s="14" t="s">
        <v>11</v>
      </c>
      <c r="AC122" s="14" t="s">
        <v>11</v>
      </c>
      <c r="AD122" s="14" t="s">
        <v>11</v>
      </c>
      <c r="AE122" s="14" t="s">
        <v>11</v>
      </c>
      <c r="AF122" s="14" t="s">
        <v>11</v>
      </c>
      <c r="AG122" s="14" t="s">
        <v>11</v>
      </c>
      <c r="AH122" s="14" t="s">
        <v>11</v>
      </c>
      <c r="AI122" s="14" t="s">
        <v>11</v>
      </c>
      <c r="AJ122" s="14" t="s">
        <v>11</v>
      </c>
      <c r="AK122" s="14" t="s">
        <v>11</v>
      </c>
      <c r="AL122" s="14" t="s">
        <v>11</v>
      </c>
      <c r="AM122" s="14" t="s">
        <v>11</v>
      </c>
      <c r="AN122" s="14" t="s">
        <v>11</v>
      </c>
      <c r="AO122" s="14" t="s">
        <v>11</v>
      </c>
      <c r="AP122" s="14" t="s">
        <v>11</v>
      </c>
      <c r="AQ122" s="14" t="s">
        <v>11</v>
      </c>
      <c r="AR122" s="14" t="s">
        <v>11</v>
      </c>
      <c r="AS122" s="14" t="s">
        <v>11</v>
      </c>
      <c r="AT122" s="14" t="s">
        <v>11</v>
      </c>
      <c r="AU122" s="14" t="s">
        <v>11</v>
      </c>
      <c r="AV122" s="14" t="s">
        <v>11</v>
      </c>
      <c r="AW122" s="14" t="s">
        <v>11</v>
      </c>
      <c r="AX122" s="14" t="s">
        <v>11</v>
      </c>
      <c r="AY122" s="14" t="s">
        <v>11</v>
      </c>
      <c r="AZ122" s="14" t="s">
        <v>11</v>
      </c>
      <c r="BA122" s="14" t="s">
        <v>11</v>
      </c>
      <c r="BB122" s="14" t="s">
        <v>11</v>
      </c>
      <c r="BC122" s="14" t="s">
        <v>11</v>
      </c>
      <c r="BD122" s="14" t="s">
        <v>11</v>
      </c>
      <c r="BE122" s="14" t="s">
        <v>11</v>
      </c>
      <c r="BF122" s="14" t="s">
        <v>11</v>
      </c>
      <c r="BG122" s="14" t="s">
        <v>11</v>
      </c>
      <c r="BH122" s="14" t="s">
        <v>11</v>
      </c>
      <c r="BI122" s="146">
        <f>COUNTIF(M122:BH122,"P")</f>
        <v>48</v>
      </c>
      <c r="BJ122" s="147"/>
      <c r="BK122" s="109">
        <f>IF(BI122=0,"N.A.",(BI123/BI122))</f>
        <v>0.6666666666666666</v>
      </c>
      <c r="BL122" s="110"/>
      <c r="BM122" s="102"/>
      <c r="BN122" s="103"/>
      <c r="GV122" s="57" t="s">
        <v>6</v>
      </c>
      <c r="GW122" s="59" t="e">
        <f>#REF!</f>
        <v>#REF!</v>
      </c>
    </row>
    <row r="123" spans="2:205" ht="12.75" customHeight="1">
      <c r="B123" s="163"/>
      <c r="C123" s="160"/>
      <c r="D123" s="155"/>
      <c r="E123" s="183"/>
      <c r="F123" s="123"/>
      <c r="G123" s="151"/>
      <c r="H123" s="179"/>
      <c r="I123" s="179"/>
      <c r="J123" s="139"/>
      <c r="K123" s="123"/>
      <c r="L123" s="15" t="s">
        <v>38</v>
      </c>
      <c r="M123" s="15" t="s">
        <v>38</v>
      </c>
      <c r="N123" s="15" t="s">
        <v>38</v>
      </c>
      <c r="O123" s="15" t="s">
        <v>38</v>
      </c>
      <c r="P123" s="15" t="s">
        <v>38</v>
      </c>
      <c r="Q123" s="15" t="s">
        <v>38</v>
      </c>
      <c r="R123" s="15" t="s">
        <v>38</v>
      </c>
      <c r="S123" s="15" t="s">
        <v>38</v>
      </c>
      <c r="T123" s="15" t="s">
        <v>38</v>
      </c>
      <c r="U123" s="15" t="s">
        <v>38</v>
      </c>
      <c r="V123" s="15" t="s">
        <v>38</v>
      </c>
      <c r="W123" s="15" t="s">
        <v>38</v>
      </c>
      <c r="X123" s="15" t="s">
        <v>38</v>
      </c>
      <c r="Y123" s="15" t="s">
        <v>38</v>
      </c>
      <c r="Z123" s="15" t="s">
        <v>38</v>
      </c>
      <c r="AA123" s="15" t="s">
        <v>38</v>
      </c>
      <c r="AB123" s="15" t="s">
        <v>38</v>
      </c>
      <c r="AC123" s="15" t="s">
        <v>38</v>
      </c>
      <c r="AD123" s="15" t="s">
        <v>38</v>
      </c>
      <c r="AE123" s="15" t="s">
        <v>38</v>
      </c>
      <c r="AF123" s="15" t="s">
        <v>38</v>
      </c>
      <c r="AG123" s="15" t="s">
        <v>38</v>
      </c>
      <c r="AH123" s="15" t="s">
        <v>38</v>
      </c>
      <c r="AI123" s="15" t="s">
        <v>38</v>
      </c>
      <c r="AJ123" s="15" t="s">
        <v>38</v>
      </c>
      <c r="AK123" s="15" t="s">
        <v>38</v>
      </c>
      <c r="AL123" s="15" t="s">
        <v>38</v>
      </c>
      <c r="AM123" s="15" t="s">
        <v>38</v>
      </c>
      <c r="AN123" s="15" t="s">
        <v>38</v>
      </c>
      <c r="AO123" s="14" t="s">
        <v>38</v>
      </c>
      <c r="AP123" s="14" t="s">
        <v>38</v>
      </c>
      <c r="AQ123" s="14" t="s">
        <v>38</v>
      </c>
      <c r="AR123" s="14" t="s">
        <v>38</v>
      </c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6">
        <f>COUNTIF(M123:BH123,"E")</f>
        <v>32</v>
      </c>
      <c r="BJ123" s="147"/>
      <c r="BK123" s="165"/>
      <c r="BL123" s="166"/>
      <c r="BM123" s="102"/>
      <c r="BN123" s="103"/>
      <c r="GV123" s="57" t="s">
        <v>7</v>
      </c>
      <c r="GW123" s="59" t="e">
        <f>#REF!</f>
        <v>#REF!</v>
      </c>
    </row>
    <row r="124" spans="2:205" ht="46.5" customHeight="1">
      <c r="B124" s="163"/>
      <c r="C124" s="160"/>
      <c r="D124" s="155"/>
      <c r="E124" s="182" t="s">
        <v>315</v>
      </c>
      <c r="F124" s="122">
        <v>25</v>
      </c>
      <c r="G124" s="150" t="s">
        <v>162</v>
      </c>
      <c r="H124" s="178" t="s">
        <v>138</v>
      </c>
      <c r="I124" s="178" t="s">
        <v>480</v>
      </c>
      <c r="J124" s="138" t="s">
        <v>450</v>
      </c>
      <c r="K124" s="122" t="s">
        <v>525</v>
      </c>
      <c r="L124" s="15" t="s">
        <v>11</v>
      </c>
      <c r="M124" s="14"/>
      <c r="N124" s="14" t="s">
        <v>11</v>
      </c>
      <c r="O124" s="14"/>
      <c r="P124" s="14"/>
      <c r="Q124" s="14" t="s">
        <v>11</v>
      </c>
      <c r="R124" s="14"/>
      <c r="S124" s="14"/>
      <c r="T124" s="14"/>
      <c r="U124" s="14" t="s">
        <v>11</v>
      </c>
      <c r="V124" s="14"/>
      <c r="W124" s="14"/>
      <c r="X124" s="14"/>
      <c r="Y124" s="14" t="s">
        <v>11</v>
      </c>
      <c r="Z124" s="14"/>
      <c r="AA124" s="14"/>
      <c r="AB124" s="14"/>
      <c r="AC124" s="14" t="s">
        <v>11</v>
      </c>
      <c r="AD124" s="14"/>
      <c r="AE124" s="14"/>
      <c r="AF124" s="14"/>
      <c r="AG124" s="14" t="s">
        <v>11</v>
      </c>
      <c r="AH124" s="14"/>
      <c r="AI124" s="14"/>
      <c r="AJ124" s="14"/>
      <c r="AK124" s="14" t="s">
        <v>11</v>
      </c>
      <c r="AL124" s="14"/>
      <c r="AM124" s="14"/>
      <c r="AN124" s="14"/>
      <c r="AO124" s="14" t="s">
        <v>11</v>
      </c>
      <c r="AP124" s="14"/>
      <c r="AQ124" s="14"/>
      <c r="AR124" s="14"/>
      <c r="AS124" s="14"/>
      <c r="AT124" s="14" t="s">
        <v>11</v>
      </c>
      <c r="AU124" s="14"/>
      <c r="AV124" s="14"/>
      <c r="AW124" s="14"/>
      <c r="AX124" s="14" t="s">
        <v>11</v>
      </c>
      <c r="AY124" s="14"/>
      <c r="AZ124" s="14"/>
      <c r="BA124" s="14"/>
      <c r="BB124" s="14" t="s">
        <v>11</v>
      </c>
      <c r="BC124" s="14"/>
      <c r="BD124" s="14"/>
      <c r="BE124" s="14"/>
      <c r="BF124" s="14" t="s">
        <v>11</v>
      </c>
      <c r="BG124" s="14"/>
      <c r="BH124" s="14"/>
      <c r="BI124" s="146">
        <f>COUNTIF(M124:BH124,"P")</f>
        <v>12</v>
      </c>
      <c r="BJ124" s="147"/>
      <c r="BK124" s="109">
        <f>IF(BI124=0,"N.A.",(BI125/BI124))</f>
        <v>0.5833333333333334</v>
      </c>
      <c r="BL124" s="110"/>
      <c r="BM124" s="102"/>
      <c r="BN124" s="103"/>
      <c r="GV124" s="57" t="s">
        <v>6</v>
      </c>
      <c r="GW124" s="59" t="e">
        <f>#REF!</f>
        <v>#REF!</v>
      </c>
    </row>
    <row r="125" spans="2:205" ht="12" customHeight="1">
      <c r="B125" s="163"/>
      <c r="C125" s="160"/>
      <c r="D125" s="155"/>
      <c r="E125" s="183"/>
      <c r="F125" s="123"/>
      <c r="G125" s="151"/>
      <c r="H125" s="179"/>
      <c r="I125" s="179"/>
      <c r="J125" s="139"/>
      <c r="K125" s="123"/>
      <c r="L125" s="15" t="s">
        <v>38</v>
      </c>
      <c r="M125" s="14"/>
      <c r="N125" s="14" t="s">
        <v>38</v>
      </c>
      <c r="O125" s="14"/>
      <c r="P125" s="14"/>
      <c r="Q125" s="14" t="s">
        <v>38</v>
      </c>
      <c r="R125" s="14"/>
      <c r="S125" s="14"/>
      <c r="T125" s="14"/>
      <c r="U125" s="14" t="s">
        <v>38</v>
      </c>
      <c r="V125" s="14"/>
      <c r="W125" s="14"/>
      <c r="X125" s="14"/>
      <c r="Y125" s="14" t="s">
        <v>38</v>
      </c>
      <c r="Z125" s="14"/>
      <c r="AA125" s="14"/>
      <c r="AB125" s="14"/>
      <c r="AC125" s="14" t="s">
        <v>38</v>
      </c>
      <c r="AD125" s="14"/>
      <c r="AE125" s="14"/>
      <c r="AF125" s="14"/>
      <c r="AG125" s="14" t="s">
        <v>38</v>
      </c>
      <c r="AH125" s="14"/>
      <c r="AI125" s="14"/>
      <c r="AJ125" s="14"/>
      <c r="AK125" s="14" t="s">
        <v>38</v>
      </c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6">
        <f>COUNTIF(M125:BH125,"E")</f>
        <v>7</v>
      </c>
      <c r="BJ125" s="147"/>
      <c r="BK125" s="165"/>
      <c r="BL125" s="166"/>
      <c r="BM125" s="102"/>
      <c r="BN125" s="103"/>
      <c r="GV125" s="57" t="s">
        <v>7</v>
      </c>
      <c r="GW125" s="59" t="e">
        <f>#REF!</f>
        <v>#REF!</v>
      </c>
    </row>
    <row r="126" spans="2:205" ht="39" customHeight="1">
      <c r="B126" s="163"/>
      <c r="C126" s="160"/>
      <c r="D126" s="155"/>
      <c r="E126" s="182" t="s">
        <v>314</v>
      </c>
      <c r="F126" s="122">
        <v>26</v>
      </c>
      <c r="G126" s="150" t="s">
        <v>448</v>
      </c>
      <c r="H126" s="178" t="s">
        <v>138</v>
      </c>
      <c r="I126" s="178" t="s">
        <v>449</v>
      </c>
      <c r="J126" s="138" t="s">
        <v>482</v>
      </c>
      <c r="K126" s="122" t="s">
        <v>447</v>
      </c>
      <c r="L126" s="15" t="s">
        <v>11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 t="s">
        <v>11</v>
      </c>
      <c r="X126" s="14" t="s">
        <v>11</v>
      </c>
      <c r="Y126" s="14"/>
      <c r="Z126" s="14" t="s">
        <v>11</v>
      </c>
      <c r="AA126" s="14" t="s">
        <v>11</v>
      </c>
      <c r="AB126" s="14"/>
      <c r="AC126" s="14"/>
      <c r="AD126" s="14" t="s">
        <v>11</v>
      </c>
      <c r="AE126" s="14" t="s">
        <v>11</v>
      </c>
      <c r="AF126" s="14"/>
      <c r="AG126" s="14"/>
      <c r="AH126" s="14" t="s">
        <v>11</v>
      </c>
      <c r="AI126" s="14" t="s">
        <v>11</v>
      </c>
      <c r="AJ126" s="14"/>
      <c r="AK126" s="14"/>
      <c r="AL126" s="14" t="s">
        <v>11</v>
      </c>
      <c r="AM126" s="14" t="s">
        <v>11</v>
      </c>
      <c r="AN126" s="14"/>
      <c r="AO126" s="14"/>
      <c r="AP126" s="14"/>
      <c r="AQ126" s="14"/>
      <c r="AR126" s="14"/>
      <c r="AS126" s="14"/>
      <c r="AT126" s="14" t="s">
        <v>11</v>
      </c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6">
        <f>COUNTIF(M126:BH126,"P")</f>
        <v>11</v>
      </c>
      <c r="BJ126" s="147"/>
      <c r="BK126" s="109">
        <f>IF(BI126=0,"N.A.",(BI127/BI126))</f>
        <v>0.9090909090909091</v>
      </c>
      <c r="BL126" s="110"/>
      <c r="BM126" s="102"/>
      <c r="BN126" s="103"/>
      <c r="GW126" s="59"/>
    </row>
    <row r="127" spans="2:205" ht="44.25" customHeight="1">
      <c r="B127" s="163"/>
      <c r="C127" s="160"/>
      <c r="D127" s="155"/>
      <c r="E127" s="183"/>
      <c r="F127" s="123"/>
      <c r="G127" s="151"/>
      <c r="H127" s="179"/>
      <c r="I127" s="179"/>
      <c r="J127" s="139"/>
      <c r="K127" s="123"/>
      <c r="L127" s="15" t="s">
        <v>38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 t="s">
        <v>38</v>
      </c>
      <c r="X127" s="14" t="s">
        <v>38</v>
      </c>
      <c r="Y127" s="14"/>
      <c r="Z127" s="14" t="s">
        <v>38</v>
      </c>
      <c r="AA127" s="14" t="s">
        <v>38</v>
      </c>
      <c r="AB127" s="14"/>
      <c r="AC127" s="14"/>
      <c r="AD127" s="14" t="s">
        <v>38</v>
      </c>
      <c r="AE127" s="14" t="s">
        <v>38</v>
      </c>
      <c r="AF127" s="14"/>
      <c r="AG127" s="14"/>
      <c r="AH127" s="14" t="s">
        <v>38</v>
      </c>
      <c r="AI127" s="14" t="s">
        <v>38</v>
      </c>
      <c r="AJ127" s="14"/>
      <c r="AK127" s="14"/>
      <c r="AL127" s="14" t="s">
        <v>38</v>
      </c>
      <c r="AM127" s="14" t="s">
        <v>38</v>
      </c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6">
        <f>COUNTIF(M127:BH127,"E")</f>
        <v>10</v>
      </c>
      <c r="BJ127" s="147"/>
      <c r="BK127" s="165"/>
      <c r="BL127" s="166"/>
      <c r="BM127" s="102"/>
      <c r="BN127" s="103"/>
      <c r="GV127" s="57" t="s">
        <v>6</v>
      </c>
      <c r="GW127" s="59" t="e">
        <f>#REF!</f>
        <v>#REF!</v>
      </c>
    </row>
    <row r="128" spans="2:205" ht="33" customHeight="1">
      <c r="B128" s="163"/>
      <c r="C128" s="160"/>
      <c r="D128" s="155"/>
      <c r="E128" s="182" t="s">
        <v>313</v>
      </c>
      <c r="F128" s="122">
        <v>27</v>
      </c>
      <c r="G128" s="130" t="s">
        <v>163</v>
      </c>
      <c r="H128" s="178" t="s">
        <v>138</v>
      </c>
      <c r="I128" s="178" t="s">
        <v>327</v>
      </c>
      <c r="J128" s="138" t="s">
        <v>446</v>
      </c>
      <c r="K128" s="122" t="s">
        <v>447</v>
      </c>
      <c r="L128" s="15" t="s">
        <v>11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 t="s">
        <v>69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 t="s">
        <v>11</v>
      </c>
      <c r="BG128" s="14"/>
      <c r="BH128" s="14"/>
      <c r="BI128" s="146">
        <f>COUNTIF(M128:BH128,"P")</f>
        <v>2</v>
      </c>
      <c r="BJ128" s="147"/>
      <c r="BK128" s="109">
        <f>IF(BI128=0,"N.A.",(BI129/BI128))</f>
        <v>0.5</v>
      </c>
      <c r="BL128" s="110"/>
      <c r="BM128" s="102"/>
      <c r="BN128" s="103"/>
      <c r="GV128" s="57" t="s">
        <v>7</v>
      </c>
      <c r="GW128" s="59" t="e">
        <f>#REF!</f>
        <v>#REF!</v>
      </c>
    </row>
    <row r="129" spans="2:205" ht="44.25" customHeight="1">
      <c r="B129" s="163"/>
      <c r="C129" s="160"/>
      <c r="D129" s="156"/>
      <c r="E129" s="183"/>
      <c r="F129" s="123"/>
      <c r="G129" s="131"/>
      <c r="H129" s="179"/>
      <c r="I129" s="179"/>
      <c r="J129" s="139"/>
      <c r="K129" s="123"/>
      <c r="L129" s="15" t="s">
        <v>38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 t="s">
        <v>38</v>
      </c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6">
        <f aca="true" t="shared" si="1" ref="BI129:BI138">COUNTIF(M129:BH129,"E")</f>
        <v>1</v>
      </c>
      <c r="BJ129" s="147"/>
      <c r="BK129" s="165"/>
      <c r="BL129" s="166"/>
      <c r="BM129" s="104"/>
      <c r="BN129" s="105"/>
      <c r="GV129" s="57" t="s">
        <v>8</v>
      </c>
      <c r="GW129" s="59" t="e">
        <f>#REF!</f>
        <v>#REF!</v>
      </c>
    </row>
    <row r="130" spans="2:205" ht="17.25" customHeight="1">
      <c r="B130" s="163"/>
      <c r="C130" s="160"/>
      <c r="D130" s="146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47"/>
      <c r="GV130" s="57" t="s">
        <v>9</v>
      </c>
      <c r="GW130" s="59">
        <f>BK203</f>
        <v>0</v>
      </c>
    </row>
    <row r="131" spans="2:66" ht="30.75" customHeight="1">
      <c r="B131" s="163"/>
      <c r="C131" s="160"/>
      <c r="D131" s="204" t="s">
        <v>357</v>
      </c>
      <c r="E131" s="148" t="s">
        <v>11</v>
      </c>
      <c r="F131" s="122">
        <v>1</v>
      </c>
      <c r="G131" s="240" t="s">
        <v>272</v>
      </c>
      <c r="H131" s="152" t="s">
        <v>143</v>
      </c>
      <c r="I131" s="83" t="s">
        <v>333</v>
      </c>
      <c r="J131" s="202" t="s">
        <v>453</v>
      </c>
      <c r="K131" s="122" t="s">
        <v>183</v>
      </c>
      <c r="L131" s="95" t="s">
        <v>11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 t="s">
        <v>11</v>
      </c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46">
        <f>COUNTIF(M131:BH131,"P")</f>
        <v>1</v>
      </c>
      <c r="BJ131" s="147"/>
      <c r="BK131" s="113">
        <f>IF(BI131=0,"N.A.",(BI132/BI131))</f>
        <v>0</v>
      </c>
      <c r="BL131" s="114"/>
      <c r="BM131" s="113">
        <f>AVERAGE(BK131:BL188)</f>
        <v>0.2965277777777778</v>
      </c>
      <c r="BN131" s="114"/>
    </row>
    <row r="132" spans="2:66" ht="17.25" customHeight="1">
      <c r="B132" s="163"/>
      <c r="C132" s="160"/>
      <c r="D132" s="205"/>
      <c r="E132" s="149"/>
      <c r="F132" s="123"/>
      <c r="G132" s="241"/>
      <c r="H132" s="153"/>
      <c r="I132" s="85" t="s">
        <v>451</v>
      </c>
      <c r="J132" s="203"/>
      <c r="K132" s="123"/>
      <c r="L132" s="15" t="s">
        <v>38</v>
      </c>
      <c r="M132" s="1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4"/>
      <c r="AC132" s="17"/>
      <c r="AD132" s="17"/>
      <c r="AE132" s="17"/>
      <c r="AF132" s="15"/>
      <c r="AG132" s="17"/>
      <c r="AH132" s="17"/>
      <c r="AI132" s="17"/>
      <c r="AJ132" s="17"/>
      <c r="AK132" s="17"/>
      <c r="AL132" s="15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46">
        <f t="shared" si="1"/>
        <v>0</v>
      </c>
      <c r="BJ132" s="147"/>
      <c r="BK132" s="144"/>
      <c r="BL132" s="145"/>
      <c r="BM132" s="115"/>
      <c r="BN132" s="116"/>
    </row>
    <row r="133" spans="2:66" ht="30" customHeight="1">
      <c r="B133" s="163"/>
      <c r="C133" s="160"/>
      <c r="D133" s="205"/>
      <c r="E133" s="148" t="s">
        <v>11</v>
      </c>
      <c r="F133" s="122">
        <v>2</v>
      </c>
      <c r="G133" s="200" t="s">
        <v>273</v>
      </c>
      <c r="H133" s="152" t="s">
        <v>143</v>
      </c>
      <c r="I133" s="200" t="s">
        <v>334</v>
      </c>
      <c r="J133" s="136" t="s">
        <v>452</v>
      </c>
      <c r="K133" s="122" t="s">
        <v>183</v>
      </c>
      <c r="L133" s="15" t="s">
        <v>11</v>
      </c>
      <c r="M133" s="1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4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 t="s">
        <v>11</v>
      </c>
      <c r="BC133" s="17"/>
      <c r="BD133" s="17"/>
      <c r="BE133" s="17"/>
      <c r="BF133" s="17"/>
      <c r="BG133" s="17"/>
      <c r="BH133" s="17"/>
      <c r="BI133" s="146">
        <f>COUNTIF(M133:BH133,"P")</f>
        <v>1</v>
      </c>
      <c r="BJ133" s="147"/>
      <c r="BK133" s="113">
        <f>IF(BI133=0,"N.A.",(BI134/BI133))</f>
        <v>0</v>
      </c>
      <c r="BL133" s="114"/>
      <c r="BM133" s="115"/>
      <c r="BN133" s="116"/>
    </row>
    <row r="134" spans="2:66" ht="17.25" customHeight="1">
      <c r="B134" s="163"/>
      <c r="C134" s="160"/>
      <c r="D134" s="205"/>
      <c r="E134" s="149"/>
      <c r="F134" s="123"/>
      <c r="G134" s="201"/>
      <c r="H134" s="153"/>
      <c r="I134" s="201"/>
      <c r="J134" s="137"/>
      <c r="K134" s="123"/>
      <c r="L134" s="15" t="s">
        <v>38</v>
      </c>
      <c r="M134" s="1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4"/>
      <c r="AC134" s="17"/>
      <c r="AD134" s="17"/>
      <c r="AE134" s="17"/>
      <c r="AF134" s="15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46">
        <f t="shared" si="1"/>
        <v>0</v>
      </c>
      <c r="BJ134" s="147"/>
      <c r="BK134" s="144"/>
      <c r="BL134" s="145"/>
      <c r="BM134" s="115"/>
      <c r="BN134" s="116"/>
    </row>
    <row r="135" spans="2:66" ht="34.5" customHeight="1">
      <c r="B135" s="163"/>
      <c r="C135" s="160"/>
      <c r="D135" s="205"/>
      <c r="E135" s="148" t="s">
        <v>11</v>
      </c>
      <c r="F135" s="122">
        <v>3</v>
      </c>
      <c r="G135" s="200" t="s">
        <v>274</v>
      </c>
      <c r="H135" s="152" t="s">
        <v>143</v>
      </c>
      <c r="I135" s="200" t="s">
        <v>334</v>
      </c>
      <c r="J135" s="136" t="s">
        <v>452</v>
      </c>
      <c r="K135" s="122" t="s">
        <v>183</v>
      </c>
      <c r="L135" s="15" t="s">
        <v>11</v>
      </c>
      <c r="M135" s="14"/>
      <c r="N135" s="17"/>
      <c r="O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4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 t="s">
        <v>11</v>
      </c>
      <c r="AU135" s="17"/>
      <c r="AV135" s="17"/>
      <c r="AW135" s="17"/>
      <c r="AX135" s="17"/>
      <c r="AY135" s="17" t="s">
        <v>11</v>
      </c>
      <c r="AZ135" s="17"/>
      <c r="BA135" s="17"/>
      <c r="BB135" s="17"/>
      <c r="BC135" s="17"/>
      <c r="BD135" s="17"/>
      <c r="BE135" s="17"/>
      <c r="BF135" s="17"/>
      <c r="BG135" s="17"/>
      <c r="BH135" s="17"/>
      <c r="BI135" s="146">
        <f>COUNTIF(M135:BH135,"P")</f>
        <v>2</v>
      </c>
      <c r="BJ135" s="147"/>
      <c r="BK135" s="113">
        <f>IF(BI135=0,"N.A.",(BI136/BI135))</f>
        <v>0</v>
      </c>
      <c r="BL135" s="114"/>
      <c r="BM135" s="115"/>
      <c r="BN135" s="116"/>
    </row>
    <row r="136" spans="2:66" ht="17.25" customHeight="1">
      <c r="B136" s="163"/>
      <c r="C136" s="160"/>
      <c r="D136" s="205"/>
      <c r="E136" s="149"/>
      <c r="F136" s="123"/>
      <c r="G136" s="201"/>
      <c r="H136" s="153"/>
      <c r="I136" s="201"/>
      <c r="J136" s="137"/>
      <c r="K136" s="123"/>
      <c r="L136" s="15" t="s">
        <v>38</v>
      </c>
      <c r="M136" s="1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4"/>
      <c r="AC136" s="17"/>
      <c r="AD136" s="17"/>
      <c r="AE136" s="17"/>
      <c r="AF136" s="15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46">
        <f t="shared" si="1"/>
        <v>0</v>
      </c>
      <c r="BJ136" s="147"/>
      <c r="BK136" s="144"/>
      <c r="BL136" s="145"/>
      <c r="BM136" s="115"/>
      <c r="BN136" s="116"/>
    </row>
    <row r="137" spans="2:66" ht="30.75" customHeight="1">
      <c r="B137" s="163"/>
      <c r="C137" s="160"/>
      <c r="D137" s="205"/>
      <c r="E137" s="148" t="s">
        <v>313</v>
      </c>
      <c r="F137" s="122">
        <v>4</v>
      </c>
      <c r="G137" s="200" t="s">
        <v>275</v>
      </c>
      <c r="H137" s="152" t="s">
        <v>143</v>
      </c>
      <c r="I137" s="200" t="s">
        <v>335</v>
      </c>
      <c r="J137" s="136" t="s">
        <v>454</v>
      </c>
      <c r="K137" s="122" t="s">
        <v>336</v>
      </c>
      <c r="L137" s="15" t="s">
        <v>11</v>
      </c>
      <c r="M137" s="1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4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46"/>
      <c r="AT137" s="46"/>
      <c r="AU137" s="46"/>
      <c r="AV137" s="46"/>
      <c r="AW137" s="17" t="s">
        <v>11</v>
      </c>
      <c r="AX137" s="17" t="s">
        <v>11</v>
      </c>
      <c r="AY137" s="17" t="s">
        <v>11</v>
      </c>
      <c r="AZ137" s="17" t="s">
        <v>11</v>
      </c>
      <c r="BA137" s="17"/>
      <c r="BB137" s="17"/>
      <c r="BC137" s="17"/>
      <c r="BD137" s="17"/>
      <c r="BE137" s="17"/>
      <c r="BF137" s="17"/>
      <c r="BG137" s="17"/>
      <c r="BH137" s="17"/>
      <c r="BI137" s="146">
        <f>COUNTIF(M137:BH137,"P")</f>
        <v>4</v>
      </c>
      <c r="BJ137" s="147"/>
      <c r="BK137" s="113">
        <f>IF(BI137=0,"N.A.",(BI138/BI137))</f>
        <v>0</v>
      </c>
      <c r="BL137" s="114"/>
      <c r="BM137" s="115"/>
      <c r="BN137" s="116"/>
    </row>
    <row r="138" spans="2:66" ht="17.25" customHeight="1">
      <c r="B138" s="163"/>
      <c r="C138" s="160"/>
      <c r="D138" s="205"/>
      <c r="E138" s="149"/>
      <c r="F138" s="123"/>
      <c r="G138" s="201"/>
      <c r="H138" s="153"/>
      <c r="I138" s="201"/>
      <c r="J138" s="137"/>
      <c r="K138" s="123"/>
      <c r="L138" s="15" t="s">
        <v>38</v>
      </c>
      <c r="M138" s="1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4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46">
        <f t="shared" si="1"/>
        <v>0</v>
      </c>
      <c r="BJ138" s="147"/>
      <c r="BK138" s="144"/>
      <c r="BL138" s="145"/>
      <c r="BM138" s="115"/>
      <c r="BN138" s="116"/>
    </row>
    <row r="139" spans="2:66" ht="30" customHeight="1">
      <c r="B139" s="163"/>
      <c r="C139" s="160"/>
      <c r="D139" s="205"/>
      <c r="E139" s="148" t="s">
        <v>313</v>
      </c>
      <c r="F139" s="122">
        <v>5</v>
      </c>
      <c r="G139" s="150" t="s">
        <v>276</v>
      </c>
      <c r="H139" s="152" t="s">
        <v>143</v>
      </c>
      <c r="I139" s="150" t="s">
        <v>337</v>
      </c>
      <c r="J139" s="140" t="s">
        <v>454</v>
      </c>
      <c r="K139" s="122" t="s">
        <v>336</v>
      </c>
      <c r="L139" s="15" t="s">
        <v>11</v>
      </c>
      <c r="M139" s="15"/>
      <c r="N139" s="15" t="s">
        <v>11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4"/>
      <c r="AC139" s="17"/>
      <c r="AD139" s="17"/>
      <c r="AE139" s="17"/>
      <c r="AF139" s="17"/>
      <c r="AG139" s="17"/>
      <c r="AH139" s="17"/>
      <c r="AI139" s="17" t="s">
        <v>11</v>
      </c>
      <c r="AJ139" s="17" t="s">
        <v>11</v>
      </c>
      <c r="AK139" s="17" t="s">
        <v>11</v>
      </c>
      <c r="AL139" s="17" t="s">
        <v>11</v>
      </c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46">
        <f>COUNTIF(M139:BH139,"P")</f>
        <v>5</v>
      </c>
      <c r="BJ139" s="147"/>
      <c r="BK139" s="113">
        <f>IF(BI139=0,"N.A.",(BI140/BI139))</f>
        <v>1</v>
      </c>
      <c r="BL139" s="114"/>
      <c r="BM139" s="115"/>
      <c r="BN139" s="116"/>
    </row>
    <row r="140" spans="2:66" ht="17.25" customHeight="1">
      <c r="B140" s="163"/>
      <c r="C140" s="160"/>
      <c r="D140" s="205"/>
      <c r="E140" s="149"/>
      <c r="F140" s="123"/>
      <c r="G140" s="151"/>
      <c r="H140" s="153"/>
      <c r="I140" s="151"/>
      <c r="J140" s="141"/>
      <c r="K140" s="123"/>
      <c r="L140" s="15" t="s">
        <v>38</v>
      </c>
      <c r="M140" s="14"/>
      <c r="N140" s="15" t="s">
        <v>38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4"/>
      <c r="AC140" s="17"/>
      <c r="AD140" s="17"/>
      <c r="AE140" s="17"/>
      <c r="AF140" s="17"/>
      <c r="AG140" s="17"/>
      <c r="AH140" s="15"/>
      <c r="AI140" s="15" t="s">
        <v>38</v>
      </c>
      <c r="AJ140" s="15" t="s">
        <v>38</v>
      </c>
      <c r="AK140" s="15" t="s">
        <v>38</v>
      </c>
      <c r="AL140" s="15" t="s">
        <v>38</v>
      </c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46">
        <f>COUNTIF(M140:BH140,"E")</f>
        <v>5</v>
      </c>
      <c r="BJ140" s="147"/>
      <c r="BK140" s="144"/>
      <c r="BL140" s="145"/>
      <c r="BM140" s="115"/>
      <c r="BN140" s="116"/>
    </row>
    <row r="141" spans="2:66" ht="32.25" customHeight="1">
      <c r="B141" s="163"/>
      <c r="C141" s="160"/>
      <c r="D141" s="205"/>
      <c r="E141" s="148" t="s">
        <v>314</v>
      </c>
      <c r="F141" s="122">
        <v>6</v>
      </c>
      <c r="G141" s="150" t="s">
        <v>543</v>
      </c>
      <c r="H141" s="152" t="s">
        <v>143</v>
      </c>
      <c r="I141" s="150" t="s">
        <v>338</v>
      </c>
      <c r="J141" s="140" t="s">
        <v>455</v>
      </c>
      <c r="K141" s="122" t="s">
        <v>183</v>
      </c>
      <c r="L141" s="15" t="s">
        <v>11</v>
      </c>
      <c r="M141" s="1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4"/>
      <c r="AC141" s="17"/>
      <c r="AD141" s="17"/>
      <c r="AE141" s="17" t="s">
        <v>11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46">
        <f>COUNTIF(M141:BH141,"P")</f>
        <v>1</v>
      </c>
      <c r="BJ141" s="147"/>
      <c r="BK141" s="113">
        <f>IF(BI141=0,"N.A.",(BI142/BI141))</f>
        <v>1</v>
      </c>
      <c r="BL141" s="114"/>
      <c r="BM141" s="115"/>
      <c r="BN141" s="116"/>
    </row>
    <row r="142" spans="2:66" ht="17.25" customHeight="1">
      <c r="B142" s="163"/>
      <c r="C142" s="160"/>
      <c r="D142" s="205"/>
      <c r="E142" s="149"/>
      <c r="F142" s="123"/>
      <c r="G142" s="151"/>
      <c r="H142" s="153"/>
      <c r="I142" s="151"/>
      <c r="J142" s="141"/>
      <c r="K142" s="123"/>
      <c r="L142" s="15" t="s">
        <v>38</v>
      </c>
      <c r="M142" s="1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4"/>
      <c r="AC142" s="17"/>
      <c r="AD142" s="17"/>
      <c r="AE142" s="15" t="s">
        <v>38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46">
        <f>COUNTIF(M142:BH142,"E")</f>
        <v>1</v>
      </c>
      <c r="BJ142" s="147"/>
      <c r="BK142" s="144"/>
      <c r="BL142" s="145"/>
      <c r="BM142" s="115"/>
      <c r="BN142" s="116"/>
    </row>
    <row r="143" spans="2:66" ht="30.75" customHeight="1">
      <c r="B143" s="163"/>
      <c r="C143" s="160"/>
      <c r="D143" s="205"/>
      <c r="E143" s="148" t="s">
        <v>314</v>
      </c>
      <c r="F143" s="122">
        <v>7</v>
      </c>
      <c r="G143" s="150" t="s">
        <v>456</v>
      </c>
      <c r="H143" s="152" t="s">
        <v>143</v>
      </c>
      <c r="I143" s="150" t="s">
        <v>338</v>
      </c>
      <c r="J143" s="140" t="s">
        <v>458</v>
      </c>
      <c r="K143" s="122" t="s">
        <v>183</v>
      </c>
      <c r="L143" s="15" t="s">
        <v>11</v>
      </c>
      <c r="M143" s="1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4"/>
      <c r="AC143" s="46"/>
      <c r="AD143" s="46"/>
      <c r="AE143" s="17"/>
      <c r="AF143" s="17"/>
      <c r="AG143" s="17"/>
      <c r="AH143" s="96"/>
      <c r="AI143" s="96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 t="s">
        <v>11</v>
      </c>
      <c r="BD143" s="17"/>
      <c r="BE143" s="17"/>
      <c r="BF143" s="17"/>
      <c r="BG143" s="17"/>
      <c r="BH143" s="17"/>
      <c r="BI143" s="146">
        <f>COUNTIF(M143:BH143,"P")</f>
        <v>1</v>
      </c>
      <c r="BJ143" s="147"/>
      <c r="BK143" s="113">
        <f>IF(BI143=0,"N.A.",(BI144/BI143))</f>
        <v>0</v>
      </c>
      <c r="BL143" s="114"/>
      <c r="BM143" s="115"/>
      <c r="BN143" s="116"/>
    </row>
    <row r="144" spans="2:66" ht="17.25" customHeight="1">
      <c r="B144" s="163"/>
      <c r="C144" s="160"/>
      <c r="D144" s="205"/>
      <c r="E144" s="149"/>
      <c r="F144" s="123"/>
      <c r="G144" s="151"/>
      <c r="H144" s="153"/>
      <c r="I144" s="151"/>
      <c r="J144" s="141"/>
      <c r="K144" s="123"/>
      <c r="L144" s="15" t="s">
        <v>38</v>
      </c>
      <c r="M144" s="1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4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46">
        <f>COUNTIF(M144:BH144,"E")</f>
        <v>0</v>
      </c>
      <c r="BJ144" s="147"/>
      <c r="BK144" s="144"/>
      <c r="BL144" s="145"/>
      <c r="BM144" s="115"/>
      <c r="BN144" s="116"/>
    </row>
    <row r="145" spans="2:66" ht="30.75" customHeight="1">
      <c r="B145" s="163"/>
      <c r="C145" s="160"/>
      <c r="D145" s="205"/>
      <c r="E145" s="148" t="s">
        <v>314</v>
      </c>
      <c r="F145" s="122">
        <v>8</v>
      </c>
      <c r="G145" s="150" t="s">
        <v>457</v>
      </c>
      <c r="H145" s="152" t="s">
        <v>143</v>
      </c>
      <c r="I145" s="150" t="s">
        <v>338</v>
      </c>
      <c r="J145" s="140" t="s">
        <v>458</v>
      </c>
      <c r="K145" s="122" t="s">
        <v>183</v>
      </c>
      <c r="L145" s="15" t="s">
        <v>11</v>
      </c>
      <c r="M145" s="1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4"/>
      <c r="AC145" s="46"/>
      <c r="AD145" s="4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96"/>
      <c r="AQ145" s="96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 t="s">
        <v>11</v>
      </c>
      <c r="BG145" s="17"/>
      <c r="BH145" s="17"/>
      <c r="BI145" s="146">
        <f>COUNTIF(M145:BH145,"P")</f>
        <v>1</v>
      </c>
      <c r="BJ145" s="147"/>
      <c r="BK145" s="113">
        <f>IF(BI145=0,"N.A.",(BI146/BI145))</f>
        <v>0</v>
      </c>
      <c r="BL145" s="114"/>
      <c r="BM145" s="115"/>
      <c r="BN145" s="116"/>
    </row>
    <row r="146" spans="2:66" ht="17.25" customHeight="1">
      <c r="B146" s="163"/>
      <c r="C146" s="160"/>
      <c r="D146" s="205"/>
      <c r="E146" s="149"/>
      <c r="F146" s="123"/>
      <c r="G146" s="151"/>
      <c r="H146" s="153"/>
      <c r="I146" s="151"/>
      <c r="J146" s="141"/>
      <c r="K146" s="123"/>
      <c r="L146" s="15" t="s">
        <v>38</v>
      </c>
      <c r="M146" s="1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4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46">
        <f>COUNTIF(M146:BH146,"E")</f>
        <v>0</v>
      </c>
      <c r="BJ146" s="147"/>
      <c r="BK146" s="144"/>
      <c r="BL146" s="145"/>
      <c r="BM146" s="115"/>
      <c r="BN146" s="116"/>
    </row>
    <row r="147" spans="2:66" ht="31.5" customHeight="1">
      <c r="B147" s="163"/>
      <c r="C147" s="160"/>
      <c r="D147" s="205"/>
      <c r="E147" s="148" t="s">
        <v>314</v>
      </c>
      <c r="F147" s="122">
        <v>9</v>
      </c>
      <c r="G147" s="150" t="s">
        <v>184</v>
      </c>
      <c r="H147" s="152" t="s">
        <v>143</v>
      </c>
      <c r="I147" s="150" t="s">
        <v>339</v>
      </c>
      <c r="J147" s="140" t="s">
        <v>459</v>
      </c>
      <c r="K147" s="122" t="s">
        <v>183</v>
      </c>
      <c r="L147" s="15" t="s">
        <v>11</v>
      </c>
      <c r="M147" s="14"/>
      <c r="N147" s="17"/>
      <c r="O147" s="15" t="s">
        <v>11</v>
      </c>
      <c r="P147" s="17"/>
      <c r="Q147" s="17"/>
      <c r="R147" s="17"/>
      <c r="S147" s="15" t="s">
        <v>11</v>
      </c>
      <c r="T147" s="17"/>
      <c r="U147" s="17"/>
      <c r="V147" s="17"/>
      <c r="W147" s="15" t="s">
        <v>11</v>
      </c>
      <c r="X147" s="17"/>
      <c r="Y147" s="17"/>
      <c r="Z147" s="17"/>
      <c r="AA147" s="15" t="s">
        <v>11</v>
      </c>
      <c r="AB147" s="14"/>
      <c r="AC147" s="17"/>
      <c r="AD147" s="17"/>
      <c r="AE147" s="15" t="s">
        <v>11</v>
      </c>
      <c r="AF147" s="17"/>
      <c r="AG147" s="17"/>
      <c r="AH147" s="17"/>
      <c r="AI147" s="15" t="s">
        <v>11</v>
      </c>
      <c r="AJ147" s="17"/>
      <c r="AK147" s="17"/>
      <c r="AL147" s="17"/>
      <c r="AM147" s="15" t="s">
        <v>11</v>
      </c>
      <c r="AN147" s="17"/>
      <c r="AO147" s="17"/>
      <c r="AP147" s="17"/>
      <c r="AQ147" s="15" t="s">
        <v>11</v>
      </c>
      <c r="AR147" s="17"/>
      <c r="AS147" s="17"/>
      <c r="AT147" s="17"/>
      <c r="AU147" s="15" t="s">
        <v>11</v>
      </c>
      <c r="AV147" s="17"/>
      <c r="AW147" s="17"/>
      <c r="AX147" s="17"/>
      <c r="AY147" s="15" t="s">
        <v>11</v>
      </c>
      <c r="AZ147" s="17"/>
      <c r="BA147" s="17"/>
      <c r="BB147" s="17"/>
      <c r="BC147" s="15" t="s">
        <v>11</v>
      </c>
      <c r="BD147" s="17"/>
      <c r="BE147" s="17"/>
      <c r="BF147" s="17"/>
      <c r="BG147" s="15" t="s">
        <v>11</v>
      </c>
      <c r="BH147" s="17"/>
      <c r="BI147" s="146">
        <f>COUNTIF(M147:BH147,"P")</f>
        <v>12</v>
      </c>
      <c r="BJ147" s="147"/>
      <c r="BK147" s="113">
        <f>IF(BI147=0,"N.A.",(BI148/BI147))</f>
        <v>0.5833333333333334</v>
      </c>
      <c r="BL147" s="114"/>
      <c r="BM147" s="115"/>
      <c r="BN147" s="116"/>
    </row>
    <row r="148" spans="2:66" ht="27.75" customHeight="1">
      <c r="B148" s="163"/>
      <c r="C148" s="160"/>
      <c r="D148" s="205"/>
      <c r="E148" s="149"/>
      <c r="F148" s="123"/>
      <c r="G148" s="151"/>
      <c r="H148" s="153"/>
      <c r="I148" s="151"/>
      <c r="J148" s="141"/>
      <c r="K148" s="123"/>
      <c r="L148" s="15" t="s">
        <v>38</v>
      </c>
      <c r="M148" s="14"/>
      <c r="N148" s="17"/>
      <c r="O148" s="15" t="s">
        <v>38</v>
      </c>
      <c r="P148" s="17"/>
      <c r="Q148" s="17"/>
      <c r="R148" s="17"/>
      <c r="S148" s="15" t="s">
        <v>38</v>
      </c>
      <c r="T148" s="17"/>
      <c r="U148" s="17"/>
      <c r="V148" s="17"/>
      <c r="W148" s="15" t="s">
        <v>38</v>
      </c>
      <c r="X148" s="17"/>
      <c r="Y148" s="17"/>
      <c r="Z148" s="17"/>
      <c r="AA148" s="15" t="s">
        <v>38</v>
      </c>
      <c r="AB148" s="14"/>
      <c r="AC148" s="17"/>
      <c r="AD148" s="17"/>
      <c r="AE148" s="15" t="s">
        <v>38</v>
      </c>
      <c r="AF148" s="17"/>
      <c r="AG148" s="17"/>
      <c r="AH148" s="17"/>
      <c r="AI148" s="15" t="s">
        <v>38</v>
      </c>
      <c r="AJ148" s="17"/>
      <c r="AK148" s="17"/>
      <c r="AL148" s="17"/>
      <c r="AM148" s="15" t="s">
        <v>38</v>
      </c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46">
        <f>COUNTIF(M148:BH148,"E")</f>
        <v>7</v>
      </c>
      <c r="BJ148" s="147"/>
      <c r="BK148" s="144"/>
      <c r="BL148" s="145"/>
      <c r="BM148" s="115"/>
      <c r="BN148" s="116"/>
    </row>
    <row r="149" spans="2:66" ht="30" customHeight="1">
      <c r="B149" s="163"/>
      <c r="C149" s="160"/>
      <c r="D149" s="205"/>
      <c r="E149" s="148" t="s">
        <v>313</v>
      </c>
      <c r="F149" s="122">
        <v>11</v>
      </c>
      <c r="G149" s="150" t="s">
        <v>461</v>
      </c>
      <c r="H149" s="152" t="s">
        <v>143</v>
      </c>
      <c r="I149" s="150" t="s">
        <v>340</v>
      </c>
      <c r="J149" s="140" t="s">
        <v>460</v>
      </c>
      <c r="K149" s="122" t="s">
        <v>183</v>
      </c>
      <c r="L149" s="15" t="s">
        <v>11</v>
      </c>
      <c r="M149" s="14"/>
      <c r="N149" s="17"/>
      <c r="O149" s="17"/>
      <c r="P149" s="17"/>
      <c r="Q149" s="17"/>
      <c r="R149" s="17"/>
      <c r="S149" s="17"/>
      <c r="T149" s="17"/>
      <c r="U149" s="15"/>
      <c r="V149" s="17"/>
      <c r="W149" s="15" t="s">
        <v>11</v>
      </c>
      <c r="X149" s="17"/>
      <c r="Y149" s="17"/>
      <c r="Z149" s="17"/>
      <c r="AA149" s="17"/>
      <c r="AB149" s="14"/>
      <c r="AC149" s="17"/>
      <c r="AD149" s="17"/>
      <c r="AE149" s="17"/>
      <c r="AF149" s="17"/>
      <c r="AG149" s="17"/>
      <c r="AH149" s="15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5" t="s">
        <v>11</v>
      </c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5" t="s">
        <v>11</v>
      </c>
      <c r="BF149" s="17"/>
      <c r="BG149" s="17"/>
      <c r="BH149" s="17"/>
      <c r="BI149" s="146">
        <f>COUNTIF(M149:BH149,"P")</f>
        <v>3</v>
      </c>
      <c r="BJ149" s="147"/>
      <c r="BK149" s="113">
        <f>IF(BI149=0,"N.A.",(BI150/BI149))</f>
        <v>0.6666666666666666</v>
      </c>
      <c r="BL149" s="114"/>
      <c r="BM149" s="115"/>
      <c r="BN149" s="116"/>
    </row>
    <row r="150" spans="2:66" ht="17.25" customHeight="1">
      <c r="B150" s="163"/>
      <c r="C150" s="160"/>
      <c r="D150" s="205"/>
      <c r="E150" s="149"/>
      <c r="F150" s="123"/>
      <c r="G150" s="151"/>
      <c r="H150" s="153"/>
      <c r="I150" s="151"/>
      <c r="J150" s="141"/>
      <c r="K150" s="123"/>
      <c r="L150" s="15" t="s">
        <v>38</v>
      </c>
      <c r="M150" s="14"/>
      <c r="N150" s="17"/>
      <c r="O150" s="17"/>
      <c r="P150" s="17"/>
      <c r="Q150" s="17"/>
      <c r="R150" s="17"/>
      <c r="S150" s="17"/>
      <c r="T150" s="17"/>
      <c r="U150" s="17"/>
      <c r="V150" s="17"/>
      <c r="W150" s="15" t="s">
        <v>38</v>
      </c>
      <c r="X150" s="17"/>
      <c r="Y150" s="17"/>
      <c r="Z150" s="17"/>
      <c r="AA150" s="17"/>
      <c r="AB150" s="14"/>
      <c r="AC150" s="17"/>
      <c r="AD150" s="17"/>
      <c r="AE150" s="17"/>
      <c r="AF150" s="17"/>
      <c r="AG150" s="17"/>
      <c r="AH150" s="15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5" t="s">
        <v>38</v>
      </c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46">
        <f aca="true" t="shared" si="2" ref="BI150:BI158">COUNTIF(M150:BH150,"E")</f>
        <v>2</v>
      </c>
      <c r="BJ150" s="147"/>
      <c r="BK150" s="144"/>
      <c r="BL150" s="145"/>
      <c r="BM150" s="115"/>
      <c r="BN150" s="116"/>
    </row>
    <row r="151" spans="2:66" ht="44.25" customHeight="1">
      <c r="B151" s="163"/>
      <c r="C151" s="160"/>
      <c r="D151" s="205"/>
      <c r="E151" s="148" t="s">
        <v>313</v>
      </c>
      <c r="F151" s="122">
        <v>12</v>
      </c>
      <c r="G151" s="124" t="s">
        <v>68</v>
      </c>
      <c r="H151" s="152" t="s">
        <v>143</v>
      </c>
      <c r="I151" s="124" t="s">
        <v>341</v>
      </c>
      <c r="J151" s="142" t="s">
        <v>462</v>
      </c>
      <c r="K151" s="122" t="s">
        <v>464</v>
      </c>
      <c r="L151" s="15" t="s">
        <v>11</v>
      </c>
      <c r="M151" s="56"/>
      <c r="N151" s="14" t="s">
        <v>11</v>
      </c>
      <c r="O151" s="46"/>
      <c r="P151" s="46"/>
      <c r="Q151" s="46"/>
      <c r="R151" s="14" t="s">
        <v>11</v>
      </c>
      <c r="S151" s="46"/>
      <c r="T151" s="14"/>
      <c r="U151" s="14"/>
      <c r="V151" s="14"/>
      <c r="W151" s="14"/>
      <c r="X151" s="14" t="s">
        <v>11</v>
      </c>
      <c r="Y151" s="14"/>
      <c r="Z151" s="14"/>
      <c r="AA151" s="14"/>
      <c r="AB151" s="14"/>
      <c r="AC151" s="14"/>
      <c r="AD151" s="14"/>
      <c r="AE151" s="14"/>
      <c r="AF151" s="14" t="s">
        <v>11</v>
      </c>
      <c r="AG151" s="14"/>
      <c r="AH151" s="14"/>
      <c r="AI151" s="14"/>
      <c r="AJ151" s="14" t="s">
        <v>11</v>
      </c>
      <c r="AK151" s="14"/>
      <c r="AL151" s="14"/>
      <c r="AM151" s="14"/>
      <c r="AN151" s="14"/>
      <c r="AO151" s="14"/>
      <c r="AP151" s="14" t="s">
        <v>11</v>
      </c>
      <c r="AQ151" s="14"/>
      <c r="AR151" s="14"/>
      <c r="AS151" s="14"/>
      <c r="AT151" s="14" t="s">
        <v>11</v>
      </c>
      <c r="AU151" s="14"/>
      <c r="AV151" s="14"/>
      <c r="AW151" s="14"/>
      <c r="AX151" s="14"/>
      <c r="AY151" s="14"/>
      <c r="AZ151" s="14" t="s">
        <v>69</v>
      </c>
      <c r="BA151" s="14"/>
      <c r="BB151" s="14"/>
      <c r="BC151" s="14"/>
      <c r="BD151" s="14" t="s">
        <v>11</v>
      </c>
      <c r="BE151" s="14"/>
      <c r="BF151" s="14"/>
      <c r="BG151" s="14"/>
      <c r="BH151" s="14"/>
      <c r="BI151" s="146">
        <f>COUNTIF(M151:BH151,"P")</f>
        <v>9</v>
      </c>
      <c r="BJ151" s="147"/>
      <c r="BK151" s="113">
        <f>IF(BI151=0,"N.A.",(BI152/BI151))</f>
        <v>0.6666666666666666</v>
      </c>
      <c r="BL151" s="114"/>
      <c r="BM151" s="115"/>
      <c r="BN151" s="116"/>
    </row>
    <row r="152" spans="2:66" ht="18" customHeight="1">
      <c r="B152" s="163"/>
      <c r="C152" s="160"/>
      <c r="D152" s="205"/>
      <c r="E152" s="149"/>
      <c r="F152" s="123"/>
      <c r="G152" s="125"/>
      <c r="H152" s="153"/>
      <c r="I152" s="125"/>
      <c r="J152" s="143"/>
      <c r="K152" s="123"/>
      <c r="L152" s="15" t="s">
        <v>38</v>
      </c>
      <c r="M152" s="16"/>
      <c r="N152" s="15" t="s">
        <v>38</v>
      </c>
      <c r="O152" s="16"/>
      <c r="P152" s="16"/>
      <c r="Q152" s="16"/>
      <c r="R152" s="15" t="s">
        <v>38</v>
      </c>
      <c r="S152" s="16"/>
      <c r="T152" s="16"/>
      <c r="U152" s="16"/>
      <c r="V152" s="16"/>
      <c r="W152" s="16"/>
      <c r="X152" s="15" t="s">
        <v>38</v>
      </c>
      <c r="Y152" s="16"/>
      <c r="Z152" s="16"/>
      <c r="AA152" s="16"/>
      <c r="AB152" s="16"/>
      <c r="AC152" s="16"/>
      <c r="AD152" s="16"/>
      <c r="AE152" s="16"/>
      <c r="AF152" s="15" t="s">
        <v>38</v>
      </c>
      <c r="AG152" s="16"/>
      <c r="AH152" s="16"/>
      <c r="AI152" s="16"/>
      <c r="AJ152" s="15" t="s">
        <v>38</v>
      </c>
      <c r="AK152" s="16"/>
      <c r="AL152" s="16"/>
      <c r="AM152" s="16"/>
      <c r="AN152" s="15"/>
      <c r="AO152" s="16"/>
      <c r="AP152" s="15" t="s">
        <v>38</v>
      </c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46">
        <f t="shared" si="2"/>
        <v>6</v>
      </c>
      <c r="BJ152" s="147"/>
      <c r="BK152" s="144"/>
      <c r="BL152" s="145"/>
      <c r="BM152" s="115"/>
      <c r="BN152" s="116"/>
    </row>
    <row r="153" spans="2:66" ht="44.25" customHeight="1">
      <c r="B153" s="163"/>
      <c r="C153" s="160"/>
      <c r="D153" s="205"/>
      <c r="E153" s="148" t="s">
        <v>313</v>
      </c>
      <c r="F153" s="122">
        <v>13</v>
      </c>
      <c r="G153" s="124" t="s">
        <v>187</v>
      </c>
      <c r="H153" s="152" t="s">
        <v>143</v>
      </c>
      <c r="I153" s="124" t="s">
        <v>342</v>
      </c>
      <c r="J153" s="142" t="s">
        <v>463</v>
      </c>
      <c r="K153" s="122" t="s">
        <v>183</v>
      </c>
      <c r="L153" s="15" t="s">
        <v>11</v>
      </c>
      <c r="M153" s="56"/>
      <c r="N153" s="14" t="s">
        <v>11</v>
      </c>
      <c r="O153" s="46"/>
      <c r="P153" s="46"/>
      <c r="Q153" s="46"/>
      <c r="R153" s="14" t="s">
        <v>11</v>
      </c>
      <c r="S153" s="46"/>
      <c r="T153" s="14"/>
      <c r="U153" s="14"/>
      <c r="V153" s="14"/>
      <c r="W153" s="14"/>
      <c r="X153" s="14" t="s">
        <v>11</v>
      </c>
      <c r="Y153" s="14"/>
      <c r="Z153" s="14"/>
      <c r="AA153" s="14"/>
      <c r="AB153" s="14"/>
      <c r="AC153" s="14"/>
      <c r="AD153" s="14"/>
      <c r="AE153" s="14"/>
      <c r="AF153" s="14" t="s">
        <v>11</v>
      </c>
      <c r="AG153" s="14"/>
      <c r="AH153" s="14"/>
      <c r="AI153" s="14"/>
      <c r="AJ153" s="14" t="s">
        <v>11</v>
      </c>
      <c r="AK153" s="14"/>
      <c r="AL153" s="14"/>
      <c r="AM153" s="14"/>
      <c r="AN153" s="14"/>
      <c r="AO153" s="14"/>
      <c r="AP153" s="14" t="s">
        <v>11</v>
      </c>
      <c r="AQ153" s="14"/>
      <c r="AR153" s="14"/>
      <c r="AS153" s="14"/>
      <c r="AT153" s="14" t="s">
        <v>11</v>
      </c>
      <c r="AU153" s="14"/>
      <c r="AV153" s="14"/>
      <c r="AW153" s="14"/>
      <c r="AX153" s="14"/>
      <c r="AY153" s="14"/>
      <c r="AZ153" s="14" t="s">
        <v>11</v>
      </c>
      <c r="BA153" s="14"/>
      <c r="BB153" s="14"/>
      <c r="BC153" s="14"/>
      <c r="BD153" s="14" t="s">
        <v>11</v>
      </c>
      <c r="BE153" s="14"/>
      <c r="BF153" s="14"/>
      <c r="BG153" s="14"/>
      <c r="BH153" s="14"/>
      <c r="BI153" s="146">
        <f>COUNTIF(M153:BH153,"P")</f>
        <v>9</v>
      </c>
      <c r="BJ153" s="147"/>
      <c r="BK153" s="113">
        <f>IF(BI153=0,"N.A.",(BI154/BI153))</f>
        <v>0.6666666666666666</v>
      </c>
      <c r="BL153" s="114"/>
      <c r="BM153" s="115"/>
      <c r="BN153" s="116"/>
    </row>
    <row r="154" spans="2:66" ht="12" customHeight="1">
      <c r="B154" s="163"/>
      <c r="C154" s="160"/>
      <c r="D154" s="205"/>
      <c r="E154" s="149"/>
      <c r="F154" s="123"/>
      <c r="G154" s="125"/>
      <c r="H154" s="153"/>
      <c r="I154" s="125"/>
      <c r="J154" s="143"/>
      <c r="K154" s="123"/>
      <c r="L154" s="15" t="s">
        <v>38</v>
      </c>
      <c r="M154" s="14"/>
      <c r="N154" s="15" t="s">
        <v>38</v>
      </c>
      <c r="O154" s="17"/>
      <c r="P154" s="17"/>
      <c r="Q154" s="17"/>
      <c r="R154" s="15" t="s">
        <v>38</v>
      </c>
      <c r="S154" s="17"/>
      <c r="T154" s="17"/>
      <c r="U154" s="17"/>
      <c r="V154" s="17"/>
      <c r="W154" s="17"/>
      <c r="X154" s="15" t="s">
        <v>38</v>
      </c>
      <c r="Y154" s="17"/>
      <c r="Z154" s="17"/>
      <c r="AA154" s="17"/>
      <c r="AB154" s="17"/>
      <c r="AC154" s="17"/>
      <c r="AD154" s="17"/>
      <c r="AE154" s="17"/>
      <c r="AF154" s="15" t="s">
        <v>38</v>
      </c>
      <c r="AG154" s="17"/>
      <c r="AH154" s="17"/>
      <c r="AI154" s="17"/>
      <c r="AJ154" s="15" t="s">
        <v>38</v>
      </c>
      <c r="AK154" s="17"/>
      <c r="AL154" s="17"/>
      <c r="AM154" s="17"/>
      <c r="AN154" s="15"/>
      <c r="AO154" s="17"/>
      <c r="AP154" s="15" t="s">
        <v>38</v>
      </c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46">
        <f t="shared" si="2"/>
        <v>6</v>
      </c>
      <c r="BJ154" s="147"/>
      <c r="BK154" s="144"/>
      <c r="BL154" s="145"/>
      <c r="BM154" s="115"/>
      <c r="BN154" s="116"/>
    </row>
    <row r="155" spans="2:66" ht="44.25" customHeight="1">
      <c r="B155" s="163"/>
      <c r="C155" s="160"/>
      <c r="D155" s="205"/>
      <c r="E155" s="148" t="s">
        <v>313</v>
      </c>
      <c r="F155" s="122">
        <v>14</v>
      </c>
      <c r="G155" s="150" t="s">
        <v>188</v>
      </c>
      <c r="H155" s="152" t="s">
        <v>143</v>
      </c>
      <c r="I155" s="150" t="s">
        <v>343</v>
      </c>
      <c r="J155" s="140" t="s">
        <v>465</v>
      </c>
      <c r="K155" s="122" t="s">
        <v>183</v>
      </c>
      <c r="L155" s="15" t="s">
        <v>11</v>
      </c>
      <c r="M155" s="14"/>
      <c r="N155" s="14"/>
      <c r="O155" s="18"/>
      <c r="P155" s="14"/>
      <c r="Q155" s="14"/>
      <c r="R155" s="14"/>
      <c r="S155" s="18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 t="s">
        <v>11</v>
      </c>
      <c r="AQ155" s="14"/>
      <c r="AR155" s="14"/>
      <c r="AS155" s="14"/>
      <c r="AT155" s="14" t="s">
        <v>11</v>
      </c>
      <c r="AU155" s="14"/>
      <c r="AV155" s="14"/>
      <c r="AW155" s="14"/>
      <c r="AX155" s="14" t="s">
        <v>11</v>
      </c>
      <c r="AY155" s="14"/>
      <c r="AZ155" s="14"/>
      <c r="BA155" s="14"/>
      <c r="BB155" s="14" t="s">
        <v>11</v>
      </c>
      <c r="BC155" s="14"/>
      <c r="BD155" s="14"/>
      <c r="BE155" s="14"/>
      <c r="BF155" s="14" t="s">
        <v>11</v>
      </c>
      <c r="BG155" s="14"/>
      <c r="BH155" s="14"/>
      <c r="BI155" s="146">
        <f>COUNTIF(M155:BH155,"P")</f>
        <v>5</v>
      </c>
      <c r="BJ155" s="147"/>
      <c r="BK155" s="113">
        <f>IF(BI155=0,"N.A.",(BI156/BI155))</f>
        <v>0.2</v>
      </c>
      <c r="BL155" s="114"/>
      <c r="BM155" s="115"/>
      <c r="BN155" s="116"/>
    </row>
    <row r="156" spans="2:66" ht="12" customHeight="1">
      <c r="B156" s="163"/>
      <c r="C156" s="160"/>
      <c r="D156" s="205"/>
      <c r="E156" s="149"/>
      <c r="F156" s="123"/>
      <c r="G156" s="151"/>
      <c r="H156" s="153"/>
      <c r="I156" s="151"/>
      <c r="J156" s="141"/>
      <c r="K156" s="123"/>
      <c r="L156" s="15" t="s">
        <v>38</v>
      </c>
      <c r="M156" s="14"/>
      <c r="N156" s="15"/>
      <c r="O156" s="14"/>
      <c r="P156" s="14"/>
      <c r="Q156" s="14"/>
      <c r="R156" s="15"/>
      <c r="S156" s="14"/>
      <c r="T156" s="14"/>
      <c r="U156" s="14"/>
      <c r="V156" s="15"/>
      <c r="W156" s="14"/>
      <c r="X156" s="14"/>
      <c r="Y156" s="14"/>
      <c r="Z156" s="15"/>
      <c r="AA156" s="14"/>
      <c r="AB156" s="15"/>
      <c r="AC156" s="14"/>
      <c r="AD156" s="15"/>
      <c r="AE156" s="15"/>
      <c r="AF156" s="14"/>
      <c r="AG156" s="14"/>
      <c r="AH156" s="15"/>
      <c r="AI156" s="14"/>
      <c r="AJ156" s="14"/>
      <c r="AK156" s="14"/>
      <c r="AL156" s="15"/>
      <c r="AM156" s="14"/>
      <c r="AN156" s="14"/>
      <c r="AO156" s="14"/>
      <c r="AP156" s="15" t="s">
        <v>38</v>
      </c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6">
        <f t="shared" si="2"/>
        <v>1</v>
      </c>
      <c r="BJ156" s="147"/>
      <c r="BK156" s="144"/>
      <c r="BL156" s="145"/>
      <c r="BM156" s="115"/>
      <c r="BN156" s="116"/>
    </row>
    <row r="157" spans="2:66" ht="37.5" customHeight="1">
      <c r="B157" s="163"/>
      <c r="C157" s="160"/>
      <c r="D157" s="205"/>
      <c r="E157" s="148" t="s">
        <v>313</v>
      </c>
      <c r="F157" s="122">
        <v>15</v>
      </c>
      <c r="G157" s="150" t="s">
        <v>280</v>
      </c>
      <c r="H157" s="152" t="s">
        <v>143</v>
      </c>
      <c r="I157" s="150" t="s">
        <v>344</v>
      </c>
      <c r="J157" s="140" t="s">
        <v>462</v>
      </c>
      <c r="K157" s="122" t="s">
        <v>183</v>
      </c>
      <c r="L157" s="15" t="s">
        <v>11</v>
      </c>
      <c r="M157" s="14"/>
      <c r="N157" s="14" t="s">
        <v>11</v>
      </c>
      <c r="O157" s="14"/>
      <c r="P157" s="14"/>
      <c r="Q157" s="14"/>
      <c r="R157" s="14" t="s">
        <v>11</v>
      </c>
      <c r="S157" s="14"/>
      <c r="T157" s="14"/>
      <c r="U157" s="14"/>
      <c r="V157" s="14" t="s">
        <v>11</v>
      </c>
      <c r="W157" s="14"/>
      <c r="X157" s="14"/>
      <c r="Y157" s="14"/>
      <c r="Z157" s="14" t="s">
        <v>11</v>
      </c>
      <c r="AA157" s="14"/>
      <c r="AB157" s="14"/>
      <c r="AC157" s="14"/>
      <c r="AD157" s="14" t="s">
        <v>11</v>
      </c>
      <c r="AE157" s="14"/>
      <c r="AF157" s="14"/>
      <c r="AG157" s="14"/>
      <c r="AH157" s="14" t="s">
        <v>11</v>
      </c>
      <c r="AI157" s="14"/>
      <c r="AJ157" s="14"/>
      <c r="AK157" s="14"/>
      <c r="AL157" s="14" t="s">
        <v>11</v>
      </c>
      <c r="AM157" s="14"/>
      <c r="AN157" s="14"/>
      <c r="AO157" s="14"/>
      <c r="AP157" s="14" t="s">
        <v>11</v>
      </c>
      <c r="AQ157" s="14"/>
      <c r="AR157" s="14"/>
      <c r="AS157" s="14"/>
      <c r="AT157" s="14" t="s">
        <v>11</v>
      </c>
      <c r="AU157" s="14"/>
      <c r="AV157" s="14"/>
      <c r="AW157" s="14"/>
      <c r="AX157" s="14" t="s">
        <v>11</v>
      </c>
      <c r="AY157" s="14"/>
      <c r="AZ157" s="14"/>
      <c r="BA157" s="14"/>
      <c r="BB157" s="14" t="s">
        <v>11</v>
      </c>
      <c r="BC157" s="14"/>
      <c r="BD157" s="14"/>
      <c r="BE157" s="14"/>
      <c r="BF157" s="14" t="s">
        <v>11</v>
      </c>
      <c r="BG157" s="14"/>
      <c r="BH157" s="14"/>
      <c r="BI157" s="146">
        <f>COUNTIF(M157:BH157,"P")</f>
        <v>12</v>
      </c>
      <c r="BJ157" s="147"/>
      <c r="BK157" s="113">
        <f>IF(BI157=0,"N.A.",(BI158/BI157))</f>
        <v>0.6666666666666666</v>
      </c>
      <c r="BL157" s="114"/>
      <c r="BM157" s="115"/>
      <c r="BN157" s="116"/>
    </row>
    <row r="158" spans="2:66" ht="12" customHeight="1">
      <c r="B158" s="163"/>
      <c r="C158" s="160"/>
      <c r="D158" s="205"/>
      <c r="E158" s="149"/>
      <c r="F158" s="123"/>
      <c r="G158" s="151"/>
      <c r="H158" s="153"/>
      <c r="I158" s="151"/>
      <c r="J158" s="141"/>
      <c r="K158" s="123"/>
      <c r="L158" s="15" t="s">
        <v>38</v>
      </c>
      <c r="M158" s="14"/>
      <c r="N158" s="15" t="s">
        <v>38</v>
      </c>
      <c r="O158" s="14"/>
      <c r="P158" s="14"/>
      <c r="Q158" s="14"/>
      <c r="R158" s="15" t="s">
        <v>38</v>
      </c>
      <c r="S158" s="14"/>
      <c r="T158" s="14"/>
      <c r="U158" s="14"/>
      <c r="V158" s="15" t="s">
        <v>38</v>
      </c>
      <c r="W158" s="14"/>
      <c r="X158" s="14"/>
      <c r="Y158" s="14"/>
      <c r="Z158" s="15" t="s">
        <v>38</v>
      </c>
      <c r="AA158" s="14"/>
      <c r="AB158" s="15"/>
      <c r="AC158" s="14"/>
      <c r="AD158" s="15" t="s">
        <v>38</v>
      </c>
      <c r="AE158" s="14"/>
      <c r="AF158" s="15"/>
      <c r="AG158" s="14"/>
      <c r="AH158" s="15" t="s">
        <v>38</v>
      </c>
      <c r="AI158" s="14"/>
      <c r="AJ158" s="15"/>
      <c r="AK158" s="14"/>
      <c r="AL158" s="15" t="s">
        <v>38</v>
      </c>
      <c r="AM158" s="14"/>
      <c r="AN158" s="15"/>
      <c r="AO158" s="14"/>
      <c r="AP158" s="15" t="s">
        <v>38</v>
      </c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6">
        <f t="shared" si="2"/>
        <v>8</v>
      </c>
      <c r="BJ158" s="147"/>
      <c r="BK158" s="144"/>
      <c r="BL158" s="145"/>
      <c r="BM158" s="115"/>
      <c r="BN158" s="116"/>
    </row>
    <row r="159" spans="2:66" ht="44.25" customHeight="1">
      <c r="B159" s="163"/>
      <c r="C159" s="160"/>
      <c r="D159" s="205"/>
      <c r="E159" s="148" t="s">
        <v>314</v>
      </c>
      <c r="F159" s="122">
        <v>16</v>
      </c>
      <c r="G159" s="230" t="s">
        <v>544</v>
      </c>
      <c r="H159" s="152" t="s">
        <v>143</v>
      </c>
      <c r="I159" s="140" t="s">
        <v>545</v>
      </c>
      <c r="J159" s="140"/>
      <c r="K159" s="122" t="s">
        <v>546</v>
      </c>
      <c r="L159" s="15" t="s">
        <v>11</v>
      </c>
      <c r="M159" s="5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14"/>
      <c r="AE159" s="46"/>
      <c r="AF159" s="46"/>
      <c r="AG159" s="46"/>
      <c r="AH159" s="46"/>
      <c r="AI159" s="14"/>
      <c r="AJ159" s="14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14"/>
      <c r="AV159" s="46"/>
      <c r="AW159" s="46"/>
      <c r="AX159" s="46"/>
      <c r="AY159" s="46"/>
      <c r="AZ159" s="14"/>
      <c r="BA159" s="46"/>
      <c r="BB159" s="14"/>
      <c r="BC159" s="46"/>
      <c r="BD159" s="46"/>
      <c r="BE159" s="46"/>
      <c r="BF159" s="46"/>
      <c r="BG159" s="46"/>
      <c r="BH159" s="46"/>
      <c r="BI159" s="146">
        <f>COUNTIF(M159:BH159,"P")</f>
        <v>0</v>
      </c>
      <c r="BJ159" s="147"/>
      <c r="BK159" s="113" t="str">
        <f>IF(BI159=0,"N.A.",(BI160/BI159))</f>
        <v>N.A.</v>
      </c>
      <c r="BL159" s="114"/>
      <c r="BM159" s="115"/>
      <c r="BN159" s="116"/>
    </row>
    <row r="160" spans="2:66" ht="12" customHeight="1">
      <c r="B160" s="163"/>
      <c r="C160" s="160"/>
      <c r="D160" s="205"/>
      <c r="E160" s="149"/>
      <c r="F160" s="123"/>
      <c r="G160" s="231"/>
      <c r="H160" s="153"/>
      <c r="I160" s="141"/>
      <c r="J160" s="141"/>
      <c r="K160" s="123"/>
      <c r="L160" s="15" t="s">
        <v>38</v>
      </c>
      <c r="M160" s="5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15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146">
        <f>COUNTIF(M160:BH160,"E")</f>
        <v>0</v>
      </c>
      <c r="BJ160" s="147"/>
      <c r="BK160" s="144"/>
      <c r="BL160" s="145"/>
      <c r="BM160" s="115"/>
      <c r="BN160" s="116"/>
    </row>
    <row r="161" spans="2:66" ht="36" customHeight="1">
      <c r="B161" s="163"/>
      <c r="C161" s="160"/>
      <c r="D161" s="205"/>
      <c r="E161" s="148" t="s">
        <v>314</v>
      </c>
      <c r="F161" s="122">
        <v>17</v>
      </c>
      <c r="G161" s="230" t="s">
        <v>547</v>
      </c>
      <c r="H161" s="152" t="s">
        <v>143</v>
      </c>
      <c r="I161" s="140" t="s">
        <v>545</v>
      </c>
      <c r="J161" s="140"/>
      <c r="K161" s="122" t="s">
        <v>546</v>
      </c>
      <c r="L161" s="15" t="s">
        <v>11</v>
      </c>
      <c r="M161" s="56"/>
      <c r="N161" s="46"/>
      <c r="O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14"/>
      <c r="AQ161" s="46"/>
      <c r="AR161" s="46"/>
      <c r="AS161" s="46"/>
      <c r="AT161" s="14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146">
        <f>COUNTIF(M161:BH161,"E")</f>
        <v>0</v>
      </c>
      <c r="BJ161" s="147"/>
      <c r="BK161" s="113" t="str">
        <f>IF(BI161=0,"N.A.",(BI162/BI161))</f>
        <v>N.A.</v>
      </c>
      <c r="BL161" s="114"/>
      <c r="BM161" s="115"/>
      <c r="BN161" s="116"/>
    </row>
    <row r="162" spans="2:66" ht="12" customHeight="1">
      <c r="B162" s="163"/>
      <c r="C162" s="160"/>
      <c r="D162" s="205"/>
      <c r="E162" s="149"/>
      <c r="F162" s="123"/>
      <c r="G162" s="231"/>
      <c r="H162" s="153"/>
      <c r="I162" s="141"/>
      <c r="J162" s="141"/>
      <c r="K162" s="123"/>
      <c r="L162" s="15" t="s">
        <v>38</v>
      </c>
      <c r="M162" s="5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146">
        <f>COUNTIF(M162:BH162,"E")</f>
        <v>0</v>
      </c>
      <c r="BJ162" s="147"/>
      <c r="BK162" s="144"/>
      <c r="BL162" s="145"/>
      <c r="BM162" s="115"/>
      <c r="BN162" s="116"/>
    </row>
    <row r="163" spans="2:66" ht="41.25" customHeight="1" hidden="1">
      <c r="B163" s="163"/>
      <c r="C163" s="160"/>
      <c r="D163" s="205"/>
      <c r="E163" s="148" t="s">
        <v>315</v>
      </c>
      <c r="F163" s="122">
        <v>48</v>
      </c>
      <c r="G163" s="206" t="s">
        <v>264</v>
      </c>
      <c r="H163" s="152" t="s">
        <v>143</v>
      </c>
      <c r="I163" s="174" t="s">
        <v>468</v>
      </c>
      <c r="J163" s="174" t="s">
        <v>469</v>
      </c>
      <c r="K163" s="140" t="s">
        <v>271</v>
      </c>
      <c r="L163" s="15" t="s">
        <v>11</v>
      </c>
      <c r="M163" s="5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14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14"/>
      <c r="BC163" s="46"/>
      <c r="BD163" s="46"/>
      <c r="BE163" s="46"/>
      <c r="BF163" s="46"/>
      <c r="BG163" s="46"/>
      <c r="BH163" s="46"/>
      <c r="BI163" s="146">
        <f>COUNTIF(M163:BH163,"P")</f>
        <v>0</v>
      </c>
      <c r="BJ163" s="147"/>
      <c r="BK163" s="113" t="str">
        <f>IF(BI163=0,"N.A.",(BI164/BI163))</f>
        <v>N.A.</v>
      </c>
      <c r="BL163" s="114"/>
      <c r="BM163" s="115"/>
      <c r="BN163" s="116"/>
    </row>
    <row r="164" spans="2:66" ht="18.75" customHeight="1" hidden="1">
      <c r="B164" s="163"/>
      <c r="C164" s="160"/>
      <c r="D164" s="205"/>
      <c r="E164" s="149"/>
      <c r="F164" s="123"/>
      <c r="G164" s="207"/>
      <c r="H164" s="153"/>
      <c r="I164" s="175"/>
      <c r="J164" s="175"/>
      <c r="K164" s="141"/>
      <c r="L164" s="15" t="s">
        <v>38</v>
      </c>
      <c r="M164" s="5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146">
        <f>COUNTIF(M164:BH164,"E")</f>
        <v>0</v>
      </c>
      <c r="BJ164" s="147"/>
      <c r="BK164" s="144"/>
      <c r="BL164" s="145"/>
      <c r="BM164" s="115"/>
      <c r="BN164" s="116"/>
    </row>
    <row r="165" spans="2:66" ht="44.25" customHeight="1">
      <c r="B165" s="163"/>
      <c r="C165" s="160"/>
      <c r="D165" s="205"/>
      <c r="E165" s="148" t="s">
        <v>314</v>
      </c>
      <c r="F165" s="122">
        <v>55</v>
      </c>
      <c r="G165" s="198" t="s">
        <v>549</v>
      </c>
      <c r="H165" s="152" t="s">
        <v>143</v>
      </c>
      <c r="I165" s="122" t="s">
        <v>545</v>
      </c>
      <c r="J165" s="122"/>
      <c r="K165" s="260" t="s">
        <v>286</v>
      </c>
      <c r="L165" s="15" t="s">
        <v>11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6">
        <f>COUNTIF(M165:BH165,"P")</f>
        <v>0</v>
      </c>
      <c r="BJ165" s="147"/>
      <c r="BK165" s="113" t="str">
        <f>IF(BI165=0,"N.A.",(BI166/BI165))</f>
        <v>N.A.</v>
      </c>
      <c r="BL165" s="114"/>
      <c r="BM165" s="115"/>
      <c r="BN165" s="116"/>
    </row>
    <row r="166" spans="2:66" ht="12.75">
      <c r="B166" s="163"/>
      <c r="C166" s="160"/>
      <c r="D166" s="205"/>
      <c r="E166" s="149"/>
      <c r="F166" s="123"/>
      <c r="G166" s="199"/>
      <c r="H166" s="153"/>
      <c r="I166" s="123"/>
      <c r="J166" s="123"/>
      <c r="K166" s="261"/>
      <c r="L166" s="15" t="s">
        <v>38</v>
      </c>
      <c r="M166" s="5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15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146">
        <f aca="true" t="shared" si="3" ref="BI166:BI176">COUNTIF(M166:BH166,"E")</f>
        <v>0</v>
      </c>
      <c r="BJ166" s="147"/>
      <c r="BK166" s="144"/>
      <c r="BL166" s="145"/>
      <c r="BM166" s="115"/>
      <c r="BN166" s="116"/>
    </row>
    <row r="167" spans="2:66" ht="44.25" customHeight="1">
      <c r="B167" s="163"/>
      <c r="C167" s="160"/>
      <c r="D167" s="205"/>
      <c r="E167" s="148" t="s">
        <v>314</v>
      </c>
      <c r="F167" s="122">
        <v>56</v>
      </c>
      <c r="G167" s="198" t="s">
        <v>550</v>
      </c>
      <c r="H167" s="152" t="s">
        <v>143</v>
      </c>
      <c r="I167" s="122" t="s">
        <v>545</v>
      </c>
      <c r="J167" s="122"/>
      <c r="K167" s="193" t="s">
        <v>551</v>
      </c>
      <c r="L167" s="15" t="s">
        <v>11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6">
        <f>COUNTIF(M167:BH167,"P")</f>
        <v>0</v>
      </c>
      <c r="BJ167" s="147"/>
      <c r="BK167" s="113" t="str">
        <f>IF(BI167=0,"N.A.",(BI168/BI167))</f>
        <v>N.A.</v>
      </c>
      <c r="BL167" s="114"/>
      <c r="BM167" s="115"/>
      <c r="BN167" s="116"/>
    </row>
    <row r="168" spans="2:66" ht="12.75">
      <c r="B168" s="163"/>
      <c r="C168" s="160"/>
      <c r="D168" s="205"/>
      <c r="E168" s="149"/>
      <c r="F168" s="123"/>
      <c r="G168" s="199"/>
      <c r="H168" s="153"/>
      <c r="I168" s="123"/>
      <c r="J168" s="123"/>
      <c r="K168" s="194"/>
      <c r="L168" s="15" t="s">
        <v>38</v>
      </c>
      <c r="M168" s="14"/>
      <c r="N168" s="17"/>
      <c r="O168" s="17"/>
      <c r="P168" s="17"/>
      <c r="Q168" s="14"/>
      <c r="R168" s="15"/>
      <c r="S168" s="17"/>
      <c r="T168" s="17"/>
      <c r="U168" s="14"/>
      <c r="V168" s="15"/>
      <c r="W168" s="17"/>
      <c r="X168" s="17"/>
      <c r="Y168" s="17"/>
      <c r="Z168" s="15"/>
      <c r="AA168" s="17"/>
      <c r="AB168" s="17"/>
      <c r="AC168" s="17"/>
      <c r="AD168" s="15"/>
      <c r="AE168" s="17"/>
      <c r="AF168" s="17"/>
      <c r="AG168" s="17"/>
      <c r="AH168" s="15"/>
      <c r="AI168" s="17"/>
      <c r="AJ168" s="17"/>
      <c r="AK168" s="17"/>
      <c r="AL168" s="15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46">
        <f t="shared" si="3"/>
        <v>0</v>
      </c>
      <c r="BJ168" s="147"/>
      <c r="BK168" s="144"/>
      <c r="BL168" s="145"/>
      <c r="BM168" s="115"/>
      <c r="BN168" s="116"/>
    </row>
    <row r="169" spans="2:66" ht="39.75" customHeight="1">
      <c r="B169" s="163"/>
      <c r="C169" s="160"/>
      <c r="D169" s="205"/>
      <c r="E169" s="148" t="s">
        <v>313</v>
      </c>
      <c r="F169" s="122">
        <v>60</v>
      </c>
      <c r="G169" s="200" t="s">
        <v>287</v>
      </c>
      <c r="H169" s="152" t="s">
        <v>143</v>
      </c>
      <c r="I169" s="200" t="s">
        <v>346</v>
      </c>
      <c r="J169" s="136" t="s">
        <v>466</v>
      </c>
      <c r="K169" s="122" t="s">
        <v>347</v>
      </c>
      <c r="L169" s="15" t="s">
        <v>11</v>
      </c>
      <c r="M169" s="14" t="s">
        <v>69</v>
      </c>
      <c r="N169" s="17"/>
      <c r="O169" s="17"/>
      <c r="P169" s="17"/>
      <c r="Q169" s="14"/>
      <c r="R169" s="17"/>
      <c r="S169" s="15"/>
      <c r="T169" s="17"/>
      <c r="U169" s="14"/>
      <c r="V169" s="17"/>
      <c r="W169" s="15"/>
      <c r="X169" s="17"/>
      <c r="Y169" s="17"/>
      <c r="Z169" s="17"/>
      <c r="AA169" s="15"/>
      <c r="AB169" s="17"/>
      <c r="AC169" s="17"/>
      <c r="AD169" s="17"/>
      <c r="AE169" s="15" t="s">
        <v>11</v>
      </c>
      <c r="AF169" s="17"/>
      <c r="AG169" s="17"/>
      <c r="AH169" s="17"/>
      <c r="AI169" s="15"/>
      <c r="AJ169" s="17"/>
      <c r="AK169" s="17"/>
      <c r="AL169" s="17"/>
      <c r="AM169" s="15"/>
      <c r="AN169" s="17"/>
      <c r="AO169" s="17"/>
      <c r="AP169" s="17"/>
      <c r="AQ169" s="15"/>
      <c r="AR169" s="17"/>
      <c r="AS169" s="17"/>
      <c r="AT169" s="17"/>
      <c r="AU169" s="15"/>
      <c r="AV169" s="17"/>
      <c r="AW169" s="17"/>
      <c r="AX169" s="17"/>
      <c r="AY169" s="15"/>
      <c r="AZ169" s="17"/>
      <c r="BA169" s="17"/>
      <c r="BB169" s="17"/>
      <c r="BC169" s="15"/>
      <c r="BD169" s="17"/>
      <c r="BE169" s="17"/>
      <c r="BF169" s="17"/>
      <c r="BG169" s="15"/>
      <c r="BH169" s="17"/>
      <c r="BI169" s="146">
        <f>COUNTIF(M169:BH169,"P")</f>
        <v>2</v>
      </c>
      <c r="BJ169" s="147"/>
      <c r="BK169" s="113">
        <f>IF(BI169=0,"N.A.",(BI170/BI169))</f>
        <v>1</v>
      </c>
      <c r="BL169" s="114"/>
      <c r="BM169" s="115"/>
      <c r="BN169" s="116"/>
    </row>
    <row r="170" spans="2:66" ht="12.75">
      <c r="B170" s="163"/>
      <c r="C170" s="160"/>
      <c r="D170" s="205"/>
      <c r="E170" s="149"/>
      <c r="F170" s="123"/>
      <c r="G170" s="201"/>
      <c r="H170" s="153"/>
      <c r="I170" s="201"/>
      <c r="J170" s="137"/>
      <c r="K170" s="123"/>
      <c r="L170" s="15" t="s">
        <v>38</v>
      </c>
      <c r="M170" s="15" t="s">
        <v>38</v>
      </c>
      <c r="N170" s="17"/>
      <c r="O170" s="17"/>
      <c r="P170" s="17"/>
      <c r="Q170" s="14"/>
      <c r="R170" s="17"/>
      <c r="S170" s="17"/>
      <c r="T170" s="17"/>
      <c r="U170" s="14"/>
      <c r="V170" s="17"/>
      <c r="W170" s="17"/>
      <c r="X170" s="17"/>
      <c r="Y170" s="17"/>
      <c r="Z170" s="17"/>
      <c r="AA170" s="17"/>
      <c r="AB170" s="17"/>
      <c r="AC170" s="17"/>
      <c r="AD170" s="17"/>
      <c r="AE170" s="15" t="s">
        <v>38</v>
      </c>
      <c r="AF170" s="17"/>
      <c r="AG170" s="17"/>
      <c r="AH170" s="17"/>
      <c r="AI170" s="15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46">
        <f t="shared" si="3"/>
        <v>2</v>
      </c>
      <c r="BJ170" s="147"/>
      <c r="BK170" s="144"/>
      <c r="BL170" s="145"/>
      <c r="BM170" s="115"/>
      <c r="BN170" s="116"/>
    </row>
    <row r="171" spans="2:66" ht="44.25" customHeight="1">
      <c r="B171" s="163"/>
      <c r="C171" s="160"/>
      <c r="D171" s="205"/>
      <c r="E171" s="148" t="s">
        <v>314</v>
      </c>
      <c r="F171" s="122">
        <v>61</v>
      </c>
      <c r="G171" s="200" t="s">
        <v>552</v>
      </c>
      <c r="H171" s="152" t="s">
        <v>143</v>
      </c>
      <c r="I171" s="200" t="s">
        <v>553</v>
      </c>
      <c r="J171" s="136" t="s">
        <v>554</v>
      </c>
      <c r="K171" s="122" t="s">
        <v>348</v>
      </c>
      <c r="L171" s="15" t="s">
        <v>11</v>
      </c>
      <c r="M171" s="14"/>
      <c r="N171" s="17"/>
      <c r="O171" s="17"/>
      <c r="P171" s="17"/>
      <c r="Q171" s="14"/>
      <c r="R171" s="17"/>
      <c r="S171" s="15"/>
      <c r="T171" s="17"/>
      <c r="U171" s="14"/>
      <c r="V171" s="17"/>
      <c r="W171" s="15"/>
      <c r="X171" s="17"/>
      <c r="Y171" s="17"/>
      <c r="Z171" s="17"/>
      <c r="AA171" s="15"/>
      <c r="AB171" s="17"/>
      <c r="AC171" s="17"/>
      <c r="AD171" s="17"/>
      <c r="AE171" s="15"/>
      <c r="AF171" s="17"/>
      <c r="AG171" s="17"/>
      <c r="AH171" s="17"/>
      <c r="AI171" s="15"/>
      <c r="AJ171" s="17"/>
      <c r="AK171" s="17"/>
      <c r="AL171" s="17"/>
      <c r="AM171" s="15"/>
      <c r="AN171" s="17"/>
      <c r="AO171" s="17"/>
      <c r="AP171" s="17"/>
      <c r="AQ171" s="15"/>
      <c r="AR171" s="15" t="s">
        <v>11</v>
      </c>
      <c r="AS171" s="15" t="s">
        <v>11</v>
      </c>
      <c r="AT171" s="17"/>
      <c r="AU171" s="15"/>
      <c r="AV171" s="17"/>
      <c r="AW171" s="17"/>
      <c r="AX171" s="17"/>
      <c r="AY171" s="15"/>
      <c r="AZ171" s="17"/>
      <c r="BA171" s="17"/>
      <c r="BB171" s="17"/>
      <c r="BC171" s="15"/>
      <c r="BD171" s="17"/>
      <c r="BE171" s="17"/>
      <c r="BF171" s="17"/>
      <c r="BG171" s="15"/>
      <c r="BH171" s="17"/>
      <c r="BI171" s="146">
        <f>COUNTIF(M171:BH171,"P")</f>
        <v>2</v>
      </c>
      <c r="BJ171" s="147"/>
      <c r="BK171" s="113">
        <f>IF(BI171=0,"N.A.",(BI172/BI171))</f>
        <v>0</v>
      </c>
      <c r="BL171" s="114"/>
      <c r="BM171" s="115"/>
      <c r="BN171" s="116"/>
    </row>
    <row r="172" spans="2:66" ht="12.75">
      <c r="B172" s="163"/>
      <c r="C172" s="160"/>
      <c r="D172" s="205"/>
      <c r="E172" s="149"/>
      <c r="F172" s="123"/>
      <c r="G172" s="201"/>
      <c r="H172" s="153"/>
      <c r="I172" s="201"/>
      <c r="J172" s="137"/>
      <c r="K172" s="123"/>
      <c r="L172" s="15" t="s">
        <v>38</v>
      </c>
      <c r="M172" s="14"/>
      <c r="N172" s="17"/>
      <c r="O172" s="17"/>
      <c r="P172" s="17"/>
      <c r="Q172" s="14"/>
      <c r="R172" s="17"/>
      <c r="S172" s="17"/>
      <c r="T172" s="17"/>
      <c r="U172" s="14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46">
        <f t="shared" si="3"/>
        <v>0</v>
      </c>
      <c r="BJ172" s="147"/>
      <c r="BK172" s="144"/>
      <c r="BL172" s="145"/>
      <c r="BM172" s="115"/>
      <c r="BN172" s="116"/>
    </row>
    <row r="173" spans="2:66" ht="33.75" customHeight="1">
      <c r="B173" s="163"/>
      <c r="C173" s="160"/>
      <c r="D173" s="205"/>
      <c r="E173" s="148" t="s">
        <v>11</v>
      </c>
      <c r="F173" s="122">
        <v>62</v>
      </c>
      <c r="G173" s="200" t="s">
        <v>295</v>
      </c>
      <c r="H173" s="152" t="s">
        <v>143</v>
      </c>
      <c r="I173" s="200" t="s">
        <v>555</v>
      </c>
      <c r="J173" s="136" t="s">
        <v>470</v>
      </c>
      <c r="K173" s="122" t="s">
        <v>349</v>
      </c>
      <c r="L173" s="15" t="s">
        <v>11</v>
      </c>
      <c r="M173" s="14"/>
      <c r="N173" s="17"/>
      <c r="O173" s="17"/>
      <c r="P173" s="17"/>
      <c r="Q173" s="14"/>
      <c r="R173" s="17"/>
      <c r="S173" s="15"/>
      <c r="T173" s="17"/>
      <c r="U173" s="14"/>
      <c r="V173" s="17"/>
      <c r="W173" s="15"/>
      <c r="X173" s="17"/>
      <c r="Y173" s="17"/>
      <c r="Z173" s="17"/>
      <c r="AA173" s="15"/>
      <c r="AB173" s="17"/>
      <c r="AC173" s="17"/>
      <c r="AD173" s="17"/>
      <c r="AE173" s="15"/>
      <c r="AF173" s="17"/>
      <c r="AG173" s="17"/>
      <c r="AH173" s="17"/>
      <c r="AI173" s="15"/>
      <c r="AJ173" s="17"/>
      <c r="AK173" s="17"/>
      <c r="AL173" s="17"/>
      <c r="AM173" s="15"/>
      <c r="AN173" s="17"/>
      <c r="AO173" s="17"/>
      <c r="AP173" s="17"/>
      <c r="AQ173" s="15"/>
      <c r="AR173" s="17"/>
      <c r="AS173" s="17"/>
      <c r="AT173" s="17"/>
      <c r="AU173" s="15" t="s">
        <v>11</v>
      </c>
      <c r="AV173" s="15" t="s">
        <v>11</v>
      </c>
      <c r="AW173" s="17"/>
      <c r="AX173" s="17"/>
      <c r="AY173" s="15"/>
      <c r="AZ173" s="17"/>
      <c r="BA173" s="17"/>
      <c r="BB173" s="17"/>
      <c r="BC173" s="15"/>
      <c r="BD173" s="17"/>
      <c r="BE173" s="96"/>
      <c r="BF173" s="17"/>
      <c r="BG173" s="15"/>
      <c r="BH173" s="17"/>
      <c r="BI173" s="146">
        <f>COUNTIF(M173:BH173,"P")</f>
        <v>2</v>
      </c>
      <c r="BJ173" s="147"/>
      <c r="BK173" s="113">
        <f>IF(BI173=0,"N.A.",(BI174/BI173))</f>
        <v>0</v>
      </c>
      <c r="BL173" s="114"/>
      <c r="BM173" s="115"/>
      <c r="BN173" s="116"/>
    </row>
    <row r="174" spans="2:66" ht="12.75">
      <c r="B174" s="163"/>
      <c r="C174" s="160"/>
      <c r="D174" s="205"/>
      <c r="E174" s="149"/>
      <c r="F174" s="123"/>
      <c r="G174" s="201"/>
      <c r="H174" s="153"/>
      <c r="I174" s="201"/>
      <c r="J174" s="137"/>
      <c r="K174" s="123"/>
      <c r="L174" s="15" t="s">
        <v>38</v>
      </c>
      <c r="M174" s="14"/>
      <c r="N174" s="17"/>
      <c r="O174" s="17"/>
      <c r="P174" s="17"/>
      <c r="Q174" s="14"/>
      <c r="R174" s="17"/>
      <c r="S174" s="17"/>
      <c r="T174" s="17"/>
      <c r="U174" s="14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46">
        <f t="shared" si="3"/>
        <v>0</v>
      </c>
      <c r="BJ174" s="147"/>
      <c r="BK174" s="144"/>
      <c r="BL174" s="145"/>
      <c r="BM174" s="115"/>
      <c r="BN174" s="116"/>
    </row>
    <row r="175" spans="2:66" ht="33.75" customHeight="1">
      <c r="B175" s="163"/>
      <c r="C175" s="160"/>
      <c r="D175" s="205"/>
      <c r="E175" s="148" t="s">
        <v>313</v>
      </c>
      <c r="F175" s="122">
        <v>63</v>
      </c>
      <c r="G175" s="240" t="s">
        <v>556</v>
      </c>
      <c r="H175" s="152" t="s">
        <v>143</v>
      </c>
      <c r="I175" s="150" t="s">
        <v>557</v>
      </c>
      <c r="J175" s="136" t="s">
        <v>558</v>
      </c>
      <c r="K175" s="122" t="s">
        <v>349</v>
      </c>
      <c r="L175" s="15" t="s">
        <v>11</v>
      </c>
      <c r="M175" s="14"/>
      <c r="N175" s="17"/>
      <c r="P175" s="17"/>
      <c r="Q175" s="14"/>
      <c r="R175" s="17"/>
      <c r="S175" s="17"/>
      <c r="T175" s="17"/>
      <c r="U175" s="14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5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5" t="s">
        <v>11</v>
      </c>
      <c r="AZ175" s="17"/>
      <c r="BA175" s="17"/>
      <c r="BB175" s="17"/>
      <c r="BC175" s="17"/>
      <c r="BD175" s="17"/>
      <c r="BE175" s="17"/>
      <c r="BF175" s="17"/>
      <c r="BG175" s="17"/>
      <c r="BH175" s="17"/>
      <c r="BI175" s="146">
        <f>COUNTIF(M175:BH175,"P")</f>
        <v>1</v>
      </c>
      <c r="BJ175" s="147"/>
      <c r="BK175" s="113">
        <f>IF(BI175=0,"N.A.",(BI176/BI175))</f>
        <v>0</v>
      </c>
      <c r="BL175" s="114"/>
      <c r="BM175" s="115"/>
      <c r="BN175" s="116"/>
    </row>
    <row r="176" spans="2:66" ht="12.75">
      <c r="B176" s="163"/>
      <c r="C176" s="160"/>
      <c r="D176" s="205"/>
      <c r="E176" s="149"/>
      <c r="F176" s="123"/>
      <c r="G176" s="241"/>
      <c r="H176" s="153"/>
      <c r="I176" s="151"/>
      <c r="J176" s="137"/>
      <c r="K176" s="123"/>
      <c r="L176" s="15" t="s">
        <v>38</v>
      </c>
      <c r="M176" s="14"/>
      <c r="N176" s="17"/>
      <c r="O176" s="17"/>
      <c r="P176" s="17"/>
      <c r="Q176" s="14"/>
      <c r="R176" s="17"/>
      <c r="S176" s="17"/>
      <c r="T176" s="17"/>
      <c r="U176" s="14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5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46">
        <f t="shared" si="3"/>
        <v>0</v>
      </c>
      <c r="BJ176" s="147"/>
      <c r="BK176" s="144"/>
      <c r="BL176" s="145"/>
      <c r="BM176" s="115"/>
      <c r="BN176" s="116"/>
    </row>
    <row r="177" spans="2:66" ht="33" customHeight="1">
      <c r="B177" s="163"/>
      <c r="C177" s="160"/>
      <c r="D177" s="205"/>
      <c r="E177" s="148" t="s">
        <v>314</v>
      </c>
      <c r="F177" s="122">
        <v>64</v>
      </c>
      <c r="G177" s="200" t="s">
        <v>559</v>
      </c>
      <c r="H177" s="152" t="s">
        <v>143</v>
      </c>
      <c r="I177" s="150" t="s">
        <v>557</v>
      </c>
      <c r="J177" s="136" t="s">
        <v>560</v>
      </c>
      <c r="K177" s="122" t="s">
        <v>349</v>
      </c>
      <c r="L177" s="15" t="s">
        <v>11</v>
      </c>
      <c r="M177" s="14"/>
      <c r="N177" s="17"/>
      <c r="P177" s="17"/>
      <c r="Q177" s="14"/>
      <c r="R177" s="17"/>
      <c r="S177" s="17"/>
      <c r="T177" s="17"/>
      <c r="U177" s="14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5"/>
      <c r="AJ177" s="17"/>
      <c r="AK177" s="17"/>
      <c r="AL177" s="17"/>
      <c r="AM177" s="17"/>
      <c r="AN177" s="17"/>
      <c r="AO177" s="17"/>
      <c r="AP177" s="17"/>
      <c r="AQ177" s="15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5" t="s">
        <v>11</v>
      </c>
      <c r="BC177" s="17"/>
      <c r="BD177" s="17"/>
      <c r="BE177" s="17"/>
      <c r="BF177" s="17"/>
      <c r="BG177" s="17"/>
      <c r="BH177" s="17"/>
      <c r="BI177" s="146">
        <f>COUNTIF(M177:BH177,"P")</f>
        <v>1</v>
      </c>
      <c r="BJ177" s="147"/>
      <c r="BK177" s="113">
        <f>IF(BI177=0,"N.A.",(BI178/BI177))</f>
        <v>0</v>
      </c>
      <c r="BL177" s="114"/>
      <c r="BM177" s="115"/>
      <c r="BN177" s="116"/>
    </row>
    <row r="178" spans="2:66" ht="12.75">
      <c r="B178" s="163"/>
      <c r="C178" s="160"/>
      <c r="D178" s="205"/>
      <c r="E178" s="149"/>
      <c r="F178" s="123"/>
      <c r="G178" s="201"/>
      <c r="H178" s="153"/>
      <c r="I178" s="151"/>
      <c r="J178" s="137"/>
      <c r="K178" s="123"/>
      <c r="L178" s="15" t="s">
        <v>38</v>
      </c>
      <c r="M178" s="14"/>
      <c r="N178" s="17"/>
      <c r="O178" s="17"/>
      <c r="P178" s="17"/>
      <c r="Q178" s="14"/>
      <c r="R178" s="17"/>
      <c r="S178" s="17"/>
      <c r="T178" s="17"/>
      <c r="U178" s="14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46">
        <f>COUNTIF(M178:BH178,"E")</f>
        <v>0</v>
      </c>
      <c r="BJ178" s="147"/>
      <c r="BK178" s="144"/>
      <c r="BL178" s="145"/>
      <c r="BM178" s="115"/>
      <c r="BN178" s="116"/>
    </row>
    <row r="179" spans="2:66" ht="36.75" customHeight="1">
      <c r="B179" s="163"/>
      <c r="C179" s="160"/>
      <c r="D179" s="205"/>
      <c r="E179" s="148" t="s">
        <v>11</v>
      </c>
      <c r="F179" s="122">
        <v>65</v>
      </c>
      <c r="G179" s="200" t="s">
        <v>561</v>
      </c>
      <c r="H179" s="152" t="s">
        <v>143</v>
      </c>
      <c r="I179" s="200" t="s">
        <v>351</v>
      </c>
      <c r="J179" s="136" t="s">
        <v>470</v>
      </c>
      <c r="K179" s="122" t="s">
        <v>349</v>
      </c>
      <c r="L179" s="15" t="s">
        <v>11</v>
      </c>
      <c r="M179" s="14"/>
      <c r="N179" s="17"/>
      <c r="O179" s="17"/>
      <c r="P179" s="17"/>
      <c r="Q179" s="14"/>
      <c r="R179" s="17"/>
      <c r="S179" s="17"/>
      <c r="T179" s="17"/>
      <c r="U179" s="14"/>
      <c r="V179" s="17"/>
      <c r="W179" s="17"/>
      <c r="X179" s="17"/>
      <c r="Y179" s="17"/>
      <c r="Z179" s="15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5"/>
      <c r="AM179" s="17"/>
      <c r="AN179" s="17"/>
      <c r="AO179" s="17"/>
      <c r="AP179" s="15" t="s">
        <v>11</v>
      </c>
      <c r="AQ179" s="17"/>
      <c r="AR179" s="17"/>
      <c r="AS179" s="17"/>
      <c r="AT179" s="17"/>
      <c r="AU179" s="17"/>
      <c r="AV179" s="17"/>
      <c r="AW179" s="17"/>
      <c r="AX179" s="15"/>
      <c r="AY179" s="17"/>
      <c r="AZ179" s="17"/>
      <c r="BA179" s="17"/>
      <c r="BB179" s="17"/>
      <c r="BC179" s="17"/>
      <c r="BD179" s="17"/>
      <c r="BE179" s="17"/>
      <c r="BF179" s="15"/>
      <c r="BG179" s="17"/>
      <c r="BH179" s="17"/>
      <c r="BI179" s="146">
        <f>COUNTIF(M179:BH179,"P")</f>
        <v>1</v>
      </c>
      <c r="BJ179" s="147"/>
      <c r="BK179" s="113">
        <f>IF(BI179=0,"N.A.",(BI180/BI179))</f>
        <v>0</v>
      </c>
      <c r="BL179" s="114"/>
      <c r="BM179" s="115"/>
      <c r="BN179" s="116"/>
    </row>
    <row r="180" spans="2:66" ht="12.75">
      <c r="B180" s="163"/>
      <c r="C180" s="160"/>
      <c r="D180" s="205"/>
      <c r="E180" s="149"/>
      <c r="F180" s="123"/>
      <c r="G180" s="201"/>
      <c r="H180" s="153"/>
      <c r="I180" s="201"/>
      <c r="J180" s="137"/>
      <c r="K180" s="123"/>
      <c r="L180" s="15" t="s">
        <v>38</v>
      </c>
      <c r="M180" s="14"/>
      <c r="N180" s="17"/>
      <c r="O180" s="17"/>
      <c r="P180" s="17"/>
      <c r="Q180" s="14"/>
      <c r="R180" s="17"/>
      <c r="S180" s="17"/>
      <c r="T180" s="17"/>
      <c r="U180" s="14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46">
        <f>COUNTIF(M180:BH180,"E")</f>
        <v>0</v>
      </c>
      <c r="BJ180" s="147"/>
      <c r="BK180" s="144"/>
      <c r="BL180" s="145"/>
      <c r="BM180" s="115"/>
      <c r="BN180" s="116"/>
    </row>
    <row r="181" spans="2:66" ht="30.75" customHeight="1">
      <c r="B181" s="163"/>
      <c r="C181" s="160"/>
      <c r="D181" s="205"/>
      <c r="E181" s="148" t="s">
        <v>313</v>
      </c>
      <c r="F181" s="122">
        <v>66</v>
      </c>
      <c r="G181" s="150" t="s">
        <v>562</v>
      </c>
      <c r="H181" s="152" t="s">
        <v>143</v>
      </c>
      <c r="I181" s="200" t="s">
        <v>553</v>
      </c>
      <c r="J181" s="136" t="s">
        <v>563</v>
      </c>
      <c r="K181" s="122" t="s">
        <v>349</v>
      </c>
      <c r="L181" s="15" t="s">
        <v>11</v>
      </c>
      <c r="M181" s="14"/>
      <c r="N181" s="17"/>
      <c r="O181" s="17"/>
      <c r="P181" s="17"/>
      <c r="Q181" s="14"/>
      <c r="R181" s="17"/>
      <c r="S181" s="17"/>
      <c r="T181" s="17"/>
      <c r="U181" s="14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5"/>
      <c r="AI181" s="17"/>
      <c r="AJ181" s="17"/>
      <c r="AK181" s="17"/>
      <c r="AL181" s="15"/>
      <c r="AM181" s="17"/>
      <c r="AN181" s="17"/>
      <c r="AO181" s="17"/>
      <c r="AP181" s="17"/>
      <c r="AQ181" s="17"/>
      <c r="AR181" s="17"/>
      <c r="AS181" s="17"/>
      <c r="AT181" s="15"/>
      <c r="AU181" s="15" t="s">
        <v>11</v>
      </c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46">
        <f>COUNTIF(M181:BH181,"P")</f>
        <v>1</v>
      </c>
      <c r="BJ181" s="147"/>
      <c r="BK181" s="113">
        <f>IF(BI181=0,"N.A.",(BI182/BI181))</f>
        <v>0</v>
      </c>
      <c r="BL181" s="114"/>
      <c r="BM181" s="115"/>
      <c r="BN181" s="116"/>
    </row>
    <row r="182" spans="2:66" ht="12.75">
      <c r="B182" s="163"/>
      <c r="C182" s="160"/>
      <c r="D182" s="205"/>
      <c r="E182" s="149"/>
      <c r="F182" s="123"/>
      <c r="G182" s="151"/>
      <c r="H182" s="153"/>
      <c r="I182" s="201"/>
      <c r="J182" s="137"/>
      <c r="K182" s="123"/>
      <c r="L182" s="15" t="s">
        <v>38</v>
      </c>
      <c r="M182" s="14"/>
      <c r="N182" s="17"/>
      <c r="O182" s="17"/>
      <c r="P182" s="17"/>
      <c r="Q182" s="14"/>
      <c r="R182" s="17"/>
      <c r="S182" s="17"/>
      <c r="T182" s="17"/>
      <c r="U182" s="14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5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46">
        <f>COUNTIF(M182:BH182,"E")</f>
        <v>0</v>
      </c>
      <c r="BJ182" s="147"/>
      <c r="BK182" s="144"/>
      <c r="BL182" s="145"/>
      <c r="BM182" s="115"/>
      <c r="BN182" s="116"/>
    </row>
    <row r="183" spans="2:66" ht="33" customHeight="1">
      <c r="B183" s="163"/>
      <c r="C183" s="160"/>
      <c r="D183" s="205"/>
      <c r="E183" s="148" t="s">
        <v>314</v>
      </c>
      <c r="F183" s="122">
        <v>67</v>
      </c>
      <c r="G183" s="150" t="s">
        <v>564</v>
      </c>
      <c r="H183" s="152" t="s">
        <v>143</v>
      </c>
      <c r="I183" s="200" t="s">
        <v>565</v>
      </c>
      <c r="J183" s="136" t="s">
        <v>558</v>
      </c>
      <c r="K183" s="122" t="s">
        <v>349</v>
      </c>
      <c r="L183" s="15" t="s">
        <v>11</v>
      </c>
      <c r="M183" s="14"/>
      <c r="N183" s="17"/>
      <c r="O183" s="17"/>
      <c r="P183" s="17"/>
      <c r="Q183" s="14"/>
      <c r="R183" s="17"/>
      <c r="S183" s="17"/>
      <c r="T183" s="17"/>
      <c r="U183" s="14"/>
      <c r="V183" s="17"/>
      <c r="W183" s="17"/>
      <c r="X183" s="17"/>
      <c r="Y183" s="15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5"/>
      <c r="AL183" s="17"/>
      <c r="AM183" s="17"/>
      <c r="AN183" s="17"/>
      <c r="AO183" s="17"/>
      <c r="AP183" s="17"/>
      <c r="AQ183" s="17"/>
      <c r="AR183" s="17"/>
      <c r="AS183" s="17"/>
      <c r="AT183" s="17"/>
      <c r="AU183" s="15"/>
      <c r="AV183" s="17"/>
      <c r="AX183" s="15" t="s">
        <v>11</v>
      </c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46">
        <f>COUNTIF(M183:BH183,"P")</f>
        <v>1</v>
      </c>
      <c r="BJ183" s="147"/>
      <c r="BK183" s="113">
        <f>IF(BI183=0,"N.A.",(BI184/BI183))</f>
        <v>0</v>
      </c>
      <c r="BL183" s="114"/>
      <c r="BM183" s="115"/>
      <c r="BN183" s="116"/>
    </row>
    <row r="184" spans="2:66" ht="12.75">
      <c r="B184" s="163"/>
      <c r="C184" s="160"/>
      <c r="D184" s="205"/>
      <c r="E184" s="149"/>
      <c r="F184" s="123"/>
      <c r="G184" s="151"/>
      <c r="H184" s="153"/>
      <c r="I184" s="201"/>
      <c r="J184" s="137"/>
      <c r="K184" s="123"/>
      <c r="L184" s="15" t="s">
        <v>38</v>
      </c>
      <c r="M184" s="14"/>
      <c r="N184" s="17"/>
      <c r="O184" s="17"/>
      <c r="P184" s="17"/>
      <c r="Q184" s="14"/>
      <c r="R184" s="17"/>
      <c r="S184" s="17"/>
      <c r="T184" s="17"/>
      <c r="U184" s="14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46">
        <f>COUNTIF(M184:BH184,"E")</f>
        <v>0</v>
      </c>
      <c r="BJ184" s="147"/>
      <c r="BK184" s="144"/>
      <c r="BL184" s="145"/>
      <c r="BM184" s="115"/>
      <c r="BN184" s="116"/>
    </row>
    <row r="185" spans="2:66" ht="28.5" customHeight="1">
      <c r="B185" s="163"/>
      <c r="C185" s="160"/>
      <c r="D185" s="205"/>
      <c r="E185" s="148" t="s">
        <v>11</v>
      </c>
      <c r="F185" s="122">
        <v>68</v>
      </c>
      <c r="G185" s="130" t="s">
        <v>566</v>
      </c>
      <c r="H185" s="152" t="s">
        <v>143</v>
      </c>
      <c r="I185" s="200" t="s">
        <v>567</v>
      </c>
      <c r="J185" s="136" t="s">
        <v>558</v>
      </c>
      <c r="K185" s="122" t="s">
        <v>353</v>
      </c>
      <c r="L185" s="15" t="s">
        <v>11</v>
      </c>
      <c r="M185" s="14"/>
      <c r="N185" s="17"/>
      <c r="O185" s="17"/>
      <c r="P185" s="15"/>
      <c r="Q185" s="14"/>
      <c r="R185" s="17"/>
      <c r="S185" s="17"/>
      <c r="T185" s="17"/>
      <c r="U185" s="14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5"/>
      <c r="AR185" s="17"/>
      <c r="AS185" s="17"/>
      <c r="AT185" s="17"/>
      <c r="AU185" s="17"/>
      <c r="AV185" s="17"/>
      <c r="AW185" s="17"/>
      <c r="AX185" s="15" t="s">
        <v>11</v>
      </c>
      <c r="AY185" s="17"/>
      <c r="AZ185" s="17"/>
      <c r="BA185" s="17"/>
      <c r="BB185" s="15"/>
      <c r="BC185" s="17"/>
      <c r="BD185" s="17"/>
      <c r="BE185" s="17"/>
      <c r="BF185" s="17"/>
      <c r="BG185" s="17"/>
      <c r="BH185" s="17"/>
      <c r="BI185" s="146">
        <f>COUNTIF(M185:BH185,"P")</f>
        <v>1</v>
      </c>
      <c r="BJ185" s="147"/>
      <c r="BK185" s="113">
        <f>IF(BI185=0,"N.A.",(BI186/BI185))</f>
        <v>0</v>
      </c>
      <c r="BL185" s="114"/>
      <c r="BM185" s="115"/>
      <c r="BN185" s="116"/>
    </row>
    <row r="186" spans="2:66" ht="12.75">
      <c r="B186" s="163"/>
      <c r="C186" s="160"/>
      <c r="D186" s="205"/>
      <c r="E186" s="149"/>
      <c r="F186" s="123"/>
      <c r="G186" s="131"/>
      <c r="H186" s="153"/>
      <c r="I186" s="201"/>
      <c r="J186" s="137"/>
      <c r="K186" s="123"/>
      <c r="L186" s="15" t="s">
        <v>38</v>
      </c>
      <c r="M186" s="14"/>
      <c r="N186" s="17"/>
      <c r="O186" s="17"/>
      <c r="P186" s="17"/>
      <c r="Q186" s="14"/>
      <c r="R186" s="17"/>
      <c r="S186" s="17"/>
      <c r="T186" s="17"/>
      <c r="U186" s="14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46">
        <f>COUNTIF(M186:BH186,"E")</f>
        <v>0</v>
      </c>
      <c r="BJ186" s="147"/>
      <c r="BK186" s="144"/>
      <c r="BL186" s="145"/>
      <c r="BM186" s="115"/>
      <c r="BN186" s="116"/>
    </row>
    <row r="187" spans="2:66" ht="14.25" customHeight="1">
      <c r="B187" s="163"/>
      <c r="C187" s="160"/>
      <c r="D187" s="94"/>
      <c r="E187" s="148" t="s">
        <v>313</v>
      </c>
      <c r="F187" s="122">
        <v>77</v>
      </c>
      <c r="G187" s="200" t="s">
        <v>299</v>
      </c>
      <c r="H187" s="178" t="s">
        <v>143</v>
      </c>
      <c r="I187" s="269" t="s">
        <v>355</v>
      </c>
      <c r="J187" s="138" t="s">
        <v>471</v>
      </c>
      <c r="K187" s="122" t="s">
        <v>291</v>
      </c>
      <c r="L187" s="15" t="s">
        <v>11</v>
      </c>
      <c r="M187" s="14"/>
      <c r="N187" s="15" t="s">
        <v>11</v>
      </c>
      <c r="O187" s="17"/>
      <c r="P187" s="17"/>
      <c r="Q187" s="14"/>
      <c r="R187" s="15" t="s">
        <v>11</v>
      </c>
      <c r="S187" s="17"/>
      <c r="T187" s="17"/>
      <c r="U187" s="14"/>
      <c r="V187" s="15" t="s">
        <v>11</v>
      </c>
      <c r="W187" s="17"/>
      <c r="X187" s="17"/>
      <c r="Y187" s="17"/>
      <c r="Z187" s="15" t="s">
        <v>11</v>
      </c>
      <c r="AA187" s="17"/>
      <c r="AB187" s="17"/>
      <c r="AC187" s="17"/>
      <c r="AD187" s="15" t="s">
        <v>11</v>
      </c>
      <c r="AE187" s="17"/>
      <c r="AF187" s="17"/>
      <c r="AG187" s="17"/>
      <c r="AH187" s="15" t="s">
        <v>11</v>
      </c>
      <c r="AI187" s="17"/>
      <c r="AJ187" s="17"/>
      <c r="AK187" s="17"/>
      <c r="AL187" s="15" t="s">
        <v>11</v>
      </c>
      <c r="AM187" s="17"/>
      <c r="AN187" s="17"/>
      <c r="AO187" s="17"/>
      <c r="AP187" s="15" t="s">
        <v>11</v>
      </c>
      <c r="AQ187" s="17"/>
      <c r="AR187" s="17"/>
      <c r="AS187" s="17"/>
      <c r="AT187" s="15" t="s">
        <v>11</v>
      </c>
      <c r="AU187" s="17"/>
      <c r="AV187" s="17"/>
      <c r="AW187" s="17"/>
      <c r="AX187" s="15" t="s">
        <v>11</v>
      </c>
      <c r="AY187" s="17"/>
      <c r="AZ187" s="17"/>
      <c r="BA187" s="17"/>
      <c r="BB187" s="15" t="s">
        <v>11</v>
      </c>
      <c r="BC187" s="17"/>
      <c r="BD187" s="17"/>
      <c r="BE187" s="17"/>
      <c r="BF187" s="15" t="s">
        <v>11</v>
      </c>
      <c r="BG187" s="17"/>
      <c r="BH187" s="17"/>
      <c r="BI187" s="146">
        <f>COUNTIF(M187:BH187,"P")</f>
        <v>12</v>
      </c>
      <c r="BJ187" s="147"/>
      <c r="BK187" s="113">
        <f>IF(BI187=0,"N.A.",(BI188/BI187))</f>
        <v>0.6666666666666666</v>
      </c>
      <c r="BL187" s="114"/>
      <c r="BM187" s="115"/>
      <c r="BN187" s="116"/>
    </row>
    <row r="188" spans="2:66" ht="33" customHeight="1">
      <c r="B188" s="163"/>
      <c r="C188" s="160"/>
      <c r="D188" s="94"/>
      <c r="E188" s="149"/>
      <c r="F188" s="123"/>
      <c r="G188" s="201"/>
      <c r="H188" s="179"/>
      <c r="I188" s="270"/>
      <c r="J188" s="139"/>
      <c r="K188" s="123"/>
      <c r="L188" s="15" t="s">
        <v>38</v>
      </c>
      <c r="M188" s="14"/>
      <c r="N188" s="15" t="s">
        <v>38</v>
      </c>
      <c r="O188" s="17"/>
      <c r="P188" s="17"/>
      <c r="Q188" s="14"/>
      <c r="R188" s="15" t="s">
        <v>38</v>
      </c>
      <c r="S188" s="17"/>
      <c r="T188" s="17"/>
      <c r="U188" s="14"/>
      <c r="V188" s="15" t="s">
        <v>38</v>
      </c>
      <c r="W188" s="17"/>
      <c r="X188" s="17"/>
      <c r="Y188" s="17"/>
      <c r="Z188" s="15" t="s">
        <v>38</v>
      </c>
      <c r="AA188" s="17"/>
      <c r="AB188" s="17"/>
      <c r="AC188" s="17"/>
      <c r="AD188" s="15" t="s">
        <v>38</v>
      </c>
      <c r="AE188" s="17"/>
      <c r="AF188" s="17"/>
      <c r="AG188" s="17"/>
      <c r="AH188" s="15" t="s">
        <v>38</v>
      </c>
      <c r="AI188" s="17"/>
      <c r="AJ188" s="17"/>
      <c r="AK188" s="17"/>
      <c r="AL188" s="15" t="s">
        <v>38</v>
      </c>
      <c r="AM188" s="17"/>
      <c r="AN188" s="17"/>
      <c r="AO188" s="17"/>
      <c r="AP188" s="15" t="s">
        <v>38</v>
      </c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46">
        <f>COUNTIF(M188:BH188,"E")</f>
        <v>8</v>
      </c>
      <c r="BJ188" s="147"/>
      <c r="BK188" s="144"/>
      <c r="BL188" s="145"/>
      <c r="BM188" s="115"/>
      <c r="BN188" s="116"/>
    </row>
    <row r="189" spans="2:66" ht="14.25" customHeight="1">
      <c r="B189" s="163"/>
      <c r="C189" s="160"/>
      <c r="D189" s="117" t="s">
        <v>314</v>
      </c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9"/>
    </row>
    <row r="190" spans="2:66" ht="33" customHeight="1">
      <c r="B190" s="163"/>
      <c r="C190" s="160"/>
      <c r="D190" s="195"/>
      <c r="E190" s="176" t="s">
        <v>315</v>
      </c>
      <c r="F190" s="122">
        <v>2</v>
      </c>
      <c r="G190" s="150" t="s">
        <v>495</v>
      </c>
      <c r="H190" s="134" t="s">
        <v>165</v>
      </c>
      <c r="I190" s="134" t="s">
        <v>328</v>
      </c>
      <c r="J190" s="132" t="s">
        <v>483</v>
      </c>
      <c r="K190" s="122" t="s">
        <v>526</v>
      </c>
      <c r="L190" s="15" t="s">
        <v>11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 t="s">
        <v>11</v>
      </c>
      <c r="AU190" s="14" t="s">
        <v>11</v>
      </c>
      <c r="AV190" s="14" t="s">
        <v>11</v>
      </c>
      <c r="AW190" s="14" t="s">
        <v>11</v>
      </c>
      <c r="AX190" s="14" t="s">
        <v>11</v>
      </c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6">
        <f>COUNTIF(M190:BH190,"P")</f>
        <v>5</v>
      </c>
      <c r="BJ190" s="147"/>
      <c r="BK190" s="168">
        <f>IF(BI190=0,"N.A.",(BI191/BI190))</f>
        <v>0</v>
      </c>
      <c r="BL190" s="169"/>
      <c r="BM190" s="168">
        <f>AVERAGE(BK190:BL203)</f>
        <v>0.3673469387755102</v>
      </c>
      <c r="BN190" s="169"/>
    </row>
    <row r="191" spans="2:66" ht="12" customHeight="1">
      <c r="B191" s="163"/>
      <c r="C191" s="160"/>
      <c r="D191" s="196"/>
      <c r="E191" s="177"/>
      <c r="F191" s="123"/>
      <c r="G191" s="151"/>
      <c r="H191" s="135"/>
      <c r="I191" s="135"/>
      <c r="J191" s="133"/>
      <c r="K191" s="123"/>
      <c r="L191" s="15" t="s">
        <v>38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6">
        <f>COUNTIF(M191:BH191,"E")</f>
        <v>0</v>
      </c>
      <c r="BJ191" s="147"/>
      <c r="BK191" s="172"/>
      <c r="BL191" s="173"/>
      <c r="BM191" s="170"/>
      <c r="BN191" s="171"/>
    </row>
    <row r="192" spans="2:66" ht="33" customHeight="1">
      <c r="B192" s="163"/>
      <c r="C192" s="160"/>
      <c r="D192" s="196"/>
      <c r="E192" s="176" t="s">
        <v>313</v>
      </c>
      <c r="F192" s="122">
        <v>4</v>
      </c>
      <c r="G192" s="150" t="s">
        <v>169</v>
      </c>
      <c r="H192" s="134" t="s">
        <v>165</v>
      </c>
      <c r="I192" s="134" t="s">
        <v>329</v>
      </c>
      <c r="J192" s="132" t="s">
        <v>484</v>
      </c>
      <c r="K192" s="122" t="s">
        <v>526</v>
      </c>
      <c r="L192" s="15" t="s">
        <v>11</v>
      </c>
      <c r="M192" s="14"/>
      <c r="N192" s="14"/>
      <c r="O192" s="14"/>
      <c r="P192" s="14"/>
      <c r="Q192" s="14"/>
      <c r="R192" s="14"/>
      <c r="S192" s="14"/>
      <c r="T192" s="14"/>
      <c r="U192" s="14" t="s">
        <v>11</v>
      </c>
      <c r="V192" s="14" t="s">
        <v>11</v>
      </c>
      <c r="W192" s="14" t="s">
        <v>11</v>
      </c>
      <c r="X192" s="14" t="s">
        <v>11</v>
      </c>
      <c r="Y192" s="14" t="s">
        <v>11</v>
      </c>
      <c r="Z192" s="14" t="s">
        <v>11</v>
      </c>
      <c r="AA192" s="14" t="s">
        <v>11</v>
      </c>
      <c r="AB192" s="14" t="s">
        <v>11</v>
      </c>
      <c r="AC192" s="14"/>
      <c r="AD192" s="14"/>
      <c r="AE192" s="14"/>
      <c r="AF192" s="14" t="s">
        <v>11</v>
      </c>
      <c r="AG192" s="14" t="s">
        <v>11</v>
      </c>
      <c r="AH192" s="14" t="s">
        <v>11</v>
      </c>
      <c r="AI192" s="14" t="s">
        <v>11</v>
      </c>
      <c r="AJ192" s="14" t="s">
        <v>11</v>
      </c>
      <c r="AK192" s="14" t="s">
        <v>11</v>
      </c>
      <c r="AL192" s="14" t="s">
        <v>11</v>
      </c>
      <c r="AM192" s="14" t="s">
        <v>11</v>
      </c>
      <c r="AN192" s="14" t="s">
        <v>11</v>
      </c>
      <c r="AO192" s="14"/>
      <c r="AP192" s="14" t="s">
        <v>11</v>
      </c>
      <c r="AQ192" s="14"/>
      <c r="AR192" s="14"/>
      <c r="AS192" s="14"/>
      <c r="AT192" s="14" t="s">
        <v>11</v>
      </c>
      <c r="AU192" s="14"/>
      <c r="AV192" s="14"/>
      <c r="AW192" s="14" t="s">
        <v>11</v>
      </c>
      <c r="AX192" s="14"/>
      <c r="AY192" s="14" t="s">
        <v>11</v>
      </c>
      <c r="AZ192" s="14"/>
      <c r="BA192" s="14"/>
      <c r="BB192" s="14"/>
      <c r="BC192" s="14"/>
      <c r="BD192" s="14"/>
      <c r="BE192" s="14"/>
      <c r="BF192" s="14"/>
      <c r="BG192" s="14"/>
      <c r="BH192" s="14"/>
      <c r="BI192" s="146">
        <f>COUNTIF(M192:BH192,"P")</f>
        <v>21</v>
      </c>
      <c r="BJ192" s="147"/>
      <c r="BK192" s="168">
        <f>IF(BI192=0,"N.A.",(BI193/BI192))</f>
        <v>0.8571428571428571</v>
      </c>
      <c r="BL192" s="169"/>
      <c r="BM192" s="170"/>
      <c r="BN192" s="171"/>
    </row>
    <row r="193" spans="2:66" ht="16.5" customHeight="1">
      <c r="B193" s="163"/>
      <c r="C193" s="160"/>
      <c r="D193" s="196"/>
      <c r="E193" s="177"/>
      <c r="F193" s="123"/>
      <c r="G193" s="151"/>
      <c r="H193" s="135"/>
      <c r="I193" s="135"/>
      <c r="J193" s="133"/>
      <c r="K193" s="123"/>
      <c r="L193" s="15" t="s">
        <v>38</v>
      </c>
      <c r="M193" s="14"/>
      <c r="N193" s="14"/>
      <c r="O193" s="14"/>
      <c r="P193" s="14"/>
      <c r="Q193" s="14"/>
      <c r="R193" s="14"/>
      <c r="S193" s="14"/>
      <c r="T193" s="14"/>
      <c r="U193" s="14" t="s">
        <v>38</v>
      </c>
      <c r="V193" s="14" t="s">
        <v>38</v>
      </c>
      <c r="W193" s="14" t="s">
        <v>38</v>
      </c>
      <c r="X193" s="14" t="s">
        <v>38</v>
      </c>
      <c r="Y193" s="14" t="s">
        <v>38</v>
      </c>
      <c r="Z193" s="14" t="s">
        <v>38</v>
      </c>
      <c r="AA193" s="14" t="s">
        <v>38</v>
      </c>
      <c r="AB193" s="14" t="s">
        <v>38</v>
      </c>
      <c r="AC193" s="14"/>
      <c r="AD193" s="14"/>
      <c r="AE193" s="14"/>
      <c r="AF193" s="14" t="s">
        <v>38</v>
      </c>
      <c r="AG193" s="14" t="s">
        <v>38</v>
      </c>
      <c r="AH193" s="14" t="s">
        <v>38</v>
      </c>
      <c r="AI193" s="14" t="s">
        <v>38</v>
      </c>
      <c r="AJ193" s="14" t="s">
        <v>38</v>
      </c>
      <c r="AK193" s="14" t="s">
        <v>38</v>
      </c>
      <c r="AL193" s="14" t="s">
        <v>38</v>
      </c>
      <c r="AM193" s="14" t="s">
        <v>38</v>
      </c>
      <c r="AN193" s="14" t="s">
        <v>38</v>
      </c>
      <c r="AO193" s="14"/>
      <c r="AP193" s="14" t="s">
        <v>38</v>
      </c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6">
        <f>COUNTIF(M193:BH193,"E")</f>
        <v>18</v>
      </c>
      <c r="BJ193" s="147"/>
      <c r="BK193" s="172"/>
      <c r="BL193" s="173"/>
      <c r="BM193" s="170"/>
      <c r="BN193" s="171"/>
    </row>
    <row r="194" spans="2:66" ht="33" customHeight="1">
      <c r="B194" s="163"/>
      <c r="C194" s="160"/>
      <c r="D194" s="196"/>
      <c r="E194" s="176" t="s">
        <v>313</v>
      </c>
      <c r="F194" s="122">
        <v>6</v>
      </c>
      <c r="G194" s="150" t="s">
        <v>527</v>
      </c>
      <c r="H194" s="134" t="s">
        <v>165</v>
      </c>
      <c r="I194" s="134" t="s">
        <v>330</v>
      </c>
      <c r="J194" s="132" t="s">
        <v>485</v>
      </c>
      <c r="K194" s="122" t="s">
        <v>526</v>
      </c>
      <c r="L194" s="15" t="s">
        <v>11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 t="s">
        <v>11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6">
        <f>COUNTIF(M194:BH194,"P")</f>
        <v>1</v>
      </c>
      <c r="BJ194" s="147"/>
      <c r="BK194" s="168">
        <f>IF(BI194=0,"N.A.",(BI195/BI194))</f>
        <v>1</v>
      </c>
      <c r="BL194" s="169"/>
      <c r="BM194" s="170"/>
      <c r="BN194" s="171"/>
    </row>
    <row r="195" spans="2:66" ht="16.5" customHeight="1">
      <c r="B195" s="163"/>
      <c r="C195" s="160"/>
      <c r="D195" s="196"/>
      <c r="E195" s="177"/>
      <c r="F195" s="123"/>
      <c r="G195" s="151"/>
      <c r="H195" s="135"/>
      <c r="I195" s="135"/>
      <c r="J195" s="133"/>
      <c r="K195" s="123"/>
      <c r="L195" s="15" t="s">
        <v>38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 t="s">
        <v>38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6">
        <f>COUNTIF(M195:BH195,"E")</f>
        <v>1</v>
      </c>
      <c r="BJ195" s="147"/>
      <c r="BK195" s="172"/>
      <c r="BL195" s="173"/>
      <c r="BM195" s="170"/>
      <c r="BN195" s="171"/>
    </row>
    <row r="196" spans="2:66" ht="33" customHeight="1">
      <c r="B196" s="163"/>
      <c r="C196" s="160"/>
      <c r="D196" s="196"/>
      <c r="E196" s="176" t="s">
        <v>313</v>
      </c>
      <c r="F196" s="122">
        <v>7</v>
      </c>
      <c r="G196" s="124" t="s">
        <v>529</v>
      </c>
      <c r="H196" s="134" t="s">
        <v>165</v>
      </c>
      <c r="I196" s="134" t="s">
        <v>331</v>
      </c>
      <c r="J196" s="134" t="s">
        <v>467</v>
      </c>
      <c r="K196" s="122" t="s">
        <v>530</v>
      </c>
      <c r="L196" s="15" t="s">
        <v>11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 t="s">
        <v>11</v>
      </c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6">
        <f>COUNTIF(M196:BH196,"P")</f>
        <v>1</v>
      </c>
      <c r="BJ196" s="147"/>
      <c r="BK196" s="168">
        <f>IF(BI196=0,"N.A.",(BI197/BI196))</f>
        <v>0</v>
      </c>
      <c r="BL196" s="169"/>
      <c r="BM196" s="170"/>
      <c r="BN196" s="171"/>
    </row>
    <row r="197" spans="2:66" ht="12" customHeight="1">
      <c r="B197" s="163"/>
      <c r="C197" s="160"/>
      <c r="D197" s="196"/>
      <c r="E197" s="177"/>
      <c r="F197" s="123"/>
      <c r="G197" s="125"/>
      <c r="H197" s="135"/>
      <c r="I197" s="135"/>
      <c r="J197" s="135"/>
      <c r="K197" s="123"/>
      <c r="L197" s="15" t="s">
        <v>38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6">
        <f>COUNTIF(M197:BH197,"E")</f>
        <v>0</v>
      </c>
      <c r="BJ197" s="147"/>
      <c r="BK197" s="172"/>
      <c r="BL197" s="173"/>
      <c r="BM197" s="170"/>
      <c r="BN197" s="171"/>
    </row>
    <row r="198" spans="2:66" ht="33" customHeight="1">
      <c r="B198" s="163"/>
      <c r="C198" s="160"/>
      <c r="D198" s="196"/>
      <c r="E198" s="176" t="s">
        <v>313</v>
      </c>
      <c r="F198" s="122">
        <v>8</v>
      </c>
      <c r="G198" s="124" t="s">
        <v>175</v>
      </c>
      <c r="H198" s="134" t="s">
        <v>165</v>
      </c>
      <c r="I198" s="134" t="s">
        <v>331</v>
      </c>
      <c r="J198" s="132" t="s">
        <v>486</v>
      </c>
      <c r="K198" s="122" t="s">
        <v>129</v>
      </c>
      <c r="L198" s="15" t="s">
        <v>11</v>
      </c>
      <c r="M198" s="14"/>
      <c r="N198" s="14"/>
      <c r="O198" s="14"/>
      <c r="P198" s="14"/>
      <c r="Q198" s="14" t="s">
        <v>11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 t="s">
        <v>11</v>
      </c>
      <c r="AI198" s="14" t="s">
        <v>11</v>
      </c>
      <c r="AJ198" s="14" t="s">
        <v>11</v>
      </c>
      <c r="AK198" s="14" t="s">
        <v>11</v>
      </c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 t="s">
        <v>11</v>
      </c>
      <c r="BF198" s="14" t="s">
        <v>11</v>
      </c>
      <c r="BG198" s="14"/>
      <c r="BH198" s="14"/>
      <c r="BI198" s="146">
        <f>COUNTIF(M198:BH198,"P")</f>
        <v>7</v>
      </c>
      <c r="BJ198" s="147"/>
      <c r="BK198" s="168">
        <f>IF(BI198=0,"N.A.",(BI199/BI198))</f>
        <v>0.7142857142857143</v>
      </c>
      <c r="BL198" s="169"/>
      <c r="BM198" s="170"/>
      <c r="BN198" s="171"/>
    </row>
    <row r="199" spans="2:66" ht="13.5" customHeight="1">
      <c r="B199" s="163"/>
      <c r="C199" s="160"/>
      <c r="D199" s="196"/>
      <c r="E199" s="177"/>
      <c r="F199" s="123"/>
      <c r="G199" s="125"/>
      <c r="H199" s="135"/>
      <c r="I199" s="135"/>
      <c r="J199" s="133"/>
      <c r="K199" s="123"/>
      <c r="L199" s="15" t="s">
        <v>38</v>
      </c>
      <c r="M199" s="14"/>
      <c r="N199" s="14"/>
      <c r="O199" s="14"/>
      <c r="P199" s="14"/>
      <c r="Q199" s="14" t="s">
        <v>38</v>
      </c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 t="s">
        <v>38</v>
      </c>
      <c r="AI199" s="14" t="s">
        <v>38</v>
      </c>
      <c r="AJ199" s="14" t="s">
        <v>38</v>
      </c>
      <c r="AK199" s="14" t="s">
        <v>38</v>
      </c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6">
        <f>COUNTIF(M199:BH199,"E")</f>
        <v>5</v>
      </c>
      <c r="BJ199" s="147"/>
      <c r="BK199" s="172"/>
      <c r="BL199" s="173"/>
      <c r="BM199" s="170"/>
      <c r="BN199" s="171"/>
    </row>
    <row r="200" spans="2:66" s="66" customFormat="1" ht="13.5" customHeight="1">
      <c r="B200" s="163"/>
      <c r="C200" s="160"/>
      <c r="D200" s="196"/>
      <c r="E200" s="176" t="s">
        <v>313</v>
      </c>
      <c r="F200" s="122">
        <v>9</v>
      </c>
      <c r="G200" s="124" t="s">
        <v>528</v>
      </c>
      <c r="H200" s="134" t="s">
        <v>165</v>
      </c>
      <c r="I200" s="134" t="s">
        <v>332</v>
      </c>
      <c r="J200" s="132" t="s">
        <v>487</v>
      </c>
      <c r="K200" s="122" t="s">
        <v>526</v>
      </c>
      <c r="L200" s="15" t="s">
        <v>11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 t="s">
        <v>11</v>
      </c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6">
        <f>COUNTIF(M200:BH200,"P")</f>
        <v>1</v>
      </c>
      <c r="BJ200" s="147"/>
      <c r="BK200" s="168">
        <f>IF(BI200=0,"N.A.",(BI201/BI200))</f>
        <v>0</v>
      </c>
      <c r="BL200" s="169"/>
      <c r="BM200" s="170"/>
      <c r="BN200" s="171"/>
    </row>
    <row r="201" spans="2:66" s="45" customFormat="1" ht="25.5" customHeight="1">
      <c r="B201" s="163"/>
      <c r="C201" s="160"/>
      <c r="D201" s="196"/>
      <c r="E201" s="177"/>
      <c r="F201" s="123"/>
      <c r="G201" s="125"/>
      <c r="H201" s="135"/>
      <c r="I201" s="135"/>
      <c r="J201" s="133"/>
      <c r="K201" s="123"/>
      <c r="L201" s="15" t="s">
        <v>38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6">
        <f>COUNTIF(M201:BH201,"E")</f>
        <v>0</v>
      </c>
      <c r="BJ201" s="147"/>
      <c r="BK201" s="172"/>
      <c r="BL201" s="173"/>
      <c r="BM201" s="170"/>
      <c r="BN201" s="171"/>
    </row>
    <row r="202" spans="2:66" ht="15" customHeight="1">
      <c r="B202" s="163"/>
      <c r="C202" s="160"/>
      <c r="D202" s="196"/>
      <c r="E202" s="176" t="s">
        <v>313</v>
      </c>
      <c r="F202" s="122">
        <v>10</v>
      </c>
      <c r="G202" s="124" t="s">
        <v>179</v>
      </c>
      <c r="H202" s="134" t="s">
        <v>165</v>
      </c>
      <c r="I202" s="134" t="s">
        <v>332</v>
      </c>
      <c r="J202" s="132" t="s">
        <v>488</v>
      </c>
      <c r="K202" s="122" t="s">
        <v>526</v>
      </c>
      <c r="L202" s="15" t="s">
        <v>11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 t="s">
        <v>11</v>
      </c>
      <c r="AZ202" s="14"/>
      <c r="BA202" s="14"/>
      <c r="BB202" s="14"/>
      <c r="BC202" s="14"/>
      <c r="BD202" s="14"/>
      <c r="BE202" s="14"/>
      <c r="BF202" s="14"/>
      <c r="BG202" s="14"/>
      <c r="BH202" s="14"/>
      <c r="BI202" s="146">
        <f>COUNTIF(M202:BH202,"P")</f>
        <v>1</v>
      </c>
      <c r="BJ202" s="147"/>
      <c r="BK202" s="168">
        <f>IF(BI202=0,"N.A.",(BI203/BI202))</f>
        <v>0</v>
      </c>
      <c r="BL202" s="169"/>
      <c r="BM202" s="170"/>
      <c r="BN202" s="171"/>
    </row>
    <row r="203" spans="2:66" ht="15.75" customHeight="1">
      <c r="B203" s="164"/>
      <c r="C203" s="161"/>
      <c r="D203" s="197"/>
      <c r="E203" s="177"/>
      <c r="F203" s="123"/>
      <c r="G203" s="125"/>
      <c r="H203" s="135"/>
      <c r="I203" s="135"/>
      <c r="J203" s="133"/>
      <c r="K203" s="123"/>
      <c r="L203" s="15" t="s">
        <v>38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6">
        <f>COUNTIF(M203:BH203,"E")</f>
        <v>0</v>
      </c>
      <c r="BJ203" s="147"/>
      <c r="BK203" s="172"/>
      <c r="BL203" s="173"/>
      <c r="BM203" s="172"/>
      <c r="BN203" s="173"/>
    </row>
    <row r="204" spans="4:66" ht="44.25" customHeight="1">
      <c r="D204" s="1"/>
      <c r="E204" s="1"/>
      <c r="F204" s="65"/>
      <c r="G204" s="68"/>
      <c r="H204" s="69"/>
      <c r="I204" s="69"/>
      <c r="J204" s="69"/>
      <c r="K204" s="65"/>
      <c r="L204" s="65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67"/>
      <c r="BJ204" s="67"/>
      <c r="BM204" s="13"/>
      <c r="BN204" s="13"/>
    </row>
    <row r="205" spans="4:66" ht="44.25" customHeight="1" thickBot="1">
      <c r="D205" s="1"/>
      <c r="E205" s="1"/>
      <c r="F205" s="1"/>
      <c r="G205" s="60"/>
      <c r="H205" s="61"/>
      <c r="I205" s="61"/>
      <c r="J205" s="61"/>
      <c r="K205" s="61"/>
      <c r="L205" s="1"/>
      <c r="M205" s="19"/>
      <c r="N205" s="2"/>
      <c r="O205" s="2"/>
      <c r="P205" s="2"/>
      <c r="Q205" s="4"/>
      <c r="R205" s="4"/>
      <c r="S205" s="4"/>
      <c r="T205" s="4"/>
      <c r="U205" s="4"/>
      <c r="V205" s="4"/>
      <c r="W205" s="4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4"/>
      <c r="AP205" s="4"/>
      <c r="AQ205" s="4"/>
      <c r="AR205" s="4"/>
      <c r="AS205" s="4"/>
      <c r="AT205" s="4"/>
      <c r="AU205" s="4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53" t="s">
        <v>9</v>
      </c>
      <c r="BJ205" s="253"/>
      <c r="BM205" s="13"/>
      <c r="BN205" s="13"/>
    </row>
    <row r="206" spans="4:66" ht="44.25" customHeight="1">
      <c r="D206" s="1"/>
      <c r="E206" s="1"/>
      <c r="F206" s="76"/>
      <c r="G206" s="76"/>
      <c r="H206" s="76"/>
      <c r="I206" s="76"/>
      <c r="J206" s="76"/>
      <c r="K206" s="76"/>
      <c r="L206" s="77"/>
      <c r="M206" s="49">
        <f aca="true" t="shared" si="4" ref="M206:BH206">+COUNTIF(M15:M203,"P")</f>
        <v>2</v>
      </c>
      <c r="N206" s="49">
        <f t="shared" si="4"/>
        <v>7</v>
      </c>
      <c r="O206" s="49">
        <f t="shared" si="4"/>
        <v>7</v>
      </c>
      <c r="P206" s="49">
        <f t="shared" si="4"/>
        <v>5</v>
      </c>
      <c r="Q206" s="49">
        <f t="shared" si="4"/>
        <v>5</v>
      </c>
      <c r="R206" s="49">
        <f t="shared" si="4"/>
        <v>8</v>
      </c>
      <c r="S206" s="49">
        <f t="shared" si="4"/>
        <v>4</v>
      </c>
      <c r="T206" s="49">
        <f t="shared" si="4"/>
        <v>6</v>
      </c>
      <c r="U206" s="49">
        <f t="shared" si="4"/>
        <v>6</v>
      </c>
      <c r="V206" s="49">
        <f t="shared" si="4"/>
        <v>6</v>
      </c>
      <c r="W206" s="49">
        <f t="shared" si="4"/>
        <v>7</v>
      </c>
      <c r="X206" s="49">
        <f t="shared" si="4"/>
        <v>11</v>
      </c>
      <c r="Y206" s="49">
        <f t="shared" si="4"/>
        <v>6</v>
      </c>
      <c r="Z206" s="49">
        <f t="shared" si="4"/>
        <v>9</v>
      </c>
      <c r="AA206" s="49">
        <f t="shared" si="4"/>
        <v>10</v>
      </c>
      <c r="AB206" s="49">
        <f t="shared" si="4"/>
        <v>8</v>
      </c>
      <c r="AC206" s="49">
        <f t="shared" si="4"/>
        <v>5</v>
      </c>
      <c r="AD206" s="49">
        <f t="shared" si="4"/>
        <v>7</v>
      </c>
      <c r="AE206" s="49">
        <f t="shared" si="4"/>
        <v>13</v>
      </c>
      <c r="AF206" s="49">
        <f t="shared" si="4"/>
        <v>11</v>
      </c>
      <c r="AG206" s="49">
        <f t="shared" si="4"/>
        <v>7</v>
      </c>
      <c r="AH206" s="49">
        <f t="shared" si="4"/>
        <v>11</v>
      </c>
      <c r="AI206" s="49">
        <f t="shared" si="4"/>
        <v>14</v>
      </c>
      <c r="AJ206" s="49">
        <f t="shared" si="4"/>
        <v>12</v>
      </c>
      <c r="AK206" s="49">
        <f t="shared" si="4"/>
        <v>9</v>
      </c>
      <c r="AL206" s="49">
        <f t="shared" si="4"/>
        <v>12</v>
      </c>
      <c r="AM206" s="49">
        <f t="shared" si="4"/>
        <v>15</v>
      </c>
      <c r="AN206" s="49">
        <f t="shared" si="4"/>
        <v>8</v>
      </c>
      <c r="AO206" s="49">
        <f t="shared" si="4"/>
        <v>5</v>
      </c>
      <c r="AP206" s="49">
        <f t="shared" si="4"/>
        <v>16</v>
      </c>
      <c r="AQ206" s="49">
        <f t="shared" si="4"/>
        <v>9</v>
      </c>
      <c r="AR206" s="49">
        <f t="shared" si="4"/>
        <v>13</v>
      </c>
      <c r="AS206" s="49">
        <f t="shared" si="4"/>
        <v>9</v>
      </c>
      <c r="AT206" s="49">
        <f t="shared" si="4"/>
        <v>17</v>
      </c>
      <c r="AU206" s="49">
        <f t="shared" si="4"/>
        <v>12</v>
      </c>
      <c r="AV206" s="49">
        <f t="shared" si="4"/>
        <v>13</v>
      </c>
      <c r="AW206" s="49">
        <f t="shared" si="4"/>
        <v>9</v>
      </c>
      <c r="AX206" s="49">
        <f t="shared" si="4"/>
        <v>20</v>
      </c>
      <c r="AY206" s="49">
        <f t="shared" si="4"/>
        <v>14</v>
      </c>
      <c r="AZ206" s="49">
        <f t="shared" si="4"/>
        <v>15</v>
      </c>
      <c r="BA206" s="49">
        <f t="shared" si="4"/>
        <v>2</v>
      </c>
      <c r="BB206" s="49">
        <f t="shared" si="4"/>
        <v>15</v>
      </c>
      <c r="BC206" s="49">
        <f t="shared" si="4"/>
        <v>9</v>
      </c>
      <c r="BD206" s="49">
        <f t="shared" si="4"/>
        <v>13</v>
      </c>
      <c r="BE206" s="49">
        <f t="shared" si="4"/>
        <v>8</v>
      </c>
      <c r="BF206" s="49">
        <f t="shared" si="4"/>
        <v>17</v>
      </c>
      <c r="BG206" s="49">
        <f t="shared" si="4"/>
        <v>6</v>
      </c>
      <c r="BH206" s="49">
        <f t="shared" si="4"/>
        <v>5</v>
      </c>
      <c r="BI206" s="247">
        <f>+SUM(M206:BH206)</f>
        <v>458</v>
      </c>
      <c r="BJ206" s="248"/>
      <c r="BK206" s="249">
        <f>(BI207/BI206)</f>
        <v>0.5524017467248908</v>
      </c>
      <c r="BL206" s="250"/>
      <c r="BM206" s="4"/>
      <c r="BN206" s="4"/>
    </row>
    <row r="207" spans="4:66" ht="44.25" customHeight="1" thickBot="1">
      <c r="D207" s="1"/>
      <c r="E207" s="1"/>
      <c r="F207" s="74"/>
      <c r="G207" s="74"/>
      <c r="H207" s="74"/>
      <c r="I207" s="74"/>
      <c r="J207" s="74"/>
      <c r="K207" s="74"/>
      <c r="L207" s="75"/>
      <c r="M207" s="50">
        <f aca="true" t="shared" si="5" ref="M207:BH207">+COUNTIF(M15:M203,"E")</f>
        <v>2</v>
      </c>
      <c r="N207" s="50">
        <f t="shared" si="5"/>
        <v>7</v>
      </c>
      <c r="O207" s="50">
        <f t="shared" si="5"/>
        <v>7</v>
      </c>
      <c r="P207" s="50">
        <f t="shared" si="5"/>
        <v>5</v>
      </c>
      <c r="Q207" s="50">
        <f t="shared" si="5"/>
        <v>5</v>
      </c>
      <c r="R207" s="50">
        <f t="shared" si="5"/>
        <v>8</v>
      </c>
      <c r="S207" s="50">
        <f t="shared" si="5"/>
        <v>4</v>
      </c>
      <c r="T207" s="50">
        <f t="shared" si="5"/>
        <v>6</v>
      </c>
      <c r="U207" s="50">
        <f t="shared" si="5"/>
        <v>6</v>
      </c>
      <c r="V207" s="50">
        <f t="shared" si="5"/>
        <v>6</v>
      </c>
      <c r="W207" s="50">
        <f t="shared" si="5"/>
        <v>7</v>
      </c>
      <c r="X207" s="50">
        <f t="shared" si="5"/>
        <v>11</v>
      </c>
      <c r="Y207" s="50">
        <f t="shared" si="5"/>
        <v>6</v>
      </c>
      <c r="Z207" s="50">
        <f t="shared" si="5"/>
        <v>7</v>
      </c>
      <c r="AA207" s="50">
        <f t="shared" si="5"/>
        <v>10</v>
      </c>
      <c r="AB207" s="50">
        <f t="shared" si="5"/>
        <v>8</v>
      </c>
      <c r="AC207" s="50">
        <f t="shared" si="5"/>
        <v>5</v>
      </c>
      <c r="AD207" s="50">
        <f t="shared" si="5"/>
        <v>7</v>
      </c>
      <c r="AE207" s="50">
        <f t="shared" si="5"/>
        <v>13</v>
      </c>
      <c r="AF207" s="50">
        <f t="shared" si="5"/>
        <v>11</v>
      </c>
      <c r="AG207" s="50">
        <f t="shared" si="5"/>
        <v>7</v>
      </c>
      <c r="AH207" s="50">
        <f t="shared" si="5"/>
        <v>11</v>
      </c>
      <c r="AI207" s="50">
        <f t="shared" si="5"/>
        <v>13</v>
      </c>
      <c r="AJ207" s="50">
        <f t="shared" si="5"/>
        <v>12</v>
      </c>
      <c r="AK207" s="50">
        <f t="shared" si="5"/>
        <v>8</v>
      </c>
      <c r="AL207" s="50">
        <f t="shared" si="5"/>
        <v>11</v>
      </c>
      <c r="AM207" s="50">
        <f t="shared" si="5"/>
        <v>15</v>
      </c>
      <c r="AN207" s="50">
        <f t="shared" si="5"/>
        <v>8</v>
      </c>
      <c r="AO207" s="50">
        <f t="shared" si="5"/>
        <v>4</v>
      </c>
      <c r="AP207" s="50">
        <f t="shared" si="5"/>
        <v>12</v>
      </c>
      <c r="AQ207" s="50">
        <f t="shared" si="5"/>
        <v>4</v>
      </c>
      <c r="AR207" s="50">
        <f t="shared" si="5"/>
        <v>5</v>
      </c>
      <c r="AS207" s="50">
        <f t="shared" si="5"/>
        <v>2</v>
      </c>
      <c r="AT207" s="50">
        <f t="shared" si="5"/>
        <v>0</v>
      </c>
      <c r="AU207" s="50">
        <f t="shared" si="5"/>
        <v>0</v>
      </c>
      <c r="AV207" s="50">
        <f t="shared" si="5"/>
        <v>0</v>
      </c>
      <c r="AW207" s="50">
        <f t="shared" si="5"/>
        <v>0</v>
      </c>
      <c r="AX207" s="50">
        <f t="shared" si="5"/>
        <v>0</v>
      </c>
      <c r="AY207" s="50">
        <f t="shared" si="5"/>
        <v>0</v>
      </c>
      <c r="AZ207" s="50">
        <f t="shared" si="5"/>
        <v>0</v>
      </c>
      <c r="BA207" s="50">
        <f t="shared" si="5"/>
        <v>0</v>
      </c>
      <c r="BB207" s="50">
        <f t="shared" si="5"/>
        <v>0</v>
      </c>
      <c r="BC207" s="50">
        <f t="shared" si="5"/>
        <v>0</v>
      </c>
      <c r="BD207" s="50">
        <f t="shared" si="5"/>
        <v>0</v>
      </c>
      <c r="BE207" s="50">
        <f t="shared" si="5"/>
        <v>0</v>
      </c>
      <c r="BF207" s="50">
        <f t="shared" si="5"/>
        <v>0</v>
      </c>
      <c r="BG207" s="50">
        <f t="shared" si="5"/>
        <v>0</v>
      </c>
      <c r="BH207" s="50">
        <f t="shared" si="5"/>
        <v>0</v>
      </c>
      <c r="BI207" s="254">
        <f>+SUM(M207:BH207)</f>
        <v>253</v>
      </c>
      <c r="BJ207" s="255"/>
      <c r="BK207" s="251"/>
      <c r="BL207" s="252"/>
      <c r="BM207" s="4"/>
      <c r="BN207" s="4"/>
    </row>
    <row r="208" spans="6:64" ht="44.25" customHeight="1">
      <c r="F208" s="1"/>
      <c r="G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2"/>
      <c r="BJ208" s="12"/>
      <c r="BK208" s="4"/>
      <c r="BL208" s="4"/>
    </row>
    <row r="209" spans="6:64" ht="44.25" customHeight="1">
      <c r="F209" s="1"/>
      <c r="G209" s="10"/>
      <c r="H209" s="10"/>
      <c r="I209" s="10"/>
      <c r="J209" s="10"/>
      <c r="K209" s="10"/>
      <c r="L209" s="10"/>
      <c r="M209" s="11"/>
      <c r="N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2"/>
      <c r="BJ209" s="12"/>
      <c r="BK209" s="4"/>
      <c r="BL209" s="4"/>
    </row>
    <row r="210" spans="6:62" ht="44.25" customHeight="1">
      <c r="F210" s="1"/>
      <c r="G210" s="60"/>
      <c r="H210" s="61"/>
      <c r="I210" s="61"/>
      <c r="J210" s="61"/>
      <c r="K210" s="61"/>
      <c r="L210" s="62"/>
      <c r="M210" s="19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"/>
      <c r="AP210" s="3"/>
      <c r="AQ210" s="3"/>
      <c r="AR210" s="3"/>
      <c r="AS210" s="3"/>
      <c r="AT210" s="3"/>
      <c r="AU210" s="3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4"/>
      <c r="BJ210" s="4"/>
    </row>
    <row r="211" spans="6:62" ht="44.25" customHeight="1">
      <c r="F211" s="1"/>
      <c r="G211" s="60"/>
      <c r="H211" s="61"/>
      <c r="I211" s="61"/>
      <c r="J211" s="61"/>
      <c r="K211" s="61"/>
      <c r="L211" s="62"/>
      <c r="M211" s="19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"/>
      <c r="AP211" s="3"/>
      <c r="AQ211" s="3"/>
      <c r="AR211" s="3"/>
      <c r="AS211" s="3"/>
      <c r="AT211" s="3"/>
      <c r="AU211" s="3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4"/>
      <c r="BJ211" s="4"/>
    </row>
  </sheetData>
  <sheetProtection/>
  <mergeCells count="994">
    <mergeCell ref="BI187:BJ187"/>
    <mergeCell ref="BK187:BL188"/>
    <mergeCell ref="BI188:BJ188"/>
    <mergeCell ref="E187:E188"/>
    <mergeCell ref="F187:F188"/>
    <mergeCell ref="G187:G188"/>
    <mergeCell ref="H187:H188"/>
    <mergeCell ref="I187:I188"/>
    <mergeCell ref="J187:J188"/>
    <mergeCell ref="B2:BN2"/>
    <mergeCell ref="B3:BD4"/>
    <mergeCell ref="B6:E6"/>
    <mergeCell ref="J47:J48"/>
    <mergeCell ref="J49:J50"/>
    <mergeCell ref="J31:J32"/>
    <mergeCell ref="J33:J34"/>
    <mergeCell ref="J37:J38"/>
    <mergeCell ref="D15:D73"/>
    <mergeCell ref="F23:F24"/>
    <mergeCell ref="F33:F34"/>
    <mergeCell ref="H33:H34"/>
    <mergeCell ref="F27:F28"/>
    <mergeCell ref="F31:F32"/>
    <mergeCell ref="H29:H30"/>
    <mergeCell ref="F29:F30"/>
    <mergeCell ref="K185:K186"/>
    <mergeCell ref="H181:H182"/>
    <mergeCell ref="H185:H186"/>
    <mergeCell ref="H183:H184"/>
    <mergeCell ref="G181:G182"/>
    <mergeCell ref="G31:G32"/>
    <mergeCell ref="H31:H32"/>
    <mergeCell ref="H149:H150"/>
    <mergeCell ref="F149:F150"/>
    <mergeCell ref="G137:G138"/>
    <mergeCell ref="F177:F178"/>
    <mergeCell ref="F181:F182"/>
    <mergeCell ref="F185:F186"/>
    <mergeCell ref="H153:H154"/>
    <mergeCell ref="F179:F180"/>
    <mergeCell ref="K181:K182"/>
    <mergeCell ref="I181:I182"/>
    <mergeCell ref="K177:K178"/>
    <mergeCell ref="K143:K144"/>
    <mergeCell ref="K147:K148"/>
    <mergeCell ref="K153:K154"/>
    <mergeCell ref="I153:I154"/>
    <mergeCell ref="I149:I150"/>
    <mergeCell ref="I116:I117"/>
    <mergeCell ref="I122:I123"/>
    <mergeCell ref="H139:H140"/>
    <mergeCell ref="H137:H138"/>
    <mergeCell ref="K161:K162"/>
    <mergeCell ref="K159:K160"/>
    <mergeCell ref="H161:H162"/>
    <mergeCell ref="K141:K142"/>
    <mergeCell ref="I141:I142"/>
    <mergeCell ref="K149:K150"/>
    <mergeCell ref="I112:I113"/>
    <mergeCell ref="I124:I125"/>
    <mergeCell ref="I126:I127"/>
    <mergeCell ref="I128:I129"/>
    <mergeCell ref="G149:G150"/>
    <mergeCell ref="K157:K158"/>
    <mergeCell ref="H151:H152"/>
    <mergeCell ref="I114:I115"/>
    <mergeCell ref="H126:H127"/>
    <mergeCell ref="H122:H123"/>
    <mergeCell ref="F110:F111"/>
    <mergeCell ref="F112:F113"/>
    <mergeCell ref="F128:F129"/>
    <mergeCell ref="G128:G129"/>
    <mergeCell ref="F135:F136"/>
    <mergeCell ref="G135:G136"/>
    <mergeCell ref="F133:F134"/>
    <mergeCell ref="G82:G83"/>
    <mergeCell ref="I118:I119"/>
    <mergeCell ref="I120:I121"/>
    <mergeCell ref="F147:F148"/>
    <mergeCell ref="F153:F154"/>
    <mergeCell ref="G143:G144"/>
    <mergeCell ref="G114:G115"/>
    <mergeCell ref="G133:G134"/>
    <mergeCell ref="G141:G142"/>
    <mergeCell ref="H173:H174"/>
    <mergeCell ref="G122:G123"/>
    <mergeCell ref="G153:G154"/>
    <mergeCell ref="G159:G160"/>
    <mergeCell ref="H159:H160"/>
    <mergeCell ref="F175:F176"/>
    <mergeCell ref="G171:G172"/>
    <mergeCell ref="F171:F172"/>
    <mergeCell ref="F165:F166"/>
    <mergeCell ref="G175:G176"/>
    <mergeCell ref="K49:K50"/>
    <mergeCell ref="K165:K166"/>
    <mergeCell ref="BI169:BJ169"/>
    <mergeCell ref="K183:K184"/>
    <mergeCell ref="BI166:BJ166"/>
    <mergeCell ref="BI180:BJ180"/>
    <mergeCell ref="K175:K176"/>
    <mergeCell ref="K135:K136"/>
    <mergeCell ref="K139:K140"/>
    <mergeCell ref="K137:K138"/>
    <mergeCell ref="F139:F140"/>
    <mergeCell ref="F141:F142"/>
    <mergeCell ref="F143:F144"/>
    <mergeCell ref="BK112:BL113"/>
    <mergeCell ref="BK200:BL201"/>
    <mergeCell ref="BI200:BJ200"/>
    <mergeCell ref="BI201:BJ201"/>
    <mergeCell ref="BI171:BJ171"/>
    <mergeCell ref="G167:G168"/>
    <mergeCell ref="G183:G184"/>
    <mergeCell ref="BK35:BL36"/>
    <mergeCell ref="BI158:BJ158"/>
    <mergeCell ref="BI102:BJ102"/>
    <mergeCell ref="BI35:BJ35"/>
    <mergeCell ref="BI36:BJ36"/>
    <mergeCell ref="BI203:BJ203"/>
    <mergeCell ref="BI122:BJ122"/>
    <mergeCell ref="BK45:BL46"/>
    <mergeCell ref="BK37:BL38"/>
    <mergeCell ref="BI38:BJ38"/>
    <mergeCell ref="G202:G203"/>
    <mergeCell ref="H202:H203"/>
    <mergeCell ref="K202:K203"/>
    <mergeCell ref="BI198:BJ198"/>
    <mergeCell ref="BI190:BJ190"/>
    <mergeCell ref="BI193:BJ193"/>
    <mergeCell ref="I194:I195"/>
    <mergeCell ref="K194:K195"/>
    <mergeCell ref="H192:H193"/>
    <mergeCell ref="I192:I193"/>
    <mergeCell ref="K192:K193"/>
    <mergeCell ref="I179:I180"/>
    <mergeCell ref="BI202:BJ202"/>
    <mergeCell ref="G200:G201"/>
    <mergeCell ref="K200:K201"/>
    <mergeCell ref="H200:H201"/>
    <mergeCell ref="G179:G180"/>
    <mergeCell ref="K179:K180"/>
    <mergeCell ref="H194:H195"/>
    <mergeCell ref="I196:I197"/>
    <mergeCell ref="I175:I176"/>
    <mergeCell ref="K190:K191"/>
    <mergeCell ref="K173:K174"/>
    <mergeCell ref="BK124:BL125"/>
    <mergeCell ref="BI125:BJ125"/>
    <mergeCell ref="K133:K134"/>
    <mergeCell ref="K126:K127"/>
    <mergeCell ref="BI126:BJ126"/>
    <mergeCell ref="BI128:BJ128"/>
    <mergeCell ref="BI191:BJ191"/>
    <mergeCell ref="G198:G199"/>
    <mergeCell ref="H198:H199"/>
    <mergeCell ref="K198:K199"/>
    <mergeCell ref="K128:K129"/>
    <mergeCell ref="I198:I199"/>
    <mergeCell ref="G194:G195"/>
    <mergeCell ref="G196:G197"/>
    <mergeCell ref="H196:H197"/>
    <mergeCell ref="K196:K197"/>
    <mergeCell ref="I177:I178"/>
    <mergeCell ref="K114:K115"/>
    <mergeCell ref="BI121:BJ121"/>
    <mergeCell ref="K120:K121"/>
    <mergeCell ref="BI120:BJ120"/>
    <mergeCell ref="BI123:BJ123"/>
    <mergeCell ref="K110:K111"/>
    <mergeCell ref="K118:K119"/>
    <mergeCell ref="BI113:BJ113"/>
    <mergeCell ref="BI112:BJ112"/>
    <mergeCell ref="BI117:BJ117"/>
    <mergeCell ref="K108:K109"/>
    <mergeCell ref="K112:K113"/>
    <mergeCell ref="D9:F9"/>
    <mergeCell ref="G94:G95"/>
    <mergeCell ref="F41:F42"/>
    <mergeCell ref="F118:F119"/>
    <mergeCell ref="G43:G44"/>
    <mergeCell ref="G69:G70"/>
    <mergeCell ref="G55:G56"/>
    <mergeCell ref="H55:H56"/>
    <mergeCell ref="G65:G66"/>
    <mergeCell ref="BI65:BJ65"/>
    <mergeCell ref="K61:K62"/>
    <mergeCell ref="BI63:BJ63"/>
    <mergeCell ref="BI58:BJ58"/>
    <mergeCell ref="J65:J66"/>
    <mergeCell ref="I37:I38"/>
    <mergeCell ref="J63:J64"/>
    <mergeCell ref="G57:G58"/>
    <mergeCell ref="H57:H58"/>
    <mergeCell ref="H59:H60"/>
    <mergeCell ref="G63:G64"/>
    <mergeCell ref="H49:H50"/>
    <mergeCell ref="J39:J40"/>
    <mergeCell ref="J41:J42"/>
    <mergeCell ref="J43:J44"/>
    <mergeCell ref="H65:H66"/>
    <mergeCell ref="H63:H64"/>
    <mergeCell ref="BK88:BL89"/>
    <mergeCell ref="BI71:BJ71"/>
    <mergeCell ref="BK69:BL70"/>
    <mergeCell ref="K67:K68"/>
    <mergeCell ref="BK71:BL72"/>
    <mergeCell ref="K80:K81"/>
    <mergeCell ref="BI89:BJ89"/>
    <mergeCell ref="BK73:BL74"/>
    <mergeCell ref="BK49:BL50"/>
    <mergeCell ref="BI70:BJ70"/>
    <mergeCell ref="BI69:BJ69"/>
    <mergeCell ref="BK41:BL42"/>
    <mergeCell ref="BI41:BJ41"/>
    <mergeCell ref="BI64:BJ64"/>
    <mergeCell ref="BI47:BJ47"/>
    <mergeCell ref="BI53:BJ53"/>
    <mergeCell ref="BI61:BJ61"/>
    <mergeCell ref="BI105:BJ105"/>
    <mergeCell ref="BI101:BJ101"/>
    <mergeCell ref="BI100:BJ100"/>
    <mergeCell ref="G73:G74"/>
    <mergeCell ref="F76:F77"/>
    <mergeCell ref="BI96:BJ96"/>
    <mergeCell ref="K78:K79"/>
    <mergeCell ref="K76:K77"/>
    <mergeCell ref="G47:G48"/>
    <mergeCell ref="F19:F20"/>
    <mergeCell ref="G19:G20"/>
    <mergeCell ref="G27:G28"/>
    <mergeCell ref="BI103:BJ103"/>
    <mergeCell ref="K71:K72"/>
    <mergeCell ref="BI37:BJ37"/>
    <mergeCell ref="K69:K70"/>
    <mergeCell ref="J67:J68"/>
    <mergeCell ref="H37:H38"/>
    <mergeCell ref="J27:J28"/>
    <mergeCell ref="J29:J30"/>
    <mergeCell ref="I29:I30"/>
    <mergeCell ref="BI20:BJ20"/>
    <mergeCell ref="BI23:BJ23"/>
    <mergeCell ref="BI24:BJ24"/>
    <mergeCell ref="J19:J20"/>
    <mergeCell ref="I27:I28"/>
    <mergeCell ref="I31:I32"/>
    <mergeCell ref="I33:I34"/>
    <mergeCell ref="BI33:BJ33"/>
    <mergeCell ref="BK29:BL30"/>
    <mergeCell ref="BI31:BJ31"/>
    <mergeCell ref="BI29:BJ29"/>
    <mergeCell ref="BK17:BL18"/>
    <mergeCell ref="BI18:BJ18"/>
    <mergeCell ref="BI17:BJ17"/>
    <mergeCell ref="BI45:BJ45"/>
    <mergeCell ref="BK31:BL32"/>
    <mergeCell ref="BI32:BJ32"/>
    <mergeCell ref="BI25:BJ25"/>
    <mergeCell ref="BK33:BL34"/>
    <mergeCell ref="BI26:BJ26"/>
    <mergeCell ref="BI28:BJ28"/>
    <mergeCell ref="K41:K42"/>
    <mergeCell ref="K25:K26"/>
    <mergeCell ref="BI34:BJ34"/>
    <mergeCell ref="K33:K34"/>
    <mergeCell ref="BI27:BJ27"/>
    <mergeCell ref="K17:K18"/>
    <mergeCell ref="K23:K24"/>
    <mergeCell ref="K27:K28"/>
    <mergeCell ref="K37:K38"/>
    <mergeCell ref="BK13:BL14"/>
    <mergeCell ref="L13:L14"/>
    <mergeCell ref="BK15:BL16"/>
    <mergeCell ref="Y13:AB13"/>
    <mergeCell ref="BA13:BD13"/>
    <mergeCell ref="AS13:AV13"/>
    <mergeCell ref="AO13:AR13"/>
    <mergeCell ref="BE13:BH13"/>
    <mergeCell ref="BI13:BJ14"/>
    <mergeCell ref="BI15:BJ15"/>
    <mergeCell ref="BI54:BJ54"/>
    <mergeCell ref="AW13:AZ13"/>
    <mergeCell ref="Q13:T13"/>
    <mergeCell ref="AK13:AN13"/>
    <mergeCell ref="AG13:AJ13"/>
    <mergeCell ref="BI39:BJ39"/>
    <mergeCell ref="BI16:BJ16"/>
    <mergeCell ref="G13:G14"/>
    <mergeCell ref="K15:K16"/>
    <mergeCell ref="H13:H14"/>
    <mergeCell ref="AC13:AF13"/>
    <mergeCell ref="H15:H16"/>
    <mergeCell ref="K13:K14"/>
    <mergeCell ref="G15:G16"/>
    <mergeCell ref="J15:J16"/>
    <mergeCell ref="J17:J18"/>
    <mergeCell ref="J23:J24"/>
    <mergeCell ref="J25:J26"/>
    <mergeCell ref="H17:H18"/>
    <mergeCell ref="H19:H20"/>
    <mergeCell ref="BK55:BL56"/>
    <mergeCell ref="BK76:BL77"/>
    <mergeCell ref="BI55:BJ55"/>
    <mergeCell ref="BI57:BJ57"/>
    <mergeCell ref="BI56:BJ56"/>
    <mergeCell ref="K169:K170"/>
    <mergeCell ref="K124:K125"/>
    <mergeCell ref="BK102:BL103"/>
    <mergeCell ref="BK104:BL105"/>
    <mergeCell ref="BI104:BJ104"/>
    <mergeCell ref="BI206:BJ206"/>
    <mergeCell ref="BK206:BL207"/>
    <mergeCell ref="BI205:BJ205"/>
    <mergeCell ref="BI48:BJ48"/>
    <mergeCell ref="K122:K123"/>
    <mergeCell ref="K73:K74"/>
    <mergeCell ref="BK47:BL48"/>
    <mergeCell ref="BK53:BL54"/>
    <mergeCell ref="BI49:BJ49"/>
    <mergeCell ref="BI207:BJ207"/>
    <mergeCell ref="AS6:AZ6"/>
    <mergeCell ref="F13:F14"/>
    <mergeCell ref="BI60:BJ60"/>
    <mergeCell ref="F51:F52"/>
    <mergeCell ref="G51:G52"/>
    <mergeCell ref="G45:G46"/>
    <mergeCell ref="T6:Z6"/>
    <mergeCell ref="F17:F18"/>
    <mergeCell ref="BA6:BN6"/>
    <mergeCell ref="G17:G18"/>
    <mergeCell ref="BK19:BL20"/>
    <mergeCell ref="BK25:BL26"/>
    <mergeCell ref="BI42:BJ42"/>
    <mergeCell ref="BK27:BL28"/>
    <mergeCell ref="K43:K44"/>
    <mergeCell ref="BI19:BJ19"/>
    <mergeCell ref="BI30:BJ30"/>
    <mergeCell ref="BI44:BJ44"/>
    <mergeCell ref="BK43:BL44"/>
    <mergeCell ref="BK23:BL24"/>
    <mergeCell ref="G67:G68"/>
    <mergeCell ref="G86:G87"/>
    <mergeCell ref="G78:G79"/>
    <mergeCell ref="G102:G103"/>
    <mergeCell ref="BK51:BL52"/>
    <mergeCell ref="BI51:BJ51"/>
    <mergeCell ref="K63:K64"/>
    <mergeCell ref="K65:K66"/>
    <mergeCell ref="BI66:BJ66"/>
    <mergeCell ref="J73:J74"/>
    <mergeCell ref="BI82:BJ82"/>
    <mergeCell ref="K90:K91"/>
    <mergeCell ref="K88:K89"/>
    <mergeCell ref="J61:J62"/>
    <mergeCell ref="I80:I81"/>
    <mergeCell ref="I82:I83"/>
    <mergeCell ref="I84:I85"/>
    <mergeCell ref="K86:K87"/>
    <mergeCell ref="BI91:BJ91"/>
    <mergeCell ref="BI93:BJ93"/>
    <mergeCell ref="I76:I77"/>
    <mergeCell ref="J80:J81"/>
    <mergeCell ref="J90:J91"/>
    <mergeCell ref="J92:J93"/>
    <mergeCell ref="J82:J83"/>
    <mergeCell ref="J88:J89"/>
    <mergeCell ref="BI87:BJ87"/>
    <mergeCell ref="I88:I89"/>
    <mergeCell ref="K187:K188"/>
    <mergeCell ref="I185:I186"/>
    <mergeCell ref="J175:J176"/>
    <mergeCell ref="J173:J174"/>
    <mergeCell ref="J177:J178"/>
    <mergeCell ref="I71:I72"/>
    <mergeCell ref="I73:I74"/>
    <mergeCell ref="J84:J85"/>
    <mergeCell ref="I86:I87"/>
    <mergeCell ref="J86:J87"/>
    <mergeCell ref="H88:H89"/>
    <mergeCell ref="H96:H97"/>
    <mergeCell ref="H118:H119"/>
    <mergeCell ref="H155:H156"/>
    <mergeCell ref="G100:G101"/>
    <mergeCell ref="H177:H178"/>
    <mergeCell ref="G177:G178"/>
    <mergeCell ref="H169:H170"/>
    <mergeCell ref="G126:G127"/>
    <mergeCell ref="G124:G125"/>
    <mergeCell ref="G106:G107"/>
    <mergeCell ref="H135:H136"/>
    <mergeCell ref="H143:H144"/>
    <mergeCell ref="H128:H129"/>
    <mergeCell ref="G118:G119"/>
    <mergeCell ref="G104:G105"/>
    <mergeCell ref="G112:G113"/>
    <mergeCell ref="BI88:BJ88"/>
    <mergeCell ref="G155:G156"/>
    <mergeCell ref="G131:G132"/>
    <mergeCell ref="H98:H99"/>
    <mergeCell ref="H114:H115"/>
    <mergeCell ref="G108:G109"/>
    <mergeCell ref="H131:H132"/>
    <mergeCell ref="G147:G148"/>
    <mergeCell ref="H112:H113"/>
    <mergeCell ref="G120:G121"/>
    <mergeCell ref="G92:G93"/>
    <mergeCell ref="G84:G85"/>
    <mergeCell ref="G98:G99"/>
    <mergeCell ref="H76:H77"/>
    <mergeCell ref="G76:G77"/>
    <mergeCell ref="H94:H95"/>
    <mergeCell ref="H84:H85"/>
    <mergeCell ref="G88:G89"/>
    <mergeCell ref="H86:H87"/>
    <mergeCell ref="G80:G81"/>
    <mergeCell ref="F198:F199"/>
    <mergeCell ref="F167:F168"/>
    <mergeCell ref="F194:F195"/>
    <mergeCell ref="F196:F197"/>
    <mergeCell ref="F169:F170"/>
    <mergeCell ref="F151:F152"/>
    <mergeCell ref="F159:F160"/>
    <mergeCell ref="G192:G193"/>
    <mergeCell ref="H171:H172"/>
    <mergeCell ref="F163:F164"/>
    <mergeCell ref="F183:F184"/>
    <mergeCell ref="F192:F193"/>
    <mergeCell ref="F173:F174"/>
    <mergeCell ref="H167:H168"/>
    <mergeCell ref="H179:H180"/>
    <mergeCell ref="G169:G170"/>
    <mergeCell ref="H175:H176"/>
    <mergeCell ref="H82:H83"/>
    <mergeCell ref="G71:G72"/>
    <mergeCell ref="G161:G162"/>
    <mergeCell ref="I155:I156"/>
    <mergeCell ref="P9:BN9"/>
    <mergeCell ref="L9:O9"/>
    <mergeCell ref="D12:H12"/>
    <mergeCell ref="K10:BN10"/>
    <mergeCell ref="K12:BN12"/>
    <mergeCell ref="F126:F127"/>
    <mergeCell ref="F202:F203"/>
    <mergeCell ref="F190:F191"/>
    <mergeCell ref="F120:F121"/>
    <mergeCell ref="F61:F62"/>
    <mergeCell ref="F63:F64"/>
    <mergeCell ref="F82:F83"/>
    <mergeCell ref="F122:F123"/>
    <mergeCell ref="F155:F156"/>
    <mergeCell ref="F137:F138"/>
    <mergeCell ref="F200:F201"/>
    <mergeCell ref="BM13:BN14"/>
    <mergeCell ref="F71:F72"/>
    <mergeCell ref="F131:F132"/>
    <mergeCell ref="F73:F74"/>
    <mergeCell ref="F43:F44"/>
    <mergeCell ref="F25:F26"/>
    <mergeCell ref="F124:F125"/>
    <mergeCell ref="F80:F81"/>
    <mergeCell ref="BK61:BL62"/>
    <mergeCell ref="H80:H81"/>
    <mergeCell ref="A5:BN5"/>
    <mergeCell ref="F55:F56"/>
    <mergeCell ref="F57:F58"/>
    <mergeCell ref="AC6:AI6"/>
    <mergeCell ref="AJ6:AO6"/>
    <mergeCell ref="H9:K9"/>
    <mergeCell ref="M6:S6"/>
    <mergeCell ref="E31:E32"/>
    <mergeCell ref="H53:H54"/>
    <mergeCell ref="M13:P13"/>
    <mergeCell ref="D11:H11"/>
    <mergeCell ref="K35:K36"/>
    <mergeCell ref="D10:H10"/>
    <mergeCell ref="BK3:BN3"/>
    <mergeCell ref="BK4:BN4"/>
    <mergeCell ref="BE3:BJ3"/>
    <mergeCell ref="BE4:BJ4"/>
    <mergeCell ref="F15:F16"/>
    <mergeCell ref="G29:G30"/>
    <mergeCell ref="U13:X13"/>
    <mergeCell ref="K11:BN11"/>
    <mergeCell ref="K19:K20"/>
    <mergeCell ref="H25:H26"/>
    <mergeCell ref="H27:H28"/>
    <mergeCell ref="K29:K30"/>
    <mergeCell ref="E25:E26"/>
    <mergeCell ref="K21:K22"/>
    <mergeCell ref="BI21:BJ21"/>
    <mergeCell ref="BK21:BL22"/>
    <mergeCell ref="BI22:BJ22"/>
    <mergeCell ref="G37:G38"/>
    <mergeCell ref="G53:G54"/>
    <mergeCell ref="H78:H79"/>
    <mergeCell ref="H69:H70"/>
    <mergeCell ref="F65:F66"/>
    <mergeCell ref="F67:F68"/>
    <mergeCell ref="F69:F70"/>
    <mergeCell ref="F37:F38"/>
    <mergeCell ref="F47:F48"/>
    <mergeCell ref="H67:H68"/>
    <mergeCell ref="BI43:BJ43"/>
    <mergeCell ref="I63:I64"/>
    <mergeCell ref="K45:K46"/>
    <mergeCell ref="H51:H52"/>
    <mergeCell ref="K47:K48"/>
    <mergeCell ref="BI62:BJ62"/>
    <mergeCell ref="I45:I46"/>
    <mergeCell ref="BI52:BJ52"/>
    <mergeCell ref="BI59:BJ59"/>
    <mergeCell ref="BI50:BJ50"/>
    <mergeCell ref="I65:I66"/>
    <mergeCell ref="H61:H62"/>
    <mergeCell ref="H73:H74"/>
    <mergeCell ref="BI73:BJ73"/>
    <mergeCell ref="I51:I52"/>
    <mergeCell ref="I49:I50"/>
    <mergeCell ref="J69:J70"/>
    <mergeCell ref="J71:J72"/>
    <mergeCell ref="I67:I68"/>
    <mergeCell ref="I69:I70"/>
    <mergeCell ref="K84:K85"/>
    <mergeCell ref="BI83:BJ83"/>
    <mergeCell ref="BI84:BJ84"/>
    <mergeCell ref="K55:K56"/>
    <mergeCell ref="BI46:BJ46"/>
    <mergeCell ref="H71:H72"/>
    <mergeCell ref="K59:K60"/>
    <mergeCell ref="K53:K54"/>
    <mergeCell ref="H45:H46"/>
    <mergeCell ref="K51:K52"/>
    <mergeCell ref="BK84:BL85"/>
    <mergeCell ref="BI90:BJ90"/>
    <mergeCell ref="BK57:BL58"/>
    <mergeCell ref="BK63:BL64"/>
    <mergeCell ref="BI86:BJ86"/>
    <mergeCell ref="K31:K32"/>
    <mergeCell ref="K39:K40"/>
    <mergeCell ref="K57:K58"/>
    <mergeCell ref="BI85:BJ85"/>
    <mergeCell ref="K82:K83"/>
    <mergeCell ref="BI172:BJ172"/>
    <mergeCell ref="BI131:BJ131"/>
    <mergeCell ref="K151:K152"/>
    <mergeCell ref="BI95:BJ95"/>
    <mergeCell ref="BI109:BJ109"/>
    <mergeCell ref="BI107:BJ107"/>
    <mergeCell ref="K94:K95"/>
    <mergeCell ref="BI97:BJ97"/>
    <mergeCell ref="BI119:BJ119"/>
    <mergeCell ref="K98:K99"/>
    <mergeCell ref="BI138:BJ138"/>
    <mergeCell ref="BI139:BJ139"/>
    <mergeCell ref="BI140:BJ140"/>
    <mergeCell ref="BI141:BJ141"/>
    <mergeCell ref="BI159:BJ159"/>
    <mergeCell ref="BI153:BJ153"/>
    <mergeCell ref="BI136:BJ136"/>
    <mergeCell ref="BI150:BJ150"/>
    <mergeCell ref="BI137:BJ137"/>
    <mergeCell ref="BI144:BJ144"/>
    <mergeCell ref="BI194:BJ194"/>
    <mergeCell ref="BI192:BJ192"/>
    <mergeCell ref="BI143:BJ143"/>
    <mergeCell ref="BI149:BJ149"/>
    <mergeCell ref="BI152:BJ152"/>
    <mergeCell ref="BI178:BJ178"/>
    <mergeCell ref="BK122:BL123"/>
    <mergeCell ref="BK126:BL127"/>
    <mergeCell ref="BK155:BL156"/>
    <mergeCell ref="BK118:BL119"/>
    <mergeCell ref="BI182:BJ182"/>
    <mergeCell ref="BI183:BJ183"/>
    <mergeCell ref="BI161:BJ161"/>
    <mergeCell ref="BI162:BJ162"/>
    <mergeCell ref="BI127:BJ127"/>
    <mergeCell ref="BI129:BJ129"/>
    <mergeCell ref="BK90:BL91"/>
    <mergeCell ref="BI92:BJ92"/>
    <mergeCell ref="BK80:BL81"/>
    <mergeCell ref="BI99:BJ99"/>
    <mergeCell ref="BI94:BJ94"/>
    <mergeCell ref="BK120:BL121"/>
    <mergeCell ref="BK116:BL117"/>
    <mergeCell ref="BK106:BL107"/>
    <mergeCell ref="BK108:BL109"/>
    <mergeCell ref="BK110:BL111"/>
    <mergeCell ref="BI80:BJ80"/>
    <mergeCell ref="BK78:BL79"/>
    <mergeCell ref="BI76:BJ76"/>
    <mergeCell ref="BI68:BJ68"/>
    <mergeCell ref="BI81:BJ81"/>
    <mergeCell ref="BI78:BJ78"/>
    <mergeCell ref="BI79:BJ79"/>
    <mergeCell ref="BI72:BJ72"/>
    <mergeCell ref="BI77:BJ77"/>
    <mergeCell ref="BI74:BJ74"/>
    <mergeCell ref="BK86:BL87"/>
    <mergeCell ref="BK190:BL191"/>
    <mergeCell ref="BK65:BL66"/>
    <mergeCell ref="BK92:BL93"/>
    <mergeCell ref="BK94:BL95"/>
    <mergeCell ref="BK96:BL97"/>
    <mergeCell ref="BK98:BL99"/>
    <mergeCell ref="BK82:BL83"/>
    <mergeCell ref="BK67:BL68"/>
    <mergeCell ref="BK131:BL132"/>
    <mergeCell ref="K92:K93"/>
    <mergeCell ref="H106:H107"/>
    <mergeCell ref="BI114:BJ114"/>
    <mergeCell ref="BI115:BJ115"/>
    <mergeCell ref="BK100:BL101"/>
    <mergeCell ref="BI98:BJ98"/>
    <mergeCell ref="BK114:BL115"/>
    <mergeCell ref="BI110:BJ110"/>
    <mergeCell ref="BI106:BJ106"/>
    <mergeCell ref="BI108:BJ108"/>
    <mergeCell ref="BI124:BJ124"/>
    <mergeCell ref="F78:F79"/>
    <mergeCell ref="G110:G111"/>
    <mergeCell ref="F92:F93"/>
    <mergeCell ref="F88:F89"/>
    <mergeCell ref="F94:F95"/>
    <mergeCell ref="F100:F101"/>
    <mergeCell ref="F96:F97"/>
    <mergeCell ref="F86:F87"/>
    <mergeCell ref="F90:F91"/>
    <mergeCell ref="F98:F99"/>
    <mergeCell ref="BI118:BJ118"/>
    <mergeCell ref="BI111:BJ111"/>
    <mergeCell ref="F102:F103"/>
    <mergeCell ref="F104:F105"/>
    <mergeCell ref="BI116:BJ116"/>
    <mergeCell ref="I110:I111"/>
    <mergeCell ref="H110:H111"/>
    <mergeCell ref="K116:K117"/>
    <mergeCell ref="H104:H105"/>
    <mergeCell ref="K104:K105"/>
    <mergeCell ref="G96:G97"/>
    <mergeCell ref="K102:K103"/>
    <mergeCell ref="I98:I99"/>
    <mergeCell ref="H108:H109"/>
    <mergeCell ref="H102:H103"/>
    <mergeCell ref="J96:J97"/>
    <mergeCell ref="I104:I105"/>
    <mergeCell ref="H100:H101"/>
    <mergeCell ref="K106:K107"/>
    <mergeCell ref="I94:I95"/>
    <mergeCell ref="J94:J95"/>
    <mergeCell ref="H92:H93"/>
    <mergeCell ref="H90:H91"/>
    <mergeCell ref="G90:G91"/>
    <mergeCell ref="G116:G117"/>
    <mergeCell ref="I90:I91"/>
    <mergeCell ref="I92:I93"/>
    <mergeCell ref="I96:I97"/>
    <mergeCell ref="J100:J101"/>
    <mergeCell ref="F106:F107"/>
    <mergeCell ref="I151:I152"/>
    <mergeCell ref="H116:H117"/>
    <mergeCell ref="H165:H166"/>
    <mergeCell ref="G163:G164"/>
    <mergeCell ref="I183:I184"/>
    <mergeCell ref="I108:I109"/>
    <mergeCell ref="G151:G152"/>
    <mergeCell ref="G139:G140"/>
    <mergeCell ref="H120:H121"/>
    <mergeCell ref="J131:J132"/>
    <mergeCell ref="J135:J136"/>
    <mergeCell ref="F108:F109"/>
    <mergeCell ref="F114:F115"/>
    <mergeCell ref="D131:D186"/>
    <mergeCell ref="G173:G174"/>
    <mergeCell ref="H147:H148"/>
    <mergeCell ref="H133:H134"/>
    <mergeCell ref="H141:H142"/>
    <mergeCell ref="H157:H158"/>
    <mergeCell ref="J139:J140"/>
    <mergeCell ref="J141:J142"/>
    <mergeCell ref="J143:J144"/>
    <mergeCell ref="J147:J148"/>
    <mergeCell ref="I137:I138"/>
    <mergeCell ref="J133:J134"/>
    <mergeCell ref="I139:I140"/>
    <mergeCell ref="I135:I136"/>
    <mergeCell ref="I133:I134"/>
    <mergeCell ref="D190:D203"/>
    <mergeCell ref="BK198:BL199"/>
    <mergeCell ref="G157:G158"/>
    <mergeCell ref="J149:J150"/>
    <mergeCell ref="K163:K164"/>
    <mergeCell ref="H163:H164"/>
    <mergeCell ref="G165:G166"/>
    <mergeCell ref="J163:J164"/>
    <mergeCell ref="BI195:BJ195"/>
    <mergeCell ref="BI160:BJ160"/>
    <mergeCell ref="K167:K168"/>
    <mergeCell ref="K171:K172"/>
    <mergeCell ref="BI163:BJ163"/>
    <mergeCell ref="BI164:BJ164"/>
    <mergeCell ref="BI174:BJ174"/>
    <mergeCell ref="BI181:BJ181"/>
    <mergeCell ref="BI168:BJ168"/>
    <mergeCell ref="BI167:BJ167"/>
    <mergeCell ref="BI165:BJ165"/>
    <mergeCell ref="BI179:BJ179"/>
    <mergeCell ref="BI186:BJ186"/>
    <mergeCell ref="BI170:BJ170"/>
    <mergeCell ref="BI185:BJ185"/>
    <mergeCell ref="BI184:BJ184"/>
    <mergeCell ref="BI177:BJ177"/>
    <mergeCell ref="E53:E54"/>
    <mergeCell ref="BI67:BJ67"/>
    <mergeCell ref="E84:E85"/>
    <mergeCell ref="E76:E77"/>
    <mergeCell ref="K100:K101"/>
    <mergeCell ref="BK59:BL60"/>
    <mergeCell ref="G61:G62"/>
    <mergeCell ref="G59:G60"/>
    <mergeCell ref="H41:H42"/>
    <mergeCell ref="I41:I42"/>
    <mergeCell ref="I43:I44"/>
    <mergeCell ref="H43:H44"/>
    <mergeCell ref="I47:I48"/>
    <mergeCell ref="I53:I54"/>
    <mergeCell ref="I55:I56"/>
    <mergeCell ref="D13:D14"/>
    <mergeCell ref="I13:I14"/>
    <mergeCell ref="BI176:BJ176"/>
    <mergeCell ref="E104:E105"/>
    <mergeCell ref="E69:E70"/>
    <mergeCell ref="E106:E107"/>
    <mergeCell ref="BI175:BJ175"/>
    <mergeCell ref="E13:E14"/>
    <mergeCell ref="E96:E97"/>
    <mergeCell ref="E98:E99"/>
    <mergeCell ref="E73:E74"/>
    <mergeCell ref="E80:E81"/>
    <mergeCell ref="E82:E83"/>
    <mergeCell ref="E108:E109"/>
    <mergeCell ref="E86:E87"/>
    <mergeCell ref="E88:E89"/>
    <mergeCell ref="E90:E91"/>
    <mergeCell ref="E92:E93"/>
    <mergeCell ref="BK39:BL40"/>
    <mergeCell ref="BI40:BJ40"/>
    <mergeCell ref="E78:E79"/>
    <mergeCell ref="F84:F85"/>
    <mergeCell ref="E39:E40"/>
    <mergeCell ref="E41:E42"/>
    <mergeCell ref="E43:E44"/>
    <mergeCell ref="G41:G42"/>
    <mergeCell ref="E57:E58"/>
    <mergeCell ref="E59:E60"/>
    <mergeCell ref="E120:E121"/>
    <mergeCell ref="E94:E95"/>
    <mergeCell ref="E102:E103"/>
    <mergeCell ref="E110:E111"/>
    <mergeCell ref="E112:E113"/>
    <mergeCell ref="E114:E115"/>
    <mergeCell ref="E116:E117"/>
    <mergeCell ref="E118:E119"/>
    <mergeCell ref="E100:E101"/>
    <mergeCell ref="E126:E127"/>
    <mergeCell ref="E128:E129"/>
    <mergeCell ref="E122:E123"/>
    <mergeCell ref="E124:E125"/>
    <mergeCell ref="I15:I16"/>
    <mergeCell ref="I17:I18"/>
    <mergeCell ref="I19:I20"/>
    <mergeCell ref="I23:I24"/>
    <mergeCell ref="E33:E34"/>
    <mergeCell ref="F116:F117"/>
    <mergeCell ref="E37:E38"/>
    <mergeCell ref="E15:E16"/>
    <mergeCell ref="E17:E18"/>
    <mergeCell ref="E19:E20"/>
    <mergeCell ref="E23:E24"/>
    <mergeCell ref="H39:H40"/>
    <mergeCell ref="G33:G34"/>
    <mergeCell ref="E29:E30"/>
    <mergeCell ref="G25:G26"/>
    <mergeCell ref="E27:E28"/>
    <mergeCell ref="E61:E62"/>
    <mergeCell ref="H47:H48"/>
    <mergeCell ref="G49:G50"/>
    <mergeCell ref="E47:E48"/>
    <mergeCell ref="E49:E50"/>
    <mergeCell ref="F45:F46"/>
    <mergeCell ref="E51:E52"/>
    <mergeCell ref="F59:F60"/>
    <mergeCell ref="F53:F54"/>
    <mergeCell ref="F49:F50"/>
    <mergeCell ref="F39:F40"/>
    <mergeCell ref="I39:I40"/>
    <mergeCell ref="G39:G40"/>
    <mergeCell ref="E71:E72"/>
    <mergeCell ref="E63:E64"/>
    <mergeCell ref="E65:E66"/>
    <mergeCell ref="E45:E46"/>
    <mergeCell ref="E55:E56"/>
    <mergeCell ref="E67:E68"/>
    <mergeCell ref="I57:I58"/>
    <mergeCell ref="H190:H191"/>
    <mergeCell ref="G190:G191"/>
    <mergeCell ref="I59:I60"/>
    <mergeCell ref="I61:I62"/>
    <mergeCell ref="I106:I107"/>
    <mergeCell ref="I100:I101"/>
    <mergeCell ref="I102:I103"/>
    <mergeCell ref="I143:I144"/>
    <mergeCell ref="I167:I168"/>
    <mergeCell ref="H124:H125"/>
    <mergeCell ref="E200:E201"/>
    <mergeCell ref="E202:E203"/>
    <mergeCell ref="E192:E193"/>
    <mergeCell ref="E194:E195"/>
    <mergeCell ref="BI197:BJ197"/>
    <mergeCell ref="BK196:BL197"/>
    <mergeCell ref="BK192:BL193"/>
    <mergeCell ref="BK194:BL195"/>
    <mergeCell ref="BI199:BJ199"/>
    <mergeCell ref="BI196:BJ196"/>
    <mergeCell ref="E143:E144"/>
    <mergeCell ref="E147:E148"/>
    <mergeCell ref="E196:E197"/>
    <mergeCell ref="E198:E199"/>
    <mergeCell ref="E149:E150"/>
    <mergeCell ref="E151:E152"/>
    <mergeCell ref="E153:E154"/>
    <mergeCell ref="E190:E191"/>
    <mergeCell ref="E155:E156"/>
    <mergeCell ref="E157:E158"/>
    <mergeCell ref="F157:F158"/>
    <mergeCell ref="F161:F162"/>
    <mergeCell ref="E163:E164"/>
    <mergeCell ref="E165:E166"/>
    <mergeCell ref="E131:E132"/>
    <mergeCell ref="E133:E134"/>
    <mergeCell ref="E135:E136"/>
    <mergeCell ref="E137:E138"/>
    <mergeCell ref="E139:E140"/>
    <mergeCell ref="E141:E142"/>
    <mergeCell ref="E169:E170"/>
    <mergeCell ref="E171:E172"/>
    <mergeCell ref="E173:E174"/>
    <mergeCell ref="E175:E176"/>
    <mergeCell ref="E177:E178"/>
    <mergeCell ref="E159:E160"/>
    <mergeCell ref="E161:E162"/>
    <mergeCell ref="E179:E180"/>
    <mergeCell ref="E181:E182"/>
    <mergeCell ref="E183:E184"/>
    <mergeCell ref="I147:I148"/>
    <mergeCell ref="E185:E186"/>
    <mergeCell ref="I157:I158"/>
    <mergeCell ref="I159:I160"/>
    <mergeCell ref="I161:I162"/>
    <mergeCell ref="I163:I164"/>
    <mergeCell ref="I165:I166"/>
    <mergeCell ref="BM190:BN203"/>
    <mergeCell ref="BK179:BL180"/>
    <mergeCell ref="BK167:BL168"/>
    <mergeCell ref="BI173:BJ173"/>
    <mergeCell ref="BK202:BL203"/>
    <mergeCell ref="I200:I201"/>
    <mergeCell ref="I202:I203"/>
    <mergeCell ref="BK183:BL184"/>
    <mergeCell ref="BK185:BL186"/>
    <mergeCell ref="I190:I191"/>
    <mergeCell ref="C10:C14"/>
    <mergeCell ref="BK128:BL129"/>
    <mergeCell ref="D130:BN130"/>
    <mergeCell ref="BK171:BL172"/>
    <mergeCell ref="BK169:BL170"/>
    <mergeCell ref="BK161:BL162"/>
    <mergeCell ref="BK159:BL160"/>
    <mergeCell ref="BK165:BL166"/>
    <mergeCell ref="BK163:BL164"/>
    <mergeCell ref="E167:E168"/>
    <mergeCell ref="C15:C203"/>
    <mergeCell ref="BK173:BL174"/>
    <mergeCell ref="BK175:BL176"/>
    <mergeCell ref="BK177:BL178"/>
    <mergeCell ref="BK181:BL182"/>
    <mergeCell ref="B15:B203"/>
    <mergeCell ref="BK141:BL142"/>
    <mergeCell ref="BK143:BL144"/>
    <mergeCell ref="J59:J60"/>
    <mergeCell ref="K96:K97"/>
    <mergeCell ref="B10:B14"/>
    <mergeCell ref="BK133:BL134"/>
    <mergeCell ref="BK135:BL136"/>
    <mergeCell ref="BK137:BL138"/>
    <mergeCell ref="BK139:BL140"/>
    <mergeCell ref="J45:J46"/>
    <mergeCell ref="J51:J52"/>
    <mergeCell ref="J53:J54"/>
    <mergeCell ref="J55:J56"/>
    <mergeCell ref="J57:J58"/>
    <mergeCell ref="D76:D129"/>
    <mergeCell ref="J76:J77"/>
    <mergeCell ref="J78:J79"/>
    <mergeCell ref="J98:J99"/>
    <mergeCell ref="J102:J103"/>
    <mergeCell ref="J104:J105"/>
    <mergeCell ref="J128:J129"/>
    <mergeCell ref="J126:J127"/>
    <mergeCell ref="J124:J125"/>
    <mergeCell ref="J106:J107"/>
    <mergeCell ref="E145:E146"/>
    <mergeCell ref="F145:F146"/>
    <mergeCell ref="G145:G146"/>
    <mergeCell ref="H145:H146"/>
    <mergeCell ref="I145:I146"/>
    <mergeCell ref="J145:J146"/>
    <mergeCell ref="BI132:BJ132"/>
    <mergeCell ref="BI142:BJ142"/>
    <mergeCell ref="BI133:BJ133"/>
    <mergeCell ref="BI134:BJ134"/>
    <mergeCell ref="BI135:BJ135"/>
    <mergeCell ref="J108:J109"/>
    <mergeCell ref="J110:J111"/>
    <mergeCell ref="J112:J113"/>
    <mergeCell ref="J114:J115"/>
    <mergeCell ref="K131:K132"/>
    <mergeCell ref="K145:K146"/>
    <mergeCell ref="BI145:BJ145"/>
    <mergeCell ref="BK145:BL146"/>
    <mergeCell ref="BI146:BJ146"/>
    <mergeCell ref="BK153:BL154"/>
    <mergeCell ref="BK149:BL150"/>
    <mergeCell ref="BI147:BJ147"/>
    <mergeCell ref="BI148:BJ148"/>
    <mergeCell ref="BI151:BJ151"/>
    <mergeCell ref="BK147:BL148"/>
    <mergeCell ref="BK151:BL152"/>
    <mergeCell ref="J153:J154"/>
    <mergeCell ref="J155:J156"/>
    <mergeCell ref="J157:J158"/>
    <mergeCell ref="BI155:BJ155"/>
    <mergeCell ref="BI157:BJ157"/>
    <mergeCell ref="K155:K156"/>
    <mergeCell ref="BI156:BJ156"/>
    <mergeCell ref="BK157:BL158"/>
    <mergeCell ref="BI154:BJ154"/>
    <mergeCell ref="J122:J123"/>
    <mergeCell ref="J161:J162"/>
    <mergeCell ref="J151:J152"/>
    <mergeCell ref="J159:J160"/>
    <mergeCell ref="J169:J170"/>
    <mergeCell ref="J116:J117"/>
    <mergeCell ref="J118:J119"/>
    <mergeCell ref="J120:J121"/>
    <mergeCell ref="J167:J168"/>
    <mergeCell ref="J137:J138"/>
    <mergeCell ref="J179:J180"/>
    <mergeCell ref="J171:J172"/>
    <mergeCell ref="J165:J166"/>
    <mergeCell ref="J181:J182"/>
    <mergeCell ref="G185:G186"/>
    <mergeCell ref="J183:J184"/>
    <mergeCell ref="J185:J186"/>
    <mergeCell ref="I171:I172"/>
    <mergeCell ref="I169:I170"/>
    <mergeCell ref="I173:I174"/>
    <mergeCell ref="J198:J199"/>
    <mergeCell ref="J200:J201"/>
    <mergeCell ref="J202:J203"/>
    <mergeCell ref="J190:J191"/>
    <mergeCell ref="J192:J193"/>
    <mergeCell ref="J194:J195"/>
    <mergeCell ref="J196:J197"/>
    <mergeCell ref="J21:J22"/>
    <mergeCell ref="E35:E36"/>
    <mergeCell ref="F35:F36"/>
    <mergeCell ref="G35:G36"/>
    <mergeCell ref="H35:H36"/>
    <mergeCell ref="I35:I36"/>
    <mergeCell ref="J35:J36"/>
    <mergeCell ref="G23:G24"/>
    <mergeCell ref="I25:I26"/>
    <mergeCell ref="H23:H24"/>
    <mergeCell ref="BM76:BN129"/>
    <mergeCell ref="E75:BN75"/>
    <mergeCell ref="BM15:BN74"/>
    <mergeCell ref="BM131:BN188"/>
    <mergeCell ref="D189:BN189"/>
    <mergeCell ref="E21:E22"/>
    <mergeCell ref="F21:F22"/>
    <mergeCell ref="G21:G22"/>
    <mergeCell ref="H21:H22"/>
    <mergeCell ref="I21:I22"/>
  </mergeCells>
  <conditionalFormatting sqref="L8:M8 T8 L82:M82 L61 BE4 BG8:BH8 L209:N209 L210:BH65536 P209:BH209 L66:U66 U96:BH96 Q88 L86:M86 P86 L98:M98 AA8:AC8 AJ8 AP8:AS8 L87:X87 L88:M88 L43:S43 U43:W43 AT76 AV76:AX76 AZ76:BB76 BD76:BH76 L58:P58 Z87:AH87 P9 AD43:BH43 Z89:AF89 L90:L91 L97:BH97 L34:BH34 BD51:BF51 AQ87:BH87 AQ86:AY86 BB88:BH88 BG98:BH98 Z43 AB43 L45:P45 L77:S77 L76:O76 Q76 Y98:AF98 U98:W98 BE73:BH73 AY62:BH62 L80:O80 L9 L41:L42 R45:AC45 L208:BH208 L89:X89 L67:AE67 AD51:AE51 AJ83:AO87 AF88 AK89:BH89 AG88:AH89 AJ88:AJ89 M38:BH40 BA37:BH37 S42:BH42 AJ45:AQ45 L44:BH44 L46:BH46 L52:AE52 AG52:BH52 AF51:AF52 BH51 L53 L54:BH54 L57 R58:BH58 L59 AG67:BH67 L62:AW62 L81:BH81 L74:BH74 L60:AB60 AK60:BH60 W66:BH66 U86:Z86 AB86:AH86 L96:Q96 Q98:R98 M109:AY109 M108:AN108 AS108:AY108 M111:AY111 M110:AF110 AK110:AY110 M113:AY113 M112:T112 Y112 L99:BH99 AO33:BH33 L205:BH205 M27:BH28 L194:L195 M206:BH207 L83:BH84 L85:AY85 AZ85:BH86 L196:AN199 AP197:BH199 AO196:AO200 AF194:AF195 AJ194:AJ195 AM194:AM195 AE45:AH45 L51:AB51 AG51:AT51 AV51:AX51 AZ51:BB51 L65:BH65 AK88:AZ88 AZ102:BH113 M100:BH101 M102:AY107 AH112:AO112 AS112:AY112 L18:BH18 M24:BH24 L13:BH16 G9:J9 L17:W17 Y17:AK17 L20:BH20 L19:AB19 M23:P23 AZ23:BH23 R23:AX23 L25:BH26 L29:Z29 M37:O37 Q37:AV37 B2 AM17:AW17 AY17:BH17 AC29:AE29 AH29:BH29 L33:AG33 AI33:AJ33 AL33 L100:L113 L190:AE190 AG190:BH190 M41:W41 Z41:AJ41 L30:BH32 L73:Q73 U73:X73 AP73:BA73 AD19:AJ19 AL19:BH19 U77:BH77 L68:BH72 L191:BH193 L122:BH123 BA45:BH45 AS45:AY45 L147:L150 L159:L168 M185:AC186 AD186:BH186">
    <cfRule type="cellIs" priority="5055" dxfId="1" operator="equal" stopIfTrue="1">
      <formula>"E"</formula>
    </cfRule>
    <cfRule type="cellIs" priority="5056" dxfId="0" operator="equal" stopIfTrue="1">
      <formula>"P"</formula>
    </cfRule>
  </conditionalFormatting>
  <conditionalFormatting sqref="N82:P82">
    <cfRule type="cellIs" priority="4815" dxfId="1" operator="equal" stopIfTrue="1">
      <formula>"E"</formula>
    </cfRule>
    <cfRule type="cellIs" priority="4816" dxfId="0" operator="equal" stopIfTrue="1">
      <formula>"P"</formula>
    </cfRule>
  </conditionalFormatting>
  <conditionalFormatting sqref="L55:L56">
    <cfRule type="cellIs" priority="4789" dxfId="1" operator="equal" stopIfTrue="1">
      <formula>"E"</formula>
    </cfRule>
    <cfRule type="cellIs" priority="4790" dxfId="0" operator="equal" stopIfTrue="1">
      <formula>"P"</formula>
    </cfRule>
  </conditionalFormatting>
  <conditionalFormatting sqref="L124:BH129">
    <cfRule type="cellIs" priority="4787" dxfId="1" operator="equal" stopIfTrue="1">
      <formula>"E"</formula>
    </cfRule>
    <cfRule type="cellIs" priority="4788" dxfId="0" operator="equal" stopIfTrue="1">
      <formula>"P"</formula>
    </cfRule>
  </conditionalFormatting>
  <conditionalFormatting sqref="L63 M62:AW62 L64:BH64">
    <cfRule type="cellIs" priority="4783" dxfId="1" operator="equal" stopIfTrue="1">
      <formula>"E"</formula>
    </cfRule>
    <cfRule type="cellIs" priority="4784" dxfId="0" operator="equal" stopIfTrue="1">
      <formula>"P"</formula>
    </cfRule>
  </conditionalFormatting>
  <conditionalFormatting sqref="AU76">
    <cfRule type="cellIs" priority="4709" dxfId="1" operator="equal" stopIfTrue="1">
      <formula>"E"</formula>
    </cfRule>
    <cfRule type="cellIs" priority="4710" dxfId="0" operator="equal" stopIfTrue="1">
      <formula>"P"</formula>
    </cfRule>
  </conditionalFormatting>
  <conditionalFormatting sqref="M48:BH50 L47:L50">
    <cfRule type="cellIs" priority="4771" dxfId="1" operator="equal" stopIfTrue="1">
      <formula>"E"</formula>
    </cfRule>
    <cfRule type="cellIs" priority="4772" dxfId="0" operator="equal" stopIfTrue="1">
      <formula>"P"</formula>
    </cfRule>
  </conditionalFormatting>
  <conditionalFormatting sqref="M47:BH47">
    <cfRule type="cellIs" priority="4769" dxfId="1" operator="equal" stopIfTrue="1">
      <formula>"E"</formula>
    </cfRule>
    <cfRule type="cellIs" priority="4770" dxfId="0" operator="equal" stopIfTrue="1">
      <formula>"P"</formula>
    </cfRule>
  </conditionalFormatting>
  <conditionalFormatting sqref="X43">
    <cfRule type="cellIs" priority="4737" dxfId="1" operator="equal" stopIfTrue="1">
      <formula>"E"</formula>
    </cfRule>
    <cfRule type="cellIs" priority="4738" dxfId="0" operator="equal" stopIfTrue="1">
      <formula>"P"</formula>
    </cfRule>
  </conditionalFormatting>
  <conditionalFormatting sqref="Y43">
    <cfRule type="cellIs" priority="4733" dxfId="1" operator="equal" stopIfTrue="1">
      <formula>"E"</formula>
    </cfRule>
    <cfRule type="cellIs" priority="4734" dxfId="0" operator="equal" stopIfTrue="1">
      <formula>"P"</formula>
    </cfRule>
  </conditionalFormatting>
  <conditionalFormatting sqref="AB42">
    <cfRule type="cellIs" priority="4654" dxfId="1" operator="equal" stopIfTrue="1">
      <formula>"E"</formula>
    </cfRule>
    <cfRule type="cellIs" priority="4655" dxfId="0" operator="equal" stopIfTrue="1">
      <formula>"P"</formula>
    </cfRule>
  </conditionalFormatting>
  <conditionalFormatting sqref="M48:AB50">
    <cfRule type="cellIs" priority="4725" dxfId="1" operator="equal" stopIfTrue="1">
      <formula>"E"</formula>
    </cfRule>
    <cfRule type="cellIs" priority="4726" dxfId="0" operator="equal" stopIfTrue="1">
      <formula>"P"</formula>
    </cfRule>
  </conditionalFormatting>
  <conditionalFormatting sqref="AY76">
    <cfRule type="cellIs" priority="4707" dxfId="1" operator="equal" stopIfTrue="1">
      <formula>"E"</formula>
    </cfRule>
    <cfRule type="cellIs" priority="4708" dxfId="0" operator="equal" stopIfTrue="1">
      <formula>"P"</formula>
    </cfRule>
  </conditionalFormatting>
  <conditionalFormatting sqref="BC76">
    <cfRule type="cellIs" priority="4705" dxfId="1" operator="equal" stopIfTrue="1">
      <formula>"E"</formula>
    </cfRule>
    <cfRule type="cellIs" priority="4706" dxfId="0" operator="equal" stopIfTrue="1">
      <formula>"P"</formula>
    </cfRule>
  </conditionalFormatting>
  <conditionalFormatting sqref="Q58">
    <cfRule type="cellIs" priority="4701" dxfId="1" operator="equal" stopIfTrue="1">
      <formula>"E"</formula>
    </cfRule>
    <cfRule type="cellIs" priority="4702" dxfId="0" operator="equal" stopIfTrue="1">
      <formula>"P"</formula>
    </cfRule>
  </conditionalFormatting>
  <conditionalFormatting sqref="U58">
    <cfRule type="cellIs" priority="4697" dxfId="1" operator="equal" stopIfTrue="1">
      <formula>"E"</formula>
    </cfRule>
    <cfRule type="cellIs" priority="4698" dxfId="0" operator="equal" stopIfTrue="1">
      <formula>"P"</formula>
    </cfRule>
  </conditionalFormatting>
  <conditionalFormatting sqref="Y58">
    <cfRule type="cellIs" priority="4693" dxfId="1" operator="equal" stopIfTrue="1">
      <formula>"E"</formula>
    </cfRule>
    <cfRule type="cellIs" priority="4694" dxfId="0" operator="equal" stopIfTrue="1">
      <formula>"P"</formula>
    </cfRule>
  </conditionalFormatting>
  <conditionalFormatting sqref="Y87">
    <cfRule type="cellIs" priority="4689" dxfId="1" operator="equal" stopIfTrue="1">
      <formula>"E"</formula>
    </cfRule>
    <cfRule type="cellIs" priority="4690" dxfId="0" operator="equal" stopIfTrue="1">
      <formula>"P"</formula>
    </cfRule>
  </conditionalFormatting>
  <conditionalFormatting sqref="AA86">
    <cfRule type="cellIs" priority="4687" dxfId="1" operator="equal" stopIfTrue="1">
      <formula>"E"</formula>
    </cfRule>
    <cfRule type="cellIs" priority="4688" dxfId="0" operator="equal" stopIfTrue="1">
      <formula>"P"</formula>
    </cfRule>
  </conditionalFormatting>
  <conditionalFormatting sqref="Y89">
    <cfRule type="cellIs" priority="4683" dxfId="1" operator="equal" stopIfTrue="1">
      <formula>"E"</formula>
    </cfRule>
    <cfRule type="cellIs" priority="4684" dxfId="0" operator="equal" stopIfTrue="1">
      <formula>"P"</formula>
    </cfRule>
  </conditionalFormatting>
  <conditionalFormatting sqref="V65:V66 AQ65">
    <cfRule type="cellIs" priority="4681" dxfId="1" operator="equal" stopIfTrue="1">
      <formula>"E"</formula>
    </cfRule>
    <cfRule type="cellIs" priority="4682" dxfId="0" operator="equal" stopIfTrue="1">
      <formula>"P"</formula>
    </cfRule>
  </conditionalFormatting>
  <conditionalFormatting sqref="AD43:BH43 AO33:AV33 M89:AF89 BD51:BF51 BB88:BH88 BG98:BH98 AB43 AE45:AH45 Q76 AT76:BH76 Y98:AF98 BE73:BH73 AY62:BH62 M80:O80 M43:S43 R45:AC45 M45:P45 M82:P82 M88:Q88 M67:AE67 M31:AD31 AG31:AH31 AC88:AF88 AK89:BH89 AG88:AJ89 M34:BH34 M38:BH40 BA37:BH37 S42:BH42 U43:Z43 AJ45:AQ45 M44:BH44 M46:BH50 M52:AE52 AG52:BH52 AF51:AF52 AD51:AE51 BH51 M54:BH54 M76:O76 M58:BH58 AG67:BH67 M62:AW62 M81:BH81 M74:BH74 M60:AB60 AK60:BH60 M96:BH97 M98:W98 M109:AY109 M108:AN108 AS108:AY108 M111:AY111 M110:AF110 AK110:AY110 M113:AY113 M112:T112 Y112 M196:AN199 AP197:BH199 AO196:AO200 M51:AB51 AG51:AT51 AV51:AX51 AZ51:BB51 M64:BH66 AK88:AZ88 AZ102:BH113 M102:AY107 AH112:AO112 AS112:AY112 M18:BH18 M15:BH16 M17:W17 Y17:AK17 M20:BH20 M19:AB19 M23:P23 AZ23:BH23 R23:AX23 M24:BH28 M30:BH30 M29:Z29 M37:O37 Q37:AV37 AM17:AW17 AY17:BH17 AC29:AE29 AH29:BH29 M33:AG33 AI33:AJ33 AL33 M68:BH72 M83:BH87 M99:BH101 M190:AE190 AG190:BH190 M41:W41 Z41:AJ41 M73:Q73 U73:X73 AP73:BA73 AD19:AJ19 AL19:BH19 M77:BH77 M191:BH195 M122:BH129 BA45:BH45 AS45:AY45 M185:AC186 AD186:BH186">
    <cfRule type="cellIs" priority="4666" dxfId="4" operator="equal" stopIfTrue="1">
      <formula>"R"</formula>
    </cfRule>
  </conditionalFormatting>
  <conditionalFormatting sqref="AW33:BH33 AI31:BH31 AE31:AF31 M32:BH32">
    <cfRule type="cellIs" priority="4664" dxfId="4" operator="equal" stopIfTrue="1">
      <formula>"R"</formula>
    </cfRule>
  </conditionalFormatting>
  <conditionalFormatting sqref="T58">
    <cfRule type="cellIs" priority="4660" dxfId="1" operator="equal" stopIfTrue="1">
      <formula>"E"</formula>
    </cfRule>
    <cfRule type="cellIs" priority="4661" dxfId="0" operator="equal" stopIfTrue="1">
      <formula>"P"</formula>
    </cfRule>
  </conditionalFormatting>
  <conditionalFormatting sqref="AB54">
    <cfRule type="cellIs" priority="4642" dxfId="1" operator="equal" stopIfTrue="1">
      <formula>"E"</formula>
    </cfRule>
    <cfRule type="cellIs" priority="4643" dxfId="0" operator="equal" stopIfTrue="1">
      <formula>"P"</formula>
    </cfRule>
  </conditionalFormatting>
  <conditionalFormatting sqref="AB54">
    <cfRule type="cellIs" priority="4640" dxfId="1" operator="equal" stopIfTrue="1">
      <formula>"E"</formula>
    </cfRule>
    <cfRule type="cellIs" priority="4641" dxfId="0" operator="equal" stopIfTrue="1">
      <formula>"P"</formula>
    </cfRule>
  </conditionalFormatting>
  <conditionalFormatting sqref="AA77">
    <cfRule type="cellIs" priority="4638" dxfId="1" operator="equal" stopIfTrue="1">
      <formula>"E"</formula>
    </cfRule>
    <cfRule type="cellIs" priority="4639" dxfId="0" operator="equal" stopIfTrue="1">
      <formula>"P"</formula>
    </cfRule>
  </conditionalFormatting>
  <conditionalFormatting sqref="AA77">
    <cfRule type="cellIs" priority="4636" dxfId="1" operator="equal" stopIfTrue="1">
      <formula>"E"</formula>
    </cfRule>
    <cfRule type="cellIs" priority="4637" dxfId="0" operator="equal" stopIfTrue="1">
      <formula>"P"</formula>
    </cfRule>
  </conditionalFormatting>
  <conditionalFormatting sqref="AC48:AJ50">
    <cfRule type="cellIs" priority="4595" dxfId="1" operator="equal" stopIfTrue="1">
      <formula>"E"</formula>
    </cfRule>
    <cfRule type="cellIs" priority="4596" dxfId="0" operator="equal" stopIfTrue="1">
      <formula>"P"</formula>
    </cfRule>
  </conditionalFormatting>
  <conditionalFormatting sqref="AC48:AJ50">
    <cfRule type="cellIs" priority="4594" dxfId="4" operator="equal" stopIfTrue="1">
      <formula>"R"</formula>
    </cfRule>
  </conditionalFormatting>
  <conditionalFormatting sqref="AC66">
    <cfRule type="cellIs" priority="4555" dxfId="1" operator="equal" stopIfTrue="1">
      <formula>"E"</formula>
    </cfRule>
    <cfRule type="cellIs" priority="4556" dxfId="0" operator="equal" stopIfTrue="1">
      <formula>"P"</formula>
    </cfRule>
  </conditionalFormatting>
  <conditionalFormatting sqref="AC66">
    <cfRule type="cellIs" priority="4554" dxfId="4" operator="equal" stopIfTrue="1">
      <formula>"R"</formula>
    </cfRule>
  </conditionalFormatting>
  <conditionalFormatting sqref="AC52">
    <cfRule type="cellIs" priority="4589" dxfId="1" operator="equal" stopIfTrue="1">
      <formula>"E"</formula>
    </cfRule>
    <cfRule type="cellIs" priority="4590" dxfId="0" operator="equal" stopIfTrue="1">
      <formula>"P"</formula>
    </cfRule>
  </conditionalFormatting>
  <conditionalFormatting sqref="AC52">
    <cfRule type="cellIs" priority="4588" dxfId="4" operator="equal" stopIfTrue="1">
      <formula>"R"</formula>
    </cfRule>
  </conditionalFormatting>
  <conditionalFormatting sqref="AE77">
    <cfRule type="cellIs" priority="4583" dxfId="1" operator="equal" stopIfTrue="1">
      <formula>"E"</formula>
    </cfRule>
    <cfRule type="cellIs" priority="4584" dxfId="0" operator="equal" stopIfTrue="1">
      <formula>"P"</formula>
    </cfRule>
  </conditionalFormatting>
  <conditionalFormatting sqref="AE77">
    <cfRule type="cellIs" priority="4581" dxfId="1" operator="equal" stopIfTrue="1">
      <formula>"E"</formula>
    </cfRule>
    <cfRule type="cellIs" priority="4582" dxfId="0" operator="equal" stopIfTrue="1">
      <formula>"P"</formula>
    </cfRule>
  </conditionalFormatting>
  <conditionalFormatting sqref="AC62">
    <cfRule type="cellIs" priority="4573" dxfId="1" operator="equal" stopIfTrue="1">
      <formula>"E"</formula>
    </cfRule>
    <cfRule type="cellIs" priority="4574" dxfId="0" operator="equal" stopIfTrue="1">
      <formula>"P"</formula>
    </cfRule>
  </conditionalFormatting>
  <conditionalFormatting sqref="AC62">
    <cfRule type="cellIs" priority="4572" dxfId="4" operator="equal" stopIfTrue="1">
      <formula>"R"</formula>
    </cfRule>
  </conditionalFormatting>
  <conditionalFormatting sqref="AD72">
    <cfRule type="cellIs" priority="4570" dxfId="1" operator="equal" stopIfTrue="1">
      <formula>"E"</formula>
    </cfRule>
    <cfRule type="cellIs" priority="4571" dxfId="0" operator="equal" stopIfTrue="1">
      <formula>"P"</formula>
    </cfRule>
  </conditionalFormatting>
  <conditionalFormatting sqref="AD72">
    <cfRule type="cellIs" priority="4569" dxfId="4" operator="equal" stopIfTrue="1">
      <formula>"R"</formula>
    </cfRule>
  </conditionalFormatting>
  <conditionalFormatting sqref="AD81">
    <cfRule type="cellIs" priority="4564" dxfId="1" operator="equal" stopIfTrue="1">
      <formula>"E"</formula>
    </cfRule>
    <cfRule type="cellIs" priority="4565" dxfId="0" operator="equal" stopIfTrue="1">
      <formula>"P"</formula>
    </cfRule>
  </conditionalFormatting>
  <conditionalFormatting sqref="AD81">
    <cfRule type="cellIs" priority="4563" dxfId="4" operator="equal" stopIfTrue="1">
      <formula>"R"</formula>
    </cfRule>
  </conditionalFormatting>
  <conditionalFormatting sqref="AC83:AJ85">
    <cfRule type="cellIs" priority="4561" dxfId="1" operator="equal" stopIfTrue="1">
      <formula>"E"</formula>
    </cfRule>
    <cfRule type="cellIs" priority="4562" dxfId="0" operator="equal" stopIfTrue="1">
      <formula>"P"</formula>
    </cfRule>
  </conditionalFormatting>
  <conditionalFormatting sqref="AC83:AJ85">
    <cfRule type="cellIs" priority="4560" dxfId="4" operator="equal" stopIfTrue="1">
      <formula>"R"</formula>
    </cfRule>
  </conditionalFormatting>
  <conditionalFormatting sqref="AC89">
    <cfRule type="cellIs" priority="4558" dxfId="1" operator="equal" stopIfTrue="1">
      <formula>"E"</formula>
    </cfRule>
    <cfRule type="cellIs" priority="4559" dxfId="0" operator="equal" stopIfTrue="1">
      <formula>"P"</formula>
    </cfRule>
  </conditionalFormatting>
  <conditionalFormatting sqref="AC89">
    <cfRule type="cellIs" priority="4557" dxfId="4" operator="equal" stopIfTrue="1">
      <formula>"R"</formula>
    </cfRule>
  </conditionalFormatting>
  <conditionalFormatting sqref="AC97">
    <cfRule type="cellIs" priority="4549" dxfId="1" operator="equal" stopIfTrue="1">
      <formula>"E"</formula>
    </cfRule>
    <cfRule type="cellIs" priority="4550" dxfId="0" operator="equal" stopIfTrue="1">
      <formula>"P"</formula>
    </cfRule>
  </conditionalFormatting>
  <conditionalFormatting sqref="AC97">
    <cfRule type="cellIs" priority="4548" dxfId="4" operator="equal" stopIfTrue="1">
      <formula>"R"</formula>
    </cfRule>
  </conditionalFormatting>
  <conditionalFormatting sqref="AC99 AC108:AC111 AC113">
    <cfRule type="cellIs" priority="4546" dxfId="1" operator="equal" stopIfTrue="1">
      <formula>"E"</formula>
    </cfRule>
    <cfRule type="cellIs" priority="4547" dxfId="0" operator="equal" stopIfTrue="1">
      <formula>"P"</formula>
    </cfRule>
  </conditionalFormatting>
  <conditionalFormatting sqref="AC99 AC108:AC111 AC113">
    <cfRule type="cellIs" priority="4545" dxfId="4" operator="equal" stopIfTrue="1">
      <formula>"R"</formula>
    </cfRule>
  </conditionalFormatting>
  <conditionalFormatting sqref="AF193">
    <cfRule type="cellIs" priority="4519" dxfId="1" operator="equal" stopIfTrue="1">
      <formula>"E"</formula>
    </cfRule>
    <cfRule type="cellIs" priority="4520" dxfId="0" operator="equal" stopIfTrue="1">
      <formula>"P"</formula>
    </cfRule>
  </conditionalFormatting>
  <conditionalFormatting sqref="AF193">
    <cfRule type="cellIs" priority="4518" dxfId="4" operator="equal" stopIfTrue="1">
      <formula>"R"</formula>
    </cfRule>
  </conditionalFormatting>
  <conditionalFormatting sqref="AC125 AC127 AC129">
    <cfRule type="cellIs" priority="4437" dxfId="1" operator="equal" stopIfTrue="1">
      <formula>"E"</formula>
    </cfRule>
    <cfRule type="cellIs" priority="4438" dxfId="0" operator="equal" stopIfTrue="1">
      <formula>"P"</formula>
    </cfRule>
  </conditionalFormatting>
  <conditionalFormatting sqref="AD125:AJ125 AD127:AJ127 AD129:AJ129">
    <cfRule type="cellIs" priority="4435" dxfId="1" operator="equal" stopIfTrue="1">
      <formula>"E"</formula>
    </cfRule>
    <cfRule type="cellIs" priority="4436" dxfId="0" operator="equal" stopIfTrue="1">
      <formula>"P"</formula>
    </cfRule>
  </conditionalFormatting>
  <conditionalFormatting sqref="AF18">
    <cfRule type="cellIs" priority="4427" dxfId="1" operator="equal" stopIfTrue="1">
      <formula>"E"</formula>
    </cfRule>
    <cfRule type="cellIs" priority="4428" dxfId="0" operator="equal" stopIfTrue="1">
      <formula>"P"</formula>
    </cfRule>
  </conditionalFormatting>
  <conditionalFormatting sqref="AF18">
    <cfRule type="cellIs" priority="4426" dxfId="4" operator="equal" stopIfTrue="1">
      <formula>"R"</formula>
    </cfRule>
  </conditionalFormatting>
  <conditionalFormatting sqref="AF20 AF23:AF24">
    <cfRule type="cellIs" priority="4421" dxfId="1" operator="equal" stopIfTrue="1">
      <formula>"E"</formula>
    </cfRule>
    <cfRule type="cellIs" priority="4422" dxfId="0" operator="equal" stopIfTrue="1">
      <formula>"P"</formula>
    </cfRule>
  </conditionalFormatting>
  <conditionalFormatting sqref="AF20 AF23:AF24">
    <cfRule type="cellIs" priority="4420" dxfId="4" operator="equal" stopIfTrue="1">
      <formula>"R"</formula>
    </cfRule>
  </conditionalFormatting>
  <conditionalFormatting sqref="Z74">
    <cfRule type="cellIs" priority="4418" dxfId="1" operator="equal" stopIfTrue="1">
      <formula>"E"</formula>
    </cfRule>
    <cfRule type="cellIs" priority="4419" dxfId="0" operator="equal" stopIfTrue="1">
      <formula>"P"</formula>
    </cfRule>
  </conditionalFormatting>
  <conditionalFormatting sqref="M94 M95:AH95 AJ95:BH95">
    <cfRule type="cellIs" priority="4416" dxfId="1" operator="equal" stopIfTrue="1">
      <formula>"E"</formula>
    </cfRule>
    <cfRule type="cellIs" priority="4417" dxfId="0" operator="equal" stopIfTrue="1">
      <formula>"P"</formula>
    </cfRule>
  </conditionalFormatting>
  <conditionalFormatting sqref="BH94">
    <cfRule type="cellIs" priority="4414" dxfId="1" operator="equal" stopIfTrue="1">
      <formula>"E"</formula>
    </cfRule>
    <cfRule type="cellIs" priority="4415" dxfId="0" operator="equal" stopIfTrue="1">
      <formula>"P"</formula>
    </cfRule>
  </conditionalFormatting>
  <conditionalFormatting sqref="M95:AH95 AJ95:BH95 M94:O94 BH94">
    <cfRule type="cellIs" priority="4413" dxfId="4" operator="equal" stopIfTrue="1">
      <formula>"R"</formula>
    </cfRule>
  </conditionalFormatting>
  <conditionalFormatting sqref="AC95">
    <cfRule type="cellIs" priority="4411" dxfId="1" operator="equal" stopIfTrue="1">
      <formula>"E"</formula>
    </cfRule>
    <cfRule type="cellIs" priority="4412" dxfId="0" operator="equal" stopIfTrue="1">
      <formula>"P"</formula>
    </cfRule>
  </conditionalFormatting>
  <conditionalFormatting sqref="AC95">
    <cfRule type="cellIs" priority="4410" dxfId="4" operator="equal" stopIfTrue="1">
      <formula>"R"</formula>
    </cfRule>
  </conditionalFormatting>
  <conditionalFormatting sqref="L7:M7 T7 BG7:BH7 AA7:AC7 AJ7 AP7:AS7">
    <cfRule type="cellIs" priority="4408" dxfId="1" operator="equal" stopIfTrue="1">
      <formula>"E"</formula>
    </cfRule>
    <cfRule type="cellIs" priority="4409" dxfId="0" operator="equal" stopIfTrue="1">
      <formula>"P"</formula>
    </cfRule>
  </conditionalFormatting>
  <conditionalFormatting sqref="L6:M6 T6 AA6:AC6 AJ6 AP6:AS6">
    <cfRule type="cellIs" priority="4406" dxfId="1" operator="equal" stopIfTrue="1">
      <formula>"E"</formula>
    </cfRule>
    <cfRule type="cellIs" priority="4407" dxfId="0" operator="equal" stopIfTrue="1">
      <formula>"P"</formula>
    </cfRule>
  </conditionalFormatting>
  <conditionalFormatting sqref="AG48:AJ50">
    <cfRule type="cellIs" priority="4397" dxfId="1" operator="equal" stopIfTrue="1">
      <formula>"E"</formula>
    </cfRule>
    <cfRule type="cellIs" priority="4398" dxfId="0" operator="equal" stopIfTrue="1">
      <formula>"P"</formula>
    </cfRule>
  </conditionalFormatting>
  <conditionalFormatting sqref="AG48:AJ50">
    <cfRule type="cellIs" priority="4396" dxfId="4" operator="equal" stopIfTrue="1">
      <formula>"R"</formula>
    </cfRule>
  </conditionalFormatting>
  <conditionalFormatting sqref="AI77">
    <cfRule type="cellIs" priority="4386" dxfId="1" operator="equal" stopIfTrue="1">
      <formula>"E"</formula>
    </cfRule>
    <cfRule type="cellIs" priority="4387" dxfId="0" operator="equal" stopIfTrue="1">
      <formula>"P"</formula>
    </cfRule>
  </conditionalFormatting>
  <conditionalFormatting sqref="AI77">
    <cfRule type="cellIs" priority="4384" dxfId="1" operator="equal" stopIfTrue="1">
      <formula>"E"</formula>
    </cfRule>
    <cfRule type="cellIs" priority="4385" dxfId="0" operator="equal" stopIfTrue="1">
      <formula>"P"</formula>
    </cfRule>
  </conditionalFormatting>
  <conditionalFormatting sqref="AJ58">
    <cfRule type="cellIs" priority="4377" dxfId="1" operator="equal" stopIfTrue="1">
      <formula>"E"</formula>
    </cfRule>
    <cfRule type="cellIs" priority="4378" dxfId="0" operator="equal" stopIfTrue="1">
      <formula>"P"</formula>
    </cfRule>
  </conditionalFormatting>
  <conditionalFormatting sqref="AI62">
    <cfRule type="cellIs" priority="4372" dxfId="1" operator="equal" stopIfTrue="1">
      <formula>"E"</formula>
    </cfRule>
    <cfRule type="cellIs" priority="4373" dxfId="0" operator="equal" stopIfTrue="1">
      <formula>"P"</formula>
    </cfRule>
  </conditionalFormatting>
  <conditionalFormatting sqref="AI62">
    <cfRule type="cellIs" priority="4371" dxfId="4" operator="equal" stopIfTrue="1">
      <formula>"R"</formula>
    </cfRule>
  </conditionalFormatting>
  <conditionalFormatting sqref="AH72">
    <cfRule type="cellIs" priority="4364" dxfId="1" operator="equal" stopIfTrue="1">
      <formula>"E"</formula>
    </cfRule>
    <cfRule type="cellIs" priority="4365" dxfId="0" operator="equal" stopIfTrue="1">
      <formula>"P"</formula>
    </cfRule>
  </conditionalFormatting>
  <conditionalFormatting sqref="AH72">
    <cfRule type="cellIs" priority="4363" dxfId="4" operator="equal" stopIfTrue="1">
      <formula>"R"</formula>
    </cfRule>
  </conditionalFormatting>
  <conditionalFormatting sqref="AH81">
    <cfRule type="cellIs" priority="4353" dxfId="1" operator="equal" stopIfTrue="1">
      <formula>"E"</formula>
    </cfRule>
    <cfRule type="cellIs" priority="4354" dxfId="0" operator="equal" stopIfTrue="1">
      <formula>"P"</formula>
    </cfRule>
  </conditionalFormatting>
  <conditionalFormatting sqref="AH81">
    <cfRule type="cellIs" priority="4352" dxfId="4" operator="equal" stopIfTrue="1">
      <formula>"R"</formula>
    </cfRule>
  </conditionalFormatting>
  <conditionalFormatting sqref="AH81">
    <cfRule type="cellIs" priority="4350" dxfId="1" operator="equal" stopIfTrue="1">
      <formula>"E"</formula>
    </cfRule>
    <cfRule type="cellIs" priority="4351" dxfId="0" operator="equal" stopIfTrue="1">
      <formula>"P"</formula>
    </cfRule>
  </conditionalFormatting>
  <conditionalFormatting sqref="AH81">
    <cfRule type="cellIs" priority="4349" dxfId="4" operator="equal" stopIfTrue="1">
      <formula>"R"</formula>
    </cfRule>
  </conditionalFormatting>
  <conditionalFormatting sqref="AI95">
    <cfRule type="cellIs" priority="4341" dxfId="1" operator="equal" stopIfTrue="1">
      <formula>"E"</formula>
    </cfRule>
    <cfRule type="cellIs" priority="4342" dxfId="0" operator="equal" stopIfTrue="1">
      <formula>"P"</formula>
    </cfRule>
  </conditionalFormatting>
  <conditionalFormatting sqref="AI95">
    <cfRule type="cellIs" priority="4340" dxfId="4" operator="equal" stopIfTrue="1">
      <formula>"R"</formula>
    </cfRule>
  </conditionalFormatting>
  <conditionalFormatting sqref="AI95">
    <cfRule type="cellIs" priority="4338" dxfId="1" operator="equal" stopIfTrue="1">
      <formula>"E"</formula>
    </cfRule>
    <cfRule type="cellIs" priority="4339" dxfId="0" operator="equal" stopIfTrue="1">
      <formula>"P"</formula>
    </cfRule>
  </conditionalFormatting>
  <conditionalFormatting sqref="AI95">
    <cfRule type="cellIs" priority="4337" dxfId="4" operator="equal" stopIfTrue="1">
      <formula>"R"</formula>
    </cfRule>
  </conditionalFormatting>
  <conditionalFormatting sqref="AI95">
    <cfRule type="cellIs" priority="4335" dxfId="1" operator="equal" stopIfTrue="1">
      <formula>"E"</formula>
    </cfRule>
    <cfRule type="cellIs" priority="4336" dxfId="0" operator="equal" stopIfTrue="1">
      <formula>"P"</formula>
    </cfRule>
  </conditionalFormatting>
  <conditionalFormatting sqref="AI95">
    <cfRule type="cellIs" priority="4334" dxfId="4" operator="equal" stopIfTrue="1">
      <formula>"R"</formula>
    </cfRule>
  </conditionalFormatting>
  <conditionalFormatting sqref="AG97">
    <cfRule type="cellIs" priority="4332" dxfId="1" operator="equal" stopIfTrue="1">
      <formula>"E"</formula>
    </cfRule>
    <cfRule type="cellIs" priority="4333" dxfId="0" operator="equal" stopIfTrue="1">
      <formula>"P"</formula>
    </cfRule>
  </conditionalFormatting>
  <conditionalFormatting sqref="AG97">
    <cfRule type="cellIs" priority="4331" dxfId="4" operator="equal" stopIfTrue="1">
      <formula>"R"</formula>
    </cfRule>
  </conditionalFormatting>
  <conditionalFormatting sqref="AI99 AI108:AI109 AI111:AI113 AI101">
    <cfRule type="cellIs" priority="4329" dxfId="1" operator="equal" stopIfTrue="1">
      <formula>"E"</formula>
    </cfRule>
    <cfRule type="cellIs" priority="4330" dxfId="0" operator="equal" stopIfTrue="1">
      <formula>"P"</formula>
    </cfRule>
  </conditionalFormatting>
  <conditionalFormatting sqref="AI99 AI108:AI109 AI111:AI113 AI101">
    <cfRule type="cellIs" priority="4328" dxfId="4" operator="equal" stopIfTrue="1">
      <formula>"R"</formula>
    </cfRule>
  </conditionalFormatting>
  <conditionalFormatting sqref="AJ193">
    <cfRule type="cellIs" priority="4309" dxfId="1" operator="equal" stopIfTrue="1">
      <formula>"E"</formula>
    </cfRule>
    <cfRule type="cellIs" priority="4310" dxfId="0" operator="equal" stopIfTrue="1">
      <formula>"P"</formula>
    </cfRule>
  </conditionalFormatting>
  <conditionalFormatting sqref="AJ193">
    <cfRule type="cellIs" priority="4308" dxfId="4" operator="equal" stopIfTrue="1">
      <formula>"R"</formula>
    </cfRule>
  </conditionalFormatting>
  <conditionalFormatting sqref="AK48:AN50">
    <cfRule type="cellIs" priority="4262" dxfId="1" operator="equal" stopIfTrue="1">
      <formula>"E"</formula>
    </cfRule>
    <cfRule type="cellIs" priority="4263" dxfId="0" operator="equal" stopIfTrue="1">
      <formula>"P"</formula>
    </cfRule>
  </conditionalFormatting>
  <conditionalFormatting sqref="AK48:AN50">
    <cfRule type="cellIs" priority="4261" dxfId="4" operator="equal" stopIfTrue="1">
      <formula>"R"</formula>
    </cfRule>
  </conditionalFormatting>
  <conditionalFormatting sqref="AM62">
    <cfRule type="cellIs" priority="4254" dxfId="1" operator="equal" stopIfTrue="1">
      <formula>"E"</formula>
    </cfRule>
    <cfRule type="cellIs" priority="4255" dxfId="0" operator="equal" stopIfTrue="1">
      <formula>"P"</formula>
    </cfRule>
  </conditionalFormatting>
  <conditionalFormatting sqref="AM62">
    <cfRule type="cellIs" priority="4253" dxfId="4" operator="equal" stopIfTrue="1">
      <formula>"R"</formula>
    </cfRule>
  </conditionalFormatting>
  <conditionalFormatting sqref="AM193">
    <cfRule type="cellIs" priority="4239" dxfId="1" operator="equal" stopIfTrue="1">
      <formula>"E"</formula>
    </cfRule>
    <cfRule type="cellIs" priority="4240" dxfId="0" operator="equal" stopIfTrue="1">
      <formula>"P"</formula>
    </cfRule>
  </conditionalFormatting>
  <conditionalFormatting sqref="AM193">
    <cfRule type="cellIs" priority="4238" dxfId="4" operator="equal" stopIfTrue="1">
      <formula>"R"</formula>
    </cfRule>
  </conditionalFormatting>
  <conditionalFormatting sqref="AP83:AP85">
    <cfRule type="cellIs" priority="4200" dxfId="1" operator="equal" stopIfTrue="1">
      <formula>"E"</formula>
    </cfRule>
    <cfRule type="cellIs" priority="4201" dxfId="0" operator="equal" stopIfTrue="1">
      <formula>"P"</formula>
    </cfRule>
  </conditionalFormatting>
  <conditionalFormatting sqref="AM55">
    <cfRule type="cellIs" priority="4159" dxfId="1" operator="equal" stopIfTrue="1">
      <formula>"E"</formula>
    </cfRule>
    <cfRule type="cellIs" priority="4160" dxfId="0" operator="equal" stopIfTrue="1">
      <formula>"P"</formula>
    </cfRule>
  </conditionalFormatting>
  <conditionalFormatting sqref="AE56">
    <cfRule type="cellIs" priority="4142" dxfId="1" operator="equal" stopIfTrue="1">
      <formula>"E"</formula>
    </cfRule>
    <cfRule type="cellIs" priority="4143" dxfId="0" operator="equal" stopIfTrue="1">
      <formula>"P"</formula>
    </cfRule>
  </conditionalFormatting>
  <conditionalFormatting sqref="O76">
    <cfRule type="cellIs" priority="4173" dxfId="1" operator="equal" stopIfTrue="1">
      <formula>"E"</formula>
    </cfRule>
    <cfRule type="cellIs" priority="4174" dxfId="0" operator="equal" stopIfTrue="1">
      <formula>"P"</formula>
    </cfRule>
  </conditionalFormatting>
  <conditionalFormatting sqref="AE55">
    <cfRule type="cellIs" priority="4163" dxfId="1" operator="equal" stopIfTrue="1">
      <formula>"E"</formula>
    </cfRule>
    <cfRule type="cellIs" priority="4164" dxfId="0" operator="equal" stopIfTrue="1">
      <formula>"P"</formula>
    </cfRule>
  </conditionalFormatting>
  <conditionalFormatting sqref="AI55">
    <cfRule type="cellIs" priority="4161" dxfId="1" operator="equal" stopIfTrue="1">
      <formula>"E"</formula>
    </cfRule>
    <cfRule type="cellIs" priority="4162" dxfId="0" operator="equal" stopIfTrue="1">
      <formula>"P"</formula>
    </cfRule>
  </conditionalFormatting>
  <conditionalFormatting sqref="AF55:AH55 AJ55:AL55 AN55:AP55 AR55:AT55 AV55:AX55 AZ55:BB55 BD55:BH55 M55:O55 Q55:R55 U55:W55 AC55:AD55 Y55:AA55 M56:BH56">
    <cfRule type="cellIs" priority="4165" dxfId="1" operator="equal" stopIfTrue="1">
      <formula>"E"</formula>
    </cfRule>
    <cfRule type="cellIs" priority="4166" dxfId="0" operator="equal" stopIfTrue="1">
      <formula>"P"</formula>
    </cfRule>
  </conditionalFormatting>
  <conditionalFormatting sqref="AQ55">
    <cfRule type="cellIs" priority="4157" dxfId="1" operator="equal" stopIfTrue="1">
      <formula>"E"</formula>
    </cfRule>
    <cfRule type="cellIs" priority="4158" dxfId="0" operator="equal" stopIfTrue="1">
      <formula>"P"</formula>
    </cfRule>
  </conditionalFormatting>
  <conditionalFormatting sqref="AU55">
    <cfRule type="cellIs" priority="4155" dxfId="1" operator="equal" stopIfTrue="1">
      <formula>"E"</formula>
    </cfRule>
    <cfRule type="cellIs" priority="4156" dxfId="0" operator="equal" stopIfTrue="1">
      <formula>"P"</formula>
    </cfRule>
  </conditionalFormatting>
  <conditionalFormatting sqref="AY55">
    <cfRule type="cellIs" priority="4153" dxfId="1" operator="equal" stopIfTrue="1">
      <formula>"E"</formula>
    </cfRule>
    <cfRule type="cellIs" priority="4154" dxfId="0" operator="equal" stopIfTrue="1">
      <formula>"P"</formula>
    </cfRule>
  </conditionalFormatting>
  <conditionalFormatting sqref="BC55">
    <cfRule type="cellIs" priority="4151" dxfId="1" operator="equal" stopIfTrue="1">
      <formula>"E"</formula>
    </cfRule>
    <cfRule type="cellIs" priority="4152" dxfId="0" operator="equal" stopIfTrue="1">
      <formula>"P"</formula>
    </cfRule>
  </conditionalFormatting>
  <conditionalFormatting sqref="Q55:S55 U55:W55 AC55:BH55 Y55:AA55 M56:BH56 M55:O55">
    <cfRule type="cellIs" priority="4150" dxfId="4" operator="equal" stopIfTrue="1">
      <formula>"R"</formula>
    </cfRule>
  </conditionalFormatting>
  <conditionalFormatting sqref="AA56">
    <cfRule type="cellIs" priority="4148" dxfId="1" operator="equal" stopIfTrue="1">
      <formula>"E"</formula>
    </cfRule>
    <cfRule type="cellIs" priority="4149" dxfId="0" operator="equal" stopIfTrue="1">
      <formula>"P"</formula>
    </cfRule>
  </conditionalFormatting>
  <conditionalFormatting sqref="AA56">
    <cfRule type="cellIs" priority="4146" dxfId="1" operator="equal" stopIfTrue="1">
      <formula>"E"</formula>
    </cfRule>
    <cfRule type="cellIs" priority="4147" dxfId="0" operator="equal" stopIfTrue="1">
      <formula>"P"</formula>
    </cfRule>
  </conditionalFormatting>
  <conditionalFormatting sqref="AE56">
    <cfRule type="cellIs" priority="4144" dxfId="1" operator="equal" stopIfTrue="1">
      <formula>"E"</formula>
    </cfRule>
    <cfRule type="cellIs" priority="4145" dxfId="0" operator="equal" stopIfTrue="1">
      <formula>"P"</formula>
    </cfRule>
  </conditionalFormatting>
  <conditionalFormatting sqref="AI56">
    <cfRule type="cellIs" priority="4140" dxfId="1" operator="equal" stopIfTrue="1">
      <formula>"E"</formula>
    </cfRule>
    <cfRule type="cellIs" priority="4141" dxfId="0" operator="equal" stopIfTrue="1">
      <formula>"P"</formula>
    </cfRule>
  </conditionalFormatting>
  <conditionalFormatting sqref="AI56">
    <cfRule type="cellIs" priority="4138" dxfId="1" operator="equal" stopIfTrue="1">
      <formula>"E"</formula>
    </cfRule>
    <cfRule type="cellIs" priority="4139" dxfId="0" operator="equal" stopIfTrue="1">
      <formula>"P"</formula>
    </cfRule>
  </conditionalFormatting>
  <conditionalFormatting sqref="O55">
    <cfRule type="cellIs" priority="4136" dxfId="1" operator="equal" stopIfTrue="1">
      <formula>"E"</formula>
    </cfRule>
    <cfRule type="cellIs" priority="4137" dxfId="0" operator="equal" stopIfTrue="1">
      <formula>"P"</formula>
    </cfRule>
  </conditionalFormatting>
  <conditionalFormatting sqref="S55">
    <cfRule type="cellIs" priority="4134" dxfId="1" operator="equal" stopIfTrue="1">
      <formula>"E"</formula>
    </cfRule>
    <cfRule type="cellIs" priority="4135" dxfId="0" operator="equal" stopIfTrue="1">
      <formula>"P"</formula>
    </cfRule>
  </conditionalFormatting>
  <conditionalFormatting sqref="W55">
    <cfRule type="cellIs" priority="4132" dxfId="1" operator="equal" stopIfTrue="1">
      <formula>"E"</formula>
    </cfRule>
    <cfRule type="cellIs" priority="4133" dxfId="0" operator="equal" stopIfTrue="1">
      <formula>"P"</formula>
    </cfRule>
  </conditionalFormatting>
  <conditionalFormatting sqref="AA55">
    <cfRule type="cellIs" priority="4130" dxfId="1" operator="equal" stopIfTrue="1">
      <formula>"E"</formula>
    </cfRule>
    <cfRule type="cellIs" priority="4131" dxfId="0" operator="equal" stopIfTrue="1">
      <formula>"P"</formula>
    </cfRule>
  </conditionalFormatting>
  <conditionalFormatting sqref="Q80:S80 U80:W80 Y80:AA80 AC80:AE80 AG80:AI80 AK80:AM80 AO80:AQ80 AS80:AU80 AW80:AY80 BA80:BC80 BE80:BH80">
    <cfRule type="cellIs" priority="4112" dxfId="1" operator="equal" stopIfTrue="1">
      <formula>"E"</formula>
    </cfRule>
    <cfRule type="cellIs" priority="4113" dxfId="0" operator="equal" stopIfTrue="1">
      <formula>"P"</formula>
    </cfRule>
  </conditionalFormatting>
  <conditionalFormatting sqref="Q80:S80 U80:W80 Y80:AA80 AC80:AE80 AG80:AI80 AK80:AM80 AO80:AQ80 AS80:AU80 AW80:AY80 BA80:BC80 BE80:BH80">
    <cfRule type="cellIs" priority="4111" dxfId="4" operator="equal" stopIfTrue="1">
      <formula>"R"</formula>
    </cfRule>
  </conditionalFormatting>
  <conditionalFormatting sqref="P80">
    <cfRule type="cellIs" priority="4060" dxfId="1" operator="equal" stopIfTrue="1">
      <formula>"E"</formula>
    </cfRule>
    <cfRule type="cellIs" priority="4061" dxfId="0" operator="equal" stopIfTrue="1">
      <formula>"P"</formula>
    </cfRule>
  </conditionalFormatting>
  <conditionalFormatting sqref="P80">
    <cfRule type="cellIs" priority="4059" dxfId="4" operator="equal" stopIfTrue="1">
      <formula>"R"</formula>
    </cfRule>
  </conditionalFormatting>
  <conditionalFormatting sqref="T80">
    <cfRule type="cellIs" priority="4057" dxfId="1" operator="equal" stopIfTrue="1">
      <formula>"E"</formula>
    </cfRule>
    <cfRule type="cellIs" priority="4058" dxfId="0" operator="equal" stopIfTrue="1">
      <formula>"P"</formula>
    </cfRule>
  </conditionalFormatting>
  <conditionalFormatting sqref="T80">
    <cfRule type="cellIs" priority="4056" dxfId="4" operator="equal" stopIfTrue="1">
      <formula>"R"</formula>
    </cfRule>
  </conditionalFormatting>
  <conditionalFormatting sqref="X80">
    <cfRule type="cellIs" priority="4054" dxfId="1" operator="equal" stopIfTrue="1">
      <formula>"E"</formula>
    </cfRule>
    <cfRule type="cellIs" priority="4055" dxfId="0" operator="equal" stopIfTrue="1">
      <formula>"P"</formula>
    </cfRule>
  </conditionalFormatting>
  <conditionalFormatting sqref="X80">
    <cfRule type="cellIs" priority="4053" dxfId="4" operator="equal" stopIfTrue="1">
      <formula>"R"</formula>
    </cfRule>
  </conditionalFormatting>
  <conditionalFormatting sqref="AB80">
    <cfRule type="cellIs" priority="4051" dxfId="1" operator="equal" stopIfTrue="1">
      <formula>"E"</formula>
    </cfRule>
    <cfRule type="cellIs" priority="4052" dxfId="0" operator="equal" stopIfTrue="1">
      <formula>"P"</formula>
    </cfRule>
  </conditionalFormatting>
  <conditionalFormatting sqref="AB80">
    <cfRule type="cellIs" priority="4050" dxfId="4" operator="equal" stopIfTrue="1">
      <formula>"R"</formula>
    </cfRule>
  </conditionalFormatting>
  <conditionalFormatting sqref="AF80">
    <cfRule type="cellIs" priority="4048" dxfId="1" operator="equal" stopIfTrue="1">
      <formula>"E"</formula>
    </cfRule>
    <cfRule type="cellIs" priority="4049" dxfId="0" operator="equal" stopIfTrue="1">
      <formula>"P"</formula>
    </cfRule>
  </conditionalFormatting>
  <conditionalFormatting sqref="AF80">
    <cfRule type="cellIs" priority="4047" dxfId="4" operator="equal" stopIfTrue="1">
      <formula>"R"</formula>
    </cfRule>
  </conditionalFormatting>
  <conditionalFormatting sqref="AJ80">
    <cfRule type="cellIs" priority="4045" dxfId="1" operator="equal" stopIfTrue="1">
      <formula>"E"</formula>
    </cfRule>
    <cfRule type="cellIs" priority="4046" dxfId="0" operator="equal" stopIfTrue="1">
      <formula>"P"</formula>
    </cfRule>
  </conditionalFormatting>
  <conditionalFormatting sqref="AJ80">
    <cfRule type="cellIs" priority="4044" dxfId="4" operator="equal" stopIfTrue="1">
      <formula>"R"</formula>
    </cfRule>
  </conditionalFormatting>
  <conditionalFormatting sqref="AN80">
    <cfRule type="cellIs" priority="4042" dxfId="1" operator="equal" stopIfTrue="1">
      <formula>"E"</formula>
    </cfRule>
    <cfRule type="cellIs" priority="4043" dxfId="0" operator="equal" stopIfTrue="1">
      <formula>"P"</formula>
    </cfRule>
  </conditionalFormatting>
  <conditionalFormatting sqref="AN80">
    <cfRule type="cellIs" priority="4041" dxfId="4" operator="equal" stopIfTrue="1">
      <formula>"R"</formula>
    </cfRule>
  </conditionalFormatting>
  <conditionalFormatting sqref="AR80">
    <cfRule type="cellIs" priority="4039" dxfId="1" operator="equal" stopIfTrue="1">
      <formula>"E"</formula>
    </cfRule>
    <cfRule type="cellIs" priority="4040" dxfId="0" operator="equal" stopIfTrue="1">
      <formula>"P"</formula>
    </cfRule>
  </conditionalFormatting>
  <conditionalFormatting sqref="AR80">
    <cfRule type="cellIs" priority="4038" dxfId="4" operator="equal" stopIfTrue="1">
      <formula>"R"</formula>
    </cfRule>
  </conditionalFormatting>
  <conditionalFormatting sqref="AV80">
    <cfRule type="cellIs" priority="4036" dxfId="1" operator="equal" stopIfTrue="1">
      <formula>"E"</formula>
    </cfRule>
    <cfRule type="cellIs" priority="4037" dxfId="0" operator="equal" stopIfTrue="1">
      <formula>"P"</formula>
    </cfRule>
  </conditionalFormatting>
  <conditionalFormatting sqref="AV80">
    <cfRule type="cellIs" priority="4035" dxfId="4" operator="equal" stopIfTrue="1">
      <formula>"R"</formula>
    </cfRule>
  </conditionalFormatting>
  <conditionalFormatting sqref="AZ80">
    <cfRule type="cellIs" priority="4033" dxfId="1" operator="equal" stopIfTrue="1">
      <formula>"E"</formula>
    </cfRule>
    <cfRule type="cellIs" priority="4034" dxfId="0" operator="equal" stopIfTrue="1">
      <formula>"P"</formula>
    </cfRule>
  </conditionalFormatting>
  <conditionalFormatting sqref="AZ80">
    <cfRule type="cellIs" priority="4032" dxfId="4" operator="equal" stopIfTrue="1">
      <formula>"R"</formula>
    </cfRule>
  </conditionalFormatting>
  <conditionalFormatting sqref="BD80">
    <cfRule type="cellIs" priority="4030" dxfId="1" operator="equal" stopIfTrue="1">
      <formula>"E"</formula>
    </cfRule>
    <cfRule type="cellIs" priority="4031" dxfId="0" operator="equal" stopIfTrue="1">
      <formula>"P"</formula>
    </cfRule>
  </conditionalFormatting>
  <conditionalFormatting sqref="BD80">
    <cfRule type="cellIs" priority="4029" dxfId="4" operator="equal" stopIfTrue="1">
      <formula>"R"</formula>
    </cfRule>
  </conditionalFormatting>
  <conditionalFormatting sqref="Q90 M91:T91 M90 V90:X91 BB90:BH90 Z91:BH91 Z90:AO90 AQ90:AZ90">
    <cfRule type="cellIs" priority="4027" dxfId="1" operator="equal" stopIfTrue="1">
      <formula>"E"</formula>
    </cfRule>
    <cfRule type="cellIs" priority="4028" dxfId="0" operator="equal" stopIfTrue="1">
      <formula>"P"</formula>
    </cfRule>
  </conditionalFormatting>
  <conditionalFormatting sqref="U90:U91">
    <cfRule type="cellIs" priority="4025" dxfId="1" operator="equal" stopIfTrue="1">
      <formula>"E"</formula>
    </cfRule>
    <cfRule type="cellIs" priority="4026" dxfId="0" operator="equal" stopIfTrue="1">
      <formula>"P"</formula>
    </cfRule>
  </conditionalFormatting>
  <conditionalFormatting sqref="Y90:Y91">
    <cfRule type="cellIs" priority="4023" dxfId="1" operator="equal" stopIfTrue="1">
      <formula>"E"</formula>
    </cfRule>
    <cfRule type="cellIs" priority="4024" dxfId="0" operator="equal" stopIfTrue="1">
      <formula>"P"</formula>
    </cfRule>
  </conditionalFormatting>
  <conditionalFormatting sqref="BB90:BH90 M91:BH91 M90:AO90 AQ90:AZ90">
    <cfRule type="cellIs" priority="4022" dxfId="4" operator="equal" stopIfTrue="1">
      <formula>"R"</formula>
    </cfRule>
  </conditionalFormatting>
  <conditionalFormatting sqref="AC91">
    <cfRule type="cellIs" priority="4020" dxfId="1" operator="equal" stopIfTrue="1">
      <formula>"E"</formula>
    </cfRule>
    <cfRule type="cellIs" priority="4021" dxfId="0" operator="equal" stopIfTrue="1">
      <formula>"P"</formula>
    </cfRule>
  </conditionalFormatting>
  <conditionalFormatting sqref="AC91">
    <cfRule type="cellIs" priority="4019" dxfId="4" operator="equal" stopIfTrue="1">
      <formula>"R"</formula>
    </cfRule>
  </conditionalFormatting>
  <conditionalFormatting sqref="AG91">
    <cfRule type="cellIs" priority="4017" dxfId="1" operator="equal" stopIfTrue="1">
      <formula>"E"</formula>
    </cfRule>
    <cfRule type="cellIs" priority="4018" dxfId="0" operator="equal" stopIfTrue="1">
      <formula>"P"</formula>
    </cfRule>
  </conditionalFormatting>
  <conditionalFormatting sqref="AG91">
    <cfRule type="cellIs" priority="4016" dxfId="4" operator="equal" stopIfTrue="1">
      <formula>"R"</formula>
    </cfRule>
  </conditionalFormatting>
  <conditionalFormatting sqref="O94">
    <cfRule type="cellIs" priority="4012" dxfId="1" operator="equal" stopIfTrue="1">
      <formula>"E"</formula>
    </cfRule>
    <cfRule type="cellIs" priority="4013" dxfId="0" operator="equal" stopIfTrue="1">
      <formula>"P"</formula>
    </cfRule>
  </conditionalFormatting>
  <conditionalFormatting sqref="AG98:AO98 AR98:BF98">
    <cfRule type="cellIs" priority="4010" dxfId="1" operator="equal" stopIfTrue="1">
      <formula>"E"</formula>
    </cfRule>
    <cfRule type="cellIs" priority="4011" dxfId="0" operator="equal" stopIfTrue="1">
      <formula>"P"</formula>
    </cfRule>
  </conditionalFormatting>
  <conditionalFormatting sqref="AG98:AO98 AR98:BF98">
    <cfRule type="cellIs" priority="4009" dxfId="4" operator="equal" stopIfTrue="1">
      <formula>"R"</formula>
    </cfRule>
  </conditionalFormatting>
  <conditionalFormatting sqref="AC201">
    <cfRule type="cellIs" priority="3957" dxfId="1" operator="equal" stopIfTrue="1">
      <formula>"E"</formula>
    </cfRule>
    <cfRule type="cellIs" priority="3958" dxfId="0" operator="equal" stopIfTrue="1">
      <formula>"P"</formula>
    </cfRule>
  </conditionalFormatting>
  <conditionalFormatting sqref="L201:BH201 L200:AN200 AW200:BH200">
    <cfRule type="cellIs" priority="3960" dxfId="1" operator="equal" stopIfTrue="1">
      <formula>"E"</formula>
    </cfRule>
    <cfRule type="cellIs" priority="3961" dxfId="0" operator="equal" stopIfTrue="1">
      <formula>"P"</formula>
    </cfRule>
  </conditionalFormatting>
  <conditionalFormatting sqref="M201:BH201 M200:AN200 AW200:BH200">
    <cfRule type="cellIs" priority="3959" dxfId="4" operator="equal" stopIfTrue="1">
      <formula>"R"</formula>
    </cfRule>
  </conditionalFormatting>
  <conditionalFormatting sqref="AC201">
    <cfRule type="cellIs" priority="3956" dxfId="4" operator="equal" stopIfTrue="1">
      <formula>"R"</formula>
    </cfRule>
  </conditionalFormatting>
  <conditionalFormatting sqref="AP200:AV200">
    <cfRule type="cellIs" priority="3954" dxfId="1" operator="equal" stopIfTrue="1">
      <formula>"E"</formula>
    </cfRule>
    <cfRule type="cellIs" priority="3955" dxfId="0" operator="equal" stopIfTrue="1">
      <formula>"P"</formula>
    </cfRule>
  </conditionalFormatting>
  <conditionalFormatting sqref="AP200:AV200">
    <cfRule type="cellIs" priority="3953" dxfId="4" operator="equal" stopIfTrue="1">
      <formula>"R"</formula>
    </cfRule>
  </conditionalFormatting>
  <conditionalFormatting sqref="L78 L79:BH79">
    <cfRule type="cellIs" priority="3944" dxfId="1" operator="equal" stopIfTrue="1">
      <formula>"E"</formula>
    </cfRule>
    <cfRule type="cellIs" priority="3945" dxfId="0" operator="equal" stopIfTrue="1">
      <formula>"P"</formula>
    </cfRule>
  </conditionalFormatting>
  <conditionalFormatting sqref="M79:BH79">
    <cfRule type="cellIs" priority="3943" dxfId="4" operator="equal" stopIfTrue="1">
      <formula>"R"</formula>
    </cfRule>
  </conditionalFormatting>
  <conditionalFormatting sqref="AL79">
    <cfRule type="cellIs" priority="3941" dxfId="1" operator="equal" stopIfTrue="1">
      <formula>"E"</formula>
    </cfRule>
    <cfRule type="cellIs" priority="3942" dxfId="0" operator="equal" stopIfTrue="1">
      <formula>"P"</formula>
    </cfRule>
  </conditionalFormatting>
  <conditionalFormatting sqref="AL79">
    <cfRule type="cellIs" priority="3940" dxfId="4" operator="equal" stopIfTrue="1">
      <formula>"R"</formula>
    </cfRule>
  </conditionalFormatting>
  <conditionalFormatting sqref="M78:AZ78">
    <cfRule type="cellIs" priority="3938" dxfId="1" operator="equal" stopIfTrue="1">
      <formula>"E"</formula>
    </cfRule>
    <cfRule type="cellIs" priority="3939" dxfId="0" operator="equal" stopIfTrue="1">
      <formula>"P"</formula>
    </cfRule>
  </conditionalFormatting>
  <conditionalFormatting sqref="M78:AZ78">
    <cfRule type="cellIs" priority="3937" dxfId="4" operator="equal" stopIfTrue="1">
      <formula>"R"</formula>
    </cfRule>
  </conditionalFormatting>
  <conditionalFormatting sqref="BA78:BH78">
    <cfRule type="cellIs" priority="3935" dxfId="1" operator="equal" stopIfTrue="1">
      <formula>"E"</formula>
    </cfRule>
    <cfRule type="cellIs" priority="3936" dxfId="0" operator="equal" stopIfTrue="1">
      <formula>"P"</formula>
    </cfRule>
  </conditionalFormatting>
  <conditionalFormatting sqref="BA78:BH78">
    <cfRule type="cellIs" priority="3934" dxfId="4" operator="equal" stopIfTrue="1">
      <formula>"R"</formula>
    </cfRule>
  </conditionalFormatting>
  <conditionalFormatting sqref="M61:BH61">
    <cfRule type="cellIs" priority="3877" dxfId="1" operator="equal" stopIfTrue="1">
      <formula>"E"</formula>
    </cfRule>
    <cfRule type="cellIs" priority="3878" dxfId="0" operator="equal" stopIfTrue="1">
      <formula>"P"</formula>
    </cfRule>
  </conditionalFormatting>
  <conditionalFormatting sqref="M61:BH61">
    <cfRule type="cellIs" priority="3876" dxfId="4" operator="equal" stopIfTrue="1">
      <formula>"R"</formula>
    </cfRule>
  </conditionalFormatting>
  <conditionalFormatting sqref="M125:T129 N125:AN125">
    <cfRule type="cellIs" priority="3863" dxfId="1" operator="equal" stopIfTrue="1">
      <formula>"E"</formula>
    </cfRule>
    <cfRule type="cellIs" priority="3864" dxfId="0" operator="equal" stopIfTrue="1">
      <formula>"P"</formula>
    </cfRule>
  </conditionalFormatting>
  <conditionalFormatting sqref="Q45">
    <cfRule type="cellIs" priority="3766" dxfId="1" operator="equal" stopIfTrue="1">
      <formula>"E"</formula>
    </cfRule>
    <cfRule type="cellIs" priority="3767" dxfId="0" operator="equal" stopIfTrue="1">
      <formula>"P"</formula>
    </cfRule>
  </conditionalFormatting>
  <conditionalFormatting sqref="M42:R42">
    <cfRule type="cellIs" priority="3779" dxfId="1" operator="equal" stopIfTrue="1">
      <formula>"E"</formula>
    </cfRule>
    <cfRule type="cellIs" priority="3780" dxfId="0" operator="equal" stopIfTrue="1">
      <formula>"P"</formula>
    </cfRule>
  </conditionalFormatting>
  <conditionalFormatting sqref="M42:R42">
    <cfRule type="cellIs" priority="3778" dxfId="4" operator="equal" stopIfTrue="1">
      <formula>"R"</formula>
    </cfRule>
  </conditionalFormatting>
  <conditionalFormatting sqref="Q45">
    <cfRule type="cellIs" priority="3763" dxfId="4" operator="equal" stopIfTrue="1">
      <formula>"R"</formula>
    </cfRule>
  </conditionalFormatting>
  <conditionalFormatting sqref="AD88">
    <cfRule type="cellIs" priority="3714" dxfId="1" operator="equal" stopIfTrue="1">
      <formula>"E"</formula>
    </cfRule>
    <cfRule type="cellIs" priority="3715" dxfId="0" operator="equal" stopIfTrue="1">
      <formula>"P"</formula>
    </cfRule>
  </conditionalFormatting>
  <conditionalFormatting sqref="AC88">
    <cfRule type="cellIs" priority="3712" dxfId="1" operator="equal" stopIfTrue="1">
      <formula>"E"</formula>
    </cfRule>
    <cfRule type="cellIs" priority="3713" dxfId="0" operator="equal" stopIfTrue="1">
      <formula>"P"</formula>
    </cfRule>
  </conditionalFormatting>
  <conditionalFormatting sqref="AE88">
    <cfRule type="cellIs" priority="3716" dxfId="1" operator="equal" stopIfTrue="1">
      <formula>"E"</formula>
    </cfRule>
    <cfRule type="cellIs" priority="3717" dxfId="0" operator="equal" stopIfTrue="1">
      <formula>"P"</formula>
    </cfRule>
  </conditionalFormatting>
  <conditionalFormatting sqref="Q82:BH82">
    <cfRule type="cellIs" priority="3710" dxfId="1" operator="equal" stopIfTrue="1">
      <formula>"E"</formula>
    </cfRule>
    <cfRule type="cellIs" priority="3711" dxfId="0" operator="equal" stopIfTrue="1">
      <formula>"P"</formula>
    </cfRule>
  </conditionalFormatting>
  <conditionalFormatting sqref="Q82:BH82">
    <cfRule type="cellIs" priority="3709" dxfId="4" operator="equal" stopIfTrue="1">
      <formula>"R"</formula>
    </cfRule>
  </conditionalFormatting>
  <conditionalFormatting sqref="L37:L40">
    <cfRule type="cellIs" priority="3705" dxfId="1" operator="equal" stopIfTrue="1">
      <formula>"E"</formula>
    </cfRule>
    <cfRule type="cellIs" priority="3706" dxfId="0" operator="equal" stopIfTrue="1">
      <formula>"P"</formula>
    </cfRule>
  </conditionalFormatting>
  <conditionalFormatting sqref="O51">
    <cfRule type="cellIs" priority="3664" dxfId="1" operator="equal" stopIfTrue="1">
      <formula>"E"</formula>
    </cfRule>
    <cfRule type="cellIs" priority="3665" dxfId="0" operator="equal" stopIfTrue="1">
      <formula>"P"</formula>
    </cfRule>
  </conditionalFormatting>
  <conditionalFormatting sqref="AY53">
    <cfRule type="cellIs" priority="3604" dxfId="1" operator="equal" stopIfTrue="1">
      <formula>"E"</formula>
    </cfRule>
    <cfRule type="cellIs" priority="3605" dxfId="0" operator="equal" stopIfTrue="1">
      <formula>"P"</formula>
    </cfRule>
  </conditionalFormatting>
  <conditionalFormatting sqref="AY53">
    <cfRule type="cellIs" priority="3603" dxfId="4" operator="equal" stopIfTrue="1">
      <formula>"R"</formula>
    </cfRule>
  </conditionalFormatting>
  <conditionalFormatting sqref="AW37:AZ37">
    <cfRule type="cellIs" priority="3684" dxfId="1" operator="equal" stopIfTrue="1">
      <formula>"E"</formula>
    </cfRule>
    <cfRule type="cellIs" priority="3685" dxfId="0" operator="equal" stopIfTrue="1">
      <formula>"P"</formula>
    </cfRule>
  </conditionalFormatting>
  <conditionalFormatting sqref="AW37:AZ37">
    <cfRule type="cellIs" priority="3683" dxfId="4" operator="equal" stopIfTrue="1">
      <formula>"R"</formula>
    </cfRule>
  </conditionalFormatting>
  <conditionalFormatting sqref="T43">
    <cfRule type="cellIs" priority="3678" dxfId="1" operator="equal" stopIfTrue="1">
      <formula>"E"</formula>
    </cfRule>
    <cfRule type="cellIs" priority="3679" dxfId="0" operator="equal" stopIfTrue="1">
      <formula>"P"</formula>
    </cfRule>
  </conditionalFormatting>
  <conditionalFormatting sqref="BC53">
    <cfRule type="cellIs" priority="3599" dxfId="1" operator="equal" stopIfTrue="1">
      <formula>"E"</formula>
    </cfRule>
    <cfRule type="cellIs" priority="3600" dxfId="0" operator="equal" stopIfTrue="1">
      <formula>"P"</formula>
    </cfRule>
  </conditionalFormatting>
  <conditionalFormatting sqref="T43">
    <cfRule type="cellIs" priority="3675" dxfId="4" operator="equal" stopIfTrue="1">
      <formula>"R"</formula>
    </cfRule>
  </conditionalFormatting>
  <conditionalFormatting sqref="AI45">
    <cfRule type="cellIs" priority="3673" dxfId="1" operator="equal" stopIfTrue="1">
      <formula>"E"</formula>
    </cfRule>
    <cfRule type="cellIs" priority="3674" dxfId="0" operator="equal" stopIfTrue="1">
      <formula>"P"</formula>
    </cfRule>
  </conditionalFormatting>
  <conditionalFormatting sqref="AI45">
    <cfRule type="cellIs" priority="3672" dxfId="4" operator="equal" stopIfTrue="1">
      <formula>"R"</formula>
    </cfRule>
  </conditionalFormatting>
  <conditionalFormatting sqref="AR45">
    <cfRule type="cellIs" priority="3670" dxfId="1" operator="equal" stopIfTrue="1">
      <formula>"E"</formula>
    </cfRule>
    <cfRule type="cellIs" priority="3671" dxfId="0" operator="equal" stopIfTrue="1">
      <formula>"P"</formula>
    </cfRule>
  </conditionalFormatting>
  <conditionalFormatting sqref="AR45">
    <cfRule type="cellIs" priority="3669" dxfId="4" operator="equal" stopIfTrue="1">
      <formula>"R"</formula>
    </cfRule>
  </conditionalFormatting>
  <conditionalFormatting sqref="AZ45">
    <cfRule type="cellIs" priority="3667" dxfId="1" operator="equal" stopIfTrue="1">
      <formula>"E"</formula>
    </cfRule>
    <cfRule type="cellIs" priority="3668" dxfId="0" operator="equal" stopIfTrue="1">
      <formula>"P"</formula>
    </cfRule>
  </conditionalFormatting>
  <conditionalFormatting sqref="AZ45">
    <cfRule type="cellIs" priority="3666" dxfId="4" operator="equal" stopIfTrue="1">
      <formula>"R"</formula>
    </cfRule>
  </conditionalFormatting>
  <conditionalFormatting sqref="S51">
    <cfRule type="cellIs" priority="3662" dxfId="1" operator="equal" stopIfTrue="1">
      <formula>"E"</formula>
    </cfRule>
    <cfRule type="cellIs" priority="3663" dxfId="0" operator="equal" stopIfTrue="1">
      <formula>"P"</formula>
    </cfRule>
  </conditionalFormatting>
  <conditionalFormatting sqref="W51">
    <cfRule type="cellIs" priority="3660" dxfId="1" operator="equal" stopIfTrue="1">
      <formula>"E"</formula>
    </cfRule>
    <cfRule type="cellIs" priority="3661" dxfId="0" operator="equal" stopIfTrue="1">
      <formula>"P"</formula>
    </cfRule>
  </conditionalFormatting>
  <conditionalFormatting sqref="AA51">
    <cfRule type="cellIs" priority="3658" dxfId="1" operator="equal" stopIfTrue="1">
      <formula>"E"</formula>
    </cfRule>
    <cfRule type="cellIs" priority="3659" dxfId="0" operator="equal" stopIfTrue="1">
      <formula>"P"</formula>
    </cfRule>
  </conditionalFormatting>
  <conditionalFormatting sqref="AE51">
    <cfRule type="cellIs" priority="3656" dxfId="1" operator="equal" stopIfTrue="1">
      <formula>"E"</formula>
    </cfRule>
    <cfRule type="cellIs" priority="3657" dxfId="0" operator="equal" stopIfTrue="1">
      <formula>"P"</formula>
    </cfRule>
  </conditionalFormatting>
  <conditionalFormatting sqref="AI51">
    <cfRule type="cellIs" priority="3654" dxfId="1" operator="equal" stopIfTrue="1">
      <formula>"E"</formula>
    </cfRule>
    <cfRule type="cellIs" priority="3655" dxfId="0" operator="equal" stopIfTrue="1">
      <formula>"P"</formula>
    </cfRule>
  </conditionalFormatting>
  <conditionalFormatting sqref="AM51">
    <cfRule type="cellIs" priority="3652" dxfId="1" operator="equal" stopIfTrue="1">
      <formula>"E"</formula>
    </cfRule>
    <cfRule type="cellIs" priority="3653" dxfId="0" operator="equal" stopIfTrue="1">
      <formula>"P"</formula>
    </cfRule>
  </conditionalFormatting>
  <conditionalFormatting sqref="AQ51">
    <cfRule type="cellIs" priority="3650" dxfId="1" operator="equal" stopIfTrue="1">
      <formula>"E"</formula>
    </cfRule>
    <cfRule type="cellIs" priority="3651" dxfId="0" operator="equal" stopIfTrue="1">
      <formula>"P"</formula>
    </cfRule>
  </conditionalFormatting>
  <conditionalFormatting sqref="AU51">
    <cfRule type="cellIs" priority="3648" dxfId="1" operator="equal" stopIfTrue="1">
      <formula>"E"</formula>
    </cfRule>
    <cfRule type="cellIs" priority="3649" dxfId="0" operator="equal" stopIfTrue="1">
      <formula>"P"</formula>
    </cfRule>
  </conditionalFormatting>
  <conditionalFormatting sqref="AU51">
    <cfRule type="cellIs" priority="3647" dxfId="4" operator="equal" stopIfTrue="1">
      <formula>"R"</formula>
    </cfRule>
  </conditionalFormatting>
  <conditionalFormatting sqref="AU51">
    <cfRule type="cellIs" priority="3645" dxfId="1" operator="equal" stopIfTrue="1">
      <formula>"E"</formula>
    </cfRule>
    <cfRule type="cellIs" priority="3646" dxfId="0" operator="equal" stopIfTrue="1">
      <formula>"P"</formula>
    </cfRule>
  </conditionalFormatting>
  <conditionalFormatting sqref="AY51">
    <cfRule type="cellIs" priority="3643" dxfId="1" operator="equal" stopIfTrue="1">
      <formula>"E"</formula>
    </cfRule>
    <cfRule type="cellIs" priority="3644" dxfId="0" operator="equal" stopIfTrue="1">
      <formula>"P"</formula>
    </cfRule>
  </conditionalFormatting>
  <conditionalFormatting sqref="AY51">
    <cfRule type="cellIs" priority="3642" dxfId="4" operator="equal" stopIfTrue="1">
      <formula>"R"</formula>
    </cfRule>
  </conditionalFormatting>
  <conditionalFormatting sqref="AY51">
    <cfRule type="cellIs" priority="3640" dxfId="1" operator="equal" stopIfTrue="1">
      <formula>"E"</formula>
    </cfRule>
    <cfRule type="cellIs" priority="3641" dxfId="0" operator="equal" stopIfTrue="1">
      <formula>"P"</formula>
    </cfRule>
  </conditionalFormatting>
  <conditionalFormatting sqref="BC51">
    <cfRule type="cellIs" priority="3638" dxfId="1" operator="equal" stopIfTrue="1">
      <formula>"E"</formula>
    </cfRule>
    <cfRule type="cellIs" priority="3639" dxfId="0" operator="equal" stopIfTrue="1">
      <formula>"P"</formula>
    </cfRule>
  </conditionalFormatting>
  <conditionalFormatting sqref="BC51">
    <cfRule type="cellIs" priority="3637" dxfId="4" operator="equal" stopIfTrue="1">
      <formula>"R"</formula>
    </cfRule>
  </conditionalFormatting>
  <conditionalFormatting sqref="BC51">
    <cfRule type="cellIs" priority="3635" dxfId="1" operator="equal" stopIfTrue="1">
      <formula>"E"</formula>
    </cfRule>
    <cfRule type="cellIs" priority="3636" dxfId="0" operator="equal" stopIfTrue="1">
      <formula>"P"</formula>
    </cfRule>
  </conditionalFormatting>
  <conditionalFormatting sqref="BG51">
    <cfRule type="cellIs" priority="3633" dxfId="1" operator="equal" stopIfTrue="1">
      <formula>"E"</formula>
    </cfRule>
    <cfRule type="cellIs" priority="3634" dxfId="0" operator="equal" stopIfTrue="1">
      <formula>"P"</formula>
    </cfRule>
  </conditionalFormatting>
  <conditionalFormatting sqref="BG51">
    <cfRule type="cellIs" priority="3632" dxfId="4" operator="equal" stopIfTrue="1">
      <formula>"R"</formula>
    </cfRule>
  </conditionalFormatting>
  <conditionalFormatting sqref="BG51">
    <cfRule type="cellIs" priority="3630" dxfId="1" operator="equal" stopIfTrue="1">
      <formula>"E"</formula>
    </cfRule>
    <cfRule type="cellIs" priority="3631" dxfId="0" operator="equal" stopIfTrue="1">
      <formula>"P"</formula>
    </cfRule>
  </conditionalFormatting>
  <conditionalFormatting sqref="BD53:BF53 AV53:AX53 AZ53:BB53 M53:AB53 AD53:AT53 BH53">
    <cfRule type="cellIs" priority="3628" dxfId="1" operator="equal" stopIfTrue="1">
      <formula>"E"</formula>
    </cfRule>
    <cfRule type="cellIs" priority="3629" dxfId="0" operator="equal" stopIfTrue="1">
      <formula>"P"</formula>
    </cfRule>
  </conditionalFormatting>
  <conditionalFormatting sqref="BD53:BF53 AV53:AX53 AZ53:BB53 M53:AB53 AD53:AT53 BH53">
    <cfRule type="cellIs" priority="3627" dxfId="4" operator="equal" stopIfTrue="1">
      <formula>"R"</formula>
    </cfRule>
  </conditionalFormatting>
  <conditionalFormatting sqref="O53">
    <cfRule type="cellIs" priority="3625" dxfId="1" operator="equal" stopIfTrue="1">
      <formula>"E"</formula>
    </cfRule>
    <cfRule type="cellIs" priority="3626" dxfId="0" operator="equal" stopIfTrue="1">
      <formula>"P"</formula>
    </cfRule>
  </conditionalFormatting>
  <conditionalFormatting sqref="S53">
    <cfRule type="cellIs" priority="3623" dxfId="1" operator="equal" stopIfTrue="1">
      <formula>"E"</formula>
    </cfRule>
    <cfRule type="cellIs" priority="3624" dxfId="0" operator="equal" stopIfTrue="1">
      <formula>"P"</formula>
    </cfRule>
  </conditionalFormatting>
  <conditionalFormatting sqref="W53">
    <cfRule type="cellIs" priority="3621" dxfId="1" operator="equal" stopIfTrue="1">
      <formula>"E"</formula>
    </cfRule>
    <cfRule type="cellIs" priority="3622" dxfId="0" operator="equal" stopIfTrue="1">
      <formula>"P"</formula>
    </cfRule>
  </conditionalFormatting>
  <conditionalFormatting sqref="AA53">
    <cfRule type="cellIs" priority="3619" dxfId="1" operator="equal" stopIfTrue="1">
      <formula>"E"</formula>
    </cfRule>
    <cfRule type="cellIs" priority="3620" dxfId="0" operator="equal" stopIfTrue="1">
      <formula>"P"</formula>
    </cfRule>
  </conditionalFormatting>
  <conditionalFormatting sqref="AE53">
    <cfRule type="cellIs" priority="3617" dxfId="1" operator="equal" stopIfTrue="1">
      <formula>"E"</formula>
    </cfRule>
    <cfRule type="cellIs" priority="3618" dxfId="0" operator="equal" stopIfTrue="1">
      <formula>"P"</formula>
    </cfRule>
  </conditionalFormatting>
  <conditionalFormatting sqref="AI53">
    <cfRule type="cellIs" priority="3615" dxfId="1" operator="equal" stopIfTrue="1">
      <formula>"E"</formula>
    </cfRule>
    <cfRule type="cellIs" priority="3616" dxfId="0" operator="equal" stopIfTrue="1">
      <formula>"P"</formula>
    </cfRule>
  </conditionalFormatting>
  <conditionalFormatting sqref="AM53">
    <cfRule type="cellIs" priority="3613" dxfId="1" operator="equal" stopIfTrue="1">
      <formula>"E"</formula>
    </cfRule>
    <cfRule type="cellIs" priority="3614" dxfId="0" operator="equal" stopIfTrue="1">
      <formula>"P"</formula>
    </cfRule>
  </conditionalFormatting>
  <conditionalFormatting sqref="AQ53">
    <cfRule type="cellIs" priority="3611" dxfId="1" operator="equal" stopIfTrue="1">
      <formula>"E"</formula>
    </cfRule>
    <cfRule type="cellIs" priority="3612" dxfId="0" operator="equal" stopIfTrue="1">
      <formula>"P"</formula>
    </cfRule>
  </conditionalFormatting>
  <conditionalFormatting sqref="AU53">
    <cfRule type="cellIs" priority="3609" dxfId="1" operator="equal" stopIfTrue="1">
      <formula>"E"</formula>
    </cfRule>
    <cfRule type="cellIs" priority="3610" dxfId="0" operator="equal" stopIfTrue="1">
      <formula>"P"</formula>
    </cfRule>
  </conditionalFormatting>
  <conditionalFormatting sqref="AU53">
    <cfRule type="cellIs" priority="3608" dxfId="4" operator="equal" stopIfTrue="1">
      <formula>"R"</formula>
    </cfRule>
  </conditionalFormatting>
  <conditionalFormatting sqref="AU53">
    <cfRule type="cellIs" priority="3606" dxfId="1" operator="equal" stopIfTrue="1">
      <formula>"E"</formula>
    </cfRule>
    <cfRule type="cellIs" priority="3607" dxfId="0" operator="equal" stopIfTrue="1">
      <formula>"P"</formula>
    </cfRule>
  </conditionalFormatting>
  <conditionalFormatting sqref="AY53">
    <cfRule type="cellIs" priority="3601" dxfId="1" operator="equal" stopIfTrue="1">
      <formula>"E"</formula>
    </cfRule>
    <cfRule type="cellIs" priority="3602" dxfId="0" operator="equal" stopIfTrue="1">
      <formula>"P"</formula>
    </cfRule>
  </conditionalFormatting>
  <conditionalFormatting sqref="AY57">
    <cfRule type="cellIs" priority="3558" dxfId="1" operator="equal" stopIfTrue="1">
      <formula>"E"</formula>
    </cfRule>
    <cfRule type="cellIs" priority="3559" dxfId="0" operator="equal" stopIfTrue="1">
      <formula>"P"</formula>
    </cfRule>
  </conditionalFormatting>
  <conditionalFormatting sqref="BC53">
    <cfRule type="cellIs" priority="3598" dxfId="4" operator="equal" stopIfTrue="1">
      <formula>"R"</formula>
    </cfRule>
  </conditionalFormatting>
  <conditionalFormatting sqref="BC53">
    <cfRule type="cellIs" priority="3596" dxfId="1" operator="equal" stopIfTrue="1">
      <formula>"E"</formula>
    </cfRule>
    <cfRule type="cellIs" priority="3597" dxfId="0" operator="equal" stopIfTrue="1">
      <formula>"P"</formula>
    </cfRule>
  </conditionalFormatting>
  <conditionalFormatting sqref="BG53">
    <cfRule type="cellIs" priority="3594" dxfId="1" operator="equal" stopIfTrue="1">
      <formula>"E"</formula>
    </cfRule>
    <cfRule type="cellIs" priority="3595" dxfId="0" operator="equal" stopIfTrue="1">
      <formula>"P"</formula>
    </cfRule>
  </conditionalFormatting>
  <conditionalFormatting sqref="BG53">
    <cfRule type="cellIs" priority="3593" dxfId="4" operator="equal" stopIfTrue="1">
      <formula>"R"</formula>
    </cfRule>
  </conditionalFormatting>
  <conditionalFormatting sqref="BG53">
    <cfRule type="cellIs" priority="3591" dxfId="1" operator="equal" stopIfTrue="1">
      <formula>"E"</formula>
    </cfRule>
    <cfRule type="cellIs" priority="3592" dxfId="0" operator="equal" stopIfTrue="1">
      <formula>"P"</formula>
    </cfRule>
  </conditionalFormatting>
  <conditionalFormatting sqref="O76">
    <cfRule type="cellIs" priority="3589" dxfId="1" operator="equal" stopIfTrue="1">
      <formula>"E"</formula>
    </cfRule>
    <cfRule type="cellIs" priority="3590" dxfId="0" operator="equal" stopIfTrue="1">
      <formula>"P"</formula>
    </cfRule>
  </conditionalFormatting>
  <conditionalFormatting sqref="O55">
    <cfRule type="cellIs" priority="3587" dxfId="1" operator="equal" stopIfTrue="1">
      <formula>"E"</formula>
    </cfRule>
    <cfRule type="cellIs" priority="3588" dxfId="0" operator="equal" stopIfTrue="1">
      <formula>"P"</formula>
    </cfRule>
  </conditionalFormatting>
  <conditionalFormatting sqref="AV57:AX57 AZ57:BB57 M57:AB57 AD57:AT57 BH57 BD57:BF57">
    <cfRule type="cellIs" priority="3585" dxfId="1" operator="equal" stopIfTrue="1">
      <formula>"E"</formula>
    </cfRule>
    <cfRule type="cellIs" priority="3586" dxfId="0" operator="equal" stopIfTrue="1">
      <formula>"P"</formula>
    </cfRule>
  </conditionalFormatting>
  <conditionalFormatting sqref="AV57:AX57 AZ57:BB57 M57:AB57 AD57:AT57 BH57 BD57:BF57">
    <cfRule type="cellIs" priority="3584" dxfId="4" operator="equal" stopIfTrue="1">
      <formula>"R"</formula>
    </cfRule>
  </conditionalFormatting>
  <conditionalFormatting sqref="O57">
    <cfRule type="cellIs" priority="3582" dxfId="1" operator="equal" stopIfTrue="1">
      <formula>"E"</formula>
    </cfRule>
    <cfRule type="cellIs" priority="3583" dxfId="0" operator="equal" stopIfTrue="1">
      <formula>"P"</formula>
    </cfRule>
  </conditionalFormatting>
  <conditionalFormatting sqref="S57">
    <cfRule type="cellIs" priority="3580" dxfId="1" operator="equal" stopIfTrue="1">
      <formula>"E"</formula>
    </cfRule>
    <cfRule type="cellIs" priority="3581" dxfId="0" operator="equal" stopIfTrue="1">
      <formula>"P"</formula>
    </cfRule>
  </conditionalFormatting>
  <conditionalFormatting sqref="W57">
    <cfRule type="cellIs" priority="3578" dxfId="1" operator="equal" stopIfTrue="1">
      <formula>"E"</formula>
    </cfRule>
    <cfRule type="cellIs" priority="3579" dxfId="0" operator="equal" stopIfTrue="1">
      <formula>"P"</formula>
    </cfRule>
  </conditionalFormatting>
  <conditionalFormatting sqref="AA57">
    <cfRule type="cellIs" priority="3576" dxfId="1" operator="equal" stopIfTrue="1">
      <formula>"E"</formula>
    </cfRule>
    <cfRule type="cellIs" priority="3577" dxfId="0" operator="equal" stopIfTrue="1">
      <formula>"P"</formula>
    </cfRule>
  </conditionalFormatting>
  <conditionalFormatting sqref="AE57">
    <cfRule type="cellIs" priority="3574" dxfId="1" operator="equal" stopIfTrue="1">
      <formula>"E"</formula>
    </cfRule>
    <cfRule type="cellIs" priority="3575" dxfId="0" operator="equal" stopIfTrue="1">
      <formula>"P"</formula>
    </cfRule>
  </conditionalFormatting>
  <conditionalFormatting sqref="AI57">
    <cfRule type="cellIs" priority="3572" dxfId="1" operator="equal" stopIfTrue="1">
      <formula>"E"</formula>
    </cfRule>
    <cfRule type="cellIs" priority="3573" dxfId="0" operator="equal" stopIfTrue="1">
      <formula>"P"</formula>
    </cfRule>
  </conditionalFormatting>
  <conditionalFormatting sqref="AM57">
    <cfRule type="cellIs" priority="3570" dxfId="1" operator="equal" stopIfTrue="1">
      <formula>"E"</formula>
    </cfRule>
    <cfRule type="cellIs" priority="3571" dxfId="0" operator="equal" stopIfTrue="1">
      <formula>"P"</formula>
    </cfRule>
  </conditionalFormatting>
  <conditionalFormatting sqref="AQ57">
    <cfRule type="cellIs" priority="3568" dxfId="1" operator="equal" stopIfTrue="1">
      <formula>"E"</formula>
    </cfRule>
    <cfRule type="cellIs" priority="3569" dxfId="0" operator="equal" stopIfTrue="1">
      <formula>"P"</formula>
    </cfRule>
  </conditionalFormatting>
  <conditionalFormatting sqref="AU57">
    <cfRule type="cellIs" priority="3566" dxfId="1" operator="equal" stopIfTrue="1">
      <formula>"E"</formula>
    </cfRule>
    <cfRule type="cellIs" priority="3567" dxfId="0" operator="equal" stopIfTrue="1">
      <formula>"P"</formula>
    </cfRule>
  </conditionalFormatting>
  <conditionalFormatting sqref="AU57">
    <cfRule type="cellIs" priority="3565" dxfId="4" operator="equal" stopIfTrue="1">
      <formula>"R"</formula>
    </cfRule>
  </conditionalFormatting>
  <conditionalFormatting sqref="AU57">
    <cfRule type="cellIs" priority="3563" dxfId="1" operator="equal" stopIfTrue="1">
      <formula>"E"</formula>
    </cfRule>
    <cfRule type="cellIs" priority="3564" dxfId="0" operator="equal" stopIfTrue="1">
      <formula>"P"</formula>
    </cfRule>
  </conditionalFormatting>
  <conditionalFormatting sqref="AY57">
    <cfRule type="cellIs" priority="3561" dxfId="1" operator="equal" stopIfTrue="1">
      <formula>"E"</formula>
    </cfRule>
    <cfRule type="cellIs" priority="3562" dxfId="0" operator="equal" stopIfTrue="1">
      <formula>"P"</formula>
    </cfRule>
  </conditionalFormatting>
  <conditionalFormatting sqref="AY57">
    <cfRule type="cellIs" priority="3560" dxfId="4" operator="equal" stopIfTrue="1">
      <formula>"R"</formula>
    </cfRule>
  </conditionalFormatting>
  <conditionalFormatting sqref="BC57">
    <cfRule type="cellIs" priority="3556" dxfId="1" operator="equal" stopIfTrue="1">
      <formula>"E"</formula>
    </cfRule>
    <cfRule type="cellIs" priority="3557" dxfId="0" operator="equal" stopIfTrue="1">
      <formula>"P"</formula>
    </cfRule>
  </conditionalFormatting>
  <conditionalFormatting sqref="BC57">
    <cfRule type="cellIs" priority="3555" dxfId="4" operator="equal" stopIfTrue="1">
      <formula>"R"</formula>
    </cfRule>
  </conditionalFormatting>
  <conditionalFormatting sqref="BC57">
    <cfRule type="cellIs" priority="3553" dxfId="1" operator="equal" stopIfTrue="1">
      <formula>"E"</formula>
    </cfRule>
    <cfRule type="cellIs" priority="3554" dxfId="0" operator="equal" stopIfTrue="1">
      <formula>"P"</formula>
    </cfRule>
  </conditionalFormatting>
  <conditionalFormatting sqref="BG57">
    <cfRule type="cellIs" priority="3551" dxfId="1" operator="equal" stopIfTrue="1">
      <formula>"E"</formula>
    </cfRule>
    <cfRule type="cellIs" priority="3552" dxfId="0" operator="equal" stopIfTrue="1">
      <formula>"P"</formula>
    </cfRule>
  </conditionalFormatting>
  <conditionalFormatting sqref="BG57">
    <cfRule type="cellIs" priority="3550" dxfId="4" operator="equal" stopIfTrue="1">
      <formula>"R"</formula>
    </cfRule>
  </conditionalFormatting>
  <conditionalFormatting sqref="BG57">
    <cfRule type="cellIs" priority="3548" dxfId="1" operator="equal" stopIfTrue="1">
      <formula>"E"</formula>
    </cfRule>
    <cfRule type="cellIs" priority="3549" dxfId="0" operator="equal" stopIfTrue="1">
      <formula>"P"</formula>
    </cfRule>
  </conditionalFormatting>
  <conditionalFormatting sqref="AC86:AF86">
    <cfRule type="cellIs" priority="3515" dxfId="1" operator="equal" stopIfTrue="1">
      <formula>"E"</formula>
    </cfRule>
    <cfRule type="cellIs" priority="3516" dxfId="0" operator="equal" stopIfTrue="1">
      <formula>"P"</formula>
    </cfRule>
  </conditionalFormatting>
  <conditionalFormatting sqref="AC86:AF86">
    <cfRule type="cellIs" priority="3514" dxfId="4" operator="equal" stopIfTrue="1">
      <formula>"R"</formula>
    </cfRule>
  </conditionalFormatting>
  <conditionalFormatting sqref="AT88">
    <cfRule type="cellIs" priority="3510" dxfId="1" operator="equal" stopIfTrue="1">
      <formula>"E"</formula>
    </cfRule>
    <cfRule type="cellIs" priority="3511" dxfId="0" operator="equal" stopIfTrue="1">
      <formula>"P"</formula>
    </cfRule>
  </conditionalFormatting>
  <conditionalFormatting sqref="AS88">
    <cfRule type="cellIs" priority="3508" dxfId="1" operator="equal" stopIfTrue="1">
      <formula>"E"</formula>
    </cfRule>
    <cfRule type="cellIs" priority="3509" dxfId="0" operator="equal" stopIfTrue="1">
      <formula>"P"</formula>
    </cfRule>
  </conditionalFormatting>
  <conditionalFormatting sqref="AU88">
    <cfRule type="cellIs" priority="3512" dxfId="1" operator="equal" stopIfTrue="1">
      <formula>"E"</formula>
    </cfRule>
    <cfRule type="cellIs" priority="3513" dxfId="0" operator="equal" stopIfTrue="1">
      <formula>"P"</formula>
    </cfRule>
  </conditionalFormatting>
  <conditionalFormatting sqref="L92:L93">
    <cfRule type="cellIs" priority="3506" dxfId="1" operator="equal" stopIfTrue="1">
      <formula>"E"</formula>
    </cfRule>
    <cfRule type="cellIs" priority="3507" dxfId="0" operator="equal" stopIfTrue="1">
      <formula>"P"</formula>
    </cfRule>
  </conditionalFormatting>
  <conditionalFormatting sqref="M92 M93:AH93 AJ93:BH93">
    <cfRule type="cellIs" priority="3504" dxfId="1" operator="equal" stopIfTrue="1">
      <formula>"E"</formula>
    </cfRule>
    <cfRule type="cellIs" priority="3505" dxfId="0" operator="equal" stopIfTrue="1">
      <formula>"P"</formula>
    </cfRule>
  </conditionalFormatting>
  <conditionalFormatting sqref="Q92 U92:W92 Y92:AA92 AC92:AE92 AG92:AI92 AK92:AM92 AO92:AQ92 AS92:AU92 AW92:AY92 BA92:BC92 BE92:BH92">
    <cfRule type="cellIs" priority="3502" dxfId="1" operator="equal" stopIfTrue="1">
      <formula>"E"</formula>
    </cfRule>
    <cfRule type="cellIs" priority="3503" dxfId="0" operator="equal" stopIfTrue="1">
      <formula>"P"</formula>
    </cfRule>
  </conditionalFormatting>
  <conditionalFormatting sqref="M93:AH93 AJ93:BH93 M92:O92 Q92:S92 U92:W92 Y92:AA92 AC92:AE92 AG92:AI92 AK92:AM92 AO92:AQ92 AS92:AU92 AW92:AY92 BA92:BC92 BE92:BH92">
    <cfRule type="cellIs" priority="3501" dxfId="4" operator="equal" stopIfTrue="1">
      <formula>"R"</formula>
    </cfRule>
  </conditionalFormatting>
  <conditionalFormatting sqref="AC93">
    <cfRule type="cellIs" priority="3499" dxfId="1" operator="equal" stopIfTrue="1">
      <formula>"E"</formula>
    </cfRule>
    <cfRule type="cellIs" priority="3500" dxfId="0" operator="equal" stopIfTrue="1">
      <formula>"P"</formula>
    </cfRule>
  </conditionalFormatting>
  <conditionalFormatting sqref="AC93">
    <cfRule type="cellIs" priority="3498" dxfId="4" operator="equal" stopIfTrue="1">
      <formula>"R"</formula>
    </cfRule>
  </conditionalFormatting>
  <conditionalFormatting sqref="AI93">
    <cfRule type="cellIs" priority="3496" dxfId="1" operator="equal" stopIfTrue="1">
      <formula>"E"</formula>
    </cfRule>
    <cfRule type="cellIs" priority="3497" dxfId="0" operator="equal" stopIfTrue="1">
      <formula>"P"</formula>
    </cfRule>
  </conditionalFormatting>
  <conditionalFormatting sqref="AI93">
    <cfRule type="cellIs" priority="3495" dxfId="4" operator="equal" stopIfTrue="1">
      <formula>"R"</formula>
    </cfRule>
  </conditionalFormatting>
  <conditionalFormatting sqref="AI93">
    <cfRule type="cellIs" priority="3493" dxfId="1" operator="equal" stopIfTrue="1">
      <formula>"E"</formula>
    </cfRule>
    <cfRule type="cellIs" priority="3494" dxfId="0" operator="equal" stopIfTrue="1">
      <formula>"P"</formula>
    </cfRule>
  </conditionalFormatting>
  <conditionalFormatting sqref="AI93">
    <cfRule type="cellIs" priority="3492" dxfId="4" operator="equal" stopIfTrue="1">
      <formula>"R"</formula>
    </cfRule>
  </conditionalFormatting>
  <conditionalFormatting sqref="AI93">
    <cfRule type="cellIs" priority="3490" dxfId="1" operator="equal" stopIfTrue="1">
      <formula>"E"</formula>
    </cfRule>
    <cfRule type="cellIs" priority="3491" dxfId="0" operator="equal" stopIfTrue="1">
      <formula>"P"</formula>
    </cfRule>
  </conditionalFormatting>
  <conditionalFormatting sqref="AI93">
    <cfRule type="cellIs" priority="3489" dxfId="4" operator="equal" stopIfTrue="1">
      <formula>"R"</formula>
    </cfRule>
  </conditionalFormatting>
  <conditionalFormatting sqref="S92">
    <cfRule type="cellIs" priority="3487" dxfId="1" operator="equal" stopIfTrue="1">
      <formula>"E"</formula>
    </cfRule>
    <cfRule type="cellIs" priority="3488" dxfId="0" operator="equal" stopIfTrue="1">
      <formula>"P"</formula>
    </cfRule>
  </conditionalFormatting>
  <conditionalFormatting sqref="O92">
    <cfRule type="cellIs" priority="3485" dxfId="1" operator="equal" stopIfTrue="1">
      <formula>"E"</formula>
    </cfRule>
    <cfRule type="cellIs" priority="3486" dxfId="0" operator="equal" stopIfTrue="1">
      <formula>"P"</formula>
    </cfRule>
  </conditionalFormatting>
  <conditionalFormatting sqref="L94:L95">
    <cfRule type="cellIs" priority="3483" dxfId="1" operator="equal" stopIfTrue="1">
      <formula>"E"</formula>
    </cfRule>
    <cfRule type="cellIs" priority="3484" dxfId="0" operator="equal" stopIfTrue="1">
      <formula>"P"</formula>
    </cfRule>
  </conditionalFormatting>
  <conditionalFormatting sqref="P92">
    <cfRule type="cellIs" priority="3481" dxfId="1" operator="equal" stopIfTrue="1">
      <formula>"E"</formula>
    </cfRule>
    <cfRule type="cellIs" priority="3482" dxfId="0" operator="equal" stopIfTrue="1">
      <formula>"P"</formula>
    </cfRule>
  </conditionalFormatting>
  <conditionalFormatting sqref="P92">
    <cfRule type="cellIs" priority="3480" dxfId="4" operator="equal" stopIfTrue="1">
      <formula>"R"</formula>
    </cfRule>
  </conditionalFormatting>
  <conditionalFormatting sqref="T92">
    <cfRule type="cellIs" priority="3478" dxfId="1" operator="equal" stopIfTrue="1">
      <formula>"E"</formula>
    </cfRule>
    <cfRule type="cellIs" priority="3479" dxfId="0" operator="equal" stopIfTrue="1">
      <formula>"P"</formula>
    </cfRule>
  </conditionalFormatting>
  <conditionalFormatting sqref="T92">
    <cfRule type="cellIs" priority="3477" dxfId="4" operator="equal" stopIfTrue="1">
      <formula>"R"</formula>
    </cfRule>
  </conditionalFormatting>
  <conditionalFormatting sqref="X92">
    <cfRule type="cellIs" priority="3475" dxfId="1" operator="equal" stopIfTrue="1">
      <formula>"E"</formula>
    </cfRule>
    <cfRule type="cellIs" priority="3476" dxfId="0" operator="equal" stopIfTrue="1">
      <formula>"P"</formula>
    </cfRule>
  </conditionalFormatting>
  <conditionalFormatting sqref="X92">
    <cfRule type="cellIs" priority="3474" dxfId="4" operator="equal" stopIfTrue="1">
      <formula>"R"</formula>
    </cfRule>
  </conditionalFormatting>
  <conditionalFormatting sqref="AB92">
    <cfRule type="cellIs" priority="3472" dxfId="1" operator="equal" stopIfTrue="1">
      <formula>"E"</formula>
    </cfRule>
    <cfRule type="cellIs" priority="3473" dxfId="0" operator="equal" stopIfTrue="1">
      <formula>"P"</formula>
    </cfRule>
  </conditionalFormatting>
  <conditionalFormatting sqref="AB92">
    <cfRule type="cellIs" priority="3471" dxfId="4" operator="equal" stopIfTrue="1">
      <formula>"R"</formula>
    </cfRule>
  </conditionalFormatting>
  <conditionalFormatting sqref="AF92">
    <cfRule type="cellIs" priority="3469" dxfId="1" operator="equal" stopIfTrue="1">
      <formula>"E"</formula>
    </cfRule>
    <cfRule type="cellIs" priority="3470" dxfId="0" operator="equal" stopIfTrue="1">
      <formula>"P"</formula>
    </cfRule>
  </conditionalFormatting>
  <conditionalFormatting sqref="AF92">
    <cfRule type="cellIs" priority="3468" dxfId="4" operator="equal" stopIfTrue="1">
      <formula>"R"</formula>
    </cfRule>
  </conditionalFormatting>
  <conditionalFormatting sqref="AJ92">
    <cfRule type="cellIs" priority="3466" dxfId="1" operator="equal" stopIfTrue="1">
      <formula>"E"</formula>
    </cfRule>
    <cfRule type="cellIs" priority="3467" dxfId="0" operator="equal" stopIfTrue="1">
      <formula>"P"</formula>
    </cfRule>
  </conditionalFormatting>
  <conditionalFormatting sqref="AJ92">
    <cfRule type="cellIs" priority="3465" dxfId="4" operator="equal" stopIfTrue="1">
      <formula>"R"</formula>
    </cfRule>
  </conditionalFormatting>
  <conditionalFormatting sqref="AN92">
    <cfRule type="cellIs" priority="3463" dxfId="1" operator="equal" stopIfTrue="1">
      <formula>"E"</formula>
    </cfRule>
    <cfRule type="cellIs" priority="3464" dxfId="0" operator="equal" stopIfTrue="1">
      <formula>"P"</formula>
    </cfRule>
  </conditionalFormatting>
  <conditionalFormatting sqref="AN92">
    <cfRule type="cellIs" priority="3462" dxfId="4" operator="equal" stopIfTrue="1">
      <formula>"R"</formula>
    </cfRule>
  </conditionalFormatting>
  <conditionalFormatting sqref="AR92">
    <cfRule type="cellIs" priority="3460" dxfId="1" operator="equal" stopIfTrue="1">
      <formula>"E"</formula>
    </cfRule>
    <cfRule type="cellIs" priority="3461" dxfId="0" operator="equal" stopIfTrue="1">
      <formula>"P"</formula>
    </cfRule>
  </conditionalFormatting>
  <conditionalFormatting sqref="AR92">
    <cfRule type="cellIs" priority="3459" dxfId="4" operator="equal" stopIfTrue="1">
      <formula>"R"</formula>
    </cfRule>
  </conditionalFormatting>
  <conditionalFormatting sqref="AV92">
    <cfRule type="cellIs" priority="3457" dxfId="1" operator="equal" stopIfTrue="1">
      <formula>"E"</formula>
    </cfRule>
    <cfRule type="cellIs" priority="3458" dxfId="0" operator="equal" stopIfTrue="1">
      <formula>"P"</formula>
    </cfRule>
  </conditionalFormatting>
  <conditionalFormatting sqref="AV92">
    <cfRule type="cellIs" priority="3456" dxfId="4" operator="equal" stopIfTrue="1">
      <formula>"R"</formula>
    </cfRule>
  </conditionalFormatting>
  <conditionalFormatting sqref="AZ92">
    <cfRule type="cellIs" priority="3454" dxfId="1" operator="equal" stopIfTrue="1">
      <formula>"E"</formula>
    </cfRule>
    <cfRule type="cellIs" priority="3455" dxfId="0" operator="equal" stopIfTrue="1">
      <formula>"P"</formula>
    </cfRule>
  </conditionalFormatting>
  <conditionalFormatting sqref="AZ92">
    <cfRule type="cellIs" priority="3453" dxfId="4" operator="equal" stopIfTrue="1">
      <formula>"R"</formula>
    </cfRule>
  </conditionalFormatting>
  <conditionalFormatting sqref="BD92">
    <cfRule type="cellIs" priority="3451" dxfId="1" operator="equal" stopIfTrue="1">
      <formula>"E"</formula>
    </cfRule>
    <cfRule type="cellIs" priority="3452" dxfId="0" operator="equal" stopIfTrue="1">
      <formula>"P"</formula>
    </cfRule>
  </conditionalFormatting>
  <conditionalFormatting sqref="BD92">
    <cfRule type="cellIs" priority="3450" dxfId="4" operator="equal" stopIfTrue="1">
      <formula>"R"</formula>
    </cfRule>
  </conditionalFormatting>
  <conditionalFormatting sqref="Q94 U94:W94 Y94:AA94 AC94:AE94 AG94:AI94 AK94:AM94 AO94:AQ94 AS94:AU94 AW94:AY94 BA94:BC94 BE94:BG94">
    <cfRule type="cellIs" priority="3396" dxfId="1" operator="equal" stopIfTrue="1">
      <formula>"E"</formula>
    </cfRule>
    <cfRule type="cellIs" priority="3397" dxfId="0" operator="equal" stopIfTrue="1">
      <formula>"P"</formula>
    </cfRule>
  </conditionalFormatting>
  <conditionalFormatting sqref="Q94:S94 U94:W94 Y94:AA94 AC94:AE94 AG94:AI94 AK94:AM94 AO94:AQ94 AS94:AU94 AW94:AY94 BA94:BC94 BE94:BG94">
    <cfRule type="cellIs" priority="3395" dxfId="4" operator="equal" stopIfTrue="1">
      <formula>"R"</formula>
    </cfRule>
  </conditionalFormatting>
  <conditionalFormatting sqref="S94">
    <cfRule type="cellIs" priority="3393" dxfId="1" operator="equal" stopIfTrue="1">
      <formula>"E"</formula>
    </cfRule>
    <cfRule type="cellIs" priority="3394" dxfId="0" operator="equal" stopIfTrue="1">
      <formula>"P"</formula>
    </cfRule>
  </conditionalFormatting>
  <conditionalFormatting sqref="P94">
    <cfRule type="cellIs" priority="3391" dxfId="1" operator="equal" stopIfTrue="1">
      <formula>"E"</formula>
    </cfRule>
    <cfRule type="cellIs" priority="3392" dxfId="0" operator="equal" stopIfTrue="1">
      <formula>"P"</formula>
    </cfRule>
  </conditionalFormatting>
  <conditionalFormatting sqref="P94">
    <cfRule type="cellIs" priority="3390" dxfId="4" operator="equal" stopIfTrue="1">
      <formula>"R"</formula>
    </cfRule>
  </conditionalFormatting>
  <conditionalFormatting sqref="T94">
    <cfRule type="cellIs" priority="3388" dxfId="1" operator="equal" stopIfTrue="1">
      <formula>"E"</formula>
    </cfRule>
    <cfRule type="cellIs" priority="3389" dxfId="0" operator="equal" stopIfTrue="1">
      <formula>"P"</formula>
    </cfRule>
  </conditionalFormatting>
  <conditionalFormatting sqref="T94">
    <cfRule type="cellIs" priority="3387" dxfId="4" operator="equal" stopIfTrue="1">
      <formula>"R"</formula>
    </cfRule>
  </conditionalFormatting>
  <conditionalFormatting sqref="X94">
    <cfRule type="cellIs" priority="3385" dxfId="1" operator="equal" stopIfTrue="1">
      <formula>"E"</formula>
    </cfRule>
    <cfRule type="cellIs" priority="3386" dxfId="0" operator="equal" stopIfTrue="1">
      <formula>"P"</formula>
    </cfRule>
  </conditionalFormatting>
  <conditionalFormatting sqref="X94">
    <cfRule type="cellIs" priority="3384" dxfId="4" operator="equal" stopIfTrue="1">
      <formula>"R"</formula>
    </cfRule>
  </conditionalFormatting>
  <conditionalFormatting sqref="AB94">
    <cfRule type="cellIs" priority="3382" dxfId="1" operator="equal" stopIfTrue="1">
      <formula>"E"</formula>
    </cfRule>
    <cfRule type="cellIs" priority="3383" dxfId="0" operator="equal" stopIfTrue="1">
      <formula>"P"</formula>
    </cfRule>
  </conditionalFormatting>
  <conditionalFormatting sqref="AB94">
    <cfRule type="cellIs" priority="3381" dxfId="4" operator="equal" stopIfTrue="1">
      <formula>"R"</formula>
    </cfRule>
  </conditionalFormatting>
  <conditionalFormatting sqref="AF94">
    <cfRule type="cellIs" priority="3379" dxfId="1" operator="equal" stopIfTrue="1">
      <formula>"E"</formula>
    </cfRule>
    <cfRule type="cellIs" priority="3380" dxfId="0" operator="equal" stopIfTrue="1">
      <formula>"P"</formula>
    </cfRule>
  </conditionalFormatting>
  <conditionalFormatting sqref="AF94">
    <cfRule type="cellIs" priority="3378" dxfId="4" operator="equal" stopIfTrue="1">
      <formula>"R"</formula>
    </cfRule>
  </conditionalFormatting>
  <conditionalFormatting sqref="AJ94">
    <cfRule type="cellIs" priority="3376" dxfId="1" operator="equal" stopIfTrue="1">
      <formula>"E"</formula>
    </cfRule>
    <cfRule type="cellIs" priority="3377" dxfId="0" operator="equal" stopIfTrue="1">
      <formula>"P"</formula>
    </cfRule>
  </conditionalFormatting>
  <conditionalFormatting sqref="AJ94">
    <cfRule type="cellIs" priority="3375" dxfId="4" operator="equal" stopIfTrue="1">
      <formula>"R"</formula>
    </cfRule>
  </conditionalFormatting>
  <conditionalFormatting sqref="AN94">
    <cfRule type="cellIs" priority="3373" dxfId="1" operator="equal" stopIfTrue="1">
      <formula>"E"</formula>
    </cfRule>
    <cfRule type="cellIs" priority="3374" dxfId="0" operator="equal" stopIfTrue="1">
      <formula>"P"</formula>
    </cfRule>
  </conditionalFormatting>
  <conditionalFormatting sqref="AN94">
    <cfRule type="cellIs" priority="3372" dxfId="4" operator="equal" stopIfTrue="1">
      <formula>"R"</formula>
    </cfRule>
  </conditionalFormatting>
  <conditionalFormatting sqref="AR94">
    <cfRule type="cellIs" priority="3370" dxfId="1" operator="equal" stopIfTrue="1">
      <formula>"E"</formula>
    </cfRule>
    <cfRule type="cellIs" priority="3371" dxfId="0" operator="equal" stopIfTrue="1">
      <formula>"P"</formula>
    </cfRule>
  </conditionalFormatting>
  <conditionalFormatting sqref="AR94">
    <cfRule type="cellIs" priority="3369" dxfId="4" operator="equal" stopIfTrue="1">
      <formula>"R"</formula>
    </cfRule>
  </conditionalFormatting>
  <conditionalFormatting sqref="AV94">
    <cfRule type="cellIs" priority="3367" dxfId="1" operator="equal" stopIfTrue="1">
      <formula>"E"</formula>
    </cfRule>
    <cfRule type="cellIs" priority="3368" dxfId="0" operator="equal" stopIfTrue="1">
      <formula>"P"</formula>
    </cfRule>
  </conditionalFormatting>
  <conditionalFormatting sqref="AV94">
    <cfRule type="cellIs" priority="3366" dxfId="4" operator="equal" stopIfTrue="1">
      <formula>"R"</formula>
    </cfRule>
  </conditionalFormatting>
  <conditionalFormatting sqref="AZ94">
    <cfRule type="cellIs" priority="3364" dxfId="1" operator="equal" stopIfTrue="1">
      <formula>"E"</formula>
    </cfRule>
    <cfRule type="cellIs" priority="3365" dxfId="0" operator="equal" stopIfTrue="1">
      <formula>"P"</formula>
    </cfRule>
  </conditionalFormatting>
  <conditionalFormatting sqref="AZ94">
    <cfRule type="cellIs" priority="3363" dxfId="4" operator="equal" stopIfTrue="1">
      <formula>"R"</formula>
    </cfRule>
  </conditionalFormatting>
  <conditionalFormatting sqref="BD94">
    <cfRule type="cellIs" priority="3361" dxfId="1" operator="equal" stopIfTrue="1">
      <formula>"E"</formula>
    </cfRule>
    <cfRule type="cellIs" priority="3362" dxfId="0" operator="equal" stopIfTrue="1">
      <formula>"P"</formula>
    </cfRule>
  </conditionalFormatting>
  <conditionalFormatting sqref="BD94">
    <cfRule type="cellIs" priority="3360" dxfId="4" operator="equal" stopIfTrue="1">
      <formula>"R"</formula>
    </cfRule>
  </conditionalFormatting>
  <conditionalFormatting sqref="AO108:AR108">
    <cfRule type="cellIs" priority="3358" dxfId="1" operator="equal" stopIfTrue="1">
      <formula>"E"</formula>
    </cfRule>
    <cfRule type="cellIs" priority="3359" dxfId="0" operator="equal" stopIfTrue="1">
      <formula>"P"</formula>
    </cfRule>
  </conditionalFormatting>
  <conditionalFormatting sqref="AO108:AR108">
    <cfRule type="cellIs" priority="3357" dxfId="4" operator="equal" stopIfTrue="1">
      <formula>"R"</formula>
    </cfRule>
  </conditionalFormatting>
  <conditionalFormatting sqref="AG110:AJ110">
    <cfRule type="cellIs" priority="3355" dxfId="1" operator="equal" stopIfTrue="1">
      <formula>"E"</formula>
    </cfRule>
    <cfRule type="cellIs" priority="3356" dxfId="0" operator="equal" stopIfTrue="1">
      <formula>"P"</formula>
    </cfRule>
  </conditionalFormatting>
  <conditionalFormatting sqref="AG110:AJ110">
    <cfRule type="cellIs" priority="3354" dxfId="4" operator="equal" stopIfTrue="1">
      <formula>"R"</formula>
    </cfRule>
  </conditionalFormatting>
  <conditionalFormatting sqref="U112:X112">
    <cfRule type="cellIs" priority="3352" dxfId="1" operator="equal" stopIfTrue="1">
      <formula>"E"</formula>
    </cfRule>
    <cfRule type="cellIs" priority="3353" dxfId="0" operator="equal" stopIfTrue="1">
      <formula>"P"</formula>
    </cfRule>
  </conditionalFormatting>
  <conditionalFormatting sqref="L118 BH118:BH119 L119:BG119">
    <cfRule type="cellIs" priority="3323" dxfId="1" operator="equal" stopIfTrue="1">
      <formula>"E"</formula>
    </cfRule>
    <cfRule type="cellIs" priority="3324" dxfId="0" operator="equal" stopIfTrue="1">
      <formula>"P"</formula>
    </cfRule>
  </conditionalFormatting>
  <conditionalFormatting sqref="BH118:BH119 M119:BG119">
    <cfRule type="cellIs" priority="3322" dxfId="4" operator="equal" stopIfTrue="1">
      <formula>"R"</formula>
    </cfRule>
  </conditionalFormatting>
  <conditionalFormatting sqref="M118:AH118 AK118:AL118 AO118:BG118">
    <cfRule type="cellIs" priority="3320" dxfId="1" operator="equal" stopIfTrue="1">
      <formula>"E"</formula>
    </cfRule>
    <cfRule type="cellIs" priority="3321" dxfId="0" operator="equal" stopIfTrue="1">
      <formula>"P"</formula>
    </cfRule>
  </conditionalFormatting>
  <conditionalFormatting sqref="M118:AH118 AK118:AL118 AO118:BG118">
    <cfRule type="cellIs" priority="3319" dxfId="4" operator="equal" stopIfTrue="1">
      <formula>"R"</formula>
    </cfRule>
  </conditionalFormatting>
  <conditionalFormatting sqref="BH120 M121:BH121">
    <cfRule type="cellIs" priority="3296" dxfId="1" operator="equal" stopIfTrue="1">
      <formula>"E"</formula>
    </cfRule>
    <cfRule type="cellIs" priority="3297" dxfId="0" operator="equal" stopIfTrue="1">
      <formula>"P"</formula>
    </cfRule>
  </conditionalFormatting>
  <conditionalFormatting sqref="BH120 M121:BH121">
    <cfRule type="cellIs" priority="3295" dxfId="4" operator="equal" stopIfTrue="1">
      <formula>"R"</formula>
    </cfRule>
  </conditionalFormatting>
  <conditionalFormatting sqref="M120:AI120 AO120:BG120 AL120">
    <cfRule type="cellIs" priority="3293" dxfId="1" operator="equal" stopIfTrue="1">
      <formula>"E"</formula>
    </cfRule>
    <cfRule type="cellIs" priority="3294" dxfId="0" operator="equal" stopIfTrue="1">
      <formula>"P"</formula>
    </cfRule>
  </conditionalFormatting>
  <conditionalFormatting sqref="M120:AI120 AO120:BG120 AL120">
    <cfRule type="cellIs" priority="3292" dxfId="4" operator="equal" stopIfTrue="1">
      <formula>"R"</formula>
    </cfRule>
  </conditionalFormatting>
  <conditionalFormatting sqref="AC120">
    <cfRule type="cellIs" priority="3290" dxfId="1" operator="equal" stopIfTrue="1">
      <formula>"E"</formula>
    </cfRule>
    <cfRule type="cellIs" priority="3291" dxfId="0" operator="equal" stopIfTrue="1">
      <formula>"P"</formula>
    </cfRule>
  </conditionalFormatting>
  <conditionalFormatting sqref="AC120">
    <cfRule type="cellIs" priority="3289" dxfId="4" operator="equal" stopIfTrue="1">
      <formula>"R"</formula>
    </cfRule>
  </conditionalFormatting>
  <conditionalFormatting sqref="AI120">
    <cfRule type="cellIs" priority="3287" dxfId="1" operator="equal" stopIfTrue="1">
      <formula>"E"</formula>
    </cfRule>
    <cfRule type="cellIs" priority="3288" dxfId="0" operator="equal" stopIfTrue="1">
      <formula>"P"</formula>
    </cfRule>
  </conditionalFormatting>
  <conditionalFormatting sqref="AI120">
    <cfRule type="cellIs" priority="3286" dxfId="4" operator="equal" stopIfTrue="1">
      <formula>"R"</formula>
    </cfRule>
  </conditionalFormatting>
  <conditionalFormatting sqref="AQ120">
    <cfRule type="cellIs" priority="3281" dxfId="1" operator="equal" stopIfTrue="1">
      <formula>"E"</formula>
    </cfRule>
    <cfRule type="cellIs" priority="3282" dxfId="0" operator="equal" stopIfTrue="1">
      <formula>"P"</formula>
    </cfRule>
  </conditionalFormatting>
  <conditionalFormatting sqref="AQ120">
    <cfRule type="cellIs" priority="3280" dxfId="4" operator="equal" stopIfTrue="1">
      <formula>"R"</formula>
    </cfRule>
  </conditionalFormatting>
  <conditionalFormatting sqref="AZ120">
    <cfRule type="cellIs" priority="3278" dxfId="1" operator="equal" stopIfTrue="1">
      <formula>"E"</formula>
    </cfRule>
    <cfRule type="cellIs" priority="3279" dxfId="0" operator="equal" stopIfTrue="1">
      <formula>"P"</formula>
    </cfRule>
  </conditionalFormatting>
  <conditionalFormatting sqref="AZ120">
    <cfRule type="cellIs" priority="3277" dxfId="4" operator="equal" stopIfTrue="1">
      <formula>"R"</formula>
    </cfRule>
  </conditionalFormatting>
  <conditionalFormatting sqref="BC120">
    <cfRule type="cellIs" priority="3275" dxfId="1" operator="equal" stopIfTrue="1">
      <formula>"E"</formula>
    </cfRule>
    <cfRule type="cellIs" priority="3276" dxfId="0" operator="equal" stopIfTrue="1">
      <formula>"P"</formula>
    </cfRule>
  </conditionalFormatting>
  <conditionalFormatting sqref="BC120">
    <cfRule type="cellIs" priority="3274" dxfId="4" operator="equal" stopIfTrue="1">
      <formula>"R"</formula>
    </cfRule>
  </conditionalFormatting>
  <conditionalFormatting sqref="BG120">
    <cfRule type="cellIs" priority="3272" dxfId="1" operator="equal" stopIfTrue="1">
      <formula>"E"</formula>
    </cfRule>
    <cfRule type="cellIs" priority="3273" dxfId="0" operator="equal" stopIfTrue="1">
      <formula>"P"</formula>
    </cfRule>
  </conditionalFormatting>
  <conditionalFormatting sqref="BG120">
    <cfRule type="cellIs" priority="3271" dxfId="4" operator="equal" stopIfTrue="1">
      <formula>"R"</formula>
    </cfRule>
  </conditionalFormatting>
  <conditionalFormatting sqref="L120:L121">
    <cfRule type="cellIs" priority="3269" dxfId="1" operator="equal" stopIfTrue="1">
      <formula>"E"</formula>
    </cfRule>
    <cfRule type="cellIs" priority="3270" dxfId="0" operator="equal" stopIfTrue="1">
      <formula>"P"</formula>
    </cfRule>
  </conditionalFormatting>
  <conditionalFormatting sqref="L27:L28">
    <cfRule type="cellIs" priority="3250" dxfId="1" operator="equal" stopIfTrue="1">
      <formula>"E"</formula>
    </cfRule>
    <cfRule type="cellIs" priority="3251" dxfId="0" operator="equal" stopIfTrue="1">
      <formula>"P"</formula>
    </cfRule>
  </conditionalFormatting>
  <conditionalFormatting sqref="M194:BH195">
    <cfRule type="cellIs" priority="3248" dxfId="1" operator="equal" stopIfTrue="1">
      <formula>"E"</formula>
    </cfRule>
    <cfRule type="cellIs" priority="3249" dxfId="0" operator="equal" stopIfTrue="1">
      <formula>"P"</formula>
    </cfRule>
  </conditionalFormatting>
  <conditionalFormatting sqref="AW196:BH196">
    <cfRule type="cellIs" priority="3227" dxfId="1" operator="equal" stopIfTrue="1">
      <formula>"E"</formula>
    </cfRule>
    <cfRule type="cellIs" priority="3228" dxfId="0" operator="equal" stopIfTrue="1">
      <formula>"P"</formula>
    </cfRule>
  </conditionalFormatting>
  <conditionalFormatting sqref="AW196:BH196">
    <cfRule type="cellIs" priority="3226" dxfId="4" operator="equal" stopIfTrue="1">
      <formula>"R"</formula>
    </cfRule>
  </conditionalFormatting>
  <conditionalFormatting sqref="AP196:AV196">
    <cfRule type="cellIs" priority="3221" dxfId="1" operator="equal" stopIfTrue="1">
      <formula>"E"</formula>
    </cfRule>
    <cfRule type="cellIs" priority="3222" dxfId="0" operator="equal" stopIfTrue="1">
      <formula>"P"</formula>
    </cfRule>
  </conditionalFormatting>
  <conditionalFormatting sqref="AP196:AV196">
    <cfRule type="cellIs" priority="3220" dxfId="4" operator="equal" stopIfTrue="1">
      <formula>"R"</formula>
    </cfRule>
  </conditionalFormatting>
  <conditionalFormatting sqref="AC203:AC204">
    <cfRule type="cellIs" priority="3215" dxfId="1" operator="equal" stopIfTrue="1">
      <formula>"E"</formula>
    </cfRule>
    <cfRule type="cellIs" priority="3216" dxfId="0" operator="equal" stopIfTrue="1">
      <formula>"P"</formula>
    </cfRule>
  </conditionalFormatting>
  <conditionalFormatting sqref="L203:BH204 L202:AN202 AW202:BH202">
    <cfRule type="cellIs" priority="3218" dxfId="1" operator="equal" stopIfTrue="1">
      <formula>"E"</formula>
    </cfRule>
    <cfRule type="cellIs" priority="3219" dxfId="0" operator="equal" stopIfTrue="1">
      <formula>"P"</formula>
    </cfRule>
  </conditionalFormatting>
  <conditionalFormatting sqref="M203:BH204 M202:AN202 AW202:BH202">
    <cfRule type="cellIs" priority="3217" dxfId="4" operator="equal" stopIfTrue="1">
      <formula>"R"</formula>
    </cfRule>
  </conditionalFormatting>
  <conditionalFormatting sqref="AC203:AC204">
    <cfRule type="cellIs" priority="3214" dxfId="4" operator="equal" stopIfTrue="1">
      <formula>"R"</formula>
    </cfRule>
  </conditionalFormatting>
  <conditionalFormatting sqref="AP202:AV202">
    <cfRule type="cellIs" priority="3212" dxfId="1" operator="equal" stopIfTrue="1">
      <formula>"E"</formula>
    </cfRule>
    <cfRule type="cellIs" priority="3213" dxfId="0" operator="equal" stopIfTrue="1">
      <formula>"P"</formula>
    </cfRule>
  </conditionalFormatting>
  <conditionalFormatting sqref="AP202:AV202">
    <cfRule type="cellIs" priority="3211" dxfId="4" operator="equal" stopIfTrue="1">
      <formula>"R"</formula>
    </cfRule>
  </conditionalFormatting>
  <conditionalFormatting sqref="AO202">
    <cfRule type="cellIs" priority="3209" dxfId="1" operator="equal" stopIfTrue="1">
      <formula>"E"</formula>
    </cfRule>
    <cfRule type="cellIs" priority="3210" dxfId="0" operator="equal" stopIfTrue="1">
      <formula>"P"</formula>
    </cfRule>
  </conditionalFormatting>
  <conditionalFormatting sqref="AO202">
    <cfRule type="cellIs" priority="3208" dxfId="4" operator="equal" stopIfTrue="1">
      <formula>"R"</formula>
    </cfRule>
  </conditionalFormatting>
  <conditionalFormatting sqref="AK41:BH41">
    <cfRule type="cellIs" priority="2966" dxfId="1" operator="equal" stopIfTrue="1">
      <formula>"E"</formula>
    </cfRule>
    <cfRule type="cellIs" priority="2967" dxfId="0" operator="equal" stopIfTrue="1">
      <formula>"P"</formula>
    </cfRule>
  </conditionalFormatting>
  <conditionalFormatting sqref="AK41:BH41">
    <cfRule type="cellIs" priority="2965" dxfId="4" operator="equal" stopIfTrue="1">
      <formula>"R"</formula>
    </cfRule>
  </conditionalFormatting>
  <conditionalFormatting sqref="M59:BH59">
    <cfRule type="cellIs" priority="2963" dxfId="1" operator="equal" stopIfTrue="1">
      <formula>"E"</formula>
    </cfRule>
    <cfRule type="cellIs" priority="2964" dxfId="0" operator="equal" stopIfTrue="1">
      <formula>"P"</formula>
    </cfRule>
  </conditionalFormatting>
  <conditionalFormatting sqref="M59:BH59">
    <cfRule type="cellIs" priority="2962" dxfId="4" operator="equal" stopIfTrue="1">
      <formula>"R"</formula>
    </cfRule>
  </conditionalFormatting>
  <conditionalFormatting sqref="M63:BH63">
    <cfRule type="cellIs" priority="2960" dxfId="1" operator="equal" stopIfTrue="1">
      <formula>"E"</formula>
    </cfRule>
    <cfRule type="cellIs" priority="2961" dxfId="0" operator="equal" stopIfTrue="1">
      <formula>"P"</formula>
    </cfRule>
  </conditionalFormatting>
  <conditionalFormatting sqref="M63:BH63">
    <cfRule type="cellIs" priority="2959" dxfId="4" operator="equal" stopIfTrue="1">
      <formula>"R"</formula>
    </cfRule>
  </conditionalFormatting>
  <conditionalFormatting sqref="AP98:AQ98">
    <cfRule type="cellIs" priority="2889" dxfId="1" operator="equal" stopIfTrue="1">
      <formula>"E"</formula>
    </cfRule>
    <cfRule type="cellIs" priority="2890" dxfId="0" operator="equal" stopIfTrue="1">
      <formula>"P"</formula>
    </cfRule>
  </conditionalFormatting>
  <conditionalFormatting sqref="AP98:AQ98">
    <cfRule type="cellIs" priority="2888" dxfId="4" operator="equal" stopIfTrue="1">
      <formula>"R"</formula>
    </cfRule>
  </conditionalFormatting>
  <conditionalFormatting sqref="AX88">
    <cfRule type="cellIs" priority="2893" dxfId="1" operator="equal" stopIfTrue="1">
      <formula>"E"</formula>
    </cfRule>
    <cfRule type="cellIs" priority="2894" dxfId="0" operator="equal" stopIfTrue="1">
      <formula>"P"</formula>
    </cfRule>
  </conditionalFormatting>
  <conditionalFormatting sqref="Z112:AC112">
    <cfRule type="cellIs" priority="2884" dxfId="1" operator="equal" stopIfTrue="1">
      <formula>"E"</formula>
    </cfRule>
    <cfRule type="cellIs" priority="2885" dxfId="0" operator="equal" stopIfTrue="1">
      <formula>"P"</formula>
    </cfRule>
  </conditionalFormatting>
  <conditionalFormatting sqref="AW88">
    <cfRule type="cellIs" priority="2891" dxfId="1" operator="equal" stopIfTrue="1">
      <formula>"E"</formula>
    </cfRule>
    <cfRule type="cellIs" priority="2892" dxfId="0" operator="equal" stopIfTrue="1">
      <formula>"P"</formula>
    </cfRule>
  </conditionalFormatting>
  <conditionalFormatting sqref="AY88">
    <cfRule type="cellIs" priority="2895" dxfId="1" operator="equal" stopIfTrue="1">
      <formula>"E"</formula>
    </cfRule>
    <cfRule type="cellIs" priority="2896" dxfId="0" operator="equal" stopIfTrue="1">
      <formula>"P"</formula>
    </cfRule>
  </conditionalFormatting>
  <conditionalFormatting sqref="AD112:AG112">
    <cfRule type="cellIs" priority="2886" dxfId="1" operator="equal" stopIfTrue="1">
      <formula>"E"</formula>
    </cfRule>
    <cfRule type="cellIs" priority="2887" dxfId="0" operator="equal" stopIfTrue="1">
      <formula>"P"</formula>
    </cfRule>
  </conditionalFormatting>
  <conditionalFormatting sqref="L116 BH116:BH117 L117:BG117">
    <cfRule type="cellIs" priority="2882" dxfId="1" operator="equal" stopIfTrue="1">
      <formula>"E"</formula>
    </cfRule>
    <cfRule type="cellIs" priority="2883" dxfId="0" operator="equal" stopIfTrue="1">
      <formula>"P"</formula>
    </cfRule>
  </conditionalFormatting>
  <conditionalFormatting sqref="BH116:BH117 M117:BG117">
    <cfRule type="cellIs" priority="2881" dxfId="4" operator="equal" stopIfTrue="1">
      <formula>"R"</formula>
    </cfRule>
  </conditionalFormatting>
  <conditionalFormatting sqref="M116:AG116 AK116:BG116">
    <cfRule type="cellIs" priority="2879" dxfId="1" operator="equal" stopIfTrue="1">
      <formula>"E"</formula>
    </cfRule>
    <cfRule type="cellIs" priority="2880" dxfId="0" operator="equal" stopIfTrue="1">
      <formula>"P"</formula>
    </cfRule>
  </conditionalFormatting>
  <conditionalFormatting sqref="M116:AG116 AK116:BG116">
    <cfRule type="cellIs" priority="2878" dxfId="4" operator="equal" stopIfTrue="1">
      <formula>"R"</formula>
    </cfRule>
  </conditionalFormatting>
  <conditionalFormatting sqref="L114 BH114:BH115 L115:BG115">
    <cfRule type="cellIs" priority="2876" dxfId="1" operator="equal" stopIfTrue="1">
      <formula>"E"</formula>
    </cfRule>
    <cfRule type="cellIs" priority="2877" dxfId="0" operator="equal" stopIfTrue="1">
      <formula>"P"</formula>
    </cfRule>
  </conditionalFormatting>
  <conditionalFormatting sqref="BH114:BH115 M115:BG115">
    <cfRule type="cellIs" priority="2875" dxfId="4" operator="equal" stopIfTrue="1">
      <formula>"R"</formula>
    </cfRule>
  </conditionalFormatting>
  <conditionalFormatting sqref="M114:U114 Y114:BG114">
    <cfRule type="cellIs" priority="2873" dxfId="1" operator="equal" stopIfTrue="1">
      <formula>"E"</formula>
    </cfRule>
    <cfRule type="cellIs" priority="2874" dxfId="0" operator="equal" stopIfTrue="1">
      <formula>"P"</formula>
    </cfRule>
  </conditionalFormatting>
  <conditionalFormatting sqref="M114:U114 Y114:BG114">
    <cfRule type="cellIs" priority="2872" dxfId="4" operator="equal" stopIfTrue="1">
      <formula>"R"</formula>
    </cfRule>
  </conditionalFormatting>
  <conditionalFormatting sqref="V114:X114">
    <cfRule type="cellIs" priority="2870" dxfId="1" operator="equal" stopIfTrue="1">
      <formula>"E"</formula>
    </cfRule>
    <cfRule type="cellIs" priority="2871" dxfId="0" operator="equal" stopIfTrue="1">
      <formula>"P"</formula>
    </cfRule>
  </conditionalFormatting>
  <conditionalFormatting sqref="AH116:AJ116">
    <cfRule type="cellIs" priority="2868" dxfId="1" operator="equal" stopIfTrue="1">
      <formula>"E"</formula>
    </cfRule>
    <cfRule type="cellIs" priority="2869" dxfId="0" operator="equal" stopIfTrue="1">
      <formula>"P"</formula>
    </cfRule>
  </conditionalFormatting>
  <conditionalFormatting sqref="AP112:AR112">
    <cfRule type="cellIs" priority="2866" dxfId="1" operator="equal" stopIfTrue="1">
      <formula>"E"</formula>
    </cfRule>
    <cfRule type="cellIs" priority="2867" dxfId="0" operator="equal" stopIfTrue="1">
      <formula>"P"</formula>
    </cfRule>
  </conditionalFormatting>
  <conditionalFormatting sqref="AI118:AJ118">
    <cfRule type="cellIs" priority="2864" dxfId="1" operator="equal" stopIfTrue="1">
      <formula>"E"</formula>
    </cfRule>
    <cfRule type="cellIs" priority="2865" dxfId="0" operator="equal" stopIfTrue="1">
      <formula>"P"</formula>
    </cfRule>
  </conditionalFormatting>
  <conditionalFormatting sqref="AM118:AN118">
    <cfRule type="cellIs" priority="2862" dxfId="1" operator="equal" stopIfTrue="1">
      <formula>"E"</formula>
    </cfRule>
    <cfRule type="cellIs" priority="2863" dxfId="0" operator="equal" stopIfTrue="1">
      <formula>"P"</formula>
    </cfRule>
  </conditionalFormatting>
  <conditionalFormatting sqref="AM120:AN120">
    <cfRule type="cellIs" priority="2860" dxfId="1" operator="equal" stopIfTrue="1">
      <formula>"E"</formula>
    </cfRule>
    <cfRule type="cellIs" priority="2861" dxfId="0" operator="equal" stopIfTrue="1">
      <formula>"P"</formula>
    </cfRule>
  </conditionalFormatting>
  <conditionalFormatting sqref="AJ120:AK120">
    <cfRule type="cellIs" priority="2858" dxfId="1" operator="equal" stopIfTrue="1">
      <formula>"E"</formula>
    </cfRule>
    <cfRule type="cellIs" priority="2859" dxfId="0" operator="equal" stopIfTrue="1">
      <formula>"P"</formula>
    </cfRule>
  </conditionalFormatting>
  <conditionalFormatting sqref="AP86">
    <cfRule type="cellIs" priority="1617" dxfId="1" operator="equal" stopIfTrue="1">
      <formula>"E"</formula>
    </cfRule>
    <cfRule type="cellIs" priority="1618" dxfId="0" operator="equal" stopIfTrue="1">
      <formula>"P"</formula>
    </cfRule>
  </conditionalFormatting>
  <conditionalFormatting sqref="L23:L24">
    <cfRule type="cellIs" priority="2764" dxfId="1" operator="equal" stopIfTrue="1">
      <formula>"E"</formula>
    </cfRule>
    <cfRule type="cellIs" priority="2765" dxfId="0" operator="equal" stopIfTrue="1">
      <formula>"P"</formula>
    </cfRule>
  </conditionalFormatting>
  <conditionalFormatting sqref="T151">
    <cfRule type="cellIs" priority="1420" dxfId="1" operator="equal" stopIfTrue="1">
      <formula>"E"</formula>
    </cfRule>
    <cfRule type="cellIs" priority="1421" dxfId="0" operator="equal" stopIfTrue="1">
      <formula>"P"</formula>
    </cfRule>
  </conditionalFormatting>
  <conditionalFormatting sqref="AE147">
    <cfRule type="cellIs" priority="1290" dxfId="1" operator="equal" stopIfTrue="1">
      <formula>"E"</formula>
    </cfRule>
    <cfRule type="cellIs" priority="1291" dxfId="0" operator="equal" stopIfTrue="1">
      <formula>"P"</formula>
    </cfRule>
  </conditionalFormatting>
  <conditionalFormatting sqref="AB151">
    <cfRule type="cellIs" priority="1414" dxfId="1" operator="equal" stopIfTrue="1">
      <formula>"E"</formula>
    </cfRule>
    <cfRule type="cellIs" priority="1415" dxfId="0" operator="equal" stopIfTrue="1">
      <formula>"P"</formula>
    </cfRule>
  </conditionalFormatting>
  <conditionalFormatting sqref="AJ151">
    <cfRule type="cellIs" priority="1408" dxfId="1" operator="equal" stopIfTrue="1">
      <formula>"E"</formula>
    </cfRule>
    <cfRule type="cellIs" priority="1409" dxfId="0" operator="equal" stopIfTrue="1">
      <formula>"P"</formula>
    </cfRule>
  </conditionalFormatting>
  <conditionalFormatting sqref="W155:X155">
    <cfRule type="cellIs" priority="1355" dxfId="1" operator="equal" stopIfTrue="1">
      <formula>"E"</formula>
    </cfRule>
    <cfRule type="cellIs" priority="1356" dxfId="0" operator="equal" stopIfTrue="1">
      <formula>"P"</formula>
    </cfRule>
  </conditionalFormatting>
  <conditionalFormatting sqref="AR151">
    <cfRule type="cellIs" priority="1402" dxfId="1" operator="equal" stopIfTrue="1">
      <formula>"E"</formula>
    </cfRule>
    <cfRule type="cellIs" priority="1403" dxfId="0" operator="equal" stopIfTrue="1">
      <formula>"P"</formula>
    </cfRule>
  </conditionalFormatting>
  <conditionalFormatting sqref="BA151">
    <cfRule type="cellIs" priority="1396" dxfId="1" operator="equal" stopIfTrue="1">
      <formula>"E"</formula>
    </cfRule>
    <cfRule type="cellIs" priority="1397" dxfId="0" operator="equal" stopIfTrue="1">
      <formula>"P"</formula>
    </cfRule>
  </conditionalFormatting>
  <conditionalFormatting sqref="U153:W153 Y153:AA153 AC153:AE153 AG153:AI153 AK153:AM153 AO153 AS153 AW153:AY153 BB153:BC153 BE153:BH153 AQ153 AU153">
    <cfRule type="cellIs" priority="1390" dxfId="1" operator="equal" stopIfTrue="1">
      <formula>"E"</formula>
    </cfRule>
    <cfRule type="cellIs" priority="1391" dxfId="0" operator="equal" stopIfTrue="1">
      <formula>"P"</formula>
    </cfRule>
  </conditionalFormatting>
  <conditionalFormatting sqref="AB153">
    <cfRule type="cellIs" priority="1383" dxfId="4" operator="equal" stopIfTrue="1">
      <formula>"R"</formula>
    </cfRule>
  </conditionalFormatting>
  <conditionalFormatting sqref="AB153">
    <cfRule type="cellIs" priority="1381" dxfId="1" operator="equal" stopIfTrue="1">
      <formula>"E"</formula>
    </cfRule>
    <cfRule type="cellIs" priority="1382" dxfId="0" operator="equal" stopIfTrue="1">
      <formula>"P"</formula>
    </cfRule>
  </conditionalFormatting>
  <conditionalFormatting sqref="AF153">
    <cfRule type="cellIs" priority="1380" dxfId="4" operator="equal" stopIfTrue="1">
      <formula>"R"</formula>
    </cfRule>
  </conditionalFormatting>
  <conditionalFormatting sqref="AF153">
    <cfRule type="cellIs" priority="1378" dxfId="1" operator="equal" stopIfTrue="1">
      <formula>"E"</formula>
    </cfRule>
    <cfRule type="cellIs" priority="1379" dxfId="0" operator="equal" stopIfTrue="1">
      <formula>"P"</formula>
    </cfRule>
  </conditionalFormatting>
  <conditionalFormatting sqref="AJ153">
    <cfRule type="cellIs" priority="1377" dxfId="4" operator="equal" stopIfTrue="1">
      <formula>"R"</formula>
    </cfRule>
  </conditionalFormatting>
  <conditionalFormatting sqref="AJ153">
    <cfRule type="cellIs" priority="1375" dxfId="1" operator="equal" stopIfTrue="1">
      <formula>"E"</formula>
    </cfRule>
    <cfRule type="cellIs" priority="1376" dxfId="0" operator="equal" stopIfTrue="1">
      <formula>"P"</formula>
    </cfRule>
  </conditionalFormatting>
  <conditionalFormatting sqref="AN153">
    <cfRule type="cellIs" priority="1374" dxfId="4" operator="equal" stopIfTrue="1">
      <formula>"R"</formula>
    </cfRule>
  </conditionalFormatting>
  <conditionalFormatting sqref="AN153">
    <cfRule type="cellIs" priority="1372" dxfId="1" operator="equal" stopIfTrue="1">
      <formula>"E"</formula>
    </cfRule>
    <cfRule type="cellIs" priority="1373" dxfId="0" operator="equal" stopIfTrue="1">
      <formula>"P"</formula>
    </cfRule>
  </conditionalFormatting>
  <conditionalFormatting sqref="AR153">
    <cfRule type="cellIs" priority="1371" dxfId="4" operator="equal" stopIfTrue="1">
      <formula>"R"</formula>
    </cfRule>
  </conditionalFormatting>
  <conditionalFormatting sqref="AR153">
    <cfRule type="cellIs" priority="1369" dxfId="1" operator="equal" stopIfTrue="1">
      <formula>"E"</formula>
    </cfRule>
    <cfRule type="cellIs" priority="1370" dxfId="0" operator="equal" stopIfTrue="1">
      <formula>"P"</formula>
    </cfRule>
  </conditionalFormatting>
  <conditionalFormatting sqref="S147">
    <cfRule type="cellIs" priority="1296" dxfId="1" operator="equal" stopIfTrue="1">
      <formula>"E"</formula>
    </cfRule>
    <cfRule type="cellIs" priority="1297" dxfId="0" operator="equal" stopIfTrue="1">
      <formula>"P"</formula>
    </cfRule>
  </conditionalFormatting>
  <conditionalFormatting sqref="AZ157">
    <cfRule type="cellIs" priority="1227" dxfId="1" operator="equal" stopIfTrue="1">
      <formula>"E"</formula>
    </cfRule>
    <cfRule type="cellIs" priority="1228" dxfId="0" operator="equal" stopIfTrue="1">
      <formula>"P"</formula>
    </cfRule>
  </conditionalFormatting>
  <conditionalFormatting sqref="Z163">
    <cfRule type="cellIs" priority="1163" dxfId="1" operator="equal" stopIfTrue="1">
      <formula>"E"</formula>
    </cfRule>
    <cfRule type="cellIs" priority="1164" dxfId="0" operator="equal" stopIfTrue="1">
      <formula>"P"</formula>
    </cfRule>
  </conditionalFormatting>
  <conditionalFormatting sqref="Z163">
    <cfRule type="cellIs" priority="1162" dxfId="4" operator="equal" stopIfTrue="1">
      <formula>"R"</formula>
    </cfRule>
  </conditionalFormatting>
  <conditionalFormatting sqref="BB163">
    <cfRule type="cellIs" priority="1160" dxfId="1" operator="equal" stopIfTrue="1">
      <formula>"E"</formula>
    </cfRule>
    <cfRule type="cellIs" priority="1161" dxfId="0" operator="equal" stopIfTrue="1">
      <formula>"P"</formula>
    </cfRule>
  </conditionalFormatting>
  <conditionalFormatting sqref="BB163">
    <cfRule type="cellIs" priority="1159" dxfId="4" operator="equal" stopIfTrue="1">
      <formula>"R"</formula>
    </cfRule>
  </conditionalFormatting>
  <conditionalFormatting sqref="AZ151">
    <cfRule type="cellIs" priority="1142" dxfId="1" operator="equal" stopIfTrue="1">
      <formula>"E"</formula>
    </cfRule>
    <cfRule type="cellIs" priority="1143" dxfId="0" operator="equal" stopIfTrue="1">
      <formula>"P"</formula>
    </cfRule>
  </conditionalFormatting>
  <conditionalFormatting sqref="AZ151">
    <cfRule type="cellIs" priority="1141" dxfId="4" operator="equal" stopIfTrue="1">
      <formula>"R"</formula>
    </cfRule>
  </conditionalFormatting>
  <conditionalFormatting sqref="AL165">
    <cfRule type="cellIs" priority="1106" dxfId="1" operator="equal" stopIfTrue="1">
      <formula>"E"</formula>
    </cfRule>
    <cfRule type="cellIs" priority="1107" dxfId="0" operator="equal" stopIfTrue="1">
      <formula>"P"</formula>
    </cfRule>
  </conditionalFormatting>
  <conditionalFormatting sqref="AL165">
    <cfRule type="cellIs" priority="1105" dxfId="4" operator="equal" stopIfTrue="1">
      <formula>"R"</formula>
    </cfRule>
  </conditionalFormatting>
  <conditionalFormatting sqref="BG165">
    <cfRule type="cellIs" priority="1103" dxfId="1" operator="equal" stopIfTrue="1">
      <formula>"E"</formula>
    </cfRule>
    <cfRule type="cellIs" priority="1104" dxfId="0" operator="equal" stopIfTrue="1">
      <formula>"P"</formula>
    </cfRule>
  </conditionalFormatting>
  <conditionalFormatting sqref="BG165">
    <cfRule type="cellIs" priority="1102" dxfId="4" operator="equal" stopIfTrue="1">
      <formula>"R"</formula>
    </cfRule>
  </conditionalFormatting>
  <conditionalFormatting sqref="R167">
    <cfRule type="cellIs" priority="1100" dxfId="1" operator="equal" stopIfTrue="1">
      <formula>"E"</formula>
    </cfRule>
    <cfRule type="cellIs" priority="1101" dxfId="0" operator="equal" stopIfTrue="1">
      <formula>"P"</formula>
    </cfRule>
  </conditionalFormatting>
  <conditionalFormatting sqref="R167">
    <cfRule type="cellIs" priority="1099" dxfId="4" operator="equal" stopIfTrue="1">
      <formula>"R"</formula>
    </cfRule>
  </conditionalFormatting>
  <conditionalFormatting sqref="V167">
    <cfRule type="cellIs" priority="1097" dxfId="1" operator="equal" stopIfTrue="1">
      <formula>"E"</formula>
    </cfRule>
    <cfRule type="cellIs" priority="1098" dxfId="0" operator="equal" stopIfTrue="1">
      <formula>"P"</formula>
    </cfRule>
  </conditionalFormatting>
  <conditionalFormatting sqref="V167">
    <cfRule type="cellIs" priority="1096" dxfId="4" operator="equal" stopIfTrue="1">
      <formula>"R"</formula>
    </cfRule>
  </conditionalFormatting>
  <conditionalFormatting sqref="Z167">
    <cfRule type="cellIs" priority="1094" dxfId="1" operator="equal" stopIfTrue="1">
      <formula>"E"</formula>
    </cfRule>
    <cfRule type="cellIs" priority="1095" dxfId="0" operator="equal" stopIfTrue="1">
      <formula>"P"</formula>
    </cfRule>
  </conditionalFormatting>
  <conditionalFormatting sqref="Z167">
    <cfRule type="cellIs" priority="1093" dxfId="4" operator="equal" stopIfTrue="1">
      <formula>"R"</formula>
    </cfRule>
  </conditionalFormatting>
  <conditionalFormatting sqref="AD167">
    <cfRule type="cellIs" priority="1091" dxfId="1" operator="equal" stopIfTrue="1">
      <formula>"E"</formula>
    </cfRule>
    <cfRule type="cellIs" priority="1092" dxfId="0" operator="equal" stopIfTrue="1">
      <formula>"P"</formula>
    </cfRule>
  </conditionalFormatting>
  <conditionalFormatting sqref="AD167">
    <cfRule type="cellIs" priority="1090" dxfId="4" operator="equal" stopIfTrue="1">
      <formula>"R"</formula>
    </cfRule>
  </conditionalFormatting>
  <conditionalFormatting sqref="AH167">
    <cfRule type="cellIs" priority="1088" dxfId="1" operator="equal" stopIfTrue="1">
      <formula>"E"</formula>
    </cfRule>
    <cfRule type="cellIs" priority="1089" dxfId="0" operator="equal" stopIfTrue="1">
      <formula>"P"</formula>
    </cfRule>
  </conditionalFormatting>
  <conditionalFormatting sqref="AH167">
    <cfRule type="cellIs" priority="1087" dxfId="4" operator="equal" stopIfTrue="1">
      <formula>"R"</formula>
    </cfRule>
  </conditionalFormatting>
  <conditionalFormatting sqref="AL167">
    <cfRule type="cellIs" priority="1085" dxfId="1" operator="equal" stopIfTrue="1">
      <formula>"E"</formula>
    </cfRule>
    <cfRule type="cellIs" priority="1086" dxfId="0" operator="equal" stopIfTrue="1">
      <formula>"P"</formula>
    </cfRule>
  </conditionalFormatting>
  <conditionalFormatting sqref="AL167">
    <cfRule type="cellIs" priority="1084" dxfId="4" operator="equal" stopIfTrue="1">
      <formula>"R"</formula>
    </cfRule>
  </conditionalFormatting>
  <conditionalFormatting sqref="AP167">
    <cfRule type="cellIs" priority="1082" dxfId="1" operator="equal" stopIfTrue="1">
      <formula>"E"</formula>
    </cfRule>
    <cfRule type="cellIs" priority="1083" dxfId="0" operator="equal" stopIfTrue="1">
      <formula>"P"</formula>
    </cfRule>
  </conditionalFormatting>
  <conditionalFormatting sqref="AP167">
    <cfRule type="cellIs" priority="1081" dxfId="4" operator="equal" stopIfTrue="1">
      <formula>"R"</formula>
    </cfRule>
  </conditionalFormatting>
  <conditionalFormatting sqref="AT167">
    <cfRule type="cellIs" priority="1079" dxfId="1" operator="equal" stopIfTrue="1">
      <formula>"E"</formula>
    </cfRule>
    <cfRule type="cellIs" priority="1080" dxfId="0" operator="equal" stopIfTrue="1">
      <formula>"P"</formula>
    </cfRule>
  </conditionalFormatting>
  <conditionalFormatting sqref="AT167">
    <cfRule type="cellIs" priority="1078" dxfId="4" operator="equal" stopIfTrue="1">
      <formula>"R"</formula>
    </cfRule>
  </conditionalFormatting>
  <conditionalFormatting sqref="AX167">
    <cfRule type="cellIs" priority="1076" dxfId="1" operator="equal" stopIfTrue="1">
      <formula>"E"</formula>
    </cfRule>
    <cfRule type="cellIs" priority="1077" dxfId="0" operator="equal" stopIfTrue="1">
      <formula>"P"</formula>
    </cfRule>
  </conditionalFormatting>
  <conditionalFormatting sqref="AX167">
    <cfRule type="cellIs" priority="1075" dxfId="4" operator="equal" stopIfTrue="1">
      <formula>"R"</formula>
    </cfRule>
  </conditionalFormatting>
  <conditionalFormatting sqref="BB167">
    <cfRule type="cellIs" priority="1073" dxfId="1" operator="equal" stopIfTrue="1">
      <formula>"E"</formula>
    </cfRule>
    <cfRule type="cellIs" priority="1074" dxfId="0" operator="equal" stopIfTrue="1">
      <formula>"P"</formula>
    </cfRule>
  </conditionalFormatting>
  <conditionalFormatting sqref="BB167">
    <cfRule type="cellIs" priority="1072" dxfId="4" operator="equal" stopIfTrue="1">
      <formula>"R"</formula>
    </cfRule>
  </conditionalFormatting>
  <conditionalFormatting sqref="BF167">
    <cfRule type="cellIs" priority="1070" dxfId="1" operator="equal" stopIfTrue="1">
      <formula>"E"</formula>
    </cfRule>
    <cfRule type="cellIs" priority="1071" dxfId="0" operator="equal" stopIfTrue="1">
      <formula>"P"</formula>
    </cfRule>
  </conditionalFormatting>
  <conditionalFormatting sqref="BF167">
    <cfRule type="cellIs" priority="1069" dxfId="4" operator="equal" stopIfTrue="1">
      <formula>"R"</formula>
    </cfRule>
  </conditionalFormatting>
  <conditionalFormatting sqref="L153:L156">
    <cfRule type="cellIs" priority="1055" dxfId="1" operator="equal" stopIfTrue="1">
      <formula>"E"</formula>
    </cfRule>
    <cfRule type="cellIs" priority="1056" dxfId="0" operator="equal" stopIfTrue="1">
      <formula>"P"</formula>
    </cfRule>
  </conditionalFormatting>
  <conditionalFormatting sqref="L171:L174">
    <cfRule type="cellIs" priority="1043" dxfId="1" operator="equal" stopIfTrue="1">
      <formula>"E"</formula>
    </cfRule>
    <cfRule type="cellIs" priority="1044" dxfId="0" operator="equal" stopIfTrue="1">
      <formula>"P"</formula>
    </cfRule>
  </conditionalFormatting>
  <conditionalFormatting sqref="AC19">
    <cfRule type="cellIs" priority="2149" dxfId="1" operator="equal" stopIfTrue="1">
      <formula>"E"</formula>
    </cfRule>
    <cfRule type="cellIs" priority="2150" dxfId="0" operator="equal" stopIfTrue="1">
      <formula>"P"</formula>
    </cfRule>
  </conditionalFormatting>
  <conditionalFormatting sqref="AC19">
    <cfRule type="cellIs" priority="2148" dxfId="4" operator="equal" stopIfTrue="1">
      <formula>"R"</formula>
    </cfRule>
  </conditionalFormatting>
  <conditionalFormatting sqref="AA169">
    <cfRule type="cellIs" priority="843" dxfId="1" operator="equal" stopIfTrue="1">
      <formula>"E"</formula>
    </cfRule>
    <cfRule type="cellIs" priority="844" dxfId="0" operator="equal" stopIfTrue="1">
      <formula>"P"</formula>
    </cfRule>
  </conditionalFormatting>
  <conditionalFormatting sqref="AM169">
    <cfRule type="cellIs" priority="837" dxfId="1" operator="equal" stopIfTrue="1">
      <formula>"E"</formula>
    </cfRule>
    <cfRule type="cellIs" priority="838" dxfId="0" operator="equal" stopIfTrue="1">
      <formula>"P"</formula>
    </cfRule>
  </conditionalFormatting>
  <conditionalFormatting sqref="W169">
    <cfRule type="cellIs" priority="845" dxfId="1" operator="equal" stopIfTrue="1">
      <formula>"E"</formula>
    </cfRule>
    <cfRule type="cellIs" priority="846" dxfId="0" operator="equal" stopIfTrue="1">
      <formula>"P"</formula>
    </cfRule>
  </conditionalFormatting>
  <conditionalFormatting sqref="AI169">
    <cfRule type="cellIs" priority="839" dxfId="1" operator="equal" stopIfTrue="1">
      <formula>"E"</formula>
    </cfRule>
    <cfRule type="cellIs" priority="840" dxfId="0" operator="equal" stopIfTrue="1">
      <formula>"P"</formula>
    </cfRule>
  </conditionalFormatting>
  <conditionalFormatting sqref="BG169">
    <cfRule type="cellIs" priority="827" dxfId="1" operator="equal" stopIfTrue="1">
      <formula>"E"</formula>
    </cfRule>
    <cfRule type="cellIs" priority="828" dxfId="0" operator="equal" stopIfTrue="1">
      <formula>"P"</formula>
    </cfRule>
  </conditionalFormatting>
  <conditionalFormatting sqref="M177:N177 P177:AH177 AJ177:AP177 AR177:BA177 BC177:BH177">
    <cfRule type="cellIs" priority="770" dxfId="1" operator="equal" stopIfTrue="1">
      <formula>"E"</formula>
    </cfRule>
    <cfRule type="cellIs" priority="771" dxfId="0" operator="equal" stopIfTrue="1">
      <formula>"P"</formula>
    </cfRule>
  </conditionalFormatting>
  <conditionalFormatting sqref="M177:N177 P177:AH177 AJ177:AP177 AR177:BA177 BC177:BH177">
    <cfRule type="cellIs" priority="769" dxfId="4" operator="equal" stopIfTrue="1">
      <formula>"R"</formula>
    </cfRule>
  </conditionalFormatting>
  <conditionalFormatting sqref="AA171">
    <cfRule type="cellIs" priority="818" dxfId="1" operator="equal" stopIfTrue="1">
      <formula>"E"</formula>
    </cfRule>
    <cfRule type="cellIs" priority="819" dxfId="0" operator="equal" stopIfTrue="1">
      <formula>"P"</formula>
    </cfRule>
  </conditionalFormatting>
  <conditionalFormatting sqref="AY171">
    <cfRule type="cellIs" priority="806" dxfId="1" operator="equal" stopIfTrue="1">
      <formula>"E"</formula>
    </cfRule>
    <cfRule type="cellIs" priority="807" dxfId="0" operator="equal" stopIfTrue="1">
      <formula>"P"</formula>
    </cfRule>
  </conditionalFormatting>
  <conditionalFormatting sqref="M173:R173 T173:V173 X173:Z173 AB173:AD173 AF173:AH173 AJ173:AL173 AN173:AP173 AR173:AT173 AW173:AX173 AZ173:BB173 BD173:BF173 BH173">
    <cfRule type="cellIs" priority="800" dxfId="1" operator="equal" stopIfTrue="1">
      <formula>"E"</formula>
    </cfRule>
    <cfRule type="cellIs" priority="801" dxfId="0" operator="equal" stopIfTrue="1">
      <formula>"P"</formula>
    </cfRule>
  </conditionalFormatting>
  <conditionalFormatting sqref="M173:R173 T173:V173 X173:Z173 AB173:AD173 AF173:AH173 AJ173:AL173 AN173:AP173 AR173:AT173 AW173:AX173 AZ173:BB173 BD173:BF173 BH173">
    <cfRule type="cellIs" priority="799" dxfId="4" operator="equal" stopIfTrue="1">
      <formula>"R"</formula>
    </cfRule>
  </conditionalFormatting>
  <conditionalFormatting sqref="S173">
    <cfRule type="cellIs" priority="797" dxfId="1" operator="equal" stopIfTrue="1">
      <formula>"E"</formula>
    </cfRule>
    <cfRule type="cellIs" priority="798" dxfId="0" operator="equal" stopIfTrue="1">
      <formula>"P"</formula>
    </cfRule>
  </conditionalFormatting>
  <conditionalFormatting sqref="AE173">
    <cfRule type="cellIs" priority="791" dxfId="1" operator="equal" stopIfTrue="1">
      <formula>"E"</formula>
    </cfRule>
    <cfRule type="cellIs" priority="792" dxfId="0" operator="equal" stopIfTrue="1">
      <formula>"P"</formula>
    </cfRule>
  </conditionalFormatting>
  <conditionalFormatting sqref="AQ173">
    <cfRule type="cellIs" priority="785" dxfId="1" operator="equal" stopIfTrue="1">
      <formula>"E"</formula>
    </cfRule>
    <cfRule type="cellIs" priority="786" dxfId="0" operator="equal" stopIfTrue="1">
      <formula>"P"</formula>
    </cfRule>
  </conditionalFormatting>
  <conditionalFormatting sqref="AU169">
    <cfRule type="cellIs" priority="833" dxfId="1" operator="equal" stopIfTrue="1">
      <formula>"E"</formula>
    </cfRule>
    <cfRule type="cellIs" priority="834" dxfId="0" operator="equal" stopIfTrue="1">
      <formula>"P"</formula>
    </cfRule>
  </conditionalFormatting>
  <conditionalFormatting sqref="BC173">
    <cfRule type="cellIs" priority="779" dxfId="1" operator="equal" stopIfTrue="1">
      <formula>"E"</formula>
    </cfRule>
    <cfRule type="cellIs" priority="780" dxfId="0" operator="equal" stopIfTrue="1">
      <formula>"P"</formula>
    </cfRule>
  </conditionalFormatting>
  <conditionalFormatting sqref="AM171">
    <cfRule type="cellIs" priority="812" dxfId="1" operator="equal" stopIfTrue="1">
      <formula>"E"</formula>
    </cfRule>
    <cfRule type="cellIs" priority="813" dxfId="0" operator="equal" stopIfTrue="1">
      <formula>"P"</formula>
    </cfRule>
  </conditionalFormatting>
  <conditionalFormatting sqref="AL179">
    <cfRule type="cellIs" priority="758" dxfId="1" operator="equal" stopIfTrue="1">
      <formula>"E"</formula>
    </cfRule>
    <cfRule type="cellIs" priority="759" dxfId="0" operator="equal" stopIfTrue="1">
      <formula>"P"</formula>
    </cfRule>
  </conditionalFormatting>
  <conditionalFormatting sqref="M181:U181 W181:AG181 AI181:AK181 AV181:BH181 AM181:AS181">
    <cfRule type="cellIs" priority="752" dxfId="1" operator="equal" stopIfTrue="1">
      <formula>"E"</formula>
    </cfRule>
    <cfRule type="cellIs" priority="753" dxfId="0" operator="equal" stopIfTrue="1">
      <formula>"P"</formula>
    </cfRule>
  </conditionalFormatting>
  <conditionalFormatting sqref="M181:U181 W181:AG181 AI181:AK181 AV181:BH181 AM181:AS181">
    <cfRule type="cellIs" priority="751" dxfId="4" operator="equal" stopIfTrue="1">
      <formula>"R"</formula>
    </cfRule>
  </conditionalFormatting>
  <conditionalFormatting sqref="AL181">
    <cfRule type="cellIs" priority="743" dxfId="1" operator="equal" stopIfTrue="1">
      <formula>"E"</formula>
    </cfRule>
    <cfRule type="cellIs" priority="744" dxfId="0" operator="equal" stopIfTrue="1">
      <formula>"P"</formula>
    </cfRule>
  </conditionalFormatting>
  <conditionalFormatting sqref="AQ177">
    <cfRule type="cellIs" priority="765" dxfId="1" operator="equal" stopIfTrue="1">
      <formula>"E"</formula>
    </cfRule>
    <cfRule type="cellIs" priority="766" dxfId="0" operator="equal" stopIfTrue="1">
      <formula>"P"</formula>
    </cfRule>
  </conditionalFormatting>
  <conditionalFormatting sqref="Z179">
    <cfRule type="cellIs" priority="760" dxfId="1" operator="equal" stopIfTrue="1">
      <formula>"E"</formula>
    </cfRule>
    <cfRule type="cellIs" priority="761" dxfId="0" operator="equal" stopIfTrue="1">
      <formula>"P"</formula>
    </cfRule>
  </conditionalFormatting>
  <conditionalFormatting sqref="AH181">
    <cfRule type="cellIs" priority="749" dxfId="1" operator="equal" stopIfTrue="1">
      <formula>"E"</formula>
    </cfRule>
    <cfRule type="cellIs" priority="750" dxfId="0" operator="equal" stopIfTrue="1">
      <formula>"P"</formula>
    </cfRule>
  </conditionalFormatting>
  <conditionalFormatting sqref="AT181">
    <cfRule type="cellIs" priority="747" dxfId="1" operator="equal" stopIfTrue="1">
      <formula>"E"</formula>
    </cfRule>
    <cfRule type="cellIs" priority="748" dxfId="0" operator="equal" stopIfTrue="1">
      <formula>"P"</formula>
    </cfRule>
  </conditionalFormatting>
  <conditionalFormatting sqref="AL131">
    <cfRule type="cellIs" priority="695" dxfId="4" operator="equal" stopIfTrue="1">
      <formula>"R"</formula>
    </cfRule>
  </conditionalFormatting>
  <conditionalFormatting sqref="AE142">
    <cfRule type="cellIs" priority="693" dxfId="1" operator="equal" stopIfTrue="1">
      <formula>"E"</formula>
    </cfRule>
    <cfRule type="cellIs" priority="694" dxfId="0" operator="equal" stopIfTrue="1">
      <formula>"P"</formula>
    </cfRule>
  </conditionalFormatting>
  <conditionalFormatting sqref="M183:X183 Z183:AJ183 AL183:AT183 AY183:BH183 AV183">
    <cfRule type="cellIs" priority="741" dxfId="1" operator="equal" stopIfTrue="1">
      <formula>"E"</formula>
    </cfRule>
    <cfRule type="cellIs" priority="742" dxfId="0" operator="equal" stopIfTrue="1">
      <formula>"P"</formula>
    </cfRule>
  </conditionalFormatting>
  <conditionalFormatting sqref="M183:X183 Z183:AJ183 AL183:AT183 AY183:BH183 AV183">
    <cfRule type="cellIs" priority="740" dxfId="4" operator="equal" stopIfTrue="1">
      <formula>"R"</formula>
    </cfRule>
  </conditionalFormatting>
  <conditionalFormatting sqref="Y183">
    <cfRule type="cellIs" priority="738" dxfId="1" operator="equal" stopIfTrue="1">
      <formula>"E"</formula>
    </cfRule>
    <cfRule type="cellIs" priority="739" dxfId="0" operator="equal" stopIfTrue="1">
      <formula>"P"</formula>
    </cfRule>
  </conditionalFormatting>
  <conditionalFormatting sqref="AQ185">
    <cfRule type="cellIs" priority="732" dxfId="1" operator="equal" stopIfTrue="1">
      <formula>"E"</formula>
    </cfRule>
    <cfRule type="cellIs" priority="733" dxfId="0" operator="equal" stopIfTrue="1">
      <formula>"P"</formula>
    </cfRule>
  </conditionalFormatting>
  <conditionalFormatting sqref="AF152">
    <cfRule type="cellIs" priority="655" dxfId="1" operator="equal" stopIfTrue="1">
      <formula>"E"</formula>
    </cfRule>
    <cfRule type="cellIs" priority="656" dxfId="0" operator="equal" stopIfTrue="1">
      <formula>"P"</formula>
    </cfRule>
  </conditionalFormatting>
  <conditionalFormatting sqref="AF132">
    <cfRule type="cellIs" priority="702" dxfId="1" operator="equal" stopIfTrue="1">
      <formula>"E"</formula>
    </cfRule>
    <cfRule type="cellIs" priority="703" dxfId="0" operator="equal" stopIfTrue="1">
      <formula>"P"</formula>
    </cfRule>
  </conditionalFormatting>
  <conditionalFormatting sqref="AF134">
    <cfRule type="cellIs" priority="700" dxfId="1" operator="equal" stopIfTrue="1">
      <formula>"E"</formula>
    </cfRule>
    <cfRule type="cellIs" priority="701" dxfId="0" operator="equal" stopIfTrue="1">
      <formula>"P"</formula>
    </cfRule>
  </conditionalFormatting>
  <conditionalFormatting sqref="AF136">
    <cfRule type="cellIs" priority="698" dxfId="1" operator="equal" stopIfTrue="1">
      <formula>"E"</formula>
    </cfRule>
    <cfRule type="cellIs" priority="699" dxfId="0" operator="equal" stopIfTrue="1">
      <formula>"P"</formula>
    </cfRule>
  </conditionalFormatting>
  <conditionalFormatting sqref="AZ159">
    <cfRule type="cellIs" priority="393" dxfId="1" operator="equal" stopIfTrue="1">
      <formula>"E"</formula>
    </cfRule>
    <cfRule type="cellIs" priority="394" dxfId="0" operator="equal" stopIfTrue="1">
      <formula>"P"</formula>
    </cfRule>
  </conditionalFormatting>
  <conditionalFormatting sqref="BB159">
    <cfRule type="cellIs" priority="392" dxfId="4" operator="equal" stopIfTrue="1">
      <formula>"R"</formula>
    </cfRule>
  </conditionalFormatting>
  <conditionalFormatting sqref="BB159">
    <cfRule type="cellIs" priority="390" dxfId="1" operator="equal" stopIfTrue="1">
      <formula>"E"</formula>
    </cfRule>
    <cfRule type="cellIs" priority="391" dxfId="0" operator="equal" stopIfTrue="1">
      <formula>"P"</formula>
    </cfRule>
  </conditionalFormatting>
  <conditionalFormatting sqref="AM148">
    <cfRule type="cellIs" priority="406" dxfId="1" operator="equal" stopIfTrue="1">
      <formula>"E"</formula>
    </cfRule>
    <cfRule type="cellIs" priority="407" dxfId="0" operator="equal" stopIfTrue="1">
      <formula>"P"</formula>
    </cfRule>
  </conditionalFormatting>
  <conditionalFormatting sqref="AH150">
    <cfRule type="cellIs" priority="402" dxfId="1" operator="equal" stopIfTrue="1">
      <formula>"E"</formula>
    </cfRule>
    <cfRule type="cellIs" priority="403" dxfId="0" operator="equal" stopIfTrue="1">
      <formula>"P"</formula>
    </cfRule>
  </conditionalFormatting>
  <conditionalFormatting sqref="AJ152">
    <cfRule type="cellIs" priority="400" dxfId="1" operator="equal" stopIfTrue="1">
      <formula>"E"</formula>
    </cfRule>
    <cfRule type="cellIs" priority="401" dxfId="0" operator="equal" stopIfTrue="1">
      <formula>"P"</formula>
    </cfRule>
  </conditionalFormatting>
  <conditionalFormatting sqref="AJ154">
    <cfRule type="cellIs" priority="398" dxfId="1" operator="equal" stopIfTrue="1">
      <formula>"E"</formula>
    </cfRule>
    <cfRule type="cellIs" priority="399" dxfId="0" operator="equal" stopIfTrue="1">
      <formula>"P"</formula>
    </cfRule>
  </conditionalFormatting>
  <conditionalFormatting sqref="AJ158">
    <cfRule type="cellIs" priority="396" dxfId="1" operator="equal" stopIfTrue="1">
      <formula>"E"</formula>
    </cfRule>
    <cfRule type="cellIs" priority="397" dxfId="0" operator="equal" stopIfTrue="1">
      <formula>"P"</formula>
    </cfRule>
  </conditionalFormatting>
  <conditionalFormatting sqref="AI170">
    <cfRule type="cellIs" priority="341" dxfId="1" operator="equal" stopIfTrue="1">
      <formula>"E"</formula>
    </cfRule>
    <cfRule type="cellIs" priority="342" dxfId="0" operator="equal" stopIfTrue="1">
      <formula>"P"</formula>
    </cfRule>
  </conditionalFormatting>
  <conditionalFormatting sqref="AT161">
    <cfRule type="cellIs" priority="389" dxfId="4" operator="equal" stopIfTrue="1">
      <formula>"R"</formula>
    </cfRule>
  </conditionalFormatting>
  <conditionalFormatting sqref="AT161">
    <cfRule type="cellIs" priority="387" dxfId="1" operator="equal" stopIfTrue="1">
      <formula>"E"</formula>
    </cfRule>
    <cfRule type="cellIs" priority="388" dxfId="0" operator="equal" stopIfTrue="1">
      <formula>"P"</formula>
    </cfRule>
  </conditionalFormatting>
  <conditionalFormatting sqref="AN158">
    <cfRule type="cellIs" priority="381" dxfId="1" operator="equal" stopIfTrue="1">
      <formula>"E"</formula>
    </cfRule>
    <cfRule type="cellIs" priority="382" dxfId="0" operator="equal" stopIfTrue="1">
      <formula>"P"</formula>
    </cfRule>
  </conditionalFormatting>
  <conditionalFormatting sqref="AL182">
    <cfRule type="cellIs" priority="337" dxfId="1" operator="equal" stopIfTrue="1">
      <formula>"E"</formula>
    </cfRule>
    <cfRule type="cellIs" priority="338" dxfId="0" operator="equal" stopIfTrue="1">
      <formula>"P"</formula>
    </cfRule>
  </conditionalFormatting>
  <conditionalFormatting sqref="M154 M156:M158 Q157 W157 Y157 AG157:AG158 AS157 AW157 BA157 BE157 M167:Q167 S167:U167 W167:Y167 AA167:AC167 AE167:AG167 AI167:AK167 AM167:AO167 AQ167:AS167 AU167:AW167 AY167:BA167 BC167:BE167 BG167:BH167 M184:BH184 M135:O135 Q135:AF135 M137:AR137 M143:AB143 AE143:AI143 M145:AB145 AE145:AQ145 M168:AK168 N170:AD170 M172:BH172 M174:BH174 M176:AH176 M178:BH178 M180:BH180 M182:AK182 AD185:AP185 AR185:AW185 BC185:BH185 AG154:AI154 AK154:AM154 AK157:AK158 AO154 AO157:AO158 AM168:BH168 AJ170:BH170 AJ176:BH176 AM182:BH182 AW137:BD137 O154:Q154 S154:W154 Y154:AE154 AQ154:BH154 AC156:AC158 AF156:AG156 O156:Q156 S156:U156 W156:Y156 AI156:AK156 AM156:AO156 AQ156:BH156 O157 O158:Q158 S158:U158 S157 W158:Y158 AA156:AA158 AE157:AE158 AI157:AI158 AM157:AM158 AQ157 AQ158:BH158 AU157 AY157 BC157 BG157 AF170:AH170 AY185:BA185">
    <cfRule type="cellIs" priority="1532" dxfId="1" operator="equal" stopIfTrue="1">
      <formula>"E"</formula>
    </cfRule>
    <cfRule type="cellIs" priority="1533" dxfId="0" operator="equal" stopIfTrue="1">
      <formula>"P"</formula>
    </cfRule>
  </conditionalFormatting>
  <conditionalFormatting sqref="U151:W151 M154 Y151:AA151 AC151:AE151 AG151:AI151 AK151:AM151 AO151 AS151 AW151:AY151 BB151:BC151 BE151:BH151 M156:M158 Q157 W157 Y157 AG157:AG158 AS157 AW157 BA157 BE157 M167:Q167 S167:U167 W167:Y167 AA167:AC167 AE167:AG167 AI167:AK167 AM167:AO167 AQ167:AS167 AU167:AW167 AY167:BA167 BC167:BE167 BG167:BH167 M184:BH184 M135:O135 Q135:AF135 M137:AR137 M143:AB143 AE143:AI143 M145:AB145 AE145:AQ145 M168:AK168 N170:AD170 M172:BH172 M174:BH174 M176:AH176 M178:BH178 M180:BH180 M182:AK182 AD185:AP185 AR185:AW185 BC185:BH185 AG154:AI154 AK154:AM154 AK157:AK158 AO154 AO157:AO158 AM168:BH168 AJ170:BH170 AJ176:BH176 AM182:BH182 AW137:BD137 AQ151 AU151 O154:Q154 S154:W154 Y154:AE154 AQ154:BH154 AC156:AC158 AF156:AG156 O156:Q156 S156:U156 W156:Y156 AI156:AK156 AM156:AO156 AQ156:BH156 O157 O158:Q158 S158:U158 S157 W158:Y158 AA156:AA158 AE157:AE158 AI157:AI158 AM157:AM158 AQ157 AQ158:BH158 AU157 AY157 BC157 BG157 AF170:AH170 AY185:BA185">
    <cfRule type="cellIs" priority="1531" dxfId="4" operator="equal" stopIfTrue="1">
      <formula>"R"</formula>
    </cfRule>
  </conditionalFormatting>
  <conditionalFormatting sqref="M131:AK131 M147:N148 AN147:AP147 AR147:AT147 AV147:AX147 AZ147:BB147 BD147:BF147 BH147 M150:V150 M149:T149 V149 AT149:BD149 BF149:BH149 M136:AE136 M138:BH138 BE137:BH137 M144:BH144 AJ143:AO143 M133:BH133 M132:AE132 AG132:AK132 M134:AE134 AG134:BH134 M142:AD142 AF142:BH142 P147:R148 T147:V148 X147:Z148 AB147:AD148 AF147:AH148 M141:BH141 M140 AM140:BH140 AR143:BB143 AJ147:AL148 AN148:BH148 AI149:AR150 AM131:BH132 AG136:BH136 AG135:AS135 AU135:AX135 AZ135:BH135 O139:BH139 O140:AG140 BD143:BH143 X149:AG150 AT150:BH150">
    <cfRule type="cellIs" priority="1529" dxfId="1" operator="equal" stopIfTrue="1">
      <formula>"E"</formula>
    </cfRule>
    <cfRule type="cellIs" priority="1530" dxfId="0" operator="equal" stopIfTrue="1">
      <formula>"P"</formula>
    </cfRule>
  </conditionalFormatting>
  <conditionalFormatting sqref="M152 U151:W151 Y151:AA151 AC151:AE151 AS151 AW151:AY151 BB151:BC151 BE151:BH151 AG151:AI152 AK151:AM152 AO151:AO152 O152:Q152 S152:W152 Y152:AE152 AQ151 AQ152:BH152 AU151">
    <cfRule type="cellIs" priority="1526" dxfId="1" operator="equal" stopIfTrue="1">
      <formula>"E"</formula>
    </cfRule>
    <cfRule type="cellIs" priority="1527" dxfId="0" operator="equal" stopIfTrue="1">
      <formula>"P"</formula>
    </cfRule>
  </conditionalFormatting>
  <conditionalFormatting sqref="AI152">
    <cfRule type="cellIs" priority="1523" dxfId="1" operator="equal" stopIfTrue="1">
      <formula>"E"</formula>
    </cfRule>
    <cfRule type="cellIs" priority="1524" dxfId="0" operator="equal" stopIfTrue="1">
      <formula>"P"</formula>
    </cfRule>
  </conditionalFormatting>
  <conditionalFormatting sqref="M131:AK131 M147:N148 AN147:AP147 AR147:AT147 AV147:AX147 AZ147:BB147 BD147:BF147 BH147 M150:V150 M149:T149 V149 AT149:BD149 BF149:BH149 M136:AE136 M138:BH138 BE137:BH137 M144:BH144 AJ143:AO143 M133:BH133 M132:AE132 AG132:AK132 M134:AE134 AG134:BH134 M142:AD142 AF142:BH142 P147:R148 T147:V148 X147:Z148 AB147:AD148 AF147:AH148 M141:BH141 M140 AM140:BH140 AR143:BB143 AJ147:AL148 AN148:BH148 AI149:AR150 AM131:BH132 AG136:BH136 AG135:AS135 AU135:AX135 AZ135:BH135 O139:BH139 O140:AG140 BD143:BH143 X149:AG150 AT150:BH150">
    <cfRule type="cellIs" priority="1528" dxfId="4" operator="equal" stopIfTrue="1">
      <formula>"R"</formula>
    </cfRule>
  </conditionalFormatting>
  <conditionalFormatting sqref="M152 AG152:AI152 AK152:AM152 AO152 O152:Q152 S152:W152 Y152:AE152 AQ152:BH152">
    <cfRule type="cellIs" priority="1525" dxfId="4" operator="equal" stopIfTrue="1">
      <formula>"R"</formula>
    </cfRule>
  </conditionalFormatting>
  <conditionalFormatting sqref="AI152">
    <cfRule type="cellIs" priority="1522" dxfId="4" operator="equal" stopIfTrue="1">
      <formula>"R"</formula>
    </cfRule>
  </conditionalFormatting>
  <conditionalFormatting sqref="AM152">
    <cfRule type="cellIs" priority="1520" dxfId="1" operator="equal" stopIfTrue="1">
      <formula>"E"</formula>
    </cfRule>
    <cfRule type="cellIs" priority="1521" dxfId="0" operator="equal" stopIfTrue="1">
      <formula>"P"</formula>
    </cfRule>
  </conditionalFormatting>
  <conditionalFormatting sqref="AM152">
    <cfRule type="cellIs" priority="1519" dxfId="4" operator="equal" stopIfTrue="1">
      <formula>"R"</formula>
    </cfRule>
  </conditionalFormatting>
  <conditionalFormatting sqref="AI159:AJ159">
    <cfRule type="cellIs" priority="1517" dxfId="1" operator="equal" stopIfTrue="1">
      <formula>"E"</formula>
    </cfRule>
    <cfRule type="cellIs" priority="1518" dxfId="0" operator="equal" stopIfTrue="1">
      <formula>"P"</formula>
    </cfRule>
  </conditionalFormatting>
  <conditionalFormatting sqref="AI159:AJ159">
    <cfRule type="cellIs" priority="1516" dxfId="4" operator="equal" stopIfTrue="1">
      <formula>"R"</formula>
    </cfRule>
  </conditionalFormatting>
  <conditionalFormatting sqref="AI159">
    <cfRule type="cellIs" priority="1514" dxfId="1" operator="equal" stopIfTrue="1">
      <formula>"E"</formula>
    </cfRule>
    <cfRule type="cellIs" priority="1515" dxfId="0" operator="equal" stopIfTrue="1">
      <formula>"P"</formula>
    </cfRule>
  </conditionalFormatting>
  <conditionalFormatting sqref="AI159">
    <cfRule type="cellIs" priority="1513" dxfId="4" operator="equal" stopIfTrue="1">
      <formula>"R"</formula>
    </cfRule>
  </conditionalFormatting>
  <conditionalFormatting sqref="M165:AE165 AM165:BF165 BH165 AG165:AK165">
    <cfRule type="cellIs" priority="1427" dxfId="1" operator="equal" stopIfTrue="1">
      <formula>"E"</formula>
    </cfRule>
    <cfRule type="cellIs" priority="1428" dxfId="0" operator="equal" stopIfTrue="1">
      <formula>"P"</formula>
    </cfRule>
  </conditionalFormatting>
  <conditionalFormatting sqref="M165:AE165 AM165:BF165 BH165 AG165:AK165">
    <cfRule type="cellIs" priority="1426" dxfId="4" operator="equal" stopIfTrue="1">
      <formula>"R"</formula>
    </cfRule>
  </conditionalFormatting>
  <conditionalFormatting sqref="M165:AE165 AM165:BF165 BH165 AG165:AK165">
    <cfRule type="cellIs" priority="1424" dxfId="1" operator="equal" stopIfTrue="1">
      <formula>"E"</formula>
    </cfRule>
    <cfRule type="cellIs" priority="1425" dxfId="0" operator="equal" stopIfTrue="1">
      <formula>"P"</formula>
    </cfRule>
  </conditionalFormatting>
  <conditionalFormatting sqref="M165:AE165 AM165:BF165 BH165 AG165:AK165">
    <cfRule type="cellIs" priority="1423" dxfId="4" operator="equal" stopIfTrue="1">
      <formula>"R"</formula>
    </cfRule>
  </conditionalFormatting>
  <conditionalFormatting sqref="T151">
    <cfRule type="cellIs" priority="1422" dxfId="4" operator="equal" stopIfTrue="1">
      <formula>"R"</formula>
    </cfRule>
  </conditionalFormatting>
  <conditionalFormatting sqref="AB151">
    <cfRule type="cellIs" priority="1416" dxfId="4" operator="equal" stopIfTrue="1">
      <formula>"R"</formula>
    </cfRule>
  </conditionalFormatting>
  <conditionalFormatting sqref="BA153">
    <cfRule type="cellIs" priority="1363" dxfId="1" operator="equal" stopIfTrue="1">
      <formula>"E"</formula>
    </cfRule>
    <cfRule type="cellIs" priority="1364" dxfId="0" operator="equal" stopIfTrue="1">
      <formula>"P"</formula>
    </cfRule>
  </conditionalFormatting>
  <conditionalFormatting sqref="AF151">
    <cfRule type="cellIs" priority="1413" dxfId="4" operator="equal" stopIfTrue="1">
      <formula>"R"</formula>
    </cfRule>
  </conditionalFormatting>
  <conditionalFormatting sqref="AF151">
    <cfRule type="cellIs" priority="1411" dxfId="1" operator="equal" stopIfTrue="1">
      <formula>"E"</formula>
    </cfRule>
    <cfRule type="cellIs" priority="1412" dxfId="0" operator="equal" stopIfTrue="1">
      <formula>"P"</formula>
    </cfRule>
  </conditionalFormatting>
  <conditionalFormatting sqref="AJ151">
    <cfRule type="cellIs" priority="1410" dxfId="4" operator="equal" stopIfTrue="1">
      <formula>"R"</formula>
    </cfRule>
  </conditionalFormatting>
  <conditionalFormatting sqref="AN151">
    <cfRule type="cellIs" priority="1407" dxfId="4" operator="equal" stopIfTrue="1">
      <formula>"R"</formula>
    </cfRule>
  </conditionalFormatting>
  <conditionalFormatting sqref="AN151">
    <cfRule type="cellIs" priority="1405" dxfId="1" operator="equal" stopIfTrue="1">
      <formula>"E"</formula>
    </cfRule>
    <cfRule type="cellIs" priority="1406" dxfId="0" operator="equal" stopIfTrue="1">
      <formula>"P"</formula>
    </cfRule>
  </conditionalFormatting>
  <conditionalFormatting sqref="AR151">
    <cfRule type="cellIs" priority="1404" dxfId="4" operator="equal" stopIfTrue="1">
      <formula>"R"</formula>
    </cfRule>
  </conditionalFormatting>
  <conditionalFormatting sqref="AV151">
    <cfRule type="cellIs" priority="1401" dxfId="4" operator="equal" stopIfTrue="1">
      <formula>"R"</formula>
    </cfRule>
  </conditionalFormatting>
  <conditionalFormatting sqref="AV151">
    <cfRule type="cellIs" priority="1399" dxfId="1" operator="equal" stopIfTrue="1">
      <formula>"E"</formula>
    </cfRule>
    <cfRule type="cellIs" priority="1400" dxfId="0" operator="equal" stopIfTrue="1">
      <formula>"P"</formula>
    </cfRule>
  </conditionalFormatting>
  <conditionalFormatting sqref="BA151">
    <cfRule type="cellIs" priority="1398" dxfId="4" operator="equal" stopIfTrue="1">
      <formula>"R"</formula>
    </cfRule>
  </conditionalFormatting>
  <conditionalFormatting sqref="BD151">
    <cfRule type="cellIs" priority="1395" dxfId="4" operator="equal" stopIfTrue="1">
      <formula>"R"</formula>
    </cfRule>
  </conditionalFormatting>
  <conditionalFormatting sqref="BD151">
    <cfRule type="cellIs" priority="1393" dxfId="1" operator="equal" stopIfTrue="1">
      <formula>"E"</formula>
    </cfRule>
    <cfRule type="cellIs" priority="1394" dxfId="0" operator="equal" stopIfTrue="1">
      <formula>"P"</formula>
    </cfRule>
  </conditionalFormatting>
  <conditionalFormatting sqref="U153:W153 Y153:AA153 AC153:AE153 AG153:AI153 AK153:AM153 AO153 AS153 AW153:AY153 BB153:BC153 BE153:BH153 AQ153 AU153">
    <cfRule type="cellIs" priority="1392" dxfId="4" operator="equal" stopIfTrue="1">
      <formula>"R"</formula>
    </cfRule>
  </conditionalFormatting>
  <conditionalFormatting sqref="T153">
    <cfRule type="cellIs" priority="1389" dxfId="4" operator="equal" stopIfTrue="1">
      <formula>"R"</formula>
    </cfRule>
  </conditionalFormatting>
  <conditionalFormatting sqref="T153">
    <cfRule type="cellIs" priority="1387" dxfId="1" operator="equal" stopIfTrue="1">
      <formula>"E"</formula>
    </cfRule>
    <cfRule type="cellIs" priority="1388" dxfId="0" operator="equal" stopIfTrue="1">
      <formula>"P"</formula>
    </cfRule>
  </conditionalFormatting>
  <conditionalFormatting sqref="AV153">
    <cfRule type="cellIs" priority="1368" dxfId="4" operator="equal" stopIfTrue="1">
      <formula>"R"</formula>
    </cfRule>
  </conditionalFormatting>
  <conditionalFormatting sqref="AV153">
    <cfRule type="cellIs" priority="1366" dxfId="1" operator="equal" stopIfTrue="1">
      <formula>"E"</formula>
    </cfRule>
    <cfRule type="cellIs" priority="1367" dxfId="0" operator="equal" stopIfTrue="1">
      <formula>"P"</formula>
    </cfRule>
  </conditionalFormatting>
  <conditionalFormatting sqref="BA153">
    <cfRule type="cellIs" priority="1365" dxfId="4" operator="equal" stopIfTrue="1">
      <formula>"R"</formula>
    </cfRule>
  </conditionalFormatting>
  <conditionalFormatting sqref="M155 T155:U155 P155:Q155 Y155 AC155 AF155:AG155 AA155 AI155:AK155 AM155:AO155 AQ155:AS155 AU155:AW155 AY155:BA155 BC155:BH155">
    <cfRule type="cellIs" priority="1358" dxfId="1" operator="equal" stopIfTrue="1">
      <formula>"E"</formula>
    </cfRule>
    <cfRule type="cellIs" priority="1359" dxfId="0" operator="equal" stopIfTrue="1">
      <formula>"P"</formula>
    </cfRule>
  </conditionalFormatting>
  <conditionalFormatting sqref="M155 Y155 AC155 AF155:AG155 O155:Q155 S155:U155 AA155 AI155:AK155 AM155:AO155 AQ155:AS155 AU155:AW155 AY155:BA155 BC155:BH155">
    <cfRule type="cellIs" priority="1357" dxfId="4" operator="equal" stopIfTrue="1">
      <formula>"R"</formula>
    </cfRule>
  </conditionalFormatting>
  <conditionalFormatting sqref="W155:X155">
    <cfRule type="cellIs" priority="1354" dxfId="4" operator="equal" stopIfTrue="1">
      <formula>"R"</formula>
    </cfRule>
  </conditionalFormatting>
  <conditionalFormatting sqref="O147">
    <cfRule type="cellIs" priority="1298" dxfId="1" operator="equal" stopIfTrue="1">
      <formula>"E"</formula>
    </cfRule>
    <cfRule type="cellIs" priority="1299" dxfId="0" operator="equal" stopIfTrue="1">
      <formula>"P"</formula>
    </cfRule>
  </conditionalFormatting>
  <conditionalFormatting sqref="BE149">
    <cfRule type="cellIs" priority="1260" dxfId="1" operator="equal" stopIfTrue="1">
      <formula>"E"</formula>
    </cfRule>
    <cfRule type="cellIs" priority="1261" dxfId="0" operator="equal" stopIfTrue="1">
      <formula>"P"</formula>
    </cfRule>
  </conditionalFormatting>
  <conditionalFormatting sqref="W147">
    <cfRule type="cellIs" priority="1294" dxfId="1" operator="equal" stopIfTrue="1">
      <formula>"E"</formula>
    </cfRule>
    <cfRule type="cellIs" priority="1295" dxfId="0" operator="equal" stopIfTrue="1">
      <formula>"P"</formula>
    </cfRule>
  </conditionalFormatting>
  <conditionalFormatting sqref="BH157">
    <cfRule type="cellIs" priority="1221" dxfId="1" operator="equal" stopIfTrue="1">
      <formula>"E"</formula>
    </cfRule>
    <cfRule type="cellIs" priority="1222" dxfId="0" operator="equal" stopIfTrue="1">
      <formula>"P"</formula>
    </cfRule>
  </conditionalFormatting>
  <conditionalFormatting sqref="AA147">
    <cfRule type="cellIs" priority="1292" dxfId="1" operator="equal" stopIfTrue="1">
      <formula>"E"</formula>
    </cfRule>
    <cfRule type="cellIs" priority="1293" dxfId="0" operator="equal" stopIfTrue="1">
      <formula>"P"</formula>
    </cfRule>
  </conditionalFormatting>
  <conditionalFormatting sqref="AP161">
    <cfRule type="cellIs" priority="1218" dxfId="1" operator="equal" stopIfTrue="1">
      <formula>"E"</formula>
    </cfRule>
    <cfRule type="cellIs" priority="1219" dxfId="0" operator="equal" stopIfTrue="1">
      <formula>"P"</formula>
    </cfRule>
  </conditionalFormatting>
  <conditionalFormatting sqref="AI147">
    <cfRule type="cellIs" priority="1288" dxfId="1" operator="equal" stopIfTrue="1">
      <formula>"E"</formula>
    </cfRule>
    <cfRule type="cellIs" priority="1289" dxfId="0" operator="equal" stopIfTrue="1">
      <formula>"P"</formula>
    </cfRule>
  </conditionalFormatting>
  <conditionalFormatting sqref="AM147">
    <cfRule type="cellIs" priority="1286" dxfId="1" operator="equal" stopIfTrue="1">
      <formula>"E"</formula>
    </cfRule>
    <cfRule type="cellIs" priority="1287" dxfId="0" operator="equal" stopIfTrue="1">
      <formula>"P"</formula>
    </cfRule>
  </conditionalFormatting>
  <conditionalFormatting sqref="AQ147">
    <cfRule type="cellIs" priority="1284" dxfId="1" operator="equal" stopIfTrue="1">
      <formula>"E"</formula>
    </cfRule>
    <cfRule type="cellIs" priority="1285" dxfId="0" operator="equal" stopIfTrue="1">
      <formula>"P"</formula>
    </cfRule>
  </conditionalFormatting>
  <conditionalFormatting sqref="AU147">
    <cfRule type="cellIs" priority="1282" dxfId="1" operator="equal" stopIfTrue="1">
      <formula>"E"</formula>
    </cfRule>
    <cfRule type="cellIs" priority="1283" dxfId="0" operator="equal" stopIfTrue="1">
      <formula>"P"</formula>
    </cfRule>
  </conditionalFormatting>
  <conditionalFormatting sqref="AY147">
    <cfRule type="cellIs" priority="1280" dxfId="1" operator="equal" stopIfTrue="1">
      <formula>"E"</formula>
    </cfRule>
    <cfRule type="cellIs" priority="1281" dxfId="0" operator="equal" stopIfTrue="1">
      <formula>"P"</formula>
    </cfRule>
  </conditionalFormatting>
  <conditionalFormatting sqref="BC147">
    <cfRule type="cellIs" priority="1278" dxfId="1" operator="equal" stopIfTrue="1">
      <formula>"E"</formula>
    </cfRule>
    <cfRule type="cellIs" priority="1279" dxfId="0" operator="equal" stopIfTrue="1">
      <formula>"P"</formula>
    </cfRule>
  </conditionalFormatting>
  <conditionalFormatting sqref="BG147">
    <cfRule type="cellIs" priority="1276" dxfId="1" operator="equal" stopIfTrue="1">
      <formula>"E"</formula>
    </cfRule>
    <cfRule type="cellIs" priority="1277" dxfId="0" operator="equal" stopIfTrue="1">
      <formula>"P"</formula>
    </cfRule>
  </conditionalFormatting>
  <conditionalFormatting sqref="U149">
    <cfRule type="cellIs" priority="1266" dxfId="1" operator="equal" stopIfTrue="1">
      <formula>"E"</formula>
    </cfRule>
    <cfRule type="cellIs" priority="1267" dxfId="0" operator="equal" stopIfTrue="1">
      <formula>"P"</formula>
    </cfRule>
  </conditionalFormatting>
  <conditionalFormatting sqref="AH149">
    <cfRule type="cellIs" priority="1264" dxfId="1" operator="equal" stopIfTrue="1">
      <formula>"E"</formula>
    </cfRule>
    <cfRule type="cellIs" priority="1265" dxfId="0" operator="equal" stopIfTrue="1">
      <formula>"P"</formula>
    </cfRule>
  </conditionalFormatting>
  <conditionalFormatting sqref="AS149">
    <cfRule type="cellIs" priority="1262" dxfId="1" operator="equal" stopIfTrue="1">
      <formula>"E"</formula>
    </cfRule>
    <cfRule type="cellIs" priority="1263" dxfId="0" operator="equal" stopIfTrue="1">
      <formula>"P"</formula>
    </cfRule>
  </conditionalFormatting>
  <conditionalFormatting sqref="P157">
    <cfRule type="cellIs" priority="1259" dxfId="4" operator="equal" stopIfTrue="1">
      <formula>"R"</formula>
    </cfRule>
  </conditionalFormatting>
  <conditionalFormatting sqref="P157">
    <cfRule type="cellIs" priority="1257" dxfId="1" operator="equal" stopIfTrue="1">
      <formula>"E"</formula>
    </cfRule>
    <cfRule type="cellIs" priority="1258" dxfId="0" operator="equal" stopIfTrue="1">
      <formula>"P"</formula>
    </cfRule>
  </conditionalFormatting>
  <conditionalFormatting sqref="U157">
    <cfRule type="cellIs" priority="1256" dxfId="4" operator="equal" stopIfTrue="1">
      <formula>"R"</formula>
    </cfRule>
  </conditionalFormatting>
  <conditionalFormatting sqref="U157">
    <cfRule type="cellIs" priority="1254" dxfId="1" operator="equal" stopIfTrue="1">
      <formula>"E"</formula>
    </cfRule>
    <cfRule type="cellIs" priority="1255" dxfId="0" operator="equal" stopIfTrue="1">
      <formula>"P"</formula>
    </cfRule>
  </conditionalFormatting>
  <conditionalFormatting sqref="T157">
    <cfRule type="cellIs" priority="1253" dxfId="4" operator="equal" stopIfTrue="1">
      <formula>"R"</formula>
    </cfRule>
  </conditionalFormatting>
  <conditionalFormatting sqref="T157">
    <cfRule type="cellIs" priority="1251" dxfId="1" operator="equal" stopIfTrue="1">
      <formula>"E"</formula>
    </cfRule>
    <cfRule type="cellIs" priority="1252" dxfId="0" operator="equal" stopIfTrue="1">
      <formula>"P"</formula>
    </cfRule>
  </conditionalFormatting>
  <conditionalFormatting sqref="X157">
    <cfRule type="cellIs" priority="1250" dxfId="4" operator="equal" stopIfTrue="1">
      <formula>"R"</formula>
    </cfRule>
  </conditionalFormatting>
  <conditionalFormatting sqref="X157">
    <cfRule type="cellIs" priority="1248" dxfId="1" operator="equal" stopIfTrue="1">
      <formula>"E"</formula>
    </cfRule>
    <cfRule type="cellIs" priority="1249" dxfId="0" operator="equal" stopIfTrue="1">
      <formula>"P"</formula>
    </cfRule>
  </conditionalFormatting>
  <conditionalFormatting sqref="AB157">
    <cfRule type="cellIs" priority="1247" dxfId="4" operator="equal" stopIfTrue="1">
      <formula>"R"</formula>
    </cfRule>
  </conditionalFormatting>
  <conditionalFormatting sqref="AB157">
    <cfRule type="cellIs" priority="1245" dxfId="1" operator="equal" stopIfTrue="1">
      <formula>"E"</formula>
    </cfRule>
    <cfRule type="cellIs" priority="1246" dxfId="0" operator="equal" stopIfTrue="1">
      <formula>"P"</formula>
    </cfRule>
  </conditionalFormatting>
  <conditionalFormatting sqref="AF157">
    <cfRule type="cellIs" priority="1244" dxfId="4" operator="equal" stopIfTrue="1">
      <formula>"R"</formula>
    </cfRule>
  </conditionalFormatting>
  <conditionalFormatting sqref="AF157">
    <cfRule type="cellIs" priority="1242" dxfId="1" operator="equal" stopIfTrue="1">
      <formula>"E"</formula>
    </cfRule>
    <cfRule type="cellIs" priority="1243" dxfId="0" operator="equal" stopIfTrue="1">
      <formula>"P"</formula>
    </cfRule>
  </conditionalFormatting>
  <conditionalFormatting sqref="AJ157">
    <cfRule type="cellIs" priority="1241" dxfId="4" operator="equal" stopIfTrue="1">
      <formula>"R"</formula>
    </cfRule>
  </conditionalFormatting>
  <conditionalFormatting sqref="AJ157">
    <cfRule type="cellIs" priority="1239" dxfId="1" operator="equal" stopIfTrue="1">
      <formula>"E"</formula>
    </cfRule>
    <cfRule type="cellIs" priority="1240" dxfId="0" operator="equal" stopIfTrue="1">
      <formula>"P"</formula>
    </cfRule>
  </conditionalFormatting>
  <conditionalFormatting sqref="AN157">
    <cfRule type="cellIs" priority="1238" dxfId="4" operator="equal" stopIfTrue="1">
      <formula>"R"</formula>
    </cfRule>
  </conditionalFormatting>
  <conditionalFormatting sqref="AN157">
    <cfRule type="cellIs" priority="1236" dxfId="1" operator="equal" stopIfTrue="1">
      <formula>"E"</formula>
    </cfRule>
    <cfRule type="cellIs" priority="1237" dxfId="0" operator="equal" stopIfTrue="1">
      <formula>"P"</formula>
    </cfRule>
  </conditionalFormatting>
  <conditionalFormatting sqref="AR157">
    <cfRule type="cellIs" priority="1235" dxfId="4" operator="equal" stopIfTrue="1">
      <formula>"R"</formula>
    </cfRule>
  </conditionalFormatting>
  <conditionalFormatting sqref="AR157">
    <cfRule type="cellIs" priority="1233" dxfId="1" operator="equal" stopIfTrue="1">
      <formula>"E"</formula>
    </cfRule>
    <cfRule type="cellIs" priority="1234" dxfId="0" operator="equal" stopIfTrue="1">
      <formula>"P"</formula>
    </cfRule>
  </conditionalFormatting>
  <conditionalFormatting sqref="AV157">
    <cfRule type="cellIs" priority="1232" dxfId="4" operator="equal" stopIfTrue="1">
      <formula>"R"</formula>
    </cfRule>
  </conditionalFormatting>
  <conditionalFormatting sqref="AV157">
    <cfRule type="cellIs" priority="1230" dxfId="1" operator="equal" stopIfTrue="1">
      <formula>"E"</formula>
    </cfRule>
    <cfRule type="cellIs" priority="1231" dxfId="0" operator="equal" stopIfTrue="1">
      <formula>"P"</formula>
    </cfRule>
  </conditionalFormatting>
  <conditionalFormatting sqref="AZ157">
    <cfRule type="cellIs" priority="1229" dxfId="4" operator="equal" stopIfTrue="1">
      <formula>"R"</formula>
    </cfRule>
  </conditionalFormatting>
  <conditionalFormatting sqref="BD157">
    <cfRule type="cellIs" priority="1226" dxfId="4" operator="equal" stopIfTrue="1">
      <formula>"R"</formula>
    </cfRule>
  </conditionalFormatting>
  <conditionalFormatting sqref="BD157">
    <cfRule type="cellIs" priority="1224" dxfId="1" operator="equal" stopIfTrue="1">
      <formula>"E"</formula>
    </cfRule>
    <cfRule type="cellIs" priority="1225" dxfId="0" operator="equal" stopIfTrue="1">
      <formula>"P"</formula>
    </cfRule>
  </conditionalFormatting>
  <conditionalFormatting sqref="BH157">
    <cfRule type="cellIs" priority="1223" dxfId="4" operator="equal" stopIfTrue="1">
      <formula>"R"</formula>
    </cfRule>
  </conditionalFormatting>
  <conditionalFormatting sqref="AP161">
    <cfRule type="cellIs" priority="1220" dxfId="4" operator="equal" stopIfTrue="1">
      <formula>"R"</formula>
    </cfRule>
  </conditionalFormatting>
  <conditionalFormatting sqref="P185">
    <cfRule type="cellIs" priority="1214" dxfId="1" operator="equal" stopIfTrue="1">
      <formula>"E"</formula>
    </cfRule>
    <cfRule type="cellIs" priority="1215" dxfId="0" operator="equal" stopIfTrue="1">
      <formula>"P"</formula>
    </cfRule>
  </conditionalFormatting>
  <conditionalFormatting sqref="L177:L180">
    <cfRule type="cellIs" priority="1037" dxfId="1" operator="equal" stopIfTrue="1">
      <formula>"E"</formula>
    </cfRule>
    <cfRule type="cellIs" priority="1038" dxfId="0" operator="equal" stopIfTrue="1">
      <formula>"P"</formula>
    </cfRule>
  </conditionalFormatting>
  <conditionalFormatting sqref="L185:L188">
    <cfRule type="cellIs" priority="1031" dxfId="1" operator="equal" stopIfTrue="1">
      <formula>"E"</formula>
    </cfRule>
    <cfRule type="cellIs" priority="1032" dxfId="0" operator="equal" stopIfTrue="1">
      <formula>"P"</formula>
    </cfRule>
  </conditionalFormatting>
  <conditionalFormatting sqref="L151:L152">
    <cfRule type="cellIs" priority="1051" dxfId="1" operator="equal" stopIfTrue="1">
      <formula>"E"</formula>
    </cfRule>
    <cfRule type="cellIs" priority="1052" dxfId="0" operator="equal" stopIfTrue="1">
      <formula>"P"</formula>
    </cfRule>
  </conditionalFormatting>
  <conditionalFormatting sqref="L131:L144">
    <cfRule type="cellIs" priority="1053" dxfId="1" operator="equal" stopIfTrue="1">
      <formula>"E"</formula>
    </cfRule>
    <cfRule type="cellIs" priority="1054" dxfId="0" operator="equal" stopIfTrue="1">
      <formula>"P"</formula>
    </cfRule>
  </conditionalFormatting>
  <conditionalFormatting sqref="L169:L170">
    <cfRule type="cellIs" priority="1045" dxfId="1" operator="equal" stopIfTrue="1">
      <formula>"E"</formula>
    </cfRule>
    <cfRule type="cellIs" priority="1046" dxfId="0" operator="equal" stopIfTrue="1">
      <formula>"P"</formula>
    </cfRule>
  </conditionalFormatting>
  <conditionalFormatting sqref="L157:L158">
    <cfRule type="cellIs" priority="1041" dxfId="1" operator="equal" stopIfTrue="1">
      <formula>"E"</formula>
    </cfRule>
    <cfRule type="cellIs" priority="1042" dxfId="0" operator="equal" stopIfTrue="1">
      <formula>"P"</formula>
    </cfRule>
  </conditionalFormatting>
  <conditionalFormatting sqref="L175:L176">
    <cfRule type="cellIs" priority="1039" dxfId="1" operator="equal" stopIfTrue="1">
      <formula>"E"</formula>
    </cfRule>
    <cfRule type="cellIs" priority="1040" dxfId="0" operator="equal" stopIfTrue="1">
      <formula>"P"</formula>
    </cfRule>
  </conditionalFormatting>
  <conditionalFormatting sqref="L181:L182">
    <cfRule type="cellIs" priority="1035" dxfId="1" operator="equal" stopIfTrue="1">
      <formula>"E"</formula>
    </cfRule>
    <cfRule type="cellIs" priority="1036" dxfId="0" operator="equal" stopIfTrue="1">
      <formula>"P"</formula>
    </cfRule>
  </conditionalFormatting>
  <conditionalFormatting sqref="L183:L184">
    <cfRule type="cellIs" priority="1033" dxfId="1" operator="equal" stopIfTrue="1">
      <formula>"E"</formula>
    </cfRule>
    <cfRule type="cellIs" priority="1034" dxfId="0" operator="equal" stopIfTrue="1">
      <formula>"P"</formula>
    </cfRule>
  </conditionalFormatting>
  <conditionalFormatting sqref="M146:BH146 AR145:AS145 AV145:BE145 BG145:BH145">
    <cfRule type="cellIs" priority="1027" dxfId="1" operator="equal" stopIfTrue="1">
      <formula>"E"</formula>
    </cfRule>
    <cfRule type="cellIs" priority="1028" dxfId="0" operator="equal" stopIfTrue="1">
      <formula>"P"</formula>
    </cfRule>
  </conditionalFormatting>
  <conditionalFormatting sqref="M146:BH146 AR145:AS145 AV145:BE145 BG145:BH145">
    <cfRule type="cellIs" priority="1026" dxfId="4" operator="equal" stopIfTrue="1">
      <formula>"R"</formula>
    </cfRule>
  </conditionalFormatting>
  <conditionalFormatting sqref="L145:L146">
    <cfRule type="cellIs" priority="1024" dxfId="1" operator="equal" stopIfTrue="1">
      <formula>"E"</formula>
    </cfRule>
    <cfRule type="cellIs" priority="1025" dxfId="0" operator="equal" stopIfTrue="1">
      <formula>"P"</formula>
    </cfRule>
  </conditionalFormatting>
  <conditionalFormatting sqref="AF165">
    <cfRule type="cellIs" priority="900" dxfId="1" operator="equal" stopIfTrue="1">
      <formula>"E"</formula>
    </cfRule>
    <cfRule type="cellIs" priority="901" dxfId="0" operator="equal" stopIfTrue="1">
      <formula>"P"</formula>
    </cfRule>
  </conditionalFormatting>
  <conditionalFormatting sqref="AF165">
    <cfRule type="cellIs" priority="899" dxfId="4" operator="equal" stopIfTrue="1">
      <formula>"R"</formula>
    </cfRule>
  </conditionalFormatting>
  <conditionalFormatting sqref="AF166">
    <cfRule type="cellIs" priority="897" dxfId="1" operator="equal" stopIfTrue="1">
      <formula>"E"</formula>
    </cfRule>
    <cfRule type="cellIs" priority="898" dxfId="0" operator="equal" stopIfTrue="1">
      <formula>"P"</formula>
    </cfRule>
  </conditionalFormatting>
  <conditionalFormatting sqref="S169">
    <cfRule type="cellIs" priority="847" dxfId="1" operator="equal" stopIfTrue="1">
      <formula>"E"</formula>
    </cfRule>
    <cfRule type="cellIs" priority="848" dxfId="0" operator="equal" stopIfTrue="1">
      <formula>"P"</formula>
    </cfRule>
  </conditionalFormatting>
  <conditionalFormatting sqref="AQ169">
    <cfRule type="cellIs" priority="835" dxfId="1" operator="equal" stopIfTrue="1">
      <formula>"E"</formula>
    </cfRule>
    <cfRule type="cellIs" priority="836" dxfId="0" operator="equal" stopIfTrue="1">
      <formula>"P"</formula>
    </cfRule>
  </conditionalFormatting>
  <conditionalFormatting sqref="N169:R169 T169:V169 X169:Z169 AB169:AD169 AF169:AH169 AJ169:AL169 AN169:AP169 AR169:AT169 AV169:AX169 AZ169:BB169 BD169:BF169 BH169">
    <cfRule type="cellIs" priority="850" dxfId="1" operator="equal" stopIfTrue="1">
      <formula>"E"</formula>
    </cfRule>
    <cfRule type="cellIs" priority="851" dxfId="0" operator="equal" stopIfTrue="1">
      <formula>"P"</formula>
    </cfRule>
  </conditionalFormatting>
  <conditionalFormatting sqref="N169:R169 T169:V169 X169:Z169 AB169:AD169 AF169:AH169 AJ169:AL169 AN169:AP169 AR169:AT169 AV169:AX169 AZ169:BB169 BD169:BF169 BH169">
    <cfRule type="cellIs" priority="849" dxfId="4" operator="equal" stopIfTrue="1">
      <formula>"R"</formula>
    </cfRule>
  </conditionalFormatting>
  <conditionalFormatting sqref="AY169">
    <cfRule type="cellIs" priority="831" dxfId="1" operator="equal" stopIfTrue="1">
      <formula>"E"</formula>
    </cfRule>
    <cfRule type="cellIs" priority="832" dxfId="0" operator="equal" stopIfTrue="1">
      <formula>"P"</formula>
    </cfRule>
  </conditionalFormatting>
  <conditionalFormatting sqref="BC169">
    <cfRule type="cellIs" priority="829" dxfId="1" operator="equal" stopIfTrue="1">
      <formula>"E"</formula>
    </cfRule>
    <cfRule type="cellIs" priority="830" dxfId="0" operator="equal" stopIfTrue="1">
      <formula>"P"</formula>
    </cfRule>
  </conditionalFormatting>
  <conditionalFormatting sqref="M171:R171 T171:V171 X171:Z171 AB171:AD171 AF171:AH171 AJ171:AL171 AN171:AP171 AT171 AV171:AX171 AZ171:BB171 BD171:BF171 BH171">
    <cfRule type="cellIs" priority="825" dxfId="1" operator="equal" stopIfTrue="1">
      <formula>"E"</formula>
    </cfRule>
    <cfRule type="cellIs" priority="826" dxfId="0" operator="equal" stopIfTrue="1">
      <formula>"P"</formula>
    </cfRule>
  </conditionalFormatting>
  <conditionalFormatting sqref="M171:R171 T171:V171 X171:Z171 AB171:AD171 AF171:AH171 AJ171:AL171 AN171:AP171 AT171 AV171:AX171 AZ171:BB171 BD171:BF171 BH171">
    <cfRule type="cellIs" priority="824" dxfId="4" operator="equal" stopIfTrue="1">
      <formula>"R"</formula>
    </cfRule>
  </conditionalFormatting>
  <conditionalFormatting sqref="S171">
    <cfRule type="cellIs" priority="822" dxfId="1" operator="equal" stopIfTrue="1">
      <formula>"E"</formula>
    </cfRule>
    <cfRule type="cellIs" priority="823" dxfId="0" operator="equal" stopIfTrue="1">
      <formula>"P"</formula>
    </cfRule>
  </conditionalFormatting>
  <conditionalFormatting sqref="W171">
    <cfRule type="cellIs" priority="820" dxfId="1" operator="equal" stopIfTrue="1">
      <formula>"E"</formula>
    </cfRule>
    <cfRule type="cellIs" priority="821" dxfId="0" operator="equal" stopIfTrue="1">
      <formula>"P"</formula>
    </cfRule>
  </conditionalFormatting>
  <conditionalFormatting sqref="AI177">
    <cfRule type="cellIs" priority="767" dxfId="1" operator="equal" stopIfTrue="1">
      <formula>"E"</formula>
    </cfRule>
    <cfRule type="cellIs" priority="768" dxfId="0" operator="equal" stopIfTrue="1">
      <formula>"P"</formula>
    </cfRule>
  </conditionalFormatting>
  <conditionalFormatting sqref="AE171">
    <cfRule type="cellIs" priority="816" dxfId="1" operator="equal" stopIfTrue="1">
      <formula>"E"</formula>
    </cfRule>
    <cfRule type="cellIs" priority="817" dxfId="0" operator="equal" stopIfTrue="1">
      <formula>"P"</formula>
    </cfRule>
  </conditionalFormatting>
  <conditionalFormatting sqref="AI171">
    <cfRule type="cellIs" priority="814" dxfId="1" operator="equal" stopIfTrue="1">
      <formula>"E"</formula>
    </cfRule>
    <cfRule type="cellIs" priority="815" dxfId="0" operator="equal" stopIfTrue="1">
      <formula>"P"</formula>
    </cfRule>
  </conditionalFormatting>
  <conditionalFormatting sqref="AQ171">
    <cfRule type="cellIs" priority="810" dxfId="1" operator="equal" stopIfTrue="1">
      <formula>"E"</formula>
    </cfRule>
    <cfRule type="cellIs" priority="811" dxfId="0" operator="equal" stopIfTrue="1">
      <formula>"P"</formula>
    </cfRule>
  </conditionalFormatting>
  <conditionalFormatting sqref="AU171">
    <cfRule type="cellIs" priority="808" dxfId="1" operator="equal" stopIfTrue="1">
      <formula>"E"</formula>
    </cfRule>
    <cfRule type="cellIs" priority="809" dxfId="0" operator="equal" stopIfTrue="1">
      <formula>"P"</formula>
    </cfRule>
  </conditionalFormatting>
  <conditionalFormatting sqref="BC171">
    <cfRule type="cellIs" priority="804" dxfId="1" operator="equal" stopIfTrue="1">
      <formula>"E"</formula>
    </cfRule>
    <cfRule type="cellIs" priority="805" dxfId="0" operator="equal" stopIfTrue="1">
      <formula>"P"</formula>
    </cfRule>
  </conditionalFormatting>
  <conditionalFormatting sqref="BG171">
    <cfRule type="cellIs" priority="802" dxfId="1" operator="equal" stopIfTrue="1">
      <formula>"E"</formula>
    </cfRule>
    <cfRule type="cellIs" priority="803" dxfId="0" operator="equal" stopIfTrue="1">
      <formula>"P"</formula>
    </cfRule>
  </conditionalFormatting>
  <conditionalFormatting sqref="W173">
    <cfRule type="cellIs" priority="795" dxfId="1" operator="equal" stopIfTrue="1">
      <formula>"E"</formula>
    </cfRule>
    <cfRule type="cellIs" priority="796" dxfId="0" operator="equal" stopIfTrue="1">
      <formula>"P"</formula>
    </cfRule>
  </conditionalFormatting>
  <conditionalFormatting sqref="AA173">
    <cfRule type="cellIs" priority="793" dxfId="1" operator="equal" stopIfTrue="1">
      <formula>"E"</formula>
    </cfRule>
    <cfRule type="cellIs" priority="794" dxfId="0" operator="equal" stopIfTrue="1">
      <formula>"P"</formula>
    </cfRule>
  </conditionalFormatting>
  <conditionalFormatting sqref="AI173">
    <cfRule type="cellIs" priority="789" dxfId="1" operator="equal" stopIfTrue="1">
      <formula>"E"</formula>
    </cfRule>
    <cfRule type="cellIs" priority="790" dxfId="0" operator="equal" stopIfTrue="1">
      <formula>"P"</formula>
    </cfRule>
  </conditionalFormatting>
  <conditionalFormatting sqref="AM173">
    <cfRule type="cellIs" priority="787" dxfId="1" operator="equal" stopIfTrue="1">
      <formula>"E"</formula>
    </cfRule>
    <cfRule type="cellIs" priority="788" dxfId="0" operator="equal" stopIfTrue="1">
      <formula>"P"</formula>
    </cfRule>
  </conditionalFormatting>
  <conditionalFormatting sqref="AU183">
    <cfRule type="cellIs" priority="734" dxfId="1" operator="equal" stopIfTrue="1">
      <formula>"E"</formula>
    </cfRule>
    <cfRule type="cellIs" priority="735" dxfId="0" operator="equal" stopIfTrue="1">
      <formula>"P"</formula>
    </cfRule>
  </conditionalFormatting>
  <conditionalFormatting sqref="AY173">
    <cfRule type="cellIs" priority="781" dxfId="1" operator="equal" stopIfTrue="1">
      <formula>"E"</formula>
    </cfRule>
    <cfRule type="cellIs" priority="782" dxfId="0" operator="equal" stopIfTrue="1">
      <formula>"P"</formula>
    </cfRule>
  </conditionalFormatting>
  <conditionalFormatting sqref="BG173">
    <cfRule type="cellIs" priority="777" dxfId="1" operator="equal" stopIfTrue="1">
      <formula>"E"</formula>
    </cfRule>
    <cfRule type="cellIs" priority="778" dxfId="0" operator="equal" stopIfTrue="1">
      <formula>"P"</formula>
    </cfRule>
  </conditionalFormatting>
  <conditionalFormatting sqref="M175:N175 P175:AH175 AJ175:AX175 AZ175:BH175">
    <cfRule type="cellIs" priority="775" dxfId="1" operator="equal" stopIfTrue="1">
      <formula>"E"</formula>
    </cfRule>
    <cfRule type="cellIs" priority="776" dxfId="0" operator="equal" stopIfTrue="1">
      <formula>"P"</formula>
    </cfRule>
  </conditionalFormatting>
  <conditionalFormatting sqref="M175:N175 P175:AH175 AJ175:AX175 AZ175:BH175">
    <cfRule type="cellIs" priority="774" dxfId="4" operator="equal" stopIfTrue="1">
      <formula>"R"</formula>
    </cfRule>
  </conditionalFormatting>
  <conditionalFormatting sqref="AI175">
    <cfRule type="cellIs" priority="772" dxfId="1" operator="equal" stopIfTrue="1">
      <formula>"E"</formula>
    </cfRule>
    <cfRule type="cellIs" priority="773" dxfId="0" operator="equal" stopIfTrue="1">
      <formula>"P"</formula>
    </cfRule>
  </conditionalFormatting>
  <conditionalFormatting sqref="M179:Y179 AA179:AK179 AM179:AO179 AY179:BE179 BG179:BH179 AQ179:AW179">
    <cfRule type="cellIs" priority="763" dxfId="1" operator="equal" stopIfTrue="1">
      <formula>"E"</formula>
    </cfRule>
    <cfRule type="cellIs" priority="764" dxfId="0" operator="equal" stopIfTrue="1">
      <formula>"P"</formula>
    </cfRule>
  </conditionalFormatting>
  <conditionalFormatting sqref="M179:Y179 AA179:AK179 AM179:AO179 AY179:BE179 BG179:BH179 AQ179:AW179">
    <cfRule type="cellIs" priority="762" dxfId="4" operator="equal" stopIfTrue="1">
      <formula>"R"</formula>
    </cfRule>
  </conditionalFormatting>
  <conditionalFormatting sqref="AX179">
    <cfRule type="cellIs" priority="756" dxfId="1" operator="equal" stopIfTrue="1">
      <formula>"E"</formula>
    </cfRule>
    <cfRule type="cellIs" priority="757" dxfId="0" operator="equal" stopIfTrue="1">
      <formula>"P"</formula>
    </cfRule>
  </conditionalFormatting>
  <conditionalFormatting sqref="BF179">
    <cfRule type="cellIs" priority="754" dxfId="1" operator="equal" stopIfTrue="1">
      <formula>"E"</formula>
    </cfRule>
    <cfRule type="cellIs" priority="755" dxfId="0" operator="equal" stopIfTrue="1">
      <formula>"P"</formula>
    </cfRule>
  </conditionalFormatting>
  <conditionalFormatting sqref="V181">
    <cfRule type="cellIs" priority="745" dxfId="1" operator="equal" stopIfTrue="1">
      <formula>"E"</formula>
    </cfRule>
    <cfRule type="cellIs" priority="746" dxfId="0" operator="equal" stopIfTrue="1">
      <formula>"P"</formula>
    </cfRule>
  </conditionalFormatting>
  <conditionalFormatting sqref="AL131">
    <cfRule type="cellIs" priority="696" dxfId="1" operator="equal" stopIfTrue="1">
      <formula>"E"</formula>
    </cfRule>
    <cfRule type="cellIs" priority="697" dxfId="0" operator="equal" stopIfTrue="1">
      <formula>"P"</formula>
    </cfRule>
  </conditionalFormatting>
  <conditionalFormatting sqref="W148">
    <cfRule type="cellIs" priority="687" dxfId="1" operator="equal" stopIfTrue="1">
      <formula>"E"</formula>
    </cfRule>
    <cfRule type="cellIs" priority="688" dxfId="0" operator="equal" stopIfTrue="1">
      <formula>"P"</formula>
    </cfRule>
  </conditionalFormatting>
  <conditionalFormatting sqref="AK183">
    <cfRule type="cellIs" priority="736" dxfId="1" operator="equal" stopIfTrue="1">
      <formula>"E"</formula>
    </cfRule>
    <cfRule type="cellIs" priority="737" dxfId="0" operator="equal" stopIfTrue="1">
      <formula>"P"</formula>
    </cfRule>
  </conditionalFormatting>
  <conditionalFormatting sqref="AB158">
    <cfRule type="cellIs" priority="681" dxfId="1" operator="equal" stopIfTrue="1">
      <formula>"E"</formula>
    </cfRule>
    <cfRule type="cellIs" priority="682" dxfId="0" operator="equal" stopIfTrue="1">
      <formula>"P"</formula>
    </cfRule>
  </conditionalFormatting>
  <conditionalFormatting sqref="BB185">
    <cfRule type="cellIs" priority="730" dxfId="1" operator="equal" stopIfTrue="1">
      <formula>"E"</formula>
    </cfRule>
    <cfRule type="cellIs" priority="731" dxfId="0" operator="equal" stopIfTrue="1">
      <formula>"P"</formula>
    </cfRule>
  </conditionalFormatting>
  <conditionalFormatting sqref="AF154">
    <cfRule type="cellIs" priority="653" dxfId="1" operator="equal" stopIfTrue="1">
      <formula>"E"</formula>
    </cfRule>
    <cfRule type="cellIs" priority="654" dxfId="0" operator="equal" stopIfTrue="1">
      <formula>"P"</formula>
    </cfRule>
  </conditionalFormatting>
  <conditionalFormatting sqref="AF158">
    <cfRule type="cellIs" priority="651" dxfId="1" operator="equal" stopIfTrue="1">
      <formula>"E"</formula>
    </cfRule>
    <cfRule type="cellIs" priority="652" dxfId="0" operator="equal" stopIfTrue="1">
      <formula>"P"</formula>
    </cfRule>
  </conditionalFormatting>
  <conditionalFormatting sqref="O148">
    <cfRule type="cellIs" priority="691" dxfId="1" operator="equal" stopIfTrue="1">
      <formula>"E"</formula>
    </cfRule>
    <cfRule type="cellIs" priority="692" dxfId="0" operator="equal" stopIfTrue="1">
      <formula>"P"</formula>
    </cfRule>
  </conditionalFormatting>
  <conditionalFormatting sqref="S148">
    <cfRule type="cellIs" priority="689" dxfId="1" operator="equal" stopIfTrue="1">
      <formula>"E"</formula>
    </cfRule>
    <cfRule type="cellIs" priority="690" dxfId="0" operator="equal" stopIfTrue="1">
      <formula>"P"</formula>
    </cfRule>
  </conditionalFormatting>
  <conditionalFormatting sqref="AA148">
    <cfRule type="cellIs" priority="685" dxfId="1" operator="equal" stopIfTrue="1">
      <formula>"E"</formula>
    </cfRule>
    <cfRule type="cellIs" priority="686" dxfId="0" operator="equal" stopIfTrue="1">
      <formula>"P"</formula>
    </cfRule>
  </conditionalFormatting>
  <conditionalFormatting sqref="AE148">
    <cfRule type="cellIs" priority="683" dxfId="1" operator="equal" stopIfTrue="1">
      <formula>"E"</formula>
    </cfRule>
    <cfRule type="cellIs" priority="684" dxfId="0" operator="equal" stopIfTrue="1">
      <formula>"P"</formula>
    </cfRule>
  </conditionalFormatting>
  <conditionalFormatting sqref="AT145:AU145">
    <cfRule type="cellIs" priority="411" dxfId="1" operator="equal" stopIfTrue="1">
      <formula>"E"</formula>
    </cfRule>
    <cfRule type="cellIs" priority="412" dxfId="0" operator="equal" stopIfTrue="1">
      <formula>"P"</formula>
    </cfRule>
  </conditionalFormatting>
  <conditionalFormatting sqref="AL132">
    <cfRule type="cellIs" priority="418" dxfId="1" operator="equal" stopIfTrue="1">
      <formula>"E"</formula>
    </cfRule>
    <cfRule type="cellIs" priority="419" dxfId="0" operator="equal" stopIfTrue="1">
      <formula>"P"</formula>
    </cfRule>
  </conditionalFormatting>
  <conditionalFormatting sqref="AH140:AL140">
    <cfRule type="cellIs" priority="416" dxfId="1" operator="equal" stopIfTrue="1">
      <formula>"E"</formula>
    </cfRule>
    <cfRule type="cellIs" priority="417" dxfId="0" operator="equal" stopIfTrue="1">
      <formula>"P"</formula>
    </cfRule>
  </conditionalFormatting>
  <conditionalFormatting sqref="AP143:AQ143">
    <cfRule type="cellIs" priority="414" dxfId="1" operator="equal" stopIfTrue="1">
      <formula>"E"</formula>
    </cfRule>
    <cfRule type="cellIs" priority="415" dxfId="0" operator="equal" stopIfTrue="1">
      <formula>"P"</formula>
    </cfRule>
  </conditionalFormatting>
  <conditionalFormatting sqref="AP143:AQ143">
    <cfRule type="cellIs" priority="413" dxfId="4" operator="equal" stopIfTrue="1">
      <formula>"R"</formula>
    </cfRule>
  </conditionalFormatting>
  <conditionalFormatting sqref="AT145:AU145">
    <cfRule type="cellIs" priority="410" dxfId="4" operator="equal" stopIfTrue="1">
      <formula>"R"</formula>
    </cfRule>
  </conditionalFormatting>
  <conditionalFormatting sqref="AI148">
    <cfRule type="cellIs" priority="408" dxfId="1" operator="equal" stopIfTrue="1">
      <formula>"E"</formula>
    </cfRule>
    <cfRule type="cellIs" priority="409" dxfId="0" operator="equal" stopIfTrue="1">
      <formula>"P"</formula>
    </cfRule>
  </conditionalFormatting>
  <conditionalFormatting sqref="AL168">
    <cfRule type="cellIs" priority="349" dxfId="1" operator="equal" stopIfTrue="1">
      <formula>"E"</formula>
    </cfRule>
    <cfRule type="cellIs" priority="350" dxfId="0" operator="equal" stopIfTrue="1">
      <formula>"P"</formula>
    </cfRule>
  </conditionalFormatting>
  <conditionalFormatting sqref="AZ159">
    <cfRule type="cellIs" priority="395" dxfId="4" operator="equal" stopIfTrue="1">
      <formula>"R"</formula>
    </cfRule>
  </conditionalFormatting>
  <conditionalFormatting sqref="AI176">
    <cfRule type="cellIs" priority="339" dxfId="1" operator="equal" stopIfTrue="1">
      <formula>"E"</formula>
    </cfRule>
    <cfRule type="cellIs" priority="340" dxfId="0" operator="equal" stopIfTrue="1">
      <formula>"P"</formula>
    </cfRule>
  </conditionalFormatting>
  <conditionalFormatting sqref="AN152">
    <cfRule type="cellIs" priority="385" dxfId="1" operator="equal" stopIfTrue="1">
      <formula>"E"</formula>
    </cfRule>
    <cfRule type="cellIs" priority="386" dxfId="0" operator="equal" stopIfTrue="1">
      <formula>"P"</formula>
    </cfRule>
  </conditionalFormatting>
  <conditionalFormatting sqref="AN154">
    <cfRule type="cellIs" priority="383" dxfId="1" operator="equal" stopIfTrue="1">
      <formula>"E"</formula>
    </cfRule>
    <cfRule type="cellIs" priority="384" dxfId="0" operator="equal" stopIfTrue="1">
      <formula>"P"</formula>
    </cfRule>
  </conditionalFormatting>
  <conditionalFormatting sqref="AP187">
    <cfRule type="cellIs" priority="286" dxfId="1" operator="equal" stopIfTrue="1">
      <formula>"E"</formula>
    </cfRule>
    <cfRule type="cellIs" priority="287" dxfId="0" operator="equal" stopIfTrue="1">
      <formula>"P"</formula>
    </cfRule>
  </conditionalFormatting>
  <conditionalFormatting sqref="AT187">
    <cfRule type="cellIs" priority="284" dxfId="1" operator="equal" stopIfTrue="1">
      <formula>"E"</formula>
    </cfRule>
    <cfRule type="cellIs" priority="285" dxfId="0" operator="equal" stopIfTrue="1">
      <formula>"P"</formula>
    </cfRule>
  </conditionalFormatting>
  <conditionalFormatting sqref="BF187">
    <cfRule type="cellIs" priority="278" dxfId="1" operator="equal" stopIfTrue="1">
      <formula>"E"</formula>
    </cfRule>
    <cfRule type="cellIs" priority="279" dxfId="0" operator="equal" stopIfTrue="1">
      <formula>"P"</formula>
    </cfRule>
  </conditionalFormatting>
  <conditionalFormatting sqref="AH188">
    <cfRule type="cellIs" priority="276" dxfId="1" operator="equal" stopIfTrue="1">
      <formula>"E"</formula>
    </cfRule>
    <cfRule type="cellIs" priority="277" dxfId="0" operator="equal" stopIfTrue="1">
      <formula>"P"</formula>
    </cfRule>
  </conditionalFormatting>
  <conditionalFormatting sqref="AH187">
    <cfRule type="cellIs" priority="290" dxfId="1" operator="equal" stopIfTrue="1">
      <formula>"E"</formula>
    </cfRule>
    <cfRule type="cellIs" priority="291" dxfId="0" operator="equal" stopIfTrue="1">
      <formula>"P"</formula>
    </cfRule>
  </conditionalFormatting>
  <conditionalFormatting sqref="AL188">
    <cfRule type="cellIs" priority="274" dxfId="1" operator="equal" stopIfTrue="1">
      <formula>"E"</formula>
    </cfRule>
    <cfRule type="cellIs" priority="275" dxfId="0" operator="equal" stopIfTrue="1">
      <formula>"P"</formula>
    </cfRule>
  </conditionalFormatting>
  <conditionalFormatting sqref="O187:Q187 S187:U187 AA187:AC187 AE187:AG187 AQ187:AS187 AU187:AW187 AY187:BA187 BC187:BE187 BG187:BH187 M187 M188:U188 AI187:AK188 AM187:AO188 W187:Y188 AA188:AG188 AQ188:BH188">
    <cfRule type="cellIs" priority="305" dxfId="1" operator="equal" stopIfTrue="1">
      <formula>"E"</formula>
    </cfRule>
    <cfRule type="cellIs" priority="306" dxfId="0" operator="equal" stopIfTrue="1">
      <formula>"P"</formula>
    </cfRule>
  </conditionalFormatting>
  <conditionalFormatting sqref="M187 O187:Q187 S187:U187 AA187:AC187 AE187:AG187 AQ187:AS187 AU187:AW187 AY187:BA187 BC187:BE187 BG187:BH187 M188:U188 AI187:AK188 AM187:AO188 W187:Y188 AA188:AG188 AQ188:BH188">
    <cfRule type="cellIs" priority="304" dxfId="4" operator="equal" stopIfTrue="1">
      <formula>"R"</formula>
    </cfRule>
  </conditionalFormatting>
  <conditionalFormatting sqref="N187">
    <cfRule type="cellIs" priority="300" dxfId="1" operator="equal" stopIfTrue="1">
      <formula>"E"</formula>
    </cfRule>
    <cfRule type="cellIs" priority="301" dxfId="0" operator="equal" stopIfTrue="1">
      <formula>"P"</formula>
    </cfRule>
  </conditionalFormatting>
  <conditionalFormatting sqref="R187">
    <cfRule type="cellIs" priority="298" dxfId="1" operator="equal" stopIfTrue="1">
      <formula>"E"</formula>
    </cfRule>
    <cfRule type="cellIs" priority="299" dxfId="0" operator="equal" stopIfTrue="1">
      <formula>"P"</formula>
    </cfRule>
  </conditionalFormatting>
  <conditionalFormatting sqref="AD187">
    <cfRule type="cellIs" priority="292" dxfId="1" operator="equal" stopIfTrue="1">
      <formula>"E"</formula>
    </cfRule>
    <cfRule type="cellIs" priority="293" dxfId="0" operator="equal" stopIfTrue="1">
      <formula>"P"</formula>
    </cfRule>
  </conditionalFormatting>
  <conditionalFormatting sqref="AL187">
    <cfRule type="cellIs" priority="288" dxfId="1" operator="equal" stopIfTrue="1">
      <formula>"E"</formula>
    </cfRule>
    <cfRule type="cellIs" priority="289" dxfId="0" operator="equal" stopIfTrue="1">
      <formula>"P"</formula>
    </cfRule>
  </conditionalFormatting>
  <conditionalFormatting sqref="AX187">
    <cfRule type="cellIs" priority="282" dxfId="1" operator="equal" stopIfTrue="1">
      <formula>"E"</formula>
    </cfRule>
    <cfRule type="cellIs" priority="283" dxfId="0" operator="equal" stopIfTrue="1">
      <formula>"P"</formula>
    </cfRule>
  </conditionalFormatting>
  <conditionalFormatting sqref="BB187">
    <cfRule type="cellIs" priority="280" dxfId="1" operator="equal" stopIfTrue="1">
      <formula>"E"</formula>
    </cfRule>
    <cfRule type="cellIs" priority="281" dxfId="0" operator="equal" stopIfTrue="1">
      <formula>"P"</formula>
    </cfRule>
  </conditionalFormatting>
  <conditionalFormatting sqref="AA29">
    <cfRule type="cellIs" priority="270" dxfId="1" operator="equal" stopIfTrue="1">
      <formula>"E"</formula>
    </cfRule>
    <cfRule type="cellIs" priority="271" dxfId="0" operator="equal" stopIfTrue="1">
      <formula>"P"</formula>
    </cfRule>
  </conditionalFormatting>
  <conditionalFormatting sqref="AA29">
    <cfRule type="cellIs" priority="269" dxfId="4" operator="equal" stopIfTrue="1">
      <formula>"R"</formula>
    </cfRule>
  </conditionalFormatting>
  <conditionalFormatting sqref="Q23">
    <cfRule type="cellIs" priority="267" dxfId="1" operator="equal" stopIfTrue="1">
      <formula>"E"</formula>
    </cfRule>
    <cfRule type="cellIs" priority="268" dxfId="0" operator="equal" stopIfTrue="1">
      <formula>"P"</formula>
    </cfRule>
  </conditionalFormatting>
  <conditionalFormatting sqref="Q23">
    <cfRule type="cellIs" priority="266" dxfId="4" operator="equal" stopIfTrue="1">
      <formula>"R"</formula>
    </cfRule>
  </conditionalFormatting>
  <conditionalFormatting sqref="BB73:BC73">
    <cfRule type="cellIs" priority="264" dxfId="1" operator="equal" stopIfTrue="1">
      <formula>"E"</formula>
    </cfRule>
    <cfRule type="cellIs" priority="265" dxfId="0" operator="equal" stopIfTrue="1">
      <formula>"P"</formula>
    </cfRule>
  </conditionalFormatting>
  <conditionalFormatting sqref="BB73:BC73">
    <cfRule type="cellIs" priority="263" dxfId="4" operator="equal" stopIfTrue="1">
      <formula>"R"</formula>
    </cfRule>
  </conditionalFormatting>
  <conditionalFormatting sqref="BD73">
    <cfRule type="cellIs" priority="261" dxfId="1" operator="equal" stopIfTrue="1">
      <formula>"E"</formula>
    </cfRule>
    <cfRule type="cellIs" priority="262" dxfId="0" operator="equal" stopIfTrue="1">
      <formula>"P"</formula>
    </cfRule>
  </conditionalFormatting>
  <conditionalFormatting sqref="BD73">
    <cfRule type="cellIs" priority="260" dxfId="4" operator="equal" stopIfTrue="1">
      <formula>"R"</formula>
    </cfRule>
  </conditionalFormatting>
  <conditionalFormatting sqref="R76:AS76">
    <cfRule type="cellIs" priority="255" dxfId="1" operator="equal" stopIfTrue="1">
      <formula>"E"</formula>
    </cfRule>
    <cfRule type="cellIs" priority="256" dxfId="0" operator="equal" stopIfTrue="1">
      <formula>"P"</formula>
    </cfRule>
  </conditionalFormatting>
  <conditionalFormatting sqref="R76:AS76">
    <cfRule type="cellIs" priority="254" dxfId="4" operator="equal" stopIfTrue="1">
      <formula>"R"</formula>
    </cfRule>
  </conditionalFormatting>
  <conditionalFormatting sqref="T77">
    <cfRule type="cellIs" priority="252" dxfId="1" operator="equal" stopIfTrue="1">
      <formula>"E"</formula>
    </cfRule>
    <cfRule type="cellIs" priority="253" dxfId="0" operator="equal" stopIfTrue="1">
      <formula>"P"</formula>
    </cfRule>
  </conditionalFormatting>
  <conditionalFormatting sqref="AF190">
    <cfRule type="cellIs" priority="250" dxfId="1" operator="equal" stopIfTrue="1">
      <formula>"E"</formula>
    </cfRule>
    <cfRule type="cellIs" priority="251" dxfId="0" operator="equal" stopIfTrue="1">
      <formula>"P"</formula>
    </cfRule>
  </conditionalFormatting>
  <conditionalFormatting sqref="AF190">
    <cfRule type="cellIs" priority="249" dxfId="4" operator="equal" stopIfTrue="1">
      <formula>"R"</formula>
    </cfRule>
  </conditionalFormatting>
  <conditionalFormatting sqref="AW35:BH35">
    <cfRule type="cellIs" priority="245" dxfId="4" operator="equal" stopIfTrue="1">
      <formula>"R"</formula>
    </cfRule>
  </conditionalFormatting>
  <conditionalFormatting sqref="Q21">
    <cfRule type="cellIs" priority="234" dxfId="4" operator="equal" stopIfTrue="1">
      <formula>"R"</formula>
    </cfRule>
  </conditionalFormatting>
  <conditionalFormatting sqref="L36:BH36 AO35:BH35 L35:AG35 AI35:AJ35 AL35">
    <cfRule type="cellIs" priority="247" dxfId="1" operator="equal" stopIfTrue="1">
      <formula>"E"</formula>
    </cfRule>
    <cfRule type="cellIs" priority="248" dxfId="0" operator="equal" stopIfTrue="1">
      <formula>"P"</formula>
    </cfRule>
  </conditionalFormatting>
  <conditionalFormatting sqref="AO35:AV35 M36:BH36 M35:AG35 AI35:AJ35 AL35">
    <cfRule type="cellIs" priority="246" dxfId="4" operator="equal" stopIfTrue="1">
      <formula>"R"</formula>
    </cfRule>
  </conditionalFormatting>
  <conditionalFormatting sqref="M22:BH22 M21:P21 AZ21:BH21 R21:AX21">
    <cfRule type="cellIs" priority="243" dxfId="1" operator="equal" stopIfTrue="1">
      <formula>"E"</formula>
    </cfRule>
    <cfRule type="cellIs" priority="244" dxfId="0" operator="equal" stopIfTrue="1">
      <formula>"P"</formula>
    </cfRule>
  </conditionalFormatting>
  <conditionalFormatting sqref="M21:P21 AZ21:BH21 R21:AX21 M22:BH22">
    <cfRule type="cellIs" priority="242" dxfId="4" operator="equal" stopIfTrue="1">
      <formula>"R"</formula>
    </cfRule>
  </conditionalFormatting>
  <conditionalFormatting sqref="AF21:AF22">
    <cfRule type="cellIs" priority="240" dxfId="1" operator="equal" stopIfTrue="1">
      <formula>"E"</formula>
    </cfRule>
    <cfRule type="cellIs" priority="241" dxfId="0" operator="equal" stopIfTrue="1">
      <formula>"P"</formula>
    </cfRule>
  </conditionalFormatting>
  <conditionalFormatting sqref="AF21:AF22">
    <cfRule type="cellIs" priority="239" dxfId="4" operator="equal" stopIfTrue="1">
      <formula>"R"</formula>
    </cfRule>
  </conditionalFormatting>
  <conditionalFormatting sqref="L21:L22">
    <cfRule type="cellIs" priority="237" dxfId="1" operator="equal" stopIfTrue="1">
      <formula>"E"</formula>
    </cfRule>
    <cfRule type="cellIs" priority="238" dxfId="0" operator="equal" stopIfTrue="1">
      <formula>"P"</formula>
    </cfRule>
  </conditionalFormatting>
  <conditionalFormatting sqref="Q21">
    <cfRule type="cellIs" priority="235" dxfId="1" operator="equal" stopIfTrue="1">
      <formula>"E"</formula>
    </cfRule>
    <cfRule type="cellIs" priority="236" dxfId="0" operator="equal" stopIfTrue="1">
      <formula>"P"</formula>
    </cfRule>
  </conditionalFormatting>
  <conditionalFormatting sqref="BF145">
    <cfRule type="cellIs" priority="216" dxfId="4" operator="equal" stopIfTrue="1">
      <formula>"R"</formula>
    </cfRule>
  </conditionalFormatting>
  <conditionalFormatting sqref="AT135">
    <cfRule type="cellIs" priority="232" dxfId="1" operator="equal" stopIfTrue="1">
      <formula>"E"</formula>
    </cfRule>
    <cfRule type="cellIs" priority="233" dxfId="0" operator="equal" stopIfTrue="1">
      <formula>"P"</formula>
    </cfRule>
  </conditionalFormatting>
  <conditionalFormatting sqref="AT135">
    <cfRule type="cellIs" priority="231" dxfId="4" operator="equal" stopIfTrue="1">
      <formula>"R"</formula>
    </cfRule>
  </conditionalFormatting>
  <conditionalFormatting sqref="AY135">
    <cfRule type="cellIs" priority="229" dxfId="1" operator="equal" stopIfTrue="1">
      <formula>"E"</formula>
    </cfRule>
    <cfRule type="cellIs" priority="230" dxfId="0" operator="equal" stopIfTrue="1">
      <formula>"P"</formula>
    </cfRule>
  </conditionalFormatting>
  <conditionalFormatting sqref="AY135">
    <cfRule type="cellIs" priority="228" dxfId="4" operator="equal" stopIfTrue="1">
      <formula>"R"</formula>
    </cfRule>
  </conditionalFormatting>
  <conditionalFormatting sqref="M139">
    <cfRule type="cellIs" priority="226" dxfId="1" operator="equal" stopIfTrue="1">
      <formula>"E"</formula>
    </cfRule>
    <cfRule type="cellIs" priority="227" dxfId="0" operator="equal" stopIfTrue="1">
      <formula>"P"</formula>
    </cfRule>
  </conditionalFormatting>
  <conditionalFormatting sqref="N139">
    <cfRule type="cellIs" priority="224" dxfId="1" operator="equal" stopIfTrue="1">
      <formula>"E"</formula>
    </cfRule>
    <cfRule type="cellIs" priority="225" dxfId="0" operator="equal" stopIfTrue="1">
      <formula>"P"</formula>
    </cfRule>
  </conditionalFormatting>
  <conditionalFormatting sqref="N140">
    <cfRule type="cellIs" priority="222" dxfId="1" operator="equal" stopIfTrue="1">
      <formula>"E"</formula>
    </cfRule>
    <cfRule type="cellIs" priority="223" dxfId="0" operator="equal" stopIfTrue="1">
      <formula>"P"</formula>
    </cfRule>
  </conditionalFormatting>
  <conditionalFormatting sqref="BC143">
    <cfRule type="cellIs" priority="220" dxfId="1" operator="equal" stopIfTrue="1">
      <formula>"E"</formula>
    </cfRule>
    <cfRule type="cellIs" priority="221" dxfId="0" operator="equal" stopIfTrue="1">
      <formula>"P"</formula>
    </cfRule>
  </conditionalFormatting>
  <conditionalFormatting sqref="BC143">
    <cfRule type="cellIs" priority="219" dxfId="4" operator="equal" stopIfTrue="1">
      <formula>"R"</formula>
    </cfRule>
  </conditionalFormatting>
  <conditionalFormatting sqref="BF145">
    <cfRule type="cellIs" priority="217" dxfId="1" operator="equal" stopIfTrue="1">
      <formula>"E"</formula>
    </cfRule>
    <cfRule type="cellIs" priority="218" dxfId="0" operator="equal" stopIfTrue="1">
      <formula>"P"</formula>
    </cfRule>
  </conditionalFormatting>
  <conditionalFormatting sqref="AU159">
    <cfRule type="cellIs" priority="39" dxfId="1" operator="equal" stopIfTrue="1">
      <formula>"E"</formula>
    </cfRule>
    <cfRule type="cellIs" priority="40" dxfId="0" operator="equal" stopIfTrue="1">
      <formula>"P"</formula>
    </cfRule>
  </conditionalFormatting>
  <conditionalFormatting sqref="W150">
    <cfRule type="cellIs" priority="212" dxfId="1" operator="equal" stopIfTrue="1">
      <formula>"E"</formula>
    </cfRule>
    <cfRule type="cellIs" priority="213" dxfId="0" operator="equal" stopIfTrue="1">
      <formula>"P"</formula>
    </cfRule>
  </conditionalFormatting>
  <conditionalFormatting sqref="W149">
    <cfRule type="cellIs" priority="214" dxfId="1" operator="equal" stopIfTrue="1">
      <formula>"E"</formula>
    </cfRule>
    <cfRule type="cellIs" priority="215" dxfId="0" operator="equal" stopIfTrue="1">
      <formula>"P"</formula>
    </cfRule>
  </conditionalFormatting>
  <conditionalFormatting sqref="AS150">
    <cfRule type="cellIs" priority="210" dxfId="1" operator="equal" stopIfTrue="1">
      <formula>"E"</formula>
    </cfRule>
    <cfRule type="cellIs" priority="211" dxfId="0" operator="equal" stopIfTrue="1">
      <formula>"P"</formula>
    </cfRule>
  </conditionalFormatting>
  <conditionalFormatting sqref="N152">
    <cfRule type="cellIs" priority="205" dxfId="1" operator="equal" stopIfTrue="1">
      <formula>"E"</formula>
    </cfRule>
    <cfRule type="cellIs" priority="206" dxfId="0" operator="equal" stopIfTrue="1">
      <formula>"P"</formula>
    </cfRule>
  </conditionalFormatting>
  <conditionalFormatting sqref="N151">
    <cfRule type="cellIs" priority="209" dxfId="4" operator="equal" stopIfTrue="1">
      <formula>"R"</formula>
    </cfRule>
  </conditionalFormatting>
  <conditionalFormatting sqref="N151">
    <cfRule type="cellIs" priority="207" dxfId="1" operator="equal" stopIfTrue="1">
      <formula>"E"</formula>
    </cfRule>
    <cfRule type="cellIs" priority="208" dxfId="0" operator="equal" stopIfTrue="1">
      <formula>"P"</formula>
    </cfRule>
  </conditionalFormatting>
  <conditionalFormatting sqref="R152">
    <cfRule type="cellIs" priority="200" dxfId="1" operator="equal" stopIfTrue="1">
      <formula>"E"</formula>
    </cfRule>
    <cfRule type="cellIs" priority="201" dxfId="0" operator="equal" stopIfTrue="1">
      <formula>"P"</formula>
    </cfRule>
  </conditionalFormatting>
  <conditionalFormatting sqref="R151">
    <cfRule type="cellIs" priority="204" dxfId="4" operator="equal" stopIfTrue="1">
      <formula>"R"</formula>
    </cfRule>
  </conditionalFormatting>
  <conditionalFormatting sqref="R151">
    <cfRule type="cellIs" priority="202" dxfId="1" operator="equal" stopIfTrue="1">
      <formula>"E"</formula>
    </cfRule>
    <cfRule type="cellIs" priority="203" dxfId="0" operator="equal" stopIfTrue="1">
      <formula>"P"</formula>
    </cfRule>
  </conditionalFormatting>
  <conditionalFormatting sqref="X152">
    <cfRule type="cellIs" priority="195" dxfId="1" operator="equal" stopIfTrue="1">
      <formula>"E"</formula>
    </cfRule>
    <cfRule type="cellIs" priority="196" dxfId="0" operator="equal" stopIfTrue="1">
      <formula>"P"</formula>
    </cfRule>
  </conditionalFormatting>
  <conditionalFormatting sqref="X151">
    <cfRule type="cellIs" priority="199" dxfId="4" operator="equal" stopIfTrue="1">
      <formula>"R"</formula>
    </cfRule>
  </conditionalFormatting>
  <conditionalFormatting sqref="X151">
    <cfRule type="cellIs" priority="197" dxfId="1" operator="equal" stopIfTrue="1">
      <formula>"E"</formula>
    </cfRule>
    <cfRule type="cellIs" priority="198" dxfId="0" operator="equal" stopIfTrue="1">
      <formula>"P"</formula>
    </cfRule>
  </conditionalFormatting>
  <conditionalFormatting sqref="AP151">
    <cfRule type="cellIs" priority="192" dxfId="1" operator="equal" stopIfTrue="1">
      <formula>"E"</formula>
    </cfRule>
    <cfRule type="cellIs" priority="193" dxfId="0" operator="equal" stopIfTrue="1">
      <formula>"P"</formula>
    </cfRule>
  </conditionalFormatting>
  <conditionalFormatting sqref="AP151">
    <cfRule type="cellIs" priority="194" dxfId="4" operator="equal" stopIfTrue="1">
      <formula>"R"</formula>
    </cfRule>
  </conditionalFormatting>
  <conditionalFormatting sqref="AP152">
    <cfRule type="cellIs" priority="190" dxfId="1" operator="equal" stopIfTrue="1">
      <formula>"E"</formula>
    </cfRule>
    <cfRule type="cellIs" priority="191" dxfId="0" operator="equal" stopIfTrue="1">
      <formula>"P"</formula>
    </cfRule>
  </conditionalFormatting>
  <conditionalFormatting sqref="AT151">
    <cfRule type="cellIs" priority="189" dxfId="4" operator="equal" stopIfTrue="1">
      <formula>"R"</formula>
    </cfRule>
  </conditionalFormatting>
  <conditionalFormatting sqref="AT151">
    <cfRule type="cellIs" priority="187" dxfId="1" operator="equal" stopIfTrue="1">
      <formula>"E"</formula>
    </cfRule>
    <cfRule type="cellIs" priority="188" dxfId="0" operator="equal" stopIfTrue="1">
      <formula>"P"</formula>
    </cfRule>
  </conditionalFormatting>
  <conditionalFormatting sqref="N154">
    <cfRule type="cellIs" priority="182" dxfId="1" operator="equal" stopIfTrue="1">
      <formula>"E"</formula>
    </cfRule>
    <cfRule type="cellIs" priority="183" dxfId="0" operator="equal" stopIfTrue="1">
      <formula>"P"</formula>
    </cfRule>
  </conditionalFormatting>
  <conditionalFormatting sqref="N153">
    <cfRule type="cellIs" priority="186" dxfId="4" operator="equal" stopIfTrue="1">
      <formula>"R"</formula>
    </cfRule>
  </conditionalFormatting>
  <conditionalFormatting sqref="N153">
    <cfRule type="cellIs" priority="184" dxfId="1" operator="equal" stopIfTrue="1">
      <formula>"E"</formula>
    </cfRule>
    <cfRule type="cellIs" priority="185" dxfId="0" operator="equal" stopIfTrue="1">
      <formula>"P"</formula>
    </cfRule>
  </conditionalFormatting>
  <conditionalFormatting sqref="R154">
    <cfRule type="cellIs" priority="177" dxfId="1" operator="equal" stopIfTrue="1">
      <formula>"E"</formula>
    </cfRule>
    <cfRule type="cellIs" priority="178" dxfId="0" operator="equal" stopIfTrue="1">
      <formula>"P"</formula>
    </cfRule>
  </conditionalFormatting>
  <conditionalFormatting sqref="R153">
    <cfRule type="cellIs" priority="181" dxfId="4" operator="equal" stopIfTrue="1">
      <formula>"R"</formula>
    </cfRule>
  </conditionalFormatting>
  <conditionalFormatting sqref="R153">
    <cfRule type="cellIs" priority="179" dxfId="1" operator="equal" stopIfTrue="1">
      <formula>"E"</formula>
    </cfRule>
    <cfRule type="cellIs" priority="180" dxfId="0" operator="equal" stopIfTrue="1">
      <formula>"P"</formula>
    </cfRule>
  </conditionalFormatting>
  <conditionalFormatting sqref="X154">
    <cfRule type="cellIs" priority="172" dxfId="1" operator="equal" stopIfTrue="1">
      <formula>"E"</formula>
    </cfRule>
    <cfRule type="cellIs" priority="173" dxfId="0" operator="equal" stopIfTrue="1">
      <formula>"P"</formula>
    </cfRule>
  </conditionalFormatting>
  <conditionalFormatting sqref="X153">
    <cfRule type="cellIs" priority="176" dxfId="4" operator="equal" stopIfTrue="1">
      <formula>"R"</formula>
    </cfRule>
  </conditionalFormatting>
  <conditionalFormatting sqref="X153">
    <cfRule type="cellIs" priority="174" dxfId="1" operator="equal" stopIfTrue="1">
      <formula>"E"</formula>
    </cfRule>
    <cfRule type="cellIs" priority="175" dxfId="0" operator="equal" stopIfTrue="1">
      <formula>"P"</formula>
    </cfRule>
  </conditionalFormatting>
  <conditionalFormatting sqref="AP153">
    <cfRule type="cellIs" priority="171" dxfId="4" operator="equal" stopIfTrue="1">
      <formula>"R"</formula>
    </cfRule>
  </conditionalFormatting>
  <conditionalFormatting sqref="AP153">
    <cfRule type="cellIs" priority="169" dxfId="1" operator="equal" stopIfTrue="1">
      <formula>"E"</formula>
    </cfRule>
    <cfRule type="cellIs" priority="170" dxfId="0" operator="equal" stopIfTrue="1">
      <formula>"P"</formula>
    </cfRule>
  </conditionalFormatting>
  <conditionalFormatting sqref="AP154">
    <cfRule type="cellIs" priority="167" dxfId="1" operator="equal" stopIfTrue="1">
      <formula>"E"</formula>
    </cfRule>
    <cfRule type="cellIs" priority="168" dxfId="0" operator="equal" stopIfTrue="1">
      <formula>"P"</formula>
    </cfRule>
  </conditionalFormatting>
  <conditionalFormatting sqref="AT153">
    <cfRule type="cellIs" priority="166" dxfId="4" operator="equal" stopIfTrue="1">
      <formula>"R"</formula>
    </cfRule>
  </conditionalFormatting>
  <conditionalFormatting sqref="AT153">
    <cfRule type="cellIs" priority="164" dxfId="1" operator="equal" stopIfTrue="1">
      <formula>"E"</formula>
    </cfRule>
    <cfRule type="cellIs" priority="165" dxfId="0" operator="equal" stopIfTrue="1">
      <formula>"P"</formula>
    </cfRule>
  </conditionalFormatting>
  <conditionalFormatting sqref="AZ153">
    <cfRule type="cellIs" priority="163" dxfId="4" operator="equal" stopIfTrue="1">
      <formula>"R"</formula>
    </cfRule>
  </conditionalFormatting>
  <conditionalFormatting sqref="AZ153">
    <cfRule type="cellIs" priority="161" dxfId="1" operator="equal" stopIfTrue="1">
      <formula>"E"</formula>
    </cfRule>
    <cfRule type="cellIs" priority="162" dxfId="0" operator="equal" stopIfTrue="1">
      <formula>"P"</formula>
    </cfRule>
  </conditionalFormatting>
  <conditionalFormatting sqref="BD153">
    <cfRule type="cellIs" priority="160" dxfId="4" operator="equal" stopIfTrue="1">
      <formula>"R"</formula>
    </cfRule>
  </conditionalFormatting>
  <conditionalFormatting sqref="BD153">
    <cfRule type="cellIs" priority="158" dxfId="1" operator="equal" stopIfTrue="1">
      <formula>"E"</formula>
    </cfRule>
    <cfRule type="cellIs" priority="159" dxfId="0" operator="equal" stopIfTrue="1">
      <formula>"P"</formula>
    </cfRule>
  </conditionalFormatting>
  <conditionalFormatting sqref="AB155">
    <cfRule type="cellIs" priority="157" dxfId="4" operator="equal" stopIfTrue="1">
      <formula>"R"</formula>
    </cfRule>
  </conditionalFormatting>
  <conditionalFormatting sqref="AB155">
    <cfRule type="cellIs" priority="155" dxfId="1" operator="equal" stopIfTrue="1">
      <formula>"E"</formula>
    </cfRule>
    <cfRule type="cellIs" priority="156" dxfId="0" operator="equal" stopIfTrue="1">
      <formula>"P"</formula>
    </cfRule>
  </conditionalFormatting>
  <conditionalFormatting sqref="AB156">
    <cfRule type="cellIs" priority="153" dxfId="1" operator="equal" stopIfTrue="1">
      <formula>"E"</formula>
    </cfRule>
    <cfRule type="cellIs" priority="154" dxfId="0" operator="equal" stopIfTrue="1">
      <formula>"P"</formula>
    </cfRule>
  </conditionalFormatting>
  <conditionalFormatting sqref="AE155">
    <cfRule type="cellIs" priority="152" dxfId="4" operator="equal" stopIfTrue="1">
      <formula>"R"</formula>
    </cfRule>
  </conditionalFormatting>
  <conditionalFormatting sqref="AE155">
    <cfRule type="cellIs" priority="150" dxfId="1" operator="equal" stopIfTrue="1">
      <formula>"E"</formula>
    </cfRule>
    <cfRule type="cellIs" priority="151" dxfId="0" operator="equal" stopIfTrue="1">
      <formula>"P"</formula>
    </cfRule>
  </conditionalFormatting>
  <conditionalFormatting sqref="AE156">
    <cfRule type="cellIs" priority="148" dxfId="1" operator="equal" stopIfTrue="1">
      <formula>"E"</formula>
    </cfRule>
    <cfRule type="cellIs" priority="149" dxfId="0" operator="equal" stopIfTrue="1">
      <formula>"P"</formula>
    </cfRule>
  </conditionalFormatting>
  <conditionalFormatting sqref="N156">
    <cfRule type="cellIs" priority="143" dxfId="1" operator="equal" stopIfTrue="1">
      <formula>"E"</formula>
    </cfRule>
    <cfRule type="cellIs" priority="144" dxfId="0" operator="equal" stopIfTrue="1">
      <formula>"P"</formula>
    </cfRule>
  </conditionalFormatting>
  <conditionalFormatting sqref="N155">
    <cfRule type="cellIs" priority="147" dxfId="4" operator="equal" stopIfTrue="1">
      <formula>"R"</formula>
    </cfRule>
  </conditionalFormatting>
  <conditionalFormatting sqref="N155">
    <cfRule type="cellIs" priority="145" dxfId="1" operator="equal" stopIfTrue="1">
      <formula>"E"</formula>
    </cfRule>
    <cfRule type="cellIs" priority="146" dxfId="0" operator="equal" stopIfTrue="1">
      <formula>"P"</formula>
    </cfRule>
  </conditionalFormatting>
  <conditionalFormatting sqref="R156">
    <cfRule type="cellIs" priority="138" dxfId="1" operator="equal" stopIfTrue="1">
      <formula>"E"</formula>
    </cfRule>
    <cfRule type="cellIs" priority="139" dxfId="0" operator="equal" stopIfTrue="1">
      <formula>"P"</formula>
    </cfRule>
  </conditionalFormatting>
  <conditionalFormatting sqref="R155">
    <cfRule type="cellIs" priority="142" dxfId="4" operator="equal" stopIfTrue="1">
      <formula>"R"</formula>
    </cfRule>
  </conditionalFormatting>
  <conditionalFormatting sqref="R155">
    <cfRule type="cellIs" priority="140" dxfId="1" operator="equal" stopIfTrue="1">
      <formula>"E"</formula>
    </cfRule>
    <cfRule type="cellIs" priority="141" dxfId="0" operator="equal" stopIfTrue="1">
      <formula>"P"</formula>
    </cfRule>
  </conditionalFormatting>
  <conditionalFormatting sqref="V156">
    <cfRule type="cellIs" priority="133" dxfId="1" operator="equal" stopIfTrue="1">
      <formula>"E"</formula>
    </cfRule>
    <cfRule type="cellIs" priority="134" dxfId="0" operator="equal" stopIfTrue="1">
      <formula>"P"</formula>
    </cfRule>
  </conditionalFormatting>
  <conditionalFormatting sqref="V155">
    <cfRule type="cellIs" priority="137" dxfId="4" operator="equal" stopIfTrue="1">
      <formula>"R"</formula>
    </cfRule>
  </conditionalFormatting>
  <conditionalFormatting sqref="V155">
    <cfRule type="cellIs" priority="135" dxfId="1" operator="equal" stopIfTrue="1">
      <formula>"E"</formula>
    </cfRule>
    <cfRule type="cellIs" priority="136" dxfId="0" operator="equal" stopIfTrue="1">
      <formula>"P"</formula>
    </cfRule>
  </conditionalFormatting>
  <conditionalFormatting sqref="Z156">
    <cfRule type="cellIs" priority="128" dxfId="1" operator="equal" stopIfTrue="1">
      <formula>"E"</formula>
    </cfRule>
    <cfRule type="cellIs" priority="129" dxfId="0" operator="equal" stopIfTrue="1">
      <formula>"P"</formula>
    </cfRule>
  </conditionalFormatting>
  <conditionalFormatting sqref="Z155">
    <cfRule type="cellIs" priority="132" dxfId="4" operator="equal" stopIfTrue="1">
      <formula>"R"</formula>
    </cfRule>
  </conditionalFormatting>
  <conditionalFormatting sqref="Z155">
    <cfRule type="cellIs" priority="130" dxfId="1" operator="equal" stopIfTrue="1">
      <formula>"E"</formula>
    </cfRule>
    <cfRule type="cellIs" priority="131" dxfId="0" operator="equal" stopIfTrue="1">
      <formula>"P"</formula>
    </cfRule>
  </conditionalFormatting>
  <conditionalFormatting sqref="AD155">
    <cfRule type="cellIs" priority="127" dxfId="4" operator="equal" stopIfTrue="1">
      <formula>"R"</formula>
    </cfRule>
  </conditionalFormatting>
  <conditionalFormatting sqref="AD155">
    <cfRule type="cellIs" priority="125" dxfId="1" operator="equal" stopIfTrue="1">
      <formula>"E"</formula>
    </cfRule>
    <cfRule type="cellIs" priority="126" dxfId="0" operator="equal" stopIfTrue="1">
      <formula>"P"</formula>
    </cfRule>
  </conditionalFormatting>
  <conditionalFormatting sqref="AD156">
    <cfRule type="cellIs" priority="123" dxfId="1" operator="equal" stopIfTrue="1">
      <formula>"E"</formula>
    </cfRule>
    <cfRule type="cellIs" priority="124" dxfId="0" operator="equal" stopIfTrue="1">
      <formula>"P"</formula>
    </cfRule>
  </conditionalFormatting>
  <conditionalFormatting sqref="AH155">
    <cfRule type="cellIs" priority="122" dxfId="4" operator="equal" stopIfTrue="1">
      <formula>"R"</formula>
    </cfRule>
  </conditionalFormatting>
  <conditionalFormatting sqref="AH155">
    <cfRule type="cellIs" priority="120" dxfId="1" operator="equal" stopIfTrue="1">
      <formula>"E"</formula>
    </cfRule>
    <cfRule type="cellIs" priority="121" dxfId="0" operator="equal" stopIfTrue="1">
      <formula>"P"</formula>
    </cfRule>
  </conditionalFormatting>
  <conditionalFormatting sqref="AH156">
    <cfRule type="cellIs" priority="118" dxfId="1" operator="equal" stopIfTrue="1">
      <formula>"E"</formula>
    </cfRule>
    <cfRule type="cellIs" priority="119" dxfId="0" operator="equal" stopIfTrue="1">
      <formula>"P"</formula>
    </cfRule>
  </conditionalFormatting>
  <conditionalFormatting sqref="AL155">
    <cfRule type="cellIs" priority="117" dxfId="4" operator="equal" stopIfTrue="1">
      <formula>"R"</formula>
    </cfRule>
  </conditionalFormatting>
  <conditionalFormatting sqref="AL155">
    <cfRule type="cellIs" priority="115" dxfId="1" operator="equal" stopIfTrue="1">
      <formula>"E"</formula>
    </cfRule>
    <cfRule type="cellIs" priority="116" dxfId="0" operator="equal" stopIfTrue="1">
      <formula>"P"</formula>
    </cfRule>
  </conditionalFormatting>
  <conditionalFormatting sqref="AL156">
    <cfRule type="cellIs" priority="113" dxfId="1" operator="equal" stopIfTrue="1">
      <formula>"E"</formula>
    </cfRule>
    <cfRule type="cellIs" priority="114" dxfId="0" operator="equal" stopIfTrue="1">
      <formula>"P"</formula>
    </cfRule>
  </conditionalFormatting>
  <conditionalFormatting sqref="AP155">
    <cfRule type="cellIs" priority="112" dxfId="4" operator="equal" stopIfTrue="1">
      <formula>"R"</formula>
    </cfRule>
  </conditionalFormatting>
  <conditionalFormatting sqref="AP155">
    <cfRule type="cellIs" priority="110" dxfId="1" operator="equal" stopIfTrue="1">
      <formula>"E"</formula>
    </cfRule>
    <cfRule type="cellIs" priority="111" dxfId="0" operator="equal" stopIfTrue="1">
      <formula>"P"</formula>
    </cfRule>
  </conditionalFormatting>
  <conditionalFormatting sqref="AP156">
    <cfRule type="cellIs" priority="108" dxfId="1" operator="equal" stopIfTrue="1">
      <formula>"E"</formula>
    </cfRule>
    <cfRule type="cellIs" priority="109" dxfId="0" operator="equal" stopIfTrue="1">
      <formula>"P"</formula>
    </cfRule>
  </conditionalFormatting>
  <conditionalFormatting sqref="AT155">
    <cfRule type="cellIs" priority="107" dxfId="4" operator="equal" stopIfTrue="1">
      <formula>"R"</formula>
    </cfRule>
  </conditionalFormatting>
  <conditionalFormatting sqref="AT155">
    <cfRule type="cellIs" priority="105" dxfId="1" operator="equal" stopIfTrue="1">
      <formula>"E"</formula>
    </cfRule>
    <cfRule type="cellIs" priority="106" dxfId="0" operator="equal" stopIfTrue="1">
      <formula>"P"</formula>
    </cfRule>
  </conditionalFormatting>
  <conditionalFormatting sqref="AX155">
    <cfRule type="cellIs" priority="104" dxfId="4" operator="equal" stopIfTrue="1">
      <formula>"R"</formula>
    </cfRule>
  </conditionalFormatting>
  <conditionalFormatting sqref="AX155">
    <cfRule type="cellIs" priority="102" dxfId="1" operator="equal" stopIfTrue="1">
      <formula>"E"</formula>
    </cfRule>
    <cfRule type="cellIs" priority="103" dxfId="0" operator="equal" stopIfTrue="1">
      <formula>"P"</formula>
    </cfRule>
  </conditionalFormatting>
  <conditionalFormatting sqref="BB155">
    <cfRule type="cellIs" priority="101" dxfId="4" operator="equal" stopIfTrue="1">
      <formula>"R"</formula>
    </cfRule>
  </conditionalFormatting>
  <conditionalFormatting sqref="BB155">
    <cfRule type="cellIs" priority="99" dxfId="1" operator="equal" stopIfTrue="1">
      <formula>"E"</formula>
    </cfRule>
    <cfRule type="cellIs" priority="100" dxfId="0" operator="equal" stopIfTrue="1">
      <formula>"P"</formula>
    </cfRule>
  </conditionalFormatting>
  <conditionalFormatting sqref="N158">
    <cfRule type="cellIs" priority="94" dxfId="1" operator="equal" stopIfTrue="1">
      <formula>"E"</formula>
    </cfRule>
    <cfRule type="cellIs" priority="95" dxfId="0" operator="equal" stopIfTrue="1">
      <formula>"P"</formula>
    </cfRule>
  </conditionalFormatting>
  <conditionalFormatting sqref="N157">
    <cfRule type="cellIs" priority="98" dxfId="4" operator="equal" stopIfTrue="1">
      <formula>"R"</formula>
    </cfRule>
  </conditionalFormatting>
  <conditionalFormatting sqref="N157">
    <cfRule type="cellIs" priority="96" dxfId="1" operator="equal" stopIfTrue="1">
      <formula>"E"</formula>
    </cfRule>
    <cfRule type="cellIs" priority="97" dxfId="0" operator="equal" stopIfTrue="1">
      <formula>"P"</formula>
    </cfRule>
  </conditionalFormatting>
  <conditionalFormatting sqref="R158">
    <cfRule type="cellIs" priority="89" dxfId="1" operator="equal" stopIfTrue="1">
      <formula>"E"</formula>
    </cfRule>
    <cfRule type="cellIs" priority="90" dxfId="0" operator="equal" stopIfTrue="1">
      <formula>"P"</formula>
    </cfRule>
  </conditionalFormatting>
  <conditionalFormatting sqref="R157">
    <cfRule type="cellIs" priority="93" dxfId="4" operator="equal" stopIfTrue="1">
      <formula>"R"</formula>
    </cfRule>
  </conditionalFormatting>
  <conditionalFormatting sqref="R157">
    <cfRule type="cellIs" priority="91" dxfId="1" operator="equal" stopIfTrue="1">
      <formula>"E"</formula>
    </cfRule>
    <cfRule type="cellIs" priority="92" dxfId="0" operator="equal" stopIfTrue="1">
      <formula>"P"</formula>
    </cfRule>
  </conditionalFormatting>
  <conditionalFormatting sqref="V158">
    <cfRule type="cellIs" priority="84" dxfId="1" operator="equal" stopIfTrue="1">
      <formula>"E"</formula>
    </cfRule>
    <cfRule type="cellIs" priority="85" dxfId="0" operator="equal" stopIfTrue="1">
      <formula>"P"</formula>
    </cfRule>
  </conditionalFormatting>
  <conditionalFormatting sqref="V157">
    <cfRule type="cellIs" priority="88" dxfId="4" operator="equal" stopIfTrue="1">
      <formula>"R"</formula>
    </cfRule>
  </conditionalFormatting>
  <conditionalFormatting sqref="V157">
    <cfRule type="cellIs" priority="86" dxfId="1" operator="equal" stopIfTrue="1">
      <formula>"E"</formula>
    </cfRule>
    <cfRule type="cellIs" priority="87" dxfId="0" operator="equal" stopIfTrue="1">
      <formula>"P"</formula>
    </cfRule>
  </conditionalFormatting>
  <conditionalFormatting sqref="Z158">
    <cfRule type="cellIs" priority="79" dxfId="1" operator="equal" stopIfTrue="1">
      <formula>"E"</formula>
    </cfRule>
    <cfRule type="cellIs" priority="80" dxfId="0" operator="equal" stopIfTrue="1">
      <formula>"P"</formula>
    </cfRule>
  </conditionalFormatting>
  <conditionalFormatting sqref="Z157">
    <cfRule type="cellIs" priority="83" dxfId="4" operator="equal" stopIfTrue="1">
      <formula>"R"</formula>
    </cfRule>
  </conditionalFormatting>
  <conditionalFormatting sqref="Z157">
    <cfRule type="cellIs" priority="81" dxfId="1" operator="equal" stopIfTrue="1">
      <formula>"E"</formula>
    </cfRule>
    <cfRule type="cellIs" priority="82" dxfId="0" operator="equal" stopIfTrue="1">
      <formula>"P"</formula>
    </cfRule>
  </conditionalFormatting>
  <conditionalFormatting sqref="AD158">
    <cfRule type="cellIs" priority="74" dxfId="1" operator="equal" stopIfTrue="1">
      <formula>"E"</formula>
    </cfRule>
    <cfRule type="cellIs" priority="75" dxfId="0" operator="equal" stopIfTrue="1">
      <formula>"P"</formula>
    </cfRule>
  </conditionalFormatting>
  <conditionalFormatting sqref="AD157">
    <cfRule type="cellIs" priority="78" dxfId="4" operator="equal" stopIfTrue="1">
      <formula>"R"</formula>
    </cfRule>
  </conditionalFormatting>
  <conditionalFormatting sqref="AD157">
    <cfRule type="cellIs" priority="76" dxfId="1" operator="equal" stopIfTrue="1">
      <formula>"E"</formula>
    </cfRule>
    <cfRule type="cellIs" priority="77" dxfId="0" operator="equal" stopIfTrue="1">
      <formula>"P"</formula>
    </cfRule>
  </conditionalFormatting>
  <conditionalFormatting sqref="AH158">
    <cfRule type="cellIs" priority="69" dxfId="1" operator="equal" stopIfTrue="1">
      <formula>"E"</formula>
    </cfRule>
    <cfRule type="cellIs" priority="70" dxfId="0" operator="equal" stopIfTrue="1">
      <formula>"P"</formula>
    </cfRule>
  </conditionalFormatting>
  <conditionalFormatting sqref="AH157">
    <cfRule type="cellIs" priority="73" dxfId="4" operator="equal" stopIfTrue="1">
      <formula>"R"</formula>
    </cfRule>
  </conditionalFormatting>
  <conditionalFormatting sqref="AH157">
    <cfRule type="cellIs" priority="71" dxfId="1" operator="equal" stopIfTrue="1">
      <formula>"E"</formula>
    </cfRule>
    <cfRule type="cellIs" priority="72" dxfId="0" operator="equal" stopIfTrue="1">
      <formula>"P"</formula>
    </cfRule>
  </conditionalFormatting>
  <conditionalFormatting sqref="AL158">
    <cfRule type="cellIs" priority="64" dxfId="1" operator="equal" stopIfTrue="1">
      <formula>"E"</formula>
    </cfRule>
    <cfRule type="cellIs" priority="65" dxfId="0" operator="equal" stopIfTrue="1">
      <formula>"P"</formula>
    </cfRule>
  </conditionalFormatting>
  <conditionalFormatting sqref="AL157">
    <cfRule type="cellIs" priority="68" dxfId="4" operator="equal" stopIfTrue="1">
      <formula>"R"</formula>
    </cfRule>
  </conditionalFormatting>
  <conditionalFormatting sqref="AL157">
    <cfRule type="cellIs" priority="66" dxfId="1" operator="equal" stopIfTrue="1">
      <formula>"E"</formula>
    </cfRule>
    <cfRule type="cellIs" priority="67" dxfId="0" operator="equal" stopIfTrue="1">
      <formula>"P"</formula>
    </cfRule>
  </conditionalFormatting>
  <conditionalFormatting sqref="AP157">
    <cfRule type="cellIs" priority="63" dxfId="4" operator="equal" stopIfTrue="1">
      <formula>"R"</formula>
    </cfRule>
  </conditionalFormatting>
  <conditionalFormatting sqref="AP157">
    <cfRule type="cellIs" priority="61" dxfId="1" operator="equal" stopIfTrue="1">
      <formula>"E"</formula>
    </cfRule>
    <cfRule type="cellIs" priority="62" dxfId="0" operator="equal" stopIfTrue="1">
      <formula>"P"</formula>
    </cfRule>
  </conditionalFormatting>
  <conditionalFormatting sqref="AP158">
    <cfRule type="cellIs" priority="59" dxfId="1" operator="equal" stopIfTrue="1">
      <formula>"E"</formula>
    </cfRule>
    <cfRule type="cellIs" priority="60" dxfId="0" operator="equal" stopIfTrue="1">
      <formula>"P"</formula>
    </cfRule>
  </conditionalFormatting>
  <conditionalFormatting sqref="AT157">
    <cfRule type="cellIs" priority="58" dxfId="4" operator="equal" stopIfTrue="1">
      <formula>"R"</formula>
    </cfRule>
  </conditionalFormatting>
  <conditionalFormatting sqref="AT157">
    <cfRule type="cellIs" priority="56" dxfId="1" operator="equal" stopIfTrue="1">
      <formula>"E"</formula>
    </cfRule>
    <cfRule type="cellIs" priority="57" dxfId="0" operator="equal" stopIfTrue="1">
      <formula>"P"</formula>
    </cfRule>
  </conditionalFormatting>
  <conditionalFormatting sqref="AX157">
    <cfRule type="cellIs" priority="53" dxfId="1" operator="equal" stopIfTrue="1">
      <formula>"E"</formula>
    </cfRule>
    <cfRule type="cellIs" priority="54" dxfId="0" operator="equal" stopIfTrue="1">
      <formula>"P"</formula>
    </cfRule>
  </conditionalFormatting>
  <conditionalFormatting sqref="AX157">
    <cfRule type="cellIs" priority="55" dxfId="4" operator="equal" stopIfTrue="1">
      <formula>"R"</formula>
    </cfRule>
  </conditionalFormatting>
  <conditionalFormatting sqref="BB157">
    <cfRule type="cellIs" priority="52" dxfId="4" operator="equal" stopIfTrue="1">
      <formula>"R"</formula>
    </cfRule>
  </conditionalFormatting>
  <conditionalFormatting sqref="BB157">
    <cfRule type="cellIs" priority="50" dxfId="1" operator="equal" stopIfTrue="1">
      <formula>"E"</formula>
    </cfRule>
    <cfRule type="cellIs" priority="51" dxfId="0" operator="equal" stopIfTrue="1">
      <formula>"P"</formula>
    </cfRule>
  </conditionalFormatting>
  <conditionalFormatting sqref="BF157">
    <cfRule type="cellIs" priority="47" dxfId="1" operator="equal" stopIfTrue="1">
      <formula>"E"</formula>
    </cfRule>
    <cfRule type="cellIs" priority="48" dxfId="0" operator="equal" stopIfTrue="1">
      <formula>"P"</formula>
    </cfRule>
  </conditionalFormatting>
  <conditionalFormatting sqref="BF157">
    <cfRule type="cellIs" priority="49" dxfId="4" operator="equal" stopIfTrue="1">
      <formula>"R"</formula>
    </cfRule>
  </conditionalFormatting>
  <conditionalFormatting sqref="AD160">
    <cfRule type="cellIs" priority="42" dxfId="1" operator="equal" stopIfTrue="1">
      <formula>"E"</formula>
    </cfRule>
    <cfRule type="cellIs" priority="43" dxfId="0" operator="equal" stopIfTrue="1">
      <formula>"P"</formula>
    </cfRule>
  </conditionalFormatting>
  <conditionalFormatting sqref="AD159">
    <cfRule type="cellIs" priority="46" dxfId="4" operator="equal" stopIfTrue="1">
      <formula>"R"</formula>
    </cfRule>
  </conditionalFormatting>
  <conditionalFormatting sqref="AD159">
    <cfRule type="cellIs" priority="44" dxfId="1" operator="equal" stopIfTrue="1">
      <formula>"E"</formula>
    </cfRule>
    <cfRule type="cellIs" priority="45" dxfId="0" operator="equal" stopIfTrue="1">
      <formula>"P"</formula>
    </cfRule>
  </conditionalFormatting>
  <conditionalFormatting sqref="AU159">
    <cfRule type="cellIs" priority="41" dxfId="4" operator="equal" stopIfTrue="1">
      <formula>"R"</formula>
    </cfRule>
  </conditionalFormatting>
  <conditionalFormatting sqref="M169">
    <cfRule type="cellIs" priority="34" dxfId="1" operator="equal" stopIfTrue="1">
      <formula>"E"</formula>
    </cfRule>
    <cfRule type="cellIs" priority="35" dxfId="0" operator="equal" stopIfTrue="1">
      <formula>"P"</formula>
    </cfRule>
  </conditionalFormatting>
  <conditionalFormatting sqref="M169">
    <cfRule type="cellIs" priority="33" dxfId="4" operator="equal" stopIfTrue="1">
      <formula>"R"</formula>
    </cfRule>
  </conditionalFormatting>
  <conditionalFormatting sqref="M170">
    <cfRule type="cellIs" priority="37" dxfId="1" operator="equal" stopIfTrue="1">
      <formula>"E"</formula>
    </cfRule>
    <cfRule type="cellIs" priority="38" dxfId="0" operator="equal" stopIfTrue="1">
      <formula>"P"</formula>
    </cfRule>
  </conditionalFormatting>
  <conditionalFormatting sqref="M170">
    <cfRule type="cellIs" priority="36" dxfId="4" operator="equal" stopIfTrue="1">
      <formula>"R"</formula>
    </cfRule>
  </conditionalFormatting>
  <conditionalFormatting sqref="AE169">
    <cfRule type="cellIs" priority="31" dxfId="1" operator="equal" stopIfTrue="1">
      <formula>"E"</formula>
    </cfRule>
    <cfRule type="cellIs" priority="32" dxfId="0" operator="equal" stopIfTrue="1">
      <formula>"P"</formula>
    </cfRule>
  </conditionalFormatting>
  <conditionalFormatting sqref="AE170">
    <cfRule type="cellIs" priority="29" dxfId="1" operator="equal" stopIfTrue="1">
      <formula>"E"</formula>
    </cfRule>
    <cfRule type="cellIs" priority="30" dxfId="0" operator="equal" stopIfTrue="1">
      <formula>"P"</formula>
    </cfRule>
  </conditionalFormatting>
  <conditionalFormatting sqref="AX185">
    <cfRule type="cellIs" priority="13" dxfId="1" operator="equal" stopIfTrue="1">
      <formula>"E"</formula>
    </cfRule>
    <cfRule type="cellIs" priority="14" dxfId="0" operator="equal" stopIfTrue="1">
      <formula>"P"</formula>
    </cfRule>
  </conditionalFormatting>
  <conditionalFormatting sqref="AR171:AS171">
    <cfRule type="cellIs" priority="27" dxfId="1" operator="equal" stopIfTrue="1">
      <formula>"E"</formula>
    </cfRule>
    <cfRule type="cellIs" priority="28" dxfId="0" operator="equal" stopIfTrue="1">
      <formula>"P"</formula>
    </cfRule>
  </conditionalFormatting>
  <conditionalFormatting sqref="AU173:AV173">
    <cfRule type="cellIs" priority="25" dxfId="1" operator="equal" stopIfTrue="1">
      <formula>"E"</formula>
    </cfRule>
    <cfRule type="cellIs" priority="26" dxfId="0" operator="equal" stopIfTrue="1">
      <formula>"P"</formula>
    </cfRule>
  </conditionalFormatting>
  <conditionalFormatting sqref="AY175">
    <cfRule type="cellIs" priority="23" dxfId="1" operator="equal" stopIfTrue="1">
      <formula>"E"</formula>
    </cfRule>
    <cfRule type="cellIs" priority="24" dxfId="0" operator="equal" stopIfTrue="1">
      <formula>"P"</formula>
    </cfRule>
  </conditionalFormatting>
  <conditionalFormatting sqref="BB177">
    <cfRule type="cellIs" priority="21" dxfId="1" operator="equal" stopIfTrue="1">
      <formula>"E"</formula>
    </cfRule>
    <cfRule type="cellIs" priority="22" dxfId="0" operator="equal" stopIfTrue="1">
      <formula>"P"</formula>
    </cfRule>
  </conditionalFormatting>
  <conditionalFormatting sqref="AP179">
    <cfRule type="cellIs" priority="19" dxfId="1" operator="equal" stopIfTrue="1">
      <formula>"E"</formula>
    </cfRule>
    <cfRule type="cellIs" priority="20" dxfId="0" operator="equal" stopIfTrue="1">
      <formula>"P"</formula>
    </cfRule>
  </conditionalFormatting>
  <conditionalFormatting sqref="AU181">
    <cfRule type="cellIs" priority="17" dxfId="1" operator="equal" stopIfTrue="1">
      <formula>"E"</formula>
    </cfRule>
    <cfRule type="cellIs" priority="18" dxfId="0" operator="equal" stopIfTrue="1">
      <formula>"P"</formula>
    </cfRule>
  </conditionalFormatting>
  <conditionalFormatting sqref="AX183">
    <cfRule type="cellIs" priority="15" dxfId="1" operator="equal" stopIfTrue="1">
      <formula>"E"</formula>
    </cfRule>
    <cfRule type="cellIs" priority="16" dxfId="0" operator="equal" stopIfTrue="1">
      <formula>"P"</formula>
    </cfRule>
  </conditionalFormatting>
  <conditionalFormatting sqref="V188">
    <cfRule type="cellIs" priority="11" dxfId="1" operator="equal" stopIfTrue="1">
      <formula>"E"</formula>
    </cfRule>
    <cfRule type="cellIs" priority="12" dxfId="0" operator="equal" stopIfTrue="1">
      <formula>"P"</formula>
    </cfRule>
  </conditionalFormatting>
  <conditionalFormatting sqref="V188">
    <cfRule type="cellIs" priority="10" dxfId="4" operator="equal" stopIfTrue="1">
      <formula>"R"</formula>
    </cfRule>
  </conditionalFormatting>
  <conditionalFormatting sqref="V187">
    <cfRule type="cellIs" priority="8" dxfId="1" operator="equal" stopIfTrue="1">
      <formula>"E"</formula>
    </cfRule>
    <cfRule type="cellIs" priority="9" dxfId="0" operator="equal" stopIfTrue="1">
      <formula>"P"</formula>
    </cfRule>
  </conditionalFormatting>
  <conditionalFormatting sqref="Z188">
    <cfRule type="cellIs" priority="6" dxfId="1" operator="equal" stopIfTrue="1">
      <formula>"E"</formula>
    </cfRule>
    <cfRule type="cellIs" priority="7" dxfId="0" operator="equal" stopIfTrue="1">
      <formula>"P"</formula>
    </cfRule>
  </conditionalFormatting>
  <conditionalFormatting sqref="Z188">
    <cfRule type="cellIs" priority="5" dxfId="4" operator="equal" stopIfTrue="1">
      <formula>"R"</formula>
    </cfRule>
  </conditionalFormatting>
  <conditionalFormatting sqref="Z187">
    <cfRule type="cellIs" priority="3" dxfId="1" operator="equal" stopIfTrue="1">
      <formula>"E"</formula>
    </cfRule>
    <cfRule type="cellIs" priority="4" dxfId="0" operator="equal" stopIfTrue="1">
      <formula>"P"</formula>
    </cfRule>
  </conditionalFormatting>
  <conditionalFormatting sqref="AP188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I44 BI46 BI54 BI60 BI187 BI190:BJ191 BI183:BJ186 BI175:BJ181 BI167:BJ168 BI165:BJ165 BI163:BJ163 BI151:BJ156 BI139:BJ148 BI138 BI132:BJ137 BI192:BJ193 BI194:BJ201 BI149:BJ149 BI170:BJ173 BI158:BJ1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B158" sqref="B158"/>
    </sheetView>
  </sheetViews>
  <sheetFormatPr defaultColWidth="11.421875" defaultRowHeight="6.75" customHeight="1"/>
  <cols>
    <col min="1" max="1" width="34.28125" style="0" customWidth="1"/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14.25" customHeight="1">
      <c r="A1" s="315" t="s">
        <v>107</v>
      </c>
      <c r="B1" s="315"/>
    </row>
    <row r="2" spans="1:2" ht="15" customHeight="1">
      <c r="A2" s="71" t="s">
        <v>108</v>
      </c>
      <c r="B2" s="52" t="s">
        <v>109</v>
      </c>
    </row>
    <row r="3" spans="1:2" ht="15" customHeight="1">
      <c r="A3" s="72" t="s">
        <v>110</v>
      </c>
      <c r="B3" s="20" t="s">
        <v>111</v>
      </c>
    </row>
    <row r="4" spans="1:2" ht="15" customHeight="1">
      <c r="A4" s="73" t="s">
        <v>112</v>
      </c>
      <c r="B4" s="20" t="s">
        <v>113</v>
      </c>
    </row>
    <row r="5" spans="1:2" ht="15" customHeight="1">
      <c r="A5" s="73" t="s">
        <v>114</v>
      </c>
      <c r="B5" s="20" t="s">
        <v>115</v>
      </c>
    </row>
    <row r="6" spans="1:2" ht="15" customHeight="1">
      <c r="A6" s="72" t="s">
        <v>116</v>
      </c>
      <c r="B6" s="20" t="s">
        <v>117</v>
      </c>
    </row>
    <row r="7" spans="1:2" ht="15" customHeight="1">
      <c r="A7" s="72" t="s">
        <v>110</v>
      </c>
      <c r="B7" s="20" t="s">
        <v>111</v>
      </c>
    </row>
    <row r="8" spans="1:2" ht="15" customHeight="1">
      <c r="A8" s="73" t="s">
        <v>118</v>
      </c>
      <c r="B8" s="20" t="s">
        <v>119</v>
      </c>
    </row>
    <row r="9" spans="1:2" ht="15" customHeight="1">
      <c r="A9" s="73" t="s">
        <v>120</v>
      </c>
      <c r="B9" s="20" t="s">
        <v>121</v>
      </c>
    </row>
    <row r="10" spans="1:2" ht="15" customHeight="1">
      <c r="A10" s="72" t="s">
        <v>110</v>
      </c>
      <c r="B10" s="20" t="s">
        <v>111</v>
      </c>
    </row>
    <row r="11" spans="1:2" ht="15" customHeight="1">
      <c r="A11" s="73" t="s">
        <v>120</v>
      </c>
      <c r="B11" s="20" t="s">
        <v>122</v>
      </c>
    </row>
    <row r="12" spans="1:2" ht="15" customHeight="1">
      <c r="A12" s="72" t="s">
        <v>123</v>
      </c>
      <c r="B12" s="20"/>
    </row>
    <row r="13" spans="1:2" ht="15" customHeight="1">
      <c r="A13" s="72" t="s">
        <v>124</v>
      </c>
      <c r="B13" s="20"/>
    </row>
    <row r="14" spans="1:2" ht="15" customHeight="1">
      <c r="A14" s="73" t="s">
        <v>120</v>
      </c>
      <c r="B14" s="20" t="s">
        <v>111</v>
      </c>
    </row>
    <row r="15" spans="1:2" ht="15" customHeight="1">
      <c r="A15" s="73" t="s">
        <v>123</v>
      </c>
      <c r="B15" s="20" t="s">
        <v>125</v>
      </c>
    </row>
    <row r="16" spans="1:2" ht="15" customHeight="1">
      <c r="A16" s="73" t="s">
        <v>123</v>
      </c>
      <c r="B16" s="20"/>
    </row>
    <row r="17" spans="1:2" ht="15" customHeight="1">
      <c r="A17" s="73" t="s">
        <v>123</v>
      </c>
      <c r="B17" s="20"/>
    </row>
    <row r="18" spans="1:2" ht="15" customHeight="1">
      <c r="A18" s="72" t="s">
        <v>126</v>
      </c>
      <c r="B18" s="20" t="s">
        <v>127</v>
      </c>
    </row>
    <row r="19" spans="1:2" ht="15" customHeight="1">
      <c r="A19" s="72" t="s">
        <v>126</v>
      </c>
      <c r="B19" s="20" t="s">
        <v>128</v>
      </c>
    </row>
    <row r="20" spans="1:2" ht="15" customHeight="1">
      <c r="A20" s="73" t="s">
        <v>120</v>
      </c>
      <c r="B20" s="20"/>
    </row>
    <row r="21" spans="1:2" ht="15" customHeight="1">
      <c r="A21" s="73" t="s">
        <v>120</v>
      </c>
      <c r="B21" s="53"/>
    </row>
    <row r="22" ht="15" customHeight="1"/>
    <row r="31" ht="6.75" customHeight="1" thickBot="1"/>
    <row r="32" spans="1:8" ht="6.75" customHeight="1">
      <c r="A32" s="271" t="s">
        <v>139</v>
      </c>
      <c r="B32" s="273" t="s">
        <v>1</v>
      </c>
      <c r="C32" s="273" t="s">
        <v>131</v>
      </c>
      <c r="D32" s="273" t="s">
        <v>55</v>
      </c>
      <c r="E32" s="275" t="s">
        <v>40</v>
      </c>
      <c r="F32" s="276"/>
      <c r="G32" s="276"/>
      <c r="H32" s="277"/>
    </row>
    <row r="33" spans="1:8" ht="6.75" customHeight="1">
      <c r="A33" s="272"/>
      <c r="B33" s="274"/>
      <c r="C33" s="274"/>
      <c r="D33" s="2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272"/>
      <c r="B34" s="278" t="s">
        <v>106</v>
      </c>
      <c r="C34" s="279" t="s">
        <v>137</v>
      </c>
      <c r="D34" s="122" t="s">
        <v>129</v>
      </c>
      <c r="E34" s="14"/>
      <c r="F34" s="14"/>
      <c r="G34" s="14"/>
      <c r="H34" s="14" t="s">
        <v>69</v>
      </c>
    </row>
    <row r="35" spans="1:8" ht="6.75" customHeight="1">
      <c r="A35" s="272"/>
      <c r="B35" s="278"/>
      <c r="C35" s="280"/>
      <c r="D35" s="123"/>
      <c r="E35" s="14"/>
      <c r="F35" s="14"/>
      <c r="G35" s="14"/>
      <c r="H35" s="14"/>
    </row>
    <row r="36" spans="1:8" ht="6.75" customHeight="1">
      <c r="A36" s="272"/>
      <c r="B36" s="278" t="s">
        <v>71</v>
      </c>
      <c r="C36" s="279" t="s">
        <v>137</v>
      </c>
      <c r="D36" s="122" t="s">
        <v>129</v>
      </c>
      <c r="E36" s="14"/>
      <c r="F36" s="14"/>
      <c r="G36" s="14"/>
      <c r="H36" s="14" t="s">
        <v>69</v>
      </c>
    </row>
    <row r="37" spans="1:8" ht="6.75" customHeight="1">
      <c r="A37" s="272"/>
      <c r="B37" s="278"/>
      <c r="C37" s="280"/>
      <c r="D37" s="123"/>
      <c r="E37" s="14"/>
      <c r="F37" s="14"/>
      <c r="G37" s="14"/>
      <c r="H37" s="14"/>
    </row>
    <row r="38" spans="1:8" ht="6.75" customHeight="1">
      <c r="A38" s="272"/>
      <c r="B38" s="281" t="s">
        <v>167</v>
      </c>
      <c r="C38" s="279" t="s">
        <v>137</v>
      </c>
      <c r="D38" s="122" t="s">
        <v>129</v>
      </c>
      <c r="E38" s="14" t="s">
        <v>69</v>
      </c>
      <c r="F38" s="14" t="s">
        <v>69</v>
      </c>
      <c r="G38" s="14" t="s">
        <v>69</v>
      </c>
      <c r="H38" s="14" t="s">
        <v>69</v>
      </c>
    </row>
    <row r="39" spans="1:8" ht="6.75" customHeight="1">
      <c r="A39" s="272"/>
      <c r="B39" s="281"/>
      <c r="C39" s="280"/>
      <c r="D39" s="123"/>
      <c r="E39" s="14"/>
      <c r="F39" s="14"/>
      <c r="G39" s="14"/>
      <c r="H39" s="14"/>
    </row>
    <row r="40" spans="1:8" ht="6.75" customHeight="1">
      <c r="A40" s="272"/>
      <c r="B40" s="278" t="s">
        <v>214</v>
      </c>
      <c r="C40" s="279" t="s">
        <v>137</v>
      </c>
      <c r="D40" s="122" t="s">
        <v>129</v>
      </c>
      <c r="E40" s="14"/>
      <c r="F40" s="14"/>
      <c r="G40" s="14"/>
      <c r="H40" s="14" t="s">
        <v>69</v>
      </c>
    </row>
    <row r="41" spans="1:8" ht="6.75" customHeight="1">
      <c r="A41" s="272"/>
      <c r="B41" s="278"/>
      <c r="C41" s="280"/>
      <c r="D41" s="123"/>
      <c r="E41" s="16"/>
      <c r="F41" s="16"/>
      <c r="G41" s="16"/>
      <c r="H41" s="16"/>
    </row>
    <row r="42" spans="1:8" ht="6.75" customHeight="1">
      <c r="A42" s="272"/>
      <c r="B42" s="278" t="s">
        <v>52</v>
      </c>
      <c r="C42" s="279" t="s">
        <v>137</v>
      </c>
      <c r="D42" s="122" t="s">
        <v>133</v>
      </c>
      <c r="E42" s="14"/>
      <c r="F42" s="14"/>
      <c r="G42" s="14"/>
      <c r="H42" s="14" t="s">
        <v>11</v>
      </c>
    </row>
    <row r="43" spans="1:8" ht="6.75" customHeight="1">
      <c r="A43" s="272"/>
      <c r="B43" s="278"/>
      <c r="C43" s="280"/>
      <c r="D43" s="123"/>
      <c r="E43" s="16"/>
      <c r="F43" s="16"/>
      <c r="G43" s="16"/>
      <c r="H43" s="16"/>
    </row>
    <row r="44" spans="1:8" ht="6.75" customHeight="1">
      <c r="A44" s="272"/>
      <c r="B44" s="278" t="s">
        <v>93</v>
      </c>
      <c r="C44" s="282" t="s">
        <v>137</v>
      </c>
      <c r="D44" s="122" t="s">
        <v>129</v>
      </c>
      <c r="E44" s="14"/>
      <c r="F44" s="14"/>
      <c r="G44" s="14"/>
      <c r="H44" s="14" t="s">
        <v>69</v>
      </c>
    </row>
    <row r="45" spans="1:8" ht="6.75" customHeight="1">
      <c r="A45" s="272"/>
      <c r="B45" s="278"/>
      <c r="C45" s="283"/>
      <c r="D45" s="123"/>
      <c r="E45" s="16"/>
      <c r="F45" s="16"/>
      <c r="G45" s="16"/>
      <c r="H45" s="16"/>
    </row>
    <row r="46" spans="1:8" ht="6.75" customHeight="1">
      <c r="A46" s="272"/>
      <c r="B46" s="284" t="s">
        <v>94</v>
      </c>
      <c r="C46" s="311" t="s">
        <v>137</v>
      </c>
      <c r="D46" s="287" t="s">
        <v>154</v>
      </c>
      <c r="E46" s="14" t="s">
        <v>69</v>
      </c>
      <c r="F46" s="14"/>
      <c r="G46" s="14"/>
      <c r="H46" s="14"/>
    </row>
    <row r="47" spans="1:8" ht="6.75" customHeight="1">
      <c r="A47" s="272"/>
      <c r="B47" s="284"/>
      <c r="C47" s="314"/>
      <c r="D47" s="288"/>
      <c r="E47" s="16"/>
      <c r="F47" s="16"/>
      <c r="G47" s="16"/>
      <c r="H47" s="16"/>
    </row>
    <row r="48" spans="1:8" ht="6.75" customHeight="1">
      <c r="A48" s="272"/>
      <c r="B48" s="284" t="s">
        <v>59</v>
      </c>
      <c r="C48" s="311" t="s">
        <v>137</v>
      </c>
      <c r="D48" s="287" t="s">
        <v>129</v>
      </c>
      <c r="E48" s="14"/>
      <c r="F48" s="14"/>
      <c r="G48" s="14"/>
      <c r="H48" s="14" t="s">
        <v>69</v>
      </c>
    </row>
    <row r="49" spans="1:8" ht="6.75" customHeight="1">
      <c r="A49" s="272"/>
      <c r="B49" s="284"/>
      <c r="C49" s="314"/>
      <c r="D49" s="288"/>
      <c r="E49" s="16"/>
      <c r="F49" s="16"/>
      <c r="G49" s="16"/>
      <c r="H49" s="16"/>
    </row>
    <row r="50" spans="1:8" ht="6.75" customHeight="1">
      <c r="A50" s="272"/>
      <c r="B50" s="284" t="s">
        <v>96</v>
      </c>
      <c r="C50" s="311" t="s">
        <v>137</v>
      </c>
      <c r="D50" s="287" t="s">
        <v>67</v>
      </c>
      <c r="E50" s="14" t="s">
        <v>11</v>
      </c>
      <c r="F50" s="14"/>
      <c r="G50" s="14"/>
      <c r="H50" s="14"/>
    </row>
    <row r="51" spans="1:8" ht="6.75" customHeight="1">
      <c r="A51" s="272"/>
      <c r="B51" s="284"/>
      <c r="C51" s="314"/>
      <c r="D51" s="288"/>
      <c r="E51" s="16"/>
      <c r="F51" s="16"/>
      <c r="G51" s="16"/>
      <c r="H51" s="16"/>
    </row>
    <row r="52" spans="1:8" ht="6.75" customHeight="1">
      <c r="A52" s="272"/>
      <c r="B52" s="284" t="s">
        <v>97</v>
      </c>
      <c r="C52" s="311" t="s">
        <v>137</v>
      </c>
      <c r="D52" s="287" t="s">
        <v>63</v>
      </c>
      <c r="E52" s="14" t="s">
        <v>11</v>
      </c>
      <c r="F52" s="14"/>
      <c r="G52" s="14"/>
      <c r="H52" s="14"/>
    </row>
    <row r="53" spans="1:8" ht="16.5" customHeight="1" thickBot="1">
      <c r="A53" s="316"/>
      <c r="B53" s="310"/>
      <c r="C53" s="312"/>
      <c r="D53" s="313"/>
      <c r="E53" s="55"/>
      <c r="F53" s="55"/>
      <c r="G53" s="55"/>
      <c r="H53" s="55"/>
    </row>
    <row r="54" spans="1:8" ht="6.75" customHeight="1">
      <c r="A54" s="289"/>
      <c r="B54" s="278" t="s">
        <v>70</v>
      </c>
      <c r="C54" s="291" t="s">
        <v>138</v>
      </c>
      <c r="D54" s="122" t="s">
        <v>133</v>
      </c>
      <c r="E54" s="16"/>
      <c r="F54" s="16"/>
      <c r="G54" s="14" t="s">
        <v>11</v>
      </c>
      <c r="H54" s="45"/>
    </row>
    <row r="55" spans="1:8" ht="6.75" customHeight="1">
      <c r="A55" s="289"/>
      <c r="B55" s="278"/>
      <c r="C55" s="292"/>
      <c r="D55" s="123"/>
      <c r="E55" s="16"/>
      <c r="F55" s="16"/>
      <c r="G55" s="16"/>
      <c r="H55" s="16"/>
    </row>
    <row r="56" spans="1:8" ht="6.75" customHeight="1">
      <c r="A56" s="289"/>
      <c r="B56" s="278" t="s">
        <v>142</v>
      </c>
      <c r="C56" s="291" t="s">
        <v>138</v>
      </c>
      <c r="D56" s="122" t="s">
        <v>133</v>
      </c>
      <c r="E56" s="16"/>
      <c r="F56" s="16"/>
      <c r="G56" s="14" t="s">
        <v>11</v>
      </c>
      <c r="H56" s="45"/>
    </row>
    <row r="57" spans="1:8" ht="6.75" customHeight="1">
      <c r="A57" s="289"/>
      <c r="B57" s="278"/>
      <c r="C57" s="292"/>
      <c r="D57" s="123"/>
      <c r="E57" s="16"/>
      <c r="F57" s="16"/>
      <c r="G57" s="16"/>
      <c r="H57" s="16"/>
    </row>
    <row r="58" spans="1:8" ht="6.75" customHeight="1">
      <c r="A58" s="289"/>
      <c r="B58" s="293" t="s">
        <v>84</v>
      </c>
      <c r="C58" s="291" t="s">
        <v>138</v>
      </c>
      <c r="D58" s="122" t="s">
        <v>133</v>
      </c>
      <c r="E58" s="14"/>
      <c r="F58" s="14" t="s">
        <v>11</v>
      </c>
      <c r="G58" s="14"/>
      <c r="H58" s="14" t="s">
        <v>11</v>
      </c>
    </row>
    <row r="59" spans="1:8" ht="6.75" customHeight="1">
      <c r="A59" s="289"/>
      <c r="B59" s="293"/>
      <c r="C59" s="292"/>
      <c r="D59" s="123"/>
      <c r="E59" s="14"/>
      <c r="F59" s="14"/>
      <c r="G59" s="14"/>
      <c r="H59" s="14"/>
    </row>
    <row r="60" spans="1:8" ht="6.75" customHeight="1">
      <c r="A60" s="289"/>
      <c r="B60" s="281" t="s">
        <v>66</v>
      </c>
      <c r="C60" s="291" t="s">
        <v>138</v>
      </c>
      <c r="D60" s="122" t="s">
        <v>133</v>
      </c>
      <c r="E60" s="14"/>
      <c r="F60" s="14"/>
      <c r="G60" s="14"/>
      <c r="H60" s="14" t="s">
        <v>11</v>
      </c>
    </row>
    <row r="61" spans="1:8" ht="6.75" customHeight="1">
      <c r="A61" s="289"/>
      <c r="B61" s="281"/>
      <c r="C61" s="292"/>
      <c r="D61" s="123"/>
      <c r="E61" s="14"/>
      <c r="F61" s="14"/>
      <c r="G61" s="14"/>
      <c r="H61" s="14"/>
    </row>
    <row r="62" spans="1:8" ht="6.75" customHeight="1">
      <c r="A62" s="289"/>
      <c r="B62" s="293" t="s">
        <v>100</v>
      </c>
      <c r="C62" s="291" t="s">
        <v>138</v>
      </c>
      <c r="D62" s="122" t="s">
        <v>133</v>
      </c>
      <c r="E62" s="14" t="s">
        <v>11</v>
      </c>
      <c r="F62" s="14" t="s">
        <v>11</v>
      </c>
      <c r="G62" s="14" t="s">
        <v>11</v>
      </c>
      <c r="H62" s="14" t="s">
        <v>11</v>
      </c>
    </row>
    <row r="63" spans="1:8" ht="6.75" customHeight="1">
      <c r="A63" s="289"/>
      <c r="B63" s="293"/>
      <c r="C63" s="292"/>
      <c r="D63" s="123"/>
      <c r="E63" s="14"/>
      <c r="F63" s="14"/>
      <c r="G63" s="14"/>
      <c r="H63" s="14"/>
    </row>
    <row r="64" spans="1:8" ht="6.75" customHeight="1">
      <c r="A64" s="290"/>
      <c r="B64" s="293" t="s">
        <v>147</v>
      </c>
      <c r="C64" s="291" t="s">
        <v>138</v>
      </c>
      <c r="D64" s="122" t="s">
        <v>133</v>
      </c>
      <c r="E64" s="14"/>
      <c r="F64" s="14"/>
      <c r="G64" s="14"/>
      <c r="H64" s="14" t="s">
        <v>11</v>
      </c>
    </row>
    <row r="65" spans="1:8" ht="6.75" customHeight="1">
      <c r="A65" s="290"/>
      <c r="B65" s="293"/>
      <c r="C65" s="292"/>
      <c r="D65" s="123"/>
      <c r="E65" s="14"/>
      <c r="F65" s="14"/>
      <c r="G65" s="14"/>
      <c r="H65" s="14"/>
    </row>
    <row r="66" spans="1:8" ht="6.75" customHeight="1">
      <c r="A66" s="290"/>
      <c r="B66" s="293" t="s">
        <v>148</v>
      </c>
      <c r="C66" s="291" t="s">
        <v>138</v>
      </c>
      <c r="D66" s="122" t="s">
        <v>133</v>
      </c>
      <c r="E66" s="14"/>
      <c r="F66" s="14"/>
      <c r="G66" s="14"/>
      <c r="H66" s="14" t="s">
        <v>11</v>
      </c>
    </row>
    <row r="67" spans="1:8" ht="6.75" customHeight="1">
      <c r="A67" s="290"/>
      <c r="B67" s="293"/>
      <c r="C67" s="292"/>
      <c r="D67" s="123"/>
      <c r="E67" s="14"/>
      <c r="F67" s="14"/>
      <c r="G67" s="14"/>
      <c r="H67" s="14"/>
    </row>
    <row r="68" spans="1:8" ht="6.75" customHeight="1">
      <c r="A68" s="290"/>
      <c r="B68" s="293" t="s">
        <v>164</v>
      </c>
      <c r="C68" s="291" t="s">
        <v>138</v>
      </c>
      <c r="D68" s="122" t="s">
        <v>133</v>
      </c>
      <c r="E68" s="14"/>
      <c r="F68" s="14"/>
      <c r="G68" s="14" t="s">
        <v>11</v>
      </c>
      <c r="H68" s="14"/>
    </row>
    <row r="69" spans="1:8" ht="6.75" customHeight="1">
      <c r="A69" s="290"/>
      <c r="B69" s="293"/>
      <c r="C69" s="292"/>
      <c r="D69" s="123"/>
      <c r="E69" s="14"/>
      <c r="F69" s="14"/>
      <c r="G69" s="14"/>
      <c r="H69" s="14"/>
    </row>
    <row r="70" spans="1:8" ht="6.75" customHeight="1">
      <c r="A70" s="290"/>
      <c r="B70" s="281" t="s">
        <v>156</v>
      </c>
      <c r="C70" s="291" t="s">
        <v>138</v>
      </c>
      <c r="D70" s="122" t="s">
        <v>133</v>
      </c>
      <c r="E70" s="44" t="s">
        <v>11</v>
      </c>
      <c r="F70" s="44" t="s">
        <v>11</v>
      </c>
      <c r="G70" s="44" t="s">
        <v>11</v>
      </c>
      <c r="H70" s="44" t="s">
        <v>11</v>
      </c>
    </row>
    <row r="71" spans="1:8" ht="6.75" customHeight="1">
      <c r="A71" s="290"/>
      <c r="B71" s="281"/>
      <c r="C71" s="292"/>
      <c r="D71" s="123"/>
      <c r="E71" s="14"/>
      <c r="F71" s="14"/>
      <c r="G71" s="14"/>
      <c r="H71" s="14"/>
    </row>
    <row r="72" spans="1:8" ht="6.75" customHeight="1">
      <c r="A72" s="290"/>
      <c r="B72" s="293" t="s">
        <v>57</v>
      </c>
      <c r="C72" s="291" t="s">
        <v>138</v>
      </c>
      <c r="D72" s="294" t="s">
        <v>158</v>
      </c>
      <c r="E72" s="17"/>
      <c r="F72" s="17"/>
      <c r="G72" s="17"/>
      <c r="H72" s="17" t="s">
        <v>11</v>
      </c>
    </row>
    <row r="73" spans="1:8" ht="6.75" customHeight="1">
      <c r="A73" s="290"/>
      <c r="B73" s="293"/>
      <c r="C73" s="292"/>
      <c r="D73" s="294"/>
      <c r="E73" s="17"/>
      <c r="F73" s="17"/>
      <c r="G73" s="17"/>
      <c r="H73" s="17"/>
    </row>
    <row r="74" spans="1:8" ht="6.75" customHeight="1">
      <c r="A74" s="290"/>
      <c r="B74" s="293" t="s">
        <v>160</v>
      </c>
      <c r="C74" s="297" t="s">
        <v>138</v>
      </c>
      <c r="D74" s="294" t="s">
        <v>154</v>
      </c>
      <c r="E74" s="17" t="s">
        <v>11</v>
      </c>
      <c r="F74" s="17" t="s">
        <v>11</v>
      </c>
      <c r="G74" s="17" t="s">
        <v>11</v>
      </c>
      <c r="H74" s="17" t="s">
        <v>11</v>
      </c>
    </row>
    <row r="75" spans="1:8" ht="6.75" customHeight="1">
      <c r="A75" s="290"/>
      <c r="B75" s="293"/>
      <c r="C75" s="297"/>
      <c r="D75" s="294"/>
      <c r="E75" s="17"/>
      <c r="F75" s="17"/>
      <c r="G75" s="17"/>
      <c r="H75" s="17"/>
    </row>
    <row r="76" spans="1:8" ht="6.75" customHeight="1">
      <c r="A76" s="290"/>
      <c r="B76" s="293" t="s">
        <v>161</v>
      </c>
      <c r="C76" s="309" t="s">
        <v>138</v>
      </c>
      <c r="D76" s="122" t="s">
        <v>133</v>
      </c>
      <c r="E76" s="54" t="s">
        <v>11</v>
      </c>
      <c r="F76" s="54" t="s">
        <v>11</v>
      </c>
      <c r="G76" s="54" t="s">
        <v>11</v>
      </c>
      <c r="H76" s="54" t="s">
        <v>11</v>
      </c>
    </row>
    <row r="77" spans="1:8" ht="6.75" customHeight="1">
      <c r="A77" s="290"/>
      <c r="B77" s="293"/>
      <c r="C77" s="292"/>
      <c r="D77" s="123"/>
      <c r="E77" s="14"/>
      <c r="F77" s="14"/>
      <c r="G77" s="14"/>
      <c r="H77" s="14"/>
    </row>
    <row r="78" spans="1:8" ht="6.75" customHeight="1">
      <c r="A78" s="290"/>
      <c r="B78" s="293" t="s">
        <v>162</v>
      </c>
      <c r="C78" s="291" t="s">
        <v>138</v>
      </c>
      <c r="D78" s="122" t="s">
        <v>133</v>
      </c>
      <c r="E78" s="14" t="s">
        <v>11</v>
      </c>
      <c r="F78" s="14" t="s">
        <v>11</v>
      </c>
      <c r="G78" s="14" t="s">
        <v>11</v>
      </c>
      <c r="H78" s="14" t="s">
        <v>11</v>
      </c>
    </row>
    <row r="79" spans="1:8" ht="6.75" customHeight="1">
      <c r="A79" s="290"/>
      <c r="B79" s="293"/>
      <c r="C79" s="292"/>
      <c r="D79" s="123"/>
      <c r="E79" s="14"/>
      <c r="F79" s="14"/>
      <c r="G79" s="14"/>
      <c r="H79" s="14"/>
    </row>
    <row r="80" spans="1:8" ht="6.75" customHeight="1">
      <c r="A80" s="295"/>
      <c r="B80" s="298" t="s">
        <v>194</v>
      </c>
      <c r="C80" s="297" t="s">
        <v>143</v>
      </c>
      <c r="D80" s="122" t="s">
        <v>209</v>
      </c>
      <c r="E80" s="14"/>
      <c r="F80" s="14"/>
      <c r="G80" s="14" t="s">
        <v>69</v>
      </c>
      <c r="H80" s="14" t="s">
        <v>69</v>
      </c>
    </row>
    <row r="81" spans="1:8" ht="6.75" customHeight="1">
      <c r="A81" s="295"/>
      <c r="B81" s="298"/>
      <c r="C81" s="297"/>
      <c r="D81" s="123"/>
      <c r="E81" s="46"/>
      <c r="F81" s="46"/>
      <c r="G81" s="46"/>
      <c r="H81" s="46"/>
    </row>
    <row r="82" spans="1:8" ht="6.75" customHeight="1">
      <c r="A82" s="295"/>
      <c r="B82" s="298" t="s">
        <v>195</v>
      </c>
      <c r="C82" s="297" t="s">
        <v>143</v>
      </c>
      <c r="D82" s="122" t="s">
        <v>196</v>
      </c>
      <c r="E82" s="46"/>
      <c r="F82" s="46"/>
      <c r="G82" s="14" t="s">
        <v>11</v>
      </c>
      <c r="H82" s="14" t="s">
        <v>11</v>
      </c>
    </row>
    <row r="83" spans="1:8" ht="6.75" customHeight="1">
      <c r="A83" s="295"/>
      <c r="B83" s="298"/>
      <c r="C83" s="297"/>
      <c r="D83" s="123"/>
      <c r="E83" s="46"/>
      <c r="F83" s="46"/>
      <c r="G83" s="46"/>
      <c r="H83" s="46"/>
    </row>
    <row r="84" spans="1:8" ht="6.75" customHeight="1">
      <c r="A84" s="295"/>
      <c r="B84" s="298" t="s">
        <v>198</v>
      </c>
      <c r="C84" s="297" t="s">
        <v>143</v>
      </c>
      <c r="D84" s="122" t="s">
        <v>196</v>
      </c>
      <c r="E84" s="14" t="s">
        <v>11</v>
      </c>
      <c r="F84" s="14" t="s">
        <v>11</v>
      </c>
      <c r="G84" s="14" t="s">
        <v>11</v>
      </c>
      <c r="H84" s="14" t="s">
        <v>11</v>
      </c>
    </row>
    <row r="85" spans="1:8" ht="6.75" customHeight="1">
      <c r="A85" s="295"/>
      <c r="B85" s="298"/>
      <c r="C85" s="297"/>
      <c r="D85" s="123"/>
      <c r="E85" s="46"/>
      <c r="F85" s="46"/>
      <c r="G85" s="46"/>
      <c r="H85" s="46"/>
    </row>
    <row r="86" spans="1:8" ht="6.75" customHeight="1">
      <c r="A86" s="295"/>
      <c r="B86" s="298" t="s">
        <v>197</v>
      </c>
      <c r="C86" s="297" t="s">
        <v>143</v>
      </c>
      <c r="D86" s="122" t="s">
        <v>196</v>
      </c>
      <c r="E86" s="14" t="s">
        <v>11</v>
      </c>
      <c r="F86" s="14" t="s">
        <v>11</v>
      </c>
      <c r="G86" s="14" t="s">
        <v>11</v>
      </c>
      <c r="H86" s="14" t="s">
        <v>11</v>
      </c>
    </row>
    <row r="87" spans="1:8" ht="6.75" customHeight="1">
      <c r="A87" s="295"/>
      <c r="B87" s="298"/>
      <c r="C87" s="297"/>
      <c r="D87" s="123"/>
      <c r="E87" s="46"/>
      <c r="F87" s="46"/>
      <c r="G87" s="46"/>
      <c r="H87" s="46"/>
    </row>
    <row r="88" spans="1:8" ht="6.75" customHeight="1">
      <c r="A88" s="295"/>
      <c r="B88" s="293" t="s">
        <v>85</v>
      </c>
      <c r="C88" s="297" t="s">
        <v>143</v>
      </c>
      <c r="D88" s="122" t="s">
        <v>196</v>
      </c>
      <c r="E88" s="46"/>
      <c r="F88" s="46"/>
      <c r="G88" s="46"/>
      <c r="H88" s="14" t="s">
        <v>11</v>
      </c>
    </row>
    <row r="89" spans="1:8" ht="6.75" customHeight="1">
      <c r="A89" s="295"/>
      <c r="B89" s="293"/>
      <c r="C89" s="297"/>
      <c r="D89" s="123"/>
      <c r="E89" s="46"/>
      <c r="F89" s="46"/>
      <c r="G89" s="46"/>
      <c r="H89" s="46"/>
    </row>
    <row r="90" spans="1:8" ht="6.75" customHeight="1">
      <c r="A90" s="296"/>
      <c r="B90" s="299" t="s">
        <v>203</v>
      </c>
      <c r="C90" s="300" t="s">
        <v>143</v>
      </c>
      <c r="D90" s="122" t="s">
        <v>208</v>
      </c>
      <c r="E90" s="14" t="s">
        <v>11</v>
      </c>
      <c r="F90" s="17"/>
      <c r="G90" s="17"/>
      <c r="H90" s="17"/>
    </row>
    <row r="91" spans="1:8" ht="6.75" customHeight="1">
      <c r="A91" s="296"/>
      <c r="B91" s="299"/>
      <c r="C91" s="300"/>
      <c r="D91" s="123"/>
      <c r="E91" s="14"/>
      <c r="F91" s="17"/>
      <c r="G91" s="17"/>
      <c r="H91" s="17"/>
    </row>
    <row r="92" spans="1:8" ht="6.75" customHeight="1">
      <c r="A92" s="296"/>
      <c r="B92" s="305" t="s">
        <v>204</v>
      </c>
      <c r="C92" s="306" t="s">
        <v>143</v>
      </c>
      <c r="D92" s="307" t="s">
        <v>183</v>
      </c>
      <c r="E92" s="14"/>
      <c r="F92" s="17"/>
      <c r="G92" s="17"/>
      <c r="H92" s="17" t="s">
        <v>69</v>
      </c>
    </row>
    <row r="93" spans="1:8" ht="6.75" customHeight="1">
      <c r="A93" s="296"/>
      <c r="B93" s="305"/>
      <c r="C93" s="306"/>
      <c r="D93" s="308"/>
      <c r="E93" s="14"/>
      <c r="F93" s="17"/>
      <c r="G93" s="17"/>
      <c r="H93" s="17"/>
    </row>
    <row r="94" spans="1:8" ht="6.75" customHeight="1">
      <c r="A94" s="296"/>
      <c r="B94" s="305" t="s">
        <v>205</v>
      </c>
      <c r="C94" s="306" t="s">
        <v>143</v>
      </c>
      <c r="D94" s="307" t="s">
        <v>183</v>
      </c>
      <c r="E94" s="14"/>
      <c r="F94" s="17"/>
      <c r="G94" s="17"/>
      <c r="H94" s="17" t="s">
        <v>11</v>
      </c>
    </row>
    <row r="95" spans="1:8" ht="6.75" customHeight="1">
      <c r="A95" s="296"/>
      <c r="B95" s="305"/>
      <c r="C95" s="306"/>
      <c r="D95" s="308"/>
      <c r="E95" s="14"/>
      <c r="F95" s="17"/>
      <c r="G95" s="17"/>
      <c r="H95" s="17"/>
    </row>
    <row r="96" spans="1:8" ht="6.75" customHeight="1">
      <c r="A96" s="303"/>
      <c r="B96" s="281" t="s">
        <v>102</v>
      </c>
      <c r="C96" s="301" t="s">
        <v>165</v>
      </c>
      <c r="D96" s="294" t="s">
        <v>170</v>
      </c>
      <c r="E96" s="14" t="s">
        <v>69</v>
      </c>
      <c r="F96" s="14" t="s">
        <v>69</v>
      </c>
      <c r="G96" s="14" t="s">
        <v>69</v>
      </c>
      <c r="H96" s="14"/>
    </row>
    <row r="97" spans="1:8" ht="6.75" customHeight="1">
      <c r="A97" s="303"/>
      <c r="B97" s="281"/>
      <c r="C97" s="302"/>
      <c r="D97" s="294"/>
      <c r="E97" s="14"/>
      <c r="F97" s="14"/>
      <c r="G97" s="14"/>
      <c r="H97" s="14"/>
    </row>
    <row r="98" spans="1:8" ht="6.75" customHeight="1">
      <c r="A98" s="303"/>
      <c r="B98" s="293" t="s">
        <v>169</v>
      </c>
      <c r="C98" s="301" t="s">
        <v>165</v>
      </c>
      <c r="D98" s="294" t="s">
        <v>170</v>
      </c>
      <c r="E98" s="14"/>
      <c r="F98" s="14" t="s">
        <v>69</v>
      </c>
      <c r="G98" s="14"/>
      <c r="H98" s="14"/>
    </row>
    <row r="99" spans="1:8" ht="6.75" customHeight="1">
      <c r="A99" s="303"/>
      <c r="B99" s="293"/>
      <c r="C99" s="302"/>
      <c r="D99" s="294"/>
      <c r="E99" s="14"/>
      <c r="F99" s="14"/>
      <c r="G99" s="14"/>
      <c r="H99" s="14"/>
    </row>
    <row r="102" ht="6.75" customHeight="1" thickBot="1"/>
    <row r="103" spans="1:8" ht="6.75" customHeight="1">
      <c r="A103" s="271" t="s">
        <v>139</v>
      </c>
      <c r="B103" s="273" t="s">
        <v>1</v>
      </c>
      <c r="C103" s="273" t="s">
        <v>131</v>
      </c>
      <c r="D103" s="273" t="s">
        <v>55</v>
      </c>
      <c r="E103" s="275" t="s">
        <v>41</v>
      </c>
      <c r="F103" s="276"/>
      <c r="G103" s="276"/>
      <c r="H103" s="277"/>
    </row>
    <row r="104" spans="1:8" ht="6.75" customHeight="1">
      <c r="A104" s="272"/>
      <c r="B104" s="274"/>
      <c r="C104" s="274"/>
      <c r="D104" s="2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272"/>
      <c r="B105" s="278" t="s">
        <v>71</v>
      </c>
      <c r="C105" s="279" t="s">
        <v>137</v>
      </c>
      <c r="D105" s="122" t="s">
        <v>129</v>
      </c>
      <c r="E105" s="14"/>
      <c r="F105" s="14"/>
      <c r="G105" s="14"/>
      <c r="H105" s="14" t="s">
        <v>69</v>
      </c>
    </row>
    <row r="106" spans="1:8" ht="6.75" customHeight="1">
      <c r="A106" s="272"/>
      <c r="B106" s="278"/>
      <c r="C106" s="280"/>
      <c r="D106" s="123"/>
      <c r="E106" s="14"/>
      <c r="F106" s="14"/>
      <c r="G106" s="14"/>
      <c r="H106" s="14"/>
    </row>
    <row r="107" spans="1:8" ht="6.75" customHeight="1">
      <c r="A107" s="272"/>
      <c r="B107" s="281" t="s">
        <v>167</v>
      </c>
      <c r="C107" s="279" t="s">
        <v>137</v>
      </c>
      <c r="D107" s="122" t="s">
        <v>129</v>
      </c>
      <c r="E107" s="14" t="s">
        <v>69</v>
      </c>
      <c r="F107" s="14" t="s">
        <v>69</v>
      </c>
      <c r="G107" s="14" t="s">
        <v>69</v>
      </c>
      <c r="H107" s="14" t="s">
        <v>69</v>
      </c>
    </row>
    <row r="108" spans="1:8" ht="6.75" customHeight="1">
      <c r="A108" s="272"/>
      <c r="B108" s="281"/>
      <c r="C108" s="280"/>
      <c r="D108" s="123"/>
      <c r="E108" s="14"/>
      <c r="F108" s="14"/>
      <c r="G108" s="14"/>
      <c r="H108" s="14"/>
    </row>
    <row r="109" spans="1:8" ht="6.75" customHeight="1">
      <c r="A109" s="272"/>
      <c r="B109" s="278" t="s">
        <v>105</v>
      </c>
      <c r="C109" s="279" t="s">
        <v>137</v>
      </c>
      <c r="D109" s="122" t="s">
        <v>129</v>
      </c>
      <c r="E109" s="14" t="s">
        <v>69</v>
      </c>
      <c r="F109" s="14" t="s">
        <v>69</v>
      </c>
      <c r="G109" s="14"/>
      <c r="H109" s="14"/>
    </row>
    <row r="110" spans="1:8" ht="6.75" customHeight="1">
      <c r="A110" s="272"/>
      <c r="B110" s="278"/>
      <c r="C110" s="280"/>
      <c r="D110" s="123"/>
      <c r="E110" s="14"/>
      <c r="F110" s="14"/>
      <c r="G110" s="14"/>
      <c r="H110" s="14"/>
    </row>
    <row r="111" spans="1:8" ht="6.75" customHeight="1">
      <c r="A111" s="272"/>
      <c r="B111" s="278" t="s">
        <v>52</v>
      </c>
      <c r="C111" s="279" t="s">
        <v>137</v>
      </c>
      <c r="D111" s="122" t="s">
        <v>133</v>
      </c>
      <c r="E111" s="14"/>
      <c r="F111" s="14"/>
      <c r="G111" s="45"/>
      <c r="H111" s="14" t="s">
        <v>11</v>
      </c>
    </row>
    <row r="112" spans="1:8" ht="6.75" customHeight="1">
      <c r="A112" s="272"/>
      <c r="B112" s="278"/>
      <c r="C112" s="280"/>
      <c r="D112" s="123"/>
      <c r="E112" s="16"/>
      <c r="F112" s="16"/>
      <c r="G112" s="16"/>
      <c r="H112" s="16"/>
    </row>
    <row r="113" spans="1:8" ht="6.75" customHeight="1">
      <c r="A113" s="272"/>
      <c r="B113" s="278" t="s">
        <v>93</v>
      </c>
      <c r="C113" s="282" t="s">
        <v>137</v>
      </c>
      <c r="D113" s="122" t="s">
        <v>129</v>
      </c>
      <c r="E113" s="14"/>
      <c r="F113" s="14"/>
      <c r="G113" s="14"/>
      <c r="H113" s="14" t="s">
        <v>69</v>
      </c>
    </row>
    <row r="114" spans="1:8" ht="6.75" customHeight="1">
      <c r="A114" s="272"/>
      <c r="B114" s="278"/>
      <c r="C114" s="283"/>
      <c r="D114" s="123"/>
      <c r="E114" s="16"/>
      <c r="F114" s="16"/>
      <c r="G114" s="16"/>
      <c r="H114" s="16"/>
    </row>
    <row r="115" spans="1:8" ht="6.75" customHeight="1">
      <c r="A115" s="272"/>
      <c r="B115" s="284" t="s">
        <v>62</v>
      </c>
      <c r="C115" s="285" t="s">
        <v>137</v>
      </c>
      <c r="D115" s="287" t="s">
        <v>154</v>
      </c>
      <c r="E115" s="14"/>
      <c r="F115" s="14" t="s">
        <v>69</v>
      </c>
      <c r="G115" s="14"/>
      <c r="H115" s="14"/>
    </row>
    <row r="116" spans="1:8" ht="6.75" customHeight="1">
      <c r="A116" s="272"/>
      <c r="B116" s="284"/>
      <c r="C116" s="286"/>
      <c r="D116" s="288"/>
      <c r="E116" s="14"/>
      <c r="F116" s="14"/>
      <c r="G116" s="14"/>
      <c r="H116" s="14"/>
    </row>
    <row r="117" spans="1:8" ht="6.75" customHeight="1">
      <c r="A117" s="289"/>
      <c r="B117" s="278" t="s">
        <v>70</v>
      </c>
      <c r="C117" s="291" t="s">
        <v>138</v>
      </c>
      <c r="D117" s="122" t="s">
        <v>133</v>
      </c>
      <c r="E117" s="14"/>
      <c r="F117" s="16"/>
      <c r="G117" s="14" t="s">
        <v>11</v>
      </c>
      <c r="H117" s="45"/>
    </row>
    <row r="118" spans="1:8" ht="21" customHeight="1">
      <c r="A118" s="289"/>
      <c r="B118" s="278"/>
      <c r="C118" s="292"/>
      <c r="D118" s="123"/>
      <c r="E118" s="16"/>
      <c r="F118" s="16"/>
      <c r="G118" s="14"/>
      <c r="H118" s="16"/>
    </row>
    <row r="119" spans="1:8" ht="6.75" customHeight="1">
      <c r="A119" s="289"/>
      <c r="B119" s="293" t="s">
        <v>84</v>
      </c>
      <c r="C119" s="291" t="s">
        <v>138</v>
      </c>
      <c r="D119" s="122" t="s">
        <v>133</v>
      </c>
      <c r="E119" s="14"/>
      <c r="F119" s="14" t="s">
        <v>11</v>
      </c>
      <c r="G119" s="14"/>
      <c r="H119" s="14" t="s">
        <v>11</v>
      </c>
    </row>
    <row r="120" spans="1:8" ht="6.75" customHeight="1">
      <c r="A120" s="289"/>
      <c r="B120" s="293"/>
      <c r="C120" s="292"/>
      <c r="D120" s="123"/>
      <c r="E120" s="14"/>
      <c r="F120" s="14"/>
      <c r="G120" s="14"/>
      <c r="H120" s="14"/>
    </row>
    <row r="121" spans="1:8" ht="6.75" customHeight="1">
      <c r="A121" s="289"/>
      <c r="B121" s="281" t="s">
        <v>66</v>
      </c>
      <c r="C121" s="291" t="s">
        <v>138</v>
      </c>
      <c r="D121" s="122" t="s">
        <v>133</v>
      </c>
      <c r="E121" s="14"/>
      <c r="F121" s="14"/>
      <c r="G121" s="14"/>
      <c r="H121" s="14" t="s">
        <v>11</v>
      </c>
    </row>
    <row r="122" spans="1:8" ht="6.75" customHeight="1">
      <c r="A122" s="289"/>
      <c r="B122" s="281"/>
      <c r="C122" s="292"/>
      <c r="D122" s="123"/>
      <c r="E122" s="14"/>
      <c r="F122" s="14"/>
      <c r="G122" s="14"/>
      <c r="H122" s="14"/>
    </row>
    <row r="123" spans="1:8" ht="6.75" customHeight="1">
      <c r="A123" s="289"/>
      <c r="B123" s="293" t="s">
        <v>100</v>
      </c>
      <c r="C123" s="291" t="s">
        <v>138</v>
      </c>
      <c r="D123" s="122" t="s">
        <v>133</v>
      </c>
      <c r="E123" s="14" t="s">
        <v>11</v>
      </c>
      <c r="F123" s="14" t="s">
        <v>11</v>
      </c>
      <c r="G123" s="14" t="s">
        <v>11</v>
      </c>
      <c r="H123" s="14" t="s">
        <v>11</v>
      </c>
    </row>
    <row r="124" spans="1:8" ht="6.75" customHeight="1">
      <c r="A124" s="289"/>
      <c r="B124" s="293"/>
      <c r="C124" s="292"/>
      <c r="D124" s="123"/>
      <c r="E124" s="14"/>
      <c r="F124" s="14"/>
      <c r="G124" s="14"/>
      <c r="H124" s="14"/>
    </row>
    <row r="125" spans="1:8" ht="10.5" customHeight="1">
      <c r="A125" s="290"/>
      <c r="B125" s="293" t="s">
        <v>147</v>
      </c>
      <c r="C125" s="291" t="s">
        <v>138</v>
      </c>
      <c r="D125" s="122" t="s">
        <v>133</v>
      </c>
      <c r="E125" s="14"/>
      <c r="F125" s="14"/>
      <c r="G125" s="14"/>
      <c r="H125" s="14" t="s">
        <v>11</v>
      </c>
    </row>
    <row r="126" spans="1:8" ht="12" customHeight="1">
      <c r="A126" s="290"/>
      <c r="B126" s="293"/>
      <c r="C126" s="292"/>
      <c r="D126" s="123"/>
      <c r="E126" s="14"/>
      <c r="F126" s="14"/>
      <c r="G126" s="14"/>
      <c r="H126" s="14"/>
    </row>
    <row r="127" spans="1:8" ht="12.75" customHeight="1">
      <c r="A127" s="290"/>
      <c r="B127" s="293" t="s">
        <v>148</v>
      </c>
      <c r="C127" s="291" t="s">
        <v>138</v>
      </c>
      <c r="D127" s="122" t="s">
        <v>133</v>
      </c>
      <c r="E127" s="14"/>
      <c r="F127" s="14"/>
      <c r="G127" s="14"/>
      <c r="H127" s="14" t="s">
        <v>11</v>
      </c>
    </row>
    <row r="128" spans="1:8" ht="11.25" customHeight="1">
      <c r="A128" s="290"/>
      <c r="B128" s="293"/>
      <c r="C128" s="292"/>
      <c r="D128" s="123"/>
      <c r="E128" s="14"/>
      <c r="F128" s="14"/>
      <c r="G128" s="14"/>
      <c r="H128" s="14"/>
    </row>
    <row r="129" spans="1:8" ht="16.5" customHeight="1">
      <c r="A129" s="290"/>
      <c r="B129" s="293" t="s">
        <v>164</v>
      </c>
      <c r="C129" s="291" t="s">
        <v>138</v>
      </c>
      <c r="D129" s="122" t="s">
        <v>133</v>
      </c>
      <c r="E129" s="14"/>
      <c r="F129" s="14"/>
      <c r="G129" s="14" t="s">
        <v>11</v>
      </c>
      <c r="H129" s="14"/>
    </row>
    <row r="130" spans="1:8" ht="8.25" customHeight="1">
      <c r="A130" s="290"/>
      <c r="B130" s="293"/>
      <c r="C130" s="292"/>
      <c r="D130" s="123"/>
      <c r="E130" s="14"/>
      <c r="F130" s="14"/>
      <c r="G130" s="14"/>
      <c r="H130" s="14"/>
    </row>
    <row r="131" spans="1:8" ht="6.75" customHeight="1">
      <c r="A131" s="290"/>
      <c r="B131" s="293" t="s">
        <v>57</v>
      </c>
      <c r="C131" s="291" t="s">
        <v>138</v>
      </c>
      <c r="D131" s="294" t="s">
        <v>158</v>
      </c>
      <c r="E131" s="17"/>
      <c r="F131" s="17"/>
      <c r="G131" s="17"/>
      <c r="H131" s="17" t="s">
        <v>11</v>
      </c>
    </row>
    <row r="132" spans="1:8" ht="6.75" customHeight="1">
      <c r="A132" s="290"/>
      <c r="B132" s="293"/>
      <c r="C132" s="292"/>
      <c r="D132" s="294"/>
      <c r="E132" s="17"/>
      <c r="F132" s="17"/>
      <c r="G132" s="17"/>
      <c r="H132" s="17"/>
    </row>
    <row r="133" spans="1:8" ht="6.75" customHeight="1">
      <c r="A133" s="290"/>
      <c r="B133" s="293" t="s">
        <v>159</v>
      </c>
      <c r="C133" s="291" t="s">
        <v>138</v>
      </c>
      <c r="D133" s="122" t="s">
        <v>133</v>
      </c>
      <c r="E133" s="17" t="s">
        <v>11</v>
      </c>
      <c r="F133" s="17" t="s">
        <v>11</v>
      </c>
      <c r="G133" s="17" t="s">
        <v>11</v>
      </c>
      <c r="H133" s="17" t="s">
        <v>11</v>
      </c>
    </row>
    <row r="134" spans="1:8" ht="6.75" customHeight="1">
      <c r="A134" s="290"/>
      <c r="B134" s="293"/>
      <c r="C134" s="292"/>
      <c r="D134" s="123"/>
      <c r="E134" s="17"/>
      <c r="F134" s="17"/>
      <c r="G134" s="17"/>
      <c r="H134" s="17"/>
    </row>
    <row r="135" spans="1:8" ht="6.75" customHeight="1">
      <c r="A135" s="290"/>
      <c r="B135" s="293" t="s">
        <v>162</v>
      </c>
      <c r="C135" s="291" t="s">
        <v>138</v>
      </c>
      <c r="D135" s="122" t="s">
        <v>133</v>
      </c>
      <c r="E135" s="14" t="s">
        <v>11</v>
      </c>
      <c r="F135" s="14" t="s">
        <v>11</v>
      </c>
      <c r="G135" s="14" t="s">
        <v>11</v>
      </c>
      <c r="H135" s="14" t="s">
        <v>11</v>
      </c>
    </row>
    <row r="136" spans="1:8" ht="6.75" customHeight="1">
      <c r="A136" s="290"/>
      <c r="B136" s="293"/>
      <c r="C136" s="292"/>
      <c r="D136" s="123"/>
      <c r="E136" s="14"/>
      <c r="F136" s="14"/>
      <c r="G136" s="14"/>
      <c r="H136" s="14"/>
    </row>
    <row r="137" spans="1:8" ht="6.75" customHeight="1">
      <c r="A137" s="295"/>
      <c r="B137" s="281" t="s">
        <v>68</v>
      </c>
      <c r="C137" s="297" t="s">
        <v>143</v>
      </c>
      <c r="D137" s="122" t="s">
        <v>186</v>
      </c>
      <c r="E137" s="14"/>
      <c r="F137" s="14" t="s">
        <v>11</v>
      </c>
      <c r="G137" s="14"/>
      <c r="H137" s="14"/>
    </row>
    <row r="138" spans="1:8" ht="6.75" customHeight="1">
      <c r="A138" s="295"/>
      <c r="B138" s="281"/>
      <c r="C138" s="297"/>
      <c r="D138" s="123"/>
      <c r="E138" s="16"/>
      <c r="F138" s="16"/>
      <c r="G138" s="16"/>
      <c r="H138" s="16"/>
    </row>
    <row r="139" spans="1:8" ht="6.75" customHeight="1">
      <c r="A139" s="295"/>
      <c r="B139" s="281" t="s">
        <v>187</v>
      </c>
      <c r="C139" s="297" t="s">
        <v>143</v>
      </c>
      <c r="D139" s="122" t="s">
        <v>186</v>
      </c>
      <c r="E139" s="17"/>
      <c r="F139" s="17" t="s">
        <v>11</v>
      </c>
      <c r="G139" s="17"/>
      <c r="H139" s="17"/>
    </row>
    <row r="140" spans="1:8" ht="6.75" customHeight="1">
      <c r="A140" s="295"/>
      <c r="B140" s="281"/>
      <c r="C140" s="297"/>
      <c r="D140" s="123"/>
      <c r="E140" s="17"/>
      <c r="F140" s="17"/>
      <c r="G140" s="17"/>
      <c r="H140" s="17"/>
    </row>
    <row r="141" spans="1:8" ht="6.75" customHeight="1">
      <c r="A141" s="295"/>
      <c r="B141" s="124" t="s">
        <v>190</v>
      </c>
      <c r="C141" s="178" t="s">
        <v>143</v>
      </c>
      <c r="D141" s="122" t="s">
        <v>208</v>
      </c>
      <c r="E141" s="46"/>
      <c r="F141" s="46"/>
      <c r="G141" s="14" t="s">
        <v>11</v>
      </c>
      <c r="H141" s="14" t="s">
        <v>11</v>
      </c>
    </row>
    <row r="142" spans="1:8" ht="6.75" customHeight="1">
      <c r="A142" s="295"/>
      <c r="B142" s="125"/>
      <c r="C142" s="179"/>
      <c r="D142" s="123"/>
      <c r="E142" s="46"/>
      <c r="F142" s="46"/>
      <c r="G142" s="46"/>
      <c r="H142" s="46"/>
    </row>
    <row r="143" spans="1:8" ht="6.75" customHeight="1">
      <c r="A143" s="295"/>
      <c r="B143" s="298" t="s">
        <v>199</v>
      </c>
      <c r="C143" s="297" t="s">
        <v>143</v>
      </c>
      <c r="D143" s="122" t="s">
        <v>196</v>
      </c>
      <c r="E143" s="14"/>
      <c r="F143" s="14"/>
      <c r="G143" s="14"/>
      <c r="H143" s="14" t="s">
        <v>69</v>
      </c>
    </row>
    <row r="144" spans="1:8" ht="6.75" customHeight="1">
      <c r="A144" s="295"/>
      <c r="B144" s="298"/>
      <c r="C144" s="297"/>
      <c r="D144" s="123"/>
      <c r="E144" s="46"/>
      <c r="F144" s="46"/>
      <c r="G144" s="46"/>
      <c r="H144" s="46"/>
    </row>
    <row r="145" spans="1:8" ht="6.75" customHeight="1">
      <c r="A145" s="295"/>
      <c r="B145" s="293" t="s">
        <v>85</v>
      </c>
      <c r="C145" s="297" t="s">
        <v>143</v>
      </c>
      <c r="D145" s="122" t="s">
        <v>196</v>
      </c>
      <c r="E145" s="46"/>
      <c r="F145" s="46"/>
      <c r="G145" s="46"/>
      <c r="H145" s="14" t="s">
        <v>11</v>
      </c>
    </row>
    <row r="146" spans="1:8" ht="6.75" customHeight="1">
      <c r="A146" s="295"/>
      <c r="B146" s="293"/>
      <c r="C146" s="297"/>
      <c r="D146" s="123"/>
      <c r="E146" s="46"/>
      <c r="F146" s="46"/>
      <c r="G146" s="46"/>
      <c r="H146" s="46"/>
    </row>
    <row r="147" spans="1:8" ht="6.75" customHeight="1">
      <c r="A147" s="296"/>
      <c r="B147" s="299" t="s">
        <v>203</v>
      </c>
      <c r="C147" s="300" t="s">
        <v>143</v>
      </c>
      <c r="D147" s="122" t="s">
        <v>208</v>
      </c>
      <c r="E147" s="17" t="s">
        <v>11</v>
      </c>
      <c r="F147" s="17"/>
      <c r="G147" s="17"/>
      <c r="H147" s="17"/>
    </row>
    <row r="148" spans="1:8" ht="6.75" customHeight="1">
      <c r="A148" s="296"/>
      <c r="B148" s="299"/>
      <c r="C148" s="300"/>
      <c r="D148" s="123"/>
      <c r="E148" s="17"/>
      <c r="F148" s="17"/>
      <c r="G148" s="17"/>
      <c r="H148" s="17"/>
    </row>
    <row r="149" spans="1:8" ht="6.75" customHeight="1">
      <c r="A149" s="303"/>
      <c r="B149" s="293" t="s">
        <v>103</v>
      </c>
      <c r="C149" s="301" t="s">
        <v>165</v>
      </c>
      <c r="D149" s="294" t="s">
        <v>170</v>
      </c>
      <c r="E149" s="14" t="s">
        <v>69</v>
      </c>
      <c r="F149" s="14" t="s">
        <v>69</v>
      </c>
      <c r="G149" s="14" t="s">
        <v>69</v>
      </c>
      <c r="H149" s="14" t="s">
        <v>69</v>
      </c>
    </row>
    <row r="150" spans="1:8" ht="6.75" customHeight="1">
      <c r="A150" s="303"/>
      <c r="B150" s="293"/>
      <c r="C150" s="302"/>
      <c r="D150" s="294"/>
      <c r="E150" s="14"/>
      <c r="F150" s="14"/>
      <c r="G150" s="14"/>
      <c r="H150" s="14"/>
    </row>
    <row r="151" spans="1:8" ht="6.75" customHeight="1">
      <c r="A151" s="303"/>
      <c r="B151" s="281" t="s">
        <v>179</v>
      </c>
      <c r="C151" s="301" t="s">
        <v>165</v>
      </c>
      <c r="D151" s="294" t="s">
        <v>170</v>
      </c>
      <c r="E151" s="14"/>
      <c r="F151" s="14"/>
      <c r="G151" s="14"/>
      <c r="H151" s="14" t="s">
        <v>69</v>
      </c>
    </row>
    <row r="152" spans="1:8" ht="6.75" customHeight="1" thickBot="1">
      <c r="A152" s="304"/>
      <c r="B152" s="281"/>
      <c r="C152" s="302"/>
      <c r="D152" s="294"/>
      <c r="E152" s="14"/>
      <c r="F152" s="14"/>
      <c r="G152" s="14"/>
      <c r="H152" s="14"/>
    </row>
  </sheetData>
  <sheetProtection/>
  <mergeCells count="188"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D40:D41"/>
    <mergeCell ref="B46:B47"/>
    <mergeCell ref="C46:C47"/>
    <mergeCell ref="D46:D47"/>
    <mergeCell ref="B44:B45"/>
    <mergeCell ref="C44:C45"/>
    <mergeCell ref="D44:D45"/>
    <mergeCell ref="B50:B51"/>
    <mergeCell ref="C50:C51"/>
    <mergeCell ref="D50:D51"/>
    <mergeCell ref="B48:B49"/>
    <mergeCell ref="C48:C49"/>
    <mergeCell ref="D48:D49"/>
    <mergeCell ref="B54:B55"/>
    <mergeCell ref="C54:C55"/>
    <mergeCell ref="D54:D55"/>
    <mergeCell ref="B52:B53"/>
    <mergeCell ref="C52:C53"/>
    <mergeCell ref="D52:D53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62:B63"/>
    <mergeCell ref="C62:C63"/>
    <mergeCell ref="D62:D63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72:B73"/>
    <mergeCell ref="C72:C73"/>
    <mergeCell ref="D72:D73"/>
    <mergeCell ref="B70:B71"/>
    <mergeCell ref="C70:C71"/>
    <mergeCell ref="D70:D71"/>
    <mergeCell ref="B74:B75"/>
    <mergeCell ref="C74:C75"/>
    <mergeCell ref="D74:D75"/>
    <mergeCell ref="B76:B77"/>
    <mergeCell ref="C76:C77"/>
    <mergeCell ref="D76:D77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D86:D87"/>
    <mergeCell ref="B82:B83"/>
    <mergeCell ref="C82:C83"/>
    <mergeCell ref="D82:D83"/>
    <mergeCell ref="B84:B85"/>
    <mergeCell ref="C84:C85"/>
    <mergeCell ref="D84:D85"/>
    <mergeCell ref="B90:B91"/>
    <mergeCell ref="C90:C91"/>
    <mergeCell ref="D90:D91"/>
    <mergeCell ref="B88:B89"/>
    <mergeCell ref="C88:C89"/>
    <mergeCell ref="D88:D89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B145:B146"/>
    <mergeCell ref="C145:C146"/>
    <mergeCell ref="D145:D146"/>
    <mergeCell ref="B147:B148"/>
    <mergeCell ref="C147:C148"/>
    <mergeCell ref="D147:D148"/>
    <mergeCell ref="B141:B142"/>
    <mergeCell ref="C141:C142"/>
    <mergeCell ref="D141:D142"/>
    <mergeCell ref="B143:B144"/>
    <mergeCell ref="C143:C144"/>
    <mergeCell ref="D143:D14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31:B132"/>
    <mergeCell ref="C131:C132"/>
    <mergeCell ref="D131:D132"/>
    <mergeCell ref="B133:B134"/>
    <mergeCell ref="C133:C134"/>
    <mergeCell ref="D133:D134"/>
    <mergeCell ref="B127:B128"/>
    <mergeCell ref="C127:C128"/>
    <mergeCell ref="D127:D128"/>
    <mergeCell ref="B129:B130"/>
    <mergeCell ref="C129:C130"/>
    <mergeCell ref="D129:D130"/>
    <mergeCell ref="B123:B124"/>
    <mergeCell ref="C123:C124"/>
    <mergeCell ref="D123:D124"/>
    <mergeCell ref="B125:B126"/>
    <mergeCell ref="C125:C126"/>
    <mergeCell ref="D125:D12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13:B114"/>
    <mergeCell ref="C113:C114"/>
    <mergeCell ref="D113:D114"/>
    <mergeCell ref="B115:B116"/>
    <mergeCell ref="C115:C116"/>
    <mergeCell ref="D115:D116"/>
    <mergeCell ref="D107:D108"/>
    <mergeCell ref="B109:B110"/>
    <mergeCell ref="C109:C110"/>
    <mergeCell ref="D109:D110"/>
    <mergeCell ref="B111:B112"/>
    <mergeCell ref="C111:C112"/>
    <mergeCell ref="D111:D112"/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1" operator="equal" stopIfTrue="1">
      <formula>"E"</formula>
    </cfRule>
    <cfRule type="cellIs" priority="756" dxfId="0" operator="equal" stopIfTrue="1">
      <formula>"P"</formula>
    </cfRule>
  </conditionalFormatting>
  <conditionalFormatting sqref="H42">
    <cfRule type="cellIs" priority="739" dxfId="1" operator="equal" stopIfTrue="1">
      <formula>"E"</formula>
    </cfRule>
    <cfRule type="cellIs" priority="740" dxfId="0" operator="equal" stopIfTrue="1">
      <formula>"P"</formula>
    </cfRule>
  </conditionalFormatting>
  <conditionalFormatting sqref="E47">
    <cfRule type="cellIs" priority="733" dxfId="1" operator="equal" stopIfTrue="1">
      <formula>"E"</formula>
    </cfRule>
    <cfRule type="cellIs" priority="734" dxfId="0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4" operator="equal" stopIfTrue="1">
      <formula>"R"</formula>
    </cfRule>
  </conditionalFormatting>
  <conditionalFormatting sqref="G54">
    <cfRule type="cellIs" priority="708" dxfId="1" operator="equal" stopIfTrue="1">
      <formula>"E"</formula>
    </cfRule>
    <cfRule type="cellIs" priority="709" dxfId="0" operator="equal" stopIfTrue="1">
      <formula>"P"</formula>
    </cfRule>
  </conditionalFormatting>
  <conditionalFormatting sqref="E60:G60">
    <cfRule type="cellIs" priority="697" dxfId="1" operator="equal" stopIfTrue="1">
      <formula>"E"</formula>
    </cfRule>
    <cfRule type="cellIs" priority="698" dxfId="0" operator="equal" stopIfTrue="1">
      <formula>"P"</formula>
    </cfRule>
  </conditionalFormatting>
  <conditionalFormatting sqref="E60:G60">
    <cfRule type="cellIs" priority="696" dxfId="4" operator="equal" stopIfTrue="1">
      <formula>"R"</formula>
    </cfRule>
  </conditionalFormatting>
  <conditionalFormatting sqref="H60">
    <cfRule type="cellIs" priority="688" dxfId="1" operator="equal" stopIfTrue="1">
      <formula>"E"</formula>
    </cfRule>
    <cfRule type="cellIs" priority="689" dxfId="0" operator="equal" stopIfTrue="1">
      <formula>"P"</formula>
    </cfRule>
  </conditionalFormatting>
  <conditionalFormatting sqref="H60">
    <cfRule type="cellIs" priority="687" dxfId="4" operator="equal" stopIfTrue="1">
      <formula>"R"</formula>
    </cfRule>
  </conditionalFormatting>
  <conditionalFormatting sqref="E74">
    <cfRule type="cellIs" priority="678" dxfId="1" operator="equal" stopIfTrue="1">
      <formula>"E"</formula>
    </cfRule>
    <cfRule type="cellIs" priority="679" dxfId="0" operator="equal" stopIfTrue="1">
      <formula>"P"</formula>
    </cfRule>
  </conditionalFormatting>
  <conditionalFormatting sqref="E74">
    <cfRule type="cellIs" priority="677" dxfId="4" operator="equal" stopIfTrue="1">
      <formula>"R"</formula>
    </cfRule>
  </conditionalFormatting>
  <conditionalFormatting sqref="G46">
    <cfRule type="cellIs" priority="600" dxfId="1" operator="equal" stopIfTrue="1">
      <formula>"E"</formula>
    </cfRule>
    <cfRule type="cellIs" priority="601" dxfId="0" operator="equal" stopIfTrue="1">
      <formula>"P"</formula>
    </cfRule>
  </conditionalFormatting>
  <conditionalFormatting sqref="E56:G56">
    <cfRule type="cellIs" priority="596" dxfId="1" operator="equal" stopIfTrue="1">
      <formula>"E"</formula>
    </cfRule>
    <cfRule type="cellIs" priority="597" dxfId="0" operator="equal" stopIfTrue="1">
      <formula>"P"</formula>
    </cfRule>
  </conditionalFormatting>
  <conditionalFormatting sqref="E56:G56">
    <cfRule type="cellIs" priority="595" dxfId="4" operator="equal" stopIfTrue="1">
      <formula>"R"</formula>
    </cfRule>
  </conditionalFormatting>
  <conditionalFormatting sqref="G56">
    <cfRule type="cellIs" priority="589" dxfId="1" operator="equal" stopIfTrue="1">
      <formula>"E"</formula>
    </cfRule>
    <cfRule type="cellIs" priority="590" dxfId="0" operator="equal" stopIfTrue="1">
      <formula>"P"</formula>
    </cfRule>
  </conditionalFormatting>
  <conditionalFormatting sqref="E64:G64">
    <cfRule type="cellIs" priority="579" dxfId="1" operator="equal" stopIfTrue="1">
      <formula>"E"</formula>
    </cfRule>
    <cfRule type="cellIs" priority="580" dxfId="0" operator="equal" stopIfTrue="1">
      <formula>"P"</formula>
    </cfRule>
  </conditionalFormatting>
  <conditionalFormatting sqref="E64:G64">
    <cfRule type="cellIs" priority="578" dxfId="4" operator="equal" stopIfTrue="1">
      <formula>"R"</formula>
    </cfRule>
  </conditionalFormatting>
  <conditionalFormatting sqref="H64">
    <cfRule type="cellIs" priority="564" dxfId="1" operator="equal" stopIfTrue="1">
      <formula>"E"</formula>
    </cfRule>
    <cfRule type="cellIs" priority="565" dxfId="0" operator="equal" stopIfTrue="1">
      <formula>"P"</formula>
    </cfRule>
  </conditionalFormatting>
  <conditionalFormatting sqref="H64">
    <cfRule type="cellIs" priority="563" dxfId="4" operator="equal" stopIfTrue="1">
      <formula>"R"</formula>
    </cfRule>
  </conditionalFormatting>
  <conditionalFormatting sqref="E66:G66">
    <cfRule type="cellIs" priority="558" dxfId="1" operator="equal" stopIfTrue="1">
      <formula>"E"</formula>
    </cfRule>
    <cfRule type="cellIs" priority="559" dxfId="0" operator="equal" stopIfTrue="1">
      <formula>"P"</formula>
    </cfRule>
  </conditionalFormatting>
  <conditionalFormatting sqref="E66:G66">
    <cfRule type="cellIs" priority="557" dxfId="4" operator="equal" stopIfTrue="1">
      <formula>"R"</formula>
    </cfRule>
  </conditionalFormatting>
  <conditionalFormatting sqref="H66">
    <cfRule type="cellIs" priority="547" dxfId="1" operator="equal" stopIfTrue="1">
      <formula>"E"</formula>
    </cfRule>
    <cfRule type="cellIs" priority="548" dxfId="0" operator="equal" stopIfTrue="1">
      <formula>"P"</formula>
    </cfRule>
  </conditionalFormatting>
  <conditionalFormatting sqref="H66">
    <cfRule type="cellIs" priority="546" dxfId="4" operator="equal" stopIfTrue="1">
      <formula>"R"</formula>
    </cfRule>
  </conditionalFormatting>
  <conditionalFormatting sqref="E70:H70">
    <cfRule type="cellIs" priority="544" dxfId="1" operator="equal" stopIfTrue="1">
      <formula>"E"</formula>
    </cfRule>
    <cfRule type="cellIs" priority="545" dxfId="0" operator="equal" stopIfTrue="1">
      <formula>"P"</formula>
    </cfRule>
  </conditionalFormatting>
  <conditionalFormatting sqref="G82:H82">
    <cfRule type="cellIs" priority="499" dxfId="1" operator="equal" stopIfTrue="1">
      <formula>"E"</formula>
    </cfRule>
    <cfRule type="cellIs" priority="500" dxfId="0" operator="equal" stopIfTrue="1">
      <formula>"P"</formula>
    </cfRule>
  </conditionalFormatting>
  <conditionalFormatting sqref="G82:H82">
    <cfRule type="cellIs" priority="498" dxfId="4" operator="equal" stopIfTrue="1">
      <formula>"R"</formula>
    </cfRule>
  </conditionalFormatting>
  <conditionalFormatting sqref="G82">
    <cfRule type="cellIs" priority="496" dxfId="1" operator="equal" stopIfTrue="1">
      <formula>"E"</formula>
    </cfRule>
    <cfRule type="cellIs" priority="497" dxfId="0" operator="equal" stopIfTrue="1">
      <formula>"P"</formula>
    </cfRule>
  </conditionalFormatting>
  <conditionalFormatting sqref="G82">
    <cfRule type="cellIs" priority="495" dxfId="4" operator="equal" stopIfTrue="1">
      <formula>"R"</formula>
    </cfRule>
  </conditionalFormatting>
  <conditionalFormatting sqref="E84:H84">
    <cfRule type="cellIs" priority="493" dxfId="1" operator="equal" stopIfTrue="1">
      <formula>"E"</formula>
    </cfRule>
    <cfRule type="cellIs" priority="494" dxfId="0" operator="equal" stopIfTrue="1">
      <formula>"P"</formula>
    </cfRule>
  </conditionalFormatting>
  <conditionalFormatting sqref="E84:H84">
    <cfRule type="cellIs" priority="492" dxfId="4" operator="equal" stopIfTrue="1">
      <formula>"R"</formula>
    </cfRule>
  </conditionalFormatting>
  <conditionalFormatting sqref="E84 G84">
    <cfRule type="cellIs" priority="490" dxfId="1" operator="equal" stopIfTrue="1">
      <formula>"E"</formula>
    </cfRule>
    <cfRule type="cellIs" priority="491" dxfId="0" operator="equal" stopIfTrue="1">
      <formula>"P"</formula>
    </cfRule>
  </conditionalFormatting>
  <conditionalFormatting sqref="E84 G84">
    <cfRule type="cellIs" priority="489" dxfId="4" operator="equal" stopIfTrue="1">
      <formula>"R"</formula>
    </cfRule>
  </conditionalFormatting>
  <conditionalFormatting sqref="E86:H86">
    <cfRule type="cellIs" priority="481" dxfId="1" operator="equal" stopIfTrue="1">
      <formula>"E"</formula>
    </cfRule>
    <cfRule type="cellIs" priority="482" dxfId="0" operator="equal" stopIfTrue="1">
      <formula>"P"</formula>
    </cfRule>
  </conditionalFormatting>
  <conditionalFormatting sqref="E86:H86">
    <cfRule type="cellIs" priority="480" dxfId="4" operator="equal" stopIfTrue="1">
      <formula>"R"</formula>
    </cfRule>
  </conditionalFormatting>
  <conditionalFormatting sqref="E86 G86">
    <cfRule type="cellIs" priority="478" dxfId="1" operator="equal" stopIfTrue="1">
      <formula>"E"</formula>
    </cfRule>
    <cfRule type="cellIs" priority="479" dxfId="0" operator="equal" stopIfTrue="1">
      <formula>"P"</formula>
    </cfRule>
  </conditionalFormatting>
  <conditionalFormatting sqref="E86 G86">
    <cfRule type="cellIs" priority="477" dxfId="4" operator="equal" stopIfTrue="1">
      <formula>"R"</formula>
    </cfRule>
  </conditionalFormatting>
  <conditionalFormatting sqref="H88">
    <cfRule type="cellIs" priority="457" dxfId="1" operator="equal" stopIfTrue="1">
      <formula>"E"</formula>
    </cfRule>
    <cfRule type="cellIs" priority="458" dxfId="0" operator="equal" stopIfTrue="1">
      <formula>"P"</formula>
    </cfRule>
  </conditionalFormatting>
  <conditionalFormatting sqref="H88">
    <cfRule type="cellIs" priority="456" dxfId="4" operator="equal" stopIfTrue="1">
      <formula>"R"</formula>
    </cfRule>
  </conditionalFormatting>
  <conditionalFormatting sqref="H88">
    <cfRule type="cellIs" priority="454" dxfId="1" operator="equal" stopIfTrue="1">
      <formula>"E"</formula>
    </cfRule>
    <cfRule type="cellIs" priority="455" dxfId="0" operator="equal" stopIfTrue="1">
      <formula>"P"</formula>
    </cfRule>
  </conditionalFormatting>
  <conditionalFormatting sqref="H88">
    <cfRule type="cellIs" priority="453" dxfId="4" operator="equal" stopIfTrue="1">
      <formula>"R"</formula>
    </cfRule>
  </conditionalFormatting>
  <conditionalFormatting sqref="F111 H111 E117:G117">
    <cfRule type="cellIs" priority="412" dxfId="1" operator="equal" stopIfTrue="1">
      <formula>"E"</formula>
    </cfRule>
    <cfRule type="cellIs" priority="413" dxfId="0" operator="equal" stopIfTrue="1">
      <formula>"P"</formula>
    </cfRule>
  </conditionalFormatting>
  <conditionalFormatting sqref="E111">
    <cfRule type="cellIs" priority="394" dxfId="1" operator="equal" stopIfTrue="1">
      <formula>"E"</formula>
    </cfRule>
    <cfRule type="cellIs" priority="395" dxfId="0" operator="equal" stopIfTrue="1">
      <formula>"P"</formula>
    </cfRule>
  </conditionalFormatting>
  <conditionalFormatting sqref="H111 E117:G117">
    <cfRule type="cellIs" priority="373" dxfId="4" operator="equal" stopIfTrue="1">
      <formula>"R"</formula>
    </cfRule>
  </conditionalFormatting>
  <conditionalFormatting sqref="G118">
    <cfRule type="cellIs" priority="362" dxfId="1" operator="equal" stopIfTrue="1">
      <formula>"E"</formula>
    </cfRule>
    <cfRule type="cellIs" priority="363" dxfId="0" operator="equal" stopIfTrue="1">
      <formula>"P"</formula>
    </cfRule>
  </conditionalFormatting>
  <conditionalFormatting sqref="G118">
    <cfRule type="cellIs" priority="360" dxfId="1" operator="equal" stopIfTrue="1">
      <formula>"E"</formula>
    </cfRule>
    <cfRule type="cellIs" priority="361" dxfId="0" operator="equal" stopIfTrue="1">
      <formula>"P"</formula>
    </cfRule>
  </conditionalFormatting>
  <conditionalFormatting sqref="G117">
    <cfRule type="cellIs" priority="335" dxfId="1" operator="equal" stopIfTrue="1">
      <formula>"E"</formula>
    </cfRule>
    <cfRule type="cellIs" priority="336" dxfId="0" operator="equal" stopIfTrue="1">
      <formula>"P"</formula>
    </cfRule>
  </conditionalFormatting>
  <conditionalFormatting sqref="E121:G121">
    <cfRule type="cellIs" priority="318" dxfId="1" operator="equal" stopIfTrue="1">
      <formula>"E"</formula>
    </cfRule>
    <cfRule type="cellIs" priority="319" dxfId="0" operator="equal" stopIfTrue="1">
      <formula>"P"</formula>
    </cfRule>
  </conditionalFormatting>
  <conditionalFormatting sqref="E121:G121">
    <cfRule type="cellIs" priority="317" dxfId="4" operator="equal" stopIfTrue="1">
      <formula>"R"</formula>
    </cfRule>
  </conditionalFormatting>
  <conditionalFormatting sqref="H121">
    <cfRule type="cellIs" priority="306" dxfId="1" operator="equal" stopIfTrue="1">
      <formula>"E"</formula>
    </cfRule>
    <cfRule type="cellIs" priority="307" dxfId="0" operator="equal" stopIfTrue="1">
      <formula>"P"</formula>
    </cfRule>
  </conditionalFormatting>
  <conditionalFormatting sqref="H121">
    <cfRule type="cellIs" priority="305" dxfId="4" operator="equal" stopIfTrue="1">
      <formula>"R"</formula>
    </cfRule>
  </conditionalFormatting>
  <conditionalFormatting sqref="E125:G125">
    <cfRule type="cellIs" priority="187" dxfId="1" operator="equal" stopIfTrue="1">
      <formula>"E"</formula>
    </cfRule>
    <cfRule type="cellIs" priority="188" dxfId="0" operator="equal" stopIfTrue="1">
      <formula>"P"</formula>
    </cfRule>
  </conditionalFormatting>
  <conditionalFormatting sqref="E125:G125">
    <cfRule type="cellIs" priority="186" dxfId="4" operator="equal" stopIfTrue="1">
      <formula>"R"</formula>
    </cfRule>
  </conditionalFormatting>
  <conditionalFormatting sqref="H125">
    <cfRule type="cellIs" priority="169" dxfId="1" operator="equal" stopIfTrue="1">
      <formula>"E"</formula>
    </cfRule>
    <cfRule type="cellIs" priority="170" dxfId="0" operator="equal" stopIfTrue="1">
      <formula>"P"</formula>
    </cfRule>
  </conditionalFormatting>
  <conditionalFormatting sqref="H125">
    <cfRule type="cellIs" priority="168" dxfId="4" operator="equal" stopIfTrue="1">
      <formula>"R"</formula>
    </cfRule>
  </conditionalFormatting>
  <conditionalFormatting sqref="E127:G127">
    <cfRule type="cellIs" priority="163" dxfId="1" operator="equal" stopIfTrue="1">
      <formula>"E"</formula>
    </cfRule>
    <cfRule type="cellIs" priority="164" dxfId="0" operator="equal" stopIfTrue="1">
      <formula>"P"</formula>
    </cfRule>
  </conditionalFormatting>
  <conditionalFormatting sqref="E127:G127">
    <cfRule type="cellIs" priority="162" dxfId="4" operator="equal" stopIfTrue="1">
      <formula>"R"</formula>
    </cfRule>
  </conditionalFormatting>
  <conditionalFormatting sqref="H127">
    <cfRule type="cellIs" priority="149" dxfId="1" operator="equal" stopIfTrue="1">
      <formula>"E"</formula>
    </cfRule>
    <cfRule type="cellIs" priority="150" dxfId="0" operator="equal" stopIfTrue="1">
      <formula>"P"</formula>
    </cfRule>
  </conditionalFormatting>
  <conditionalFormatting sqref="H127">
    <cfRule type="cellIs" priority="148" dxfId="4" operator="equal" stopIfTrue="1">
      <formula>"R"</formula>
    </cfRule>
  </conditionalFormatting>
  <conditionalFormatting sqref="E133:H133">
    <cfRule type="cellIs" priority="130" dxfId="1" operator="equal" stopIfTrue="1">
      <formula>"E"</formula>
    </cfRule>
    <cfRule type="cellIs" priority="131" dxfId="0" operator="equal" stopIfTrue="1">
      <formula>"P"</formula>
    </cfRule>
  </conditionalFormatting>
  <conditionalFormatting sqref="E133:H133">
    <cfRule type="cellIs" priority="129" dxfId="4" operator="equal" stopIfTrue="1">
      <formula>"R"</formula>
    </cfRule>
  </conditionalFormatting>
  <conditionalFormatting sqref="G141:H141">
    <cfRule type="cellIs" priority="104" dxfId="1" operator="equal" stopIfTrue="1">
      <formula>"E"</formula>
    </cfRule>
    <cfRule type="cellIs" priority="105" dxfId="0" operator="equal" stopIfTrue="1">
      <formula>"P"</formula>
    </cfRule>
  </conditionalFormatting>
  <conditionalFormatting sqref="G141:H141">
    <cfRule type="cellIs" priority="103" dxfId="4" operator="equal" stopIfTrue="1">
      <formula>"R"</formula>
    </cfRule>
  </conditionalFormatting>
  <conditionalFormatting sqref="G141">
    <cfRule type="cellIs" priority="101" dxfId="1" operator="equal" stopIfTrue="1">
      <formula>"E"</formula>
    </cfRule>
    <cfRule type="cellIs" priority="102" dxfId="0" operator="equal" stopIfTrue="1">
      <formula>"P"</formula>
    </cfRule>
  </conditionalFormatting>
  <conditionalFormatting sqref="G141">
    <cfRule type="cellIs" priority="100" dxfId="4" operator="equal" stopIfTrue="1">
      <formula>"R"</formula>
    </cfRule>
  </conditionalFormatting>
  <conditionalFormatting sqref="H145">
    <cfRule type="cellIs" priority="44" dxfId="1" operator="equal" stopIfTrue="1">
      <formula>"E"</formula>
    </cfRule>
    <cfRule type="cellIs" priority="45" dxfId="0" operator="equal" stopIfTrue="1">
      <formula>"P"</formula>
    </cfRule>
  </conditionalFormatting>
  <conditionalFormatting sqref="H145">
    <cfRule type="cellIs" priority="43" dxfId="4" operator="equal" stopIfTrue="1">
      <formula>"R"</formula>
    </cfRule>
  </conditionalFormatting>
  <conditionalFormatting sqref="H145">
    <cfRule type="cellIs" priority="41" dxfId="1" operator="equal" stopIfTrue="1">
      <formula>"E"</formula>
    </cfRule>
    <cfRule type="cellIs" priority="42" dxfId="0" operator="equal" stopIfTrue="1">
      <formula>"P"</formula>
    </cfRule>
  </conditionalFormatting>
  <conditionalFormatting sqref="H145">
    <cfRule type="cellIs" priority="40" dxfId="4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273" t="s">
        <v>1</v>
      </c>
      <c r="C1" s="273" t="s">
        <v>131</v>
      </c>
      <c r="D1" s="273" t="s">
        <v>55</v>
      </c>
      <c r="E1" s="273" t="s">
        <v>87</v>
      </c>
      <c r="F1" s="275" t="s">
        <v>86</v>
      </c>
      <c r="G1" s="276"/>
      <c r="H1" s="276"/>
      <c r="I1" s="276"/>
      <c r="J1" s="275" t="s">
        <v>39</v>
      </c>
      <c r="K1" s="276"/>
      <c r="L1" s="276"/>
      <c r="M1" s="277"/>
      <c r="N1" s="275" t="s">
        <v>40</v>
      </c>
      <c r="O1" s="276"/>
      <c r="P1" s="276"/>
      <c r="Q1" s="277"/>
    </row>
    <row r="2" spans="2:17" ht="13.5" thickBot="1">
      <c r="B2" s="274"/>
      <c r="C2" s="274"/>
      <c r="D2" s="274"/>
      <c r="E2" s="2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317" t="s">
        <v>141</v>
      </c>
      <c r="B3" s="293" t="s">
        <v>101</v>
      </c>
      <c r="C3" s="297" t="s">
        <v>143</v>
      </c>
      <c r="D3" s="122" t="s">
        <v>183</v>
      </c>
      <c r="E3" s="15" t="s">
        <v>11</v>
      </c>
      <c r="F3" s="14" t="s">
        <v>69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295"/>
      <c r="B4" s="293"/>
      <c r="C4" s="297"/>
      <c r="D4" s="123"/>
      <c r="E4" s="15" t="s">
        <v>38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295"/>
      <c r="B5" s="151" t="s">
        <v>182</v>
      </c>
      <c r="C5" s="179" t="s">
        <v>143</v>
      </c>
      <c r="D5" s="122" t="s">
        <v>183</v>
      </c>
      <c r="E5" s="15" t="s">
        <v>11</v>
      </c>
      <c r="F5" s="14"/>
      <c r="G5" s="14" t="s">
        <v>11</v>
      </c>
      <c r="H5" s="14" t="s">
        <v>11</v>
      </c>
      <c r="I5" s="14"/>
      <c r="J5" s="14"/>
      <c r="K5" s="18"/>
      <c r="L5" s="46"/>
      <c r="M5" s="46"/>
      <c r="N5" s="46"/>
      <c r="O5" s="46"/>
      <c r="P5" s="46"/>
      <c r="Q5" s="46"/>
    </row>
    <row r="6" spans="1:17" ht="12.75">
      <c r="A6" s="295"/>
      <c r="B6" s="293"/>
      <c r="C6" s="300"/>
      <c r="D6" s="123"/>
      <c r="E6" s="15" t="s">
        <v>38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295"/>
      <c r="B7" s="281" t="s">
        <v>191</v>
      </c>
      <c r="C7" s="297" t="s">
        <v>143</v>
      </c>
      <c r="D7" s="122" t="s">
        <v>183</v>
      </c>
      <c r="E7" s="15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46"/>
      <c r="O7" s="46"/>
      <c r="P7" s="46"/>
      <c r="Q7" s="46"/>
    </row>
    <row r="8" spans="1:17" ht="12.75">
      <c r="A8" s="295"/>
      <c r="B8" s="281"/>
      <c r="C8" s="297"/>
      <c r="D8" s="123"/>
      <c r="E8" s="15" t="s">
        <v>38</v>
      </c>
      <c r="F8" s="5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9.5" customHeight="1">
      <c r="A9" s="295"/>
      <c r="B9" s="298" t="s">
        <v>195</v>
      </c>
      <c r="C9" s="297" t="s">
        <v>143</v>
      </c>
      <c r="D9" s="122" t="s">
        <v>196</v>
      </c>
      <c r="E9" s="15" t="s">
        <v>11</v>
      </c>
      <c r="F9" s="63"/>
      <c r="G9" s="57"/>
      <c r="H9" s="46"/>
      <c r="I9" s="46"/>
      <c r="J9" s="46"/>
      <c r="K9" s="46"/>
      <c r="L9" s="46"/>
      <c r="M9" s="46"/>
      <c r="N9" s="46"/>
      <c r="O9" s="46"/>
      <c r="P9" s="14" t="s">
        <v>11</v>
      </c>
      <c r="Q9" s="14" t="s">
        <v>11</v>
      </c>
    </row>
    <row r="10" spans="1:17" ht="17.25" customHeight="1">
      <c r="A10" s="295"/>
      <c r="B10" s="298"/>
      <c r="C10" s="297"/>
      <c r="D10" s="123"/>
      <c r="E10" s="15" t="s">
        <v>38</v>
      </c>
      <c r="F10" s="5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8" customHeight="1">
      <c r="A11" s="295"/>
      <c r="B11" s="298" t="s">
        <v>198</v>
      </c>
      <c r="C11" s="297" t="s">
        <v>143</v>
      </c>
      <c r="D11" s="122" t="s">
        <v>196</v>
      </c>
      <c r="E11" s="15" t="s">
        <v>11</v>
      </c>
      <c r="F11" s="56"/>
      <c r="G11" s="46"/>
      <c r="H11" s="46"/>
      <c r="I11" s="46"/>
      <c r="J11" s="14" t="s">
        <v>11</v>
      </c>
      <c r="K11" s="14" t="s">
        <v>11</v>
      </c>
      <c r="L11" s="14" t="s">
        <v>11</v>
      </c>
      <c r="M11" s="14" t="s">
        <v>11</v>
      </c>
      <c r="N11" s="14" t="s">
        <v>11</v>
      </c>
      <c r="O11" s="14" t="s">
        <v>11</v>
      </c>
      <c r="P11" s="14" t="s">
        <v>11</v>
      </c>
      <c r="Q11" s="14" t="s">
        <v>11</v>
      </c>
    </row>
    <row r="12" spans="1:17" ht="21" customHeight="1">
      <c r="A12" s="295"/>
      <c r="B12" s="298"/>
      <c r="C12" s="297"/>
      <c r="D12" s="123"/>
      <c r="E12" s="15" t="s">
        <v>38</v>
      </c>
      <c r="F12" s="5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7.25" customHeight="1">
      <c r="A13" s="295"/>
      <c r="B13" s="298" t="s">
        <v>197</v>
      </c>
      <c r="C13" s="297" t="s">
        <v>143</v>
      </c>
      <c r="D13" s="122" t="s">
        <v>196</v>
      </c>
      <c r="E13" s="15" t="s">
        <v>11</v>
      </c>
      <c r="F13" s="56"/>
      <c r="G13" s="46"/>
      <c r="H13" s="46"/>
      <c r="I13" s="46"/>
      <c r="J13" s="14" t="s">
        <v>11</v>
      </c>
      <c r="K13" s="14" t="s">
        <v>11</v>
      </c>
      <c r="L13" s="14" t="s">
        <v>11</v>
      </c>
      <c r="M13" s="14" t="s">
        <v>11</v>
      </c>
      <c r="N13" s="14" t="s">
        <v>11</v>
      </c>
      <c r="O13" s="14" t="s">
        <v>11</v>
      </c>
      <c r="P13" s="14" t="s">
        <v>11</v>
      </c>
      <c r="Q13" s="14" t="s">
        <v>11</v>
      </c>
    </row>
    <row r="14" spans="1:17" ht="17.25" customHeight="1">
      <c r="A14" s="295"/>
      <c r="B14" s="298"/>
      <c r="C14" s="297"/>
      <c r="D14" s="123"/>
      <c r="E14" s="15" t="s">
        <v>38</v>
      </c>
      <c r="F14" s="5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6.5" customHeight="1">
      <c r="A15" s="295"/>
      <c r="B15" s="293" t="s">
        <v>85</v>
      </c>
      <c r="C15" s="297" t="s">
        <v>143</v>
      </c>
      <c r="D15" s="122" t="s">
        <v>196</v>
      </c>
      <c r="E15" s="15" t="s">
        <v>11</v>
      </c>
      <c r="F15" s="56"/>
      <c r="G15" s="46"/>
      <c r="H15" s="46"/>
      <c r="I15" s="14" t="s">
        <v>11</v>
      </c>
      <c r="J15" s="14"/>
      <c r="K15" s="46"/>
      <c r="L15" s="46"/>
      <c r="M15" s="14" t="s">
        <v>11</v>
      </c>
      <c r="N15" s="46"/>
      <c r="O15" s="46"/>
      <c r="P15" s="46"/>
      <c r="Q15" s="14" t="s">
        <v>11</v>
      </c>
    </row>
    <row r="16" spans="1:17" ht="15" customHeight="1">
      <c r="A16" s="295"/>
      <c r="B16" s="293"/>
      <c r="C16" s="297"/>
      <c r="D16" s="123"/>
      <c r="E16" s="15" t="s">
        <v>38</v>
      </c>
      <c r="F16" s="5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296"/>
      <c r="B17" s="299" t="s">
        <v>202</v>
      </c>
      <c r="C17" s="300" t="s">
        <v>143</v>
      </c>
      <c r="D17" s="122" t="s">
        <v>201</v>
      </c>
      <c r="E17" s="15" t="s">
        <v>11</v>
      </c>
      <c r="F17" s="14"/>
      <c r="G17" s="17"/>
      <c r="H17" s="17" t="s">
        <v>69</v>
      </c>
      <c r="I17" s="17" t="s">
        <v>69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296"/>
      <c r="B18" s="299"/>
      <c r="C18" s="300"/>
      <c r="D18" s="123"/>
      <c r="E18" s="15" t="s">
        <v>38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296"/>
      <c r="B19" s="278" t="s">
        <v>204</v>
      </c>
      <c r="C19" s="318" t="s">
        <v>143</v>
      </c>
      <c r="D19" s="122" t="s">
        <v>183</v>
      </c>
      <c r="E19" s="15" t="s">
        <v>11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69</v>
      </c>
    </row>
    <row r="20" spans="1:17" ht="12.75">
      <c r="A20" s="296"/>
      <c r="B20" s="278"/>
      <c r="C20" s="318"/>
      <c r="D20" s="123"/>
      <c r="E20" s="15" t="s">
        <v>38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296"/>
      <c r="B21" s="278" t="s">
        <v>205</v>
      </c>
      <c r="C21" s="318" t="s">
        <v>143</v>
      </c>
      <c r="D21" s="122" t="s">
        <v>183</v>
      </c>
      <c r="E21" s="15" t="s">
        <v>11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11</v>
      </c>
    </row>
    <row r="22" spans="1:17" ht="12.75">
      <c r="A22" s="296"/>
      <c r="B22" s="278"/>
      <c r="C22" s="318"/>
      <c r="D22" s="123"/>
      <c r="E22" s="15" t="s">
        <v>38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1:B2"/>
    <mergeCell ref="C1:C2"/>
    <mergeCell ref="D1:D2"/>
    <mergeCell ref="E1:E2"/>
    <mergeCell ref="F1:I1"/>
    <mergeCell ref="J1:M1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5:B16"/>
    <mergeCell ref="C15:C16"/>
    <mergeCell ref="D15:D16"/>
    <mergeCell ref="B13:B14"/>
    <mergeCell ref="C13:C14"/>
    <mergeCell ref="D13:D14"/>
    <mergeCell ref="B9:B10"/>
    <mergeCell ref="C9:C10"/>
    <mergeCell ref="D9:D10"/>
    <mergeCell ref="B11:B12"/>
    <mergeCell ref="C11:C12"/>
    <mergeCell ref="D11:D12"/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</mergeCells>
  <conditionalFormatting sqref="F3 J3 F6:Q6 F4:Q4 F5:J5 L3:Q3 F17:Q22 E7:E20">
    <cfRule type="cellIs" priority="127" dxfId="1" operator="equal" stopIfTrue="1">
      <formula>"E"</formula>
    </cfRule>
    <cfRule type="cellIs" priority="128" dxfId="0" operator="equal" stopIfTrue="1">
      <formula>"P"</formula>
    </cfRule>
  </conditionalFormatting>
  <conditionalFormatting sqref="F5:K5 F6:Q6 F3:Q4 F17:Q22">
    <cfRule type="cellIs" priority="124" dxfId="4" operator="equal" stopIfTrue="1">
      <formula>"R"</formula>
    </cfRule>
  </conditionalFormatting>
  <conditionalFormatting sqref="E5:E6">
    <cfRule type="cellIs" priority="98" dxfId="1" operator="equal" stopIfTrue="1">
      <formula>"E"</formula>
    </cfRule>
    <cfRule type="cellIs" priority="99" dxfId="0" operator="equal" stopIfTrue="1">
      <formula>"P"</formula>
    </cfRule>
  </conditionalFormatting>
  <conditionalFormatting sqref="E3:E4">
    <cfRule type="cellIs" priority="96" dxfId="1" operator="equal" stopIfTrue="1">
      <formula>"E"</formula>
    </cfRule>
    <cfRule type="cellIs" priority="97" dxfId="0" operator="equal" stopIfTrue="1">
      <formula>"P"</formula>
    </cfRule>
  </conditionalFormatting>
  <conditionalFormatting sqref="E21:E22">
    <cfRule type="cellIs" priority="86" dxfId="1" operator="equal" stopIfTrue="1">
      <formula>"E"</formula>
    </cfRule>
    <cfRule type="cellIs" priority="87" dxfId="0" operator="equal" stopIfTrue="1">
      <formula>"P"</formula>
    </cfRule>
  </conditionalFormatting>
  <conditionalFormatting sqref="F7:M7">
    <cfRule type="cellIs" priority="82" dxfId="1" operator="equal" stopIfTrue="1">
      <formula>"E"</formula>
    </cfRule>
    <cfRule type="cellIs" priority="83" dxfId="0" operator="equal" stopIfTrue="1">
      <formula>"P"</formula>
    </cfRule>
  </conditionalFormatting>
  <conditionalFormatting sqref="F7:M7">
    <cfRule type="cellIs" priority="81" dxfId="4" operator="equal" stopIfTrue="1">
      <formula>"R"</formula>
    </cfRule>
  </conditionalFormatting>
  <conditionalFormatting sqref="F7 H7 J7 L7">
    <cfRule type="cellIs" priority="79" dxfId="1" operator="equal" stopIfTrue="1">
      <formula>"E"</formula>
    </cfRule>
    <cfRule type="cellIs" priority="80" dxfId="0" operator="equal" stopIfTrue="1">
      <formula>"P"</formula>
    </cfRule>
  </conditionalFormatting>
  <conditionalFormatting sqref="F7 H7 J7 L7">
    <cfRule type="cellIs" priority="78" dxfId="4" operator="equal" stopIfTrue="1">
      <formula>"R"</formula>
    </cfRule>
  </conditionalFormatting>
  <conditionalFormatting sqref="P9:Q9">
    <cfRule type="cellIs" priority="76" dxfId="1" operator="equal" stopIfTrue="1">
      <formula>"E"</formula>
    </cfRule>
    <cfRule type="cellIs" priority="77" dxfId="0" operator="equal" stopIfTrue="1">
      <formula>"P"</formula>
    </cfRule>
  </conditionalFormatting>
  <conditionalFormatting sqref="P9:Q9">
    <cfRule type="cellIs" priority="75" dxfId="4" operator="equal" stopIfTrue="1">
      <formula>"R"</formula>
    </cfRule>
  </conditionalFormatting>
  <conditionalFormatting sqref="P9">
    <cfRule type="cellIs" priority="73" dxfId="1" operator="equal" stopIfTrue="1">
      <formula>"E"</formula>
    </cfRule>
    <cfRule type="cellIs" priority="74" dxfId="0" operator="equal" stopIfTrue="1">
      <formula>"P"</formula>
    </cfRule>
  </conditionalFormatting>
  <conditionalFormatting sqref="P9">
    <cfRule type="cellIs" priority="72" dxfId="4" operator="equal" stopIfTrue="1">
      <formula>"R"</formula>
    </cfRule>
  </conditionalFormatting>
  <conditionalFormatting sqref="N11:Q11">
    <cfRule type="cellIs" priority="70" dxfId="1" operator="equal" stopIfTrue="1">
      <formula>"E"</formula>
    </cfRule>
    <cfRule type="cellIs" priority="71" dxfId="0" operator="equal" stopIfTrue="1">
      <formula>"P"</formula>
    </cfRule>
  </conditionalFormatting>
  <conditionalFormatting sqref="N11:Q11">
    <cfRule type="cellIs" priority="69" dxfId="4" operator="equal" stopIfTrue="1">
      <formula>"R"</formula>
    </cfRule>
  </conditionalFormatting>
  <conditionalFormatting sqref="N11 P11">
    <cfRule type="cellIs" priority="67" dxfId="1" operator="equal" stopIfTrue="1">
      <formula>"E"</formula>
    </cfRule>
    <cfRule type="cellIs" priority="68" dxfId="0" operator="equal" stopIfTrue="1">
      <formula>"P"</formula>
    </cfRule>
  </conditionalFormatting>
  <conditionalFormatting sqref="N11 P11">
    <cfRule type="cellIs" priority="66" dxfId="4" operator="equal" stopIfTrue="1">
      <formula>"R"</formula>
    </cfRule>
  </conditionalFormatting>
  <conditionalFormatting sqref="J11:M11">
    <cfRule type="cellIs" priority="64" dxfId="1" operator="equal" stopIfTrue="1">
      <formula>"E"</formula>
    </cfRule>
    <cfRule type="cellIs" priority="65" dxfId="0" operator="equal" stopIfTrue="1">
      <formula>"P"</formula>
    </cfRule>
  </conditionalFormatting>
  <conditionalFormatting sqref="J11:M11">
    <cfRule type="cellIs" priority="63" dxfId="4" operator="equal" stopIfTrue="1">
      <formula>"R"</formula>
    </cfRule>
  </conditionalFormatting>
  <conditionalFormatting sqref="J11 L11">
    <cfRule type="cellIs" priority="61" dxfId="1" operator="equal" stopIfTrue="1">
      <formula>"E"</formula>
    </cfRule>
    <cfRule type="cellIs" priority="62" dxfId="0" operator="equal" stopIfTrue="1">
      <formula>"P"</formula>
    </cfRule>
  </conditionalFormatting>
  <conditionalFormatting sqref="J11 L11">
    <cfRule type="cellIs" priority="60" dxfId="4" operator="equal" stopIfTrue="1">
      <formula>"R"</formula>
    </cfRule>
  </conditionalFormatting>
  <conditionalFormatting sqref="N13:Q13">
    <cfRule type="cellIs" priority="58" dxfId="1" operator="equal" stopIfTrue="1">
      <formula>"E"</formula>
    </cfRule>
    <cfRule type="cellIs" priority="59" dxfId="0" operator="equal" stopIfTrue="1">
      <formula>"P"</formula>
    </cfRule>
  </conditionalFormatting>
  <conditionalFormatting sqref="N13:Q13">
    <cfRule type="cellIs" priority="57" dxfId="4" operator="equal" stopIfTrue="1">
      <formula>"R"</formula>
    </cfRule>
  </conditionalFormatting>
  <conditionalFormatting sqref="N13 P13">
    <cfRule type="cellIs" priority="55" dxfId="1" operator="equal" stopIfTrue="1">
      <formula>"E"</formula>
    </cfRule>
    <cfRule type="cellIs" priority="56" dxfId="0" operator="equal" stopIfTrue="1">
      <formula>"P"</formula>
    </cfRule>
  </conditionalFormatting>
  <conditionalFormatting sqref="N13 P13">
    <cfRule type="cellIs" priority="54" dxfId="4" operator="equal" stopIfTrue="1">
      <formula>"R"</formula>
    </cfRule>
  </conditionalFormatting>
  <conditionalFormatting sqref="J13:M13">
    <cfRule type="cellIs" priority="52" dxfId="1" operator="equal" stopIfTrue="1">
      <formula>"E"</formula>
    </cfRule>
    <cfRule type="cellIs" priority="53" dxfId="0" operator="equal" stopIfTrue="1">
      <formula>"P"</formula>
    </cfRule>
  </conditionalFormatting>
  <conditionalFormatting sqref="J13:M13">
    <cfRule type="cellIs" priority="51" dxfId="4" operator="equal" stopIfTrue="1">
      <formula>"R"</formula>
    </cfRule>
  </conditionalFormatting>
  <conditionalFormatting sqref="J13 L13">
    <cfRule type="cellIs" priority="49" dxfId="1" operator="equal" stopIfTrue="1">
      <formula>"E"</formula>
    </cfRule>
    <cfRule type="cellIs" priority="50" dxfId="0" operator="equal" stopIfTrue="1">
      <formula>"P"</formula>
    </cfRule>
  </conditionalFormatting>
  <conditionalFormatting sqref="J13 L13">
    <cfRule type="cellIs" priority="48" dxfId="4" operator="equal" stopIfTrue="1">
      <formula>"R"</formula>
    </cfRule>
  </conditionalFormatting>
  <conditionalFormatting sqref="I15:J15">
    <cfRule type="cellIs" priority="46" dxfId="1" operator="equal" stopIfTrue="1">
      <formula>"E"</formula>
    </cfRule>
    <cfRule type="cellIs" priority="47" dxfId="0" operator="equal" stopIfTrue="1">
      <formula>"P"</formula>
    </cfRule>
  </conditionalFormatting>
  <conditionalFormatting sqref="I15:J15">
    <cfRule type="cellIs" priority="45" dxfId="4" operator="equal" stopIfTrue="1">
      <formula>"R"</formula>
    </cfRule>
  </conditionalFormatting>
  <conditionalFormatting sqref="I15">
    <cfRule type="cellIs" priority="43" dxfId="1" operator="equal" stopIfTrue="1">
      <formula>"E"</formula>
    </cfRule>
    <cfRule type="cellIs" priority="44" dxfId="0" operator="equal" stopIfTrue="1">
      <formula>"P"</formula>
    </cfRule>
  </conditionalFormatting>
  <conditionalFormatting sqref="I15">
    <cfRule type="cellIs" priority="42" dxfId="4" operator="equal" stopIfTrue="1">
      <formula>"R"</formula>
    </cfRule>
  </conditionalFormatting>
  <conditionalFormatting sqref="M15">
    <cfRule type="cellIs" priority="40" dxfId="1" operator="equal" stopIfTrue="1">
      <formula>"E"</formula>
    </cfRule>
    <cfRule type="cellIs" priority="41" dxfId="0" operator="equal" stopIfTrue="1">
      <formula>"P"</formula>
    </cfRule>
  </conditionalFormatting>
  <conditionalFormatting sqref="M15">
    <cfRule type="cellIs" priority="39" dxfId="4" operator="equal" stopIfTrue="1">
      <formula>"R"</formula>
    </cfRule>
  </conditionalFormatting>
  <conditionalFormatting sqref="M15">
    <cfRule type="cellIs" priority="37" dxfId="1" operator="equal" stopIfTrue="1">
      <formula>"E"</formula>
    </cfRule>
    <cfRule type="cellIs" priority="38" dxfId="0" operator="equal" stopIfTrue="1">
      <formula>"P"</formula>
    </cfRule>
  </conditionalFormatting>
  <conditionalFormatting sqref="M15">
    <cfRule type="cellIs" priority="36" dxfId="4" operator="equal" stopIfTrue="1">
      <formula>"R"</formula>
    </cfRule>
  </conditionalFormatting>
  <conditionalFormatting sqref="Q15">
    <cfRule type="cellIs" priority="34" dxfId="1" operator="equal" stopIfTrue="1">
      <formula>"E"</formula>
    </cfRule>
    <cfRule type="cellIs" priority="35" dxfId="0" operator="equal" stopIfTrue="1">
      <formula>"P"</formula>
    </cfRule>
  </conditionalFormatting>
  <conditionalFormatting sqref="Q15">
    <cfRule type="cellIs" priority="33" dxfId="4" operator="equal" stopIfTrue="1">
      <formula>"R"</formula>
    </cfRule>
  </conditionalFormatting>
  <conditionalFormatting sqref="Q15">
    <cfRule type="cellIs" priority="31" dxfId="1" operator="equal" stopIfTrue="1">
      <formula>"E"</formula>
    </cfRule>
    <cfRule type="cellIs" priority="32" dxfId="0" operator="equal" stopIfTrue="1">
      <formula>"P"</formula>
    </cfRule>
  </conditionalFormatting>
  <conditionalFormatting sqref="Q15">
    <cfRule type="cellIs" priority="30" dxfId="4" operator="equal" stopIfTrue="1">
      <formula>"R"</formula>
    </cfRule>
  </conditionalFormatting>
  <conditionalFormatting sqref="E1:Q2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63"/>
  <sheetViews>
    <sheetView zoomScale="80" zoomScaleNormal="80" zoomScalePageLayoutView="0" workbookViewId="0" topLeftCell="A1">
      <selection activeCell="D35" sqref="D35"/>
    </sheetView>
  </sheetViews>
  <sheetFormatPr defaultColWidth="11.421875" defaultRowHeight="12.75"/>
  <cols>
    <col min="2" max="2" width="44.57421875" style="57" customWidth="1"/>
    <col min="3" max="3" width="51.7109375" style="0" customWidth="1"/>
    <col min="4" max="4" width="49.00390625" style="0" customWidth="1"/>
    <col min="5" max="5" width="16.140625" style="0" customWidth="1"/>
    <col min="6" max="6" width="40.140625" style="0" customWidth="1"/>
  </cols>
  <sheetData>
    <row r="1" ht="12.75"/>
    <row r="2" ht="12.75">
      <c r="B2"/>
    </row>
    <row r="3" ht="12.75">
      <c r="B3"/>
    </row>
    <row r="4" ht="12.75">
      <c r="B4"/>
    </row>
    <row r="5" ht="12.75">
      <c r="B5"/>
    </row>
    <row r="6" ht="18">
      <c r="B6" s="42">
        <v>2018</v>
      </c>
    </row>
    <row r="7" ht="15">
      <c r="B7" s="23"/>
    </row>
    <row r="8" ht="15">
      <c r="B8" s="22"/>
    </row>
    <row r="9" ht="12.75">
      <c r="B9" s="43" t="s">
        <v>64</v>
      </c>
    </row>
    <row r="10" ht="12.75">
      <c r="B10"/>
    </row>
    <row r="11" ht="12.75">
      <c r="B11"/>
    </row>
    <row r="12" ht="12.75">
      <c r="B12"/>
    </row>
    <row r="13" spans="2:6" ht="12.75">
      <c r="B13" s="256" t="s">
        <v>1</v>
      </c>
      <c r="C13" s="319" t="s">
        <v>360</v>
      </c>
      <c r="D13" s="320" t="s">
        <v>79</v>
      </c>
      <c r="E13" s="320" t="s">
        <v>361</v>
      </c>
      <c r="F13" s="320" t="s">
        <v>374</v>
      </c>
    </row>
    <row r="14" spans="2:6" ht="12.75">
      <c r="B14" s="256"/>
      <c r="C14" s="319"/>
      <c r="D14" s="320"/>
      <c r="E14" s="320"/>
      <c r="F14" s="320"/>
    </row>
    <row r="15" spans="2:6" ht="12.75">
      <c r="B15" s="278" t="s">
        <v>132</v>
      </c>
      <c r="C15" s="321" t="s">
        <v>377</v>
      </c>
      <c r="D15" s="323" t="s">
        <v>378</v>
      </c>
      <c r="E15" s="322">
        <v>43250</v>
      </c>
      <c r="F15" s="323" t="s">
        <v>375</v>
      </c>
    </row>
    <row r="16" spans="2:6" ht="29.25" customHeight="1">
      <c r="B16" s="278"/>
      <c r="C16" s="321"/>
      <c r="D16" s="320"/>
      <c r="E16" s="320"/>
      <c r="F16" s="320"/>
    </row>
    <row r="17" spans="2:5" ht="12.75">
      <c r="B17" s="278" t="s">
        <v>89</v>
      </c>
      <c r="C17" s="319" t="s">
        <v>376</v>
      </c>
      <c r="D17" s="320" t="s">
        <v>362</v>
      </c>
      <c r="E17" s="322">
        <v>43281</v>
      </c>
    </row>
    <row r="18" spans="2:5" ht="12.75">
      <c r="B18" s="278"/>
      <c r="C18" s="319"/>
      <c r="D18" s="320"/>
      <c r="E18" s="320"/>
    </row>
    <row r="19" spans="2:6" ht="12.75">
      <c r="B19" s="278" t="s">
        <v>106</v>
      </c>
      <c r="C19" s="319" t="s">
        <v>363</v>
      </c>
      <c r="D19" s="320" t="s">
        <v>364</v>
      </c>
      <c r="E19" s="322">
        <v>43235</v>
      </c>
      <c r="F19" s="320"/>
    </row>
    <row r="20" spans="2:6" ht="12.75">
      <c r="B20" s="278"/>
      <c r="C20" s="319"/>
      <c r="D20" s="320"/>
      <c r="E20" s="320"/>
      <c r="F20" s="320"/>
    </row>
    <row r="21" spans="2:5" ht="12.75">
      <c r="B21" s="335" t="s">
        <v>71</v>
      </c>
      <c r="C21" s="321" t="s">
        <v>365</v>
      </c>
      <c r="D21" s="323" t="s">
        <v>366</v>
      </c>
      <c r="E21" s="324" t="s">
        <v>372</v>
      </c>
    </row>
    <row r="22" spans="2:5" ht="27.75" customHeight="1">
      <c r="B22" s="335"/>
      <c r="C22" s="319"/>
      <c r="D22" s="320"/>
      <c r="E22" s="320"/>
    </row>
    <row r="23" spans="2:5" ht="12.75">
      <c r="B23" s="281" t="s">
        <v>227</v>
      </c>
      <c r="C23" s="321" t="s">
        <v>367</v>
      </c>
      <c r="D23" s="320" t="s">
        <v>368</v>
      </c>
      <c r="E23" s="323" t="s">
        <v>373</v>
      </c>
    </row>
    <row r="24" spans="2:5" ht="12.75">
      <c r="B24" s="281"/>
      <c r="C24" s="321"/>
      <c r="D24" s="320"/>
      <c r="E24" s="320"/>
    </row>
    <row r="25" spans="2:5" ht="12.75">
      <c r="B25" s="281" t="s">
        <v>167</v>
      </c>
      <c r="C25" s="319" t="s">
        <v>369</v>
      </c>
      <c r="D25" s="320" t="s">
        <v>368</v>
      </c>
      <c r="E25" s="322">
        <v>43241</v>
      </c>
    </row>
    <row r="26" spans="2:5" ht="12.75">
      <c r="B26" s="281"/>
      <c r="C26" s="319"/>
      <c r="D26" s="320"/>
      <c r="E26" s="320"/>
    </row>
    <row r="27" spans="2:5" ht="12.75">
      <c r="B27" s="281" t="s">
        <v>212</v>
      </c>
      <c r="C27" s="319" t="s">
        <v>371</v>
      </c>
      <c r="D27" s="320" t="s">
        <v>370</v>
      </c>
      <c r="E27" s="322">
        <v>43237</v>
      </c>
    </row>
    <row r="28" spans="2:5" ht="12.75">
      <c r="B28" s="281"/>
      <c r="C28" s="319"/>
      <c r="D28" s="320"/>
      <c r="E28" s="320"/>
    </row>
    <row r="29" ht="12.75">
      <c r="B29" s="281" t="s">
        <v>168</v>
      </c>
    </row>
    <row r="30" ht="12.75">
      <c r="B30" s="281"/>
    </row>
    <row r="31" ht="12.75">
      <c r="B31" s="336" t="s">
        <v>228</v>
      </c>
    </row>
    <row r="32" ht="12.75">
      <c r="B32" s="336"/>
    </row>
    <row r="33" ht="12.75">
      <c r="B33" s="281" t="s">
        <v>213</v>
      </c>
    </row>
    <row r="34" ht="12.75">
      <c r="B34" s="281"/>
    </row>
    <row r="35" ht="12.75">
      <c r="B35" s="278" t="s">
        <v>58</v>
      </c>
    </row>
    <row r="36" ht="12.75">
      <c r="B36" s="278"/>
    </row>
    <row r="37" ht="12.75">
      <c r="B37" s="278" t="s">
        <v>229</v>
      </c>
    </row>
    <row r="38" ht="12.75">
      <c r="B38" s="278"/>
    </row>
    <row r="39" ht="12.75">
      <c r="B39" s="278" t="s">
        <v>230</v>
      </c>
    </row>
    <row r="40" ht="20.25" customHeight="1">
      <c r="B40" s="278"/>
    </row>
    <row r="41" ht="12.75">
      <c r="B41" s="278" t="s">
        <v>215</v>
      </c>
    </row>
    <row r="42" ht="12.75">
      <c r="B42" s="278"/>
    </row>
    <row r="43" ht="12.75">
      <c r="B43" s="278" t="s">
        <v>214</v>
      </c>
    </row>
    <row r="44" ht="12.75">
      <c r="B44" s="278"/>
    </row>
    <row r="45" ht="12.75">
      <c r="B45" s="278" t="s">
        <v>52</v>
      </c>
    </row>
    <row r="46" ht="12.75">
      <c r="B46" s="278"/>
    </row>
    <row r="47" ht="12.75">
      <c r="B47" s="278" t="s">
        <v>216</v>
      </c>
    </row>
    <row r="48" ht="12.75">
      <c r="B48" s="278"/>
    </row>
    <row r="49" ht="12.75">
      <c r="B49" s="278" t="s">
        <v>217</v>
      </c>
    </row>
    <row r="50" ht="12.75">
      <c r="B50" s="278"/>
    </row>
    <row r="51" ht="12.75">
      <c r="B51" s="278" t="s">
        <v>93</v>
      </c>
    </row>
    <row r="52" ht="12.75">
      <c r="B52" s="278"/>
    </row>
    <row r="53" ht="12.75">
      <c r="B53" s="278" t="s">
        <v>200</v>
      </c>
    </row>
    <row r="54" ht="12.75">
      <c r="B54" s="278"/>
    </row>
    <row r="55" ht="12.75">
      <c r="B55" s="278" t="s">
        <v>166</v>
      </c>
    </row>
    <row r="56" ht="12.75">
      <c r="B56" s="278"/>
    </row>
    <row r="57" ht="12.75">
      <c r="B57" s="335" t="s">
        <v>135</v>
      </c>
    </row>
    <row r="58" ht="12.75">
      <c r="B58" s="335"/>
    </row>
    <row r="59" ht="12.75">
      <c r="B59" s="332" t="s">
        <v>136</v>
      </c>
    </row>
    <row r="60" ht="12.75">
      <c r="B60" s="332"/>
    </row>
    <row r="61" ht="12.75">
      <c r="B61" s="278" t="s">
        <v>94</v>
      </c>
    </row>
    <row r="62" ht="12.75">
      <c r="B62" s="278"/>
    </row>
    <row r="63" ht="12.75">
      <c r="B63" s="334" t="s">
        <v>95</v>
      </c>
    </row>
    <row r="64" ht="12.75">
      <c r="B64" s="334"/>
    </row>
    <row r="65" ht="12.75">
      <c r="B65" s="281" t="s">
        <v>60</v>
      </c>
    </row>
    <row r="66" ht="12.75">
      <c r="B66" s="281"/>
    </row>
    <row r="67" ht="12.75">
      <c r="B67" s="278" t="s">
        <v>98</v>
      </c>
    </row>
    <row r="68" ht="12.75">
      <c r="B68" s="278"/>
    </row>
    <row r="69" ht="12.75">
      <c r="B69" s="278" t="s">
        <v>62</v>
      </c>
    </row>
    <row r="70" ht="12.75">
      <c r="B70" s="278"/>
    </row>
    <row r="71" ht="12.75">
      <c r="B71" s="278" t="s">
        <v>61</v>
      </c>
    </row>
    <row r="72" ht="12.75">
      <c r="B72" s="278"/>
    </row>
    <row r="73" ht="12.75">
      <c r="B73" s="332" t="s">
        <v>59</v>
      </c>
    </row>
    <row r="74" ht="12.75">
      <c r="B74" s="332"/>
    </row>
    <row r="75" ht="12.75">
      <c r="B75" s="278" t="s">
        <v>96</v>
      </c>
    </row>
    <row r="76" ht="12.75">
      <c r="B76" s="278"/>
    </row>
    <row r="77" ht="12.75">
      <c r="B77" s="332" t="s">
        <v>99</v>
      </c>
    </row>
    <row r="78" ht="12.75">
      <c r="B78" s="332"/>
    </row>
    <row r="79" ht="12.75">
      <c r="B79" s="278" t="s">
        <v>97</v>
      </c>
    </row>
    <row r="80" ht="19.5" customHeight="1">
      <c r="B80" s="278"/>
    </row>
    <row r="81" ht="12.75">
      <c r="B81" s="278" t="s">
        <v>134</v>
      </c>
    </row>
    <row r="82" ht="12.75">
      <c r="B82" s="278"/>
    </row>
    <row r="83" spans="2:5" ht="12.75">
      <c r="B83" s="278" t="s">
        <v>70</v>
      </c>
      <c r="C83" s="321" t="s">
        <v>379</v>
      </c>
      <c r="D83" s="320" t="s">
        <v>380</v>
      </c>
      <c r="E83" s="322">
        <v>43236</v>
      </c>
    </row>
    <row r="84" spans="2:5" ht="12.75">
      <c r="B84" s="278"/>
      <c r="C84" s="321"/>
      <c r="D84" s="320"/>
      <c r="E84" s="320"/>
    </row>
    <row r="85" spans="2:5" ht="12.75">
      <c r="B85" s="278" t="s">
        <v>218</v>
      </c>
      <c r="C85" s="321" t="s">
        <v>381</v>
      </c>
      <c r="D85" s="323" t="s">
        <v>382</v>
      </c>
      <c r="E85" s="324" t="s">
        <v>383</v>
      </c>
    </row>
    <row r="86" spans="2:5" ht="75" customHeight="1">
      <c r="B86" s="278"/>
      <c r="C86" s="319"/>
      <c r="D86" s="323"/>
      <c r="E86" s="320"/>
    </row>
    <row r="87" ht="12.75">
      <c r="B87" s="293" t="s">
        <v>84</v>
      </c>
    </row>
    <row r="88" ht="12.75">
      <c r="B88" s="293"/>
    </row>
    <row r="89" ht="12.75">
      <c r="B89" s="281" t="s">
        <v>66</v>
      </c>
    </row>
    <row r="90" ht="12.75">
      <c r="B90" s="281"/>
    </row>
    <row r="91" ht="12.75">
      <c r="B91" s="293" t="s">
        <v>100</v>
      </c>
    </row>
    <row r="92" ht="12.75">
      <c r="B92" s="293"/>
    </row>
    <row r="93" ht="12.75">
      <c r="B93" s="281" t="s">
        <v>219</v>
      </c>
    </row>
    <row r="94" ht="12.75">
      <c r="B94" s="281"/>
    </row>
    <row r="95" ht="12.75">
      <c r="B95" s="281" t="s">
        <v>144</v>
      </c>
    </row>
    <row r="96" ht="12.75">
      <c r="B96" s="281"/>
    </row>
    <row r="97" ht="12.75">
      <c r="B97" s="281" t="s">
        <v>145</v>
      </c>
    </row>
    <row r="98" ht="12.75">
      <c r="B98" s="281"/>
    </row>
    <row r="99" ht="12.75">
      <c r="B99" s="281" t="s">
        <v>146</v>
      </c>
    </row>
    <row r="100" ht="12.75">
      <c r="B100" s="281"/>
    </row>
    <row r="101" ht="12.75">
      <c r="B101" s="293" t="s">
        <v>147</v>
      </c>
    </row>
    <row r="102" ht="24" customHeight="1">
      <c r="B102" s="293"/>
    </row>
    <row r="103" ht="12.75">
      <c r="B103" s="293" t="s">
        <v>148</v>
      </c>
    </row>
    <row r="104" ht="12.75">
      <c r="B104" s="293"/>
    </row>
    <row r="105" ht="12.75">
      <c r="B105" s="281" t="s">
        <v>149</v>
      </c>
    </row>
    <row r="106" ht="12.75">
      <c r="B106" s="281"/>
    </row>
    <row r="107" ht="12.75">
      <c r="B107" s="281" t="s">
        <v>150</v>
      </c>
    </row>
    <row r="108" ht="12.75">
      <c r="B108" s="281"/>
    </row>
    <row r="109" ht="12.75">
      <c r="B109" s="281" t="s">
        <v>220</v>
      </c>
    </row>
    <row r="110" ht="12.75">
      <c r="B110" s="281"/>
    </row>
    <row r="111" spans="2:5" ht="12.75">
      <c r="B111" s="333" t="s">
        <v>164</v>
      </c>
      <c r="C111" s="319" t="s">
        <v>384</v>
      </c>
      <c r="D111" s="320"/>
      <c r="E111" s="320"/>
    </row>
    <row r="112" spans="2:5" ht="12.75">
      <c r="B112" s="333"/>
      <c r="C112" s="319"/>
      <c r="D112" s="320"/>
      <c r="E112" s="320"/>
    </row>
    <row r="113" ht="12.75">
      <c r="B113" s="281" t="s">
        <v>151</v>
      </c>
    </row>
    <row r="114" ht="12.75">
      <c r="B114" s="281"/>
    </row>
    <row r="115" ht="12.75">
      <c r="B115" s="281" t="s">
        <v>152</v>
      </c>
    </row>
    <row r="116" ht="12.75">
      <c r="B116" s="281"/>
    </row>
    <row r="117" ht="12.75">
      <c r="B117" s="281" t="s">
        <v>153</v>
      </c>
    </row>
    <row r="118" ht="12.75">
      <c r="B118" s="281"/>
    </row>
    <row r="119" ht="12.75">
      <c r="B119" s="281" t="s">
        <v>104</v>
      </c>
    </row>
    <row r="120" ht="12.75">
      <c r="B120" s="281"/>
    </row>
    <row r="121" ht="12.75">
      <c r="B121" s="281" t="s">
        <v>155</v>
      </c>
    </row>
    <row r="122" ht="12.75">
      <c r="B122" s="281"/>
    </row>
    <row r="123" ht="12.75">
      <c r="B123" s="281" t="s">
        <v>156</v>
      </c>
    </row>
    <row r="124" ht="12.75">
      <c r="B124" s="281"/>
    </row>
    <row r="125" ht="12.75">
      <c r="B125" s="293" t="s">
        <v>223</v>
      </c>
    </row>
    <row r="126" ht="12.75">
      <c r="B126" s="293"/>
    </row>
    <row r="127" ht="12.75">
      <c r="B127" s="293" t="s">
        <v>221</v>
      </c>
    </row>
    <row r="128" ht="12.75">
      <c r="B128" s="293"/>
    </row>
    <row r="129" ht="12.75">
      <c r="B129" s="293" t="s">
        <v>222</v>
      </c>
    </row>
    <row r="130" ht="12.75">
      <c r="B130" s="293"/>
    </row>
    <row r="131" ht="12.75">
      <c r="B131" s="293" t="s">
        <v>224</v>
      </c>
    </row>
    <row r="132" ht="12.75">
      <c r="B132" s="293"/>
    </row>
    <row r="133" ht="12.75">
      <c r="B133" s="293" t="s">
        <v>157</v>
      </c>
    </row>
    <row r="134" ht="12.75">
      <c r="B134" s="293"/>
    </row>
    <row r="135" ht="12.75">
      <c r="B135" s="332" t="s">
        <v>159</v>
      </c>
    </row>
    <row r="136" ht="12.75">
      <c r="B136" s="332"/>
    </row>
    <row r="137" ht="12.75">
      <c r="B137" s="293" t="s">
        <v>160</v>
      </c>
    </row>
    <row r="138" ht="12.75">
      <c r="B138" s="293"/>
    </row>
    <row r="139" ht="12.75">
      <c r="B139" s="293" t="s">
        <v>161</v>
      </c>
    </row>
    <row r="140" ht="12.75">
      <c r="B140" s="293"/>
    </row>
    <row r="141" ht="12.75">
      <c r="B141" s="293" t="s">
        <v>162</v>
      </c>
    </row>
    <row r="142" ht="12.75">
      <c r="B142" s="293"/>
    </row>
    <row r="143" ht="12.75">
      <c r="B143" s="293" t="s">
        <v>225</v>
      </c>
    </row>
    <row r="144" ht="12.75">
      <c r="B144" s="293"/>
    </row>
    <row r="145" ht="12.75">
      <c r="B145" s="293" t="s">
        <v>163</v>
      </c>
    </row>
    <row r="146" ht="12.75">
      <c r="B146" s="293"/>
    </row>
    <row r="147" ht="12.75">
      <c r="B147" s="330" t="s">
        <v>272</v>
      </c>
    </row>
    <row r="148" ht="12.75">
      <c r="B148" s="330"/>
    </row>
    <row r="149" ht="12.75">
      <c r="B149" s="327" t="s">
        <v>273</v>
      </c>
    </row>
    <row r="150" ht="12.75">
      <c r="B150" s="327"/>
    </row>
    <row r="151" ht="12.75">
      <c r="B151" s="327" t="s">
        <v>274</v>
      </c>
    </row>
    <row r="152" ht="12.75">
      <c r="B152" s="327"/>
    </row>
    <row r="153" ht="12.75">
      <c r="B153" s="327" t="s">
        <v>275</v>
      </c>
    </row>
    <row r="154" ht="12.75">
      <c r="B154" s="327"/>
    </row>
    <row r="155" ht="12.75">
      <c r="B155" s="293" t="s">
        <v>276</v>
      </c>
    </row>
    <row r="156" ht="12.75">
      <c r="B156" s="293"/>
    </row>
    <row r="157" ht="12.75">
      <c r="B157" s="293" t="s">
        <v>277</v>
      </c>
    </row>
    <row r="158" ht="12.75">
      <c r="B158" s="293"/>
    </row>
    <row r="159" ht="12.75">
      <c r="B159" s="293" t="s">
        <v>278</v>
      </c>
    </row>
    <row r="160" ht="12.75">
      <c r="B160" s="293"/>
    </row>
    <row r="161" ht="12.75">
      <c r="B161" s="293" t="s">
        <v>184</v>
      </c>
    </row>
    <row r="162" ht="12.75">
      <c r="B162" s="293"/>
    </row>
    <row r="163" ht="12.75">
      <c r="B163" s="293" t="s">
        <v>279</v>
      </c>
    </row>
    <row r="164" ht="12.75">
      <c r="B164" s="293"/>
    </row>
    <row r="165" ht="12.75">
      <c r="B165" s="293" t="s">
        <v>185</v>
      </c>
    </row>
    <row r="166" ht="12.75">
      <c r="B166" s="293"/>
    </row>
    <row r="167" ht="12.75">
      <c r="B167" s="281" t="s">
        <v>68</v>
      </c>
    </row>
    <row r="168" ht="12.75">
      <c r="B168" s="281"/>
    </row>
    <row r="169" ht="12.75">
      <c r="B169" s="281" t="s">
        <v>187</v>
      </c>
    </row>
    <row r="170" ht="12.75">
      <c r="B170" s="281"/>
    </row>
    <row r="171" ht="12.75">
      <c r="B171" s="293" t="s">
        <v>188</v>
      </c>
    </row>
    <row r="172" ht="12.75">
      <c r="B172" s="293"/>
    </row>
    <row r="173" ht="12.75">
      <c r="B173" s="293" t="s">
        <v>280</v>
      </c>
    </row>
    <row r="174" ht="12.75">
      <c r="B174" s="293"/>
    </row>
    <row r="175" ht="12.75">
      <c r="B175" s="293" t="s">
        <v>189</v>
      </c>
    </row>
    <row r="176" ht="12.75">
      <c r="B176" s="293"/>
    </row>
    <row r="177" ht="12.75">
      <c r="B177" s="293" t="s">
        <v>281</v>
      </c>
    </row>
    <row r="178" ht="12.75">
      <c r="B178" s="293"/>
    </row>
    <row r="179" ht="12.75">
      <c r="B179" s="281" t="s">
        <v>226</v>
      </c>
    </row>
    <row r="180" ht="12.75">
      <c r="B180" s="281"/>
    </row>
    <row r="181" ht="12.75">
      <c r="B181" s="293" t="s">
        <v>345</v>
      </c>
    </row>
    <row r="182" ht="12.75">
      <c r="B182" s="293"/>
    </row>
    <row r="183" ht="12.75">
      <c r="B183" s="293" t="s">
        <v>231</v>
      </c>
    </row>
    <row r="184" ht="12.75">
      <c r="B184" s="293"/>
    </row>
    <row r="185" ht="12.75">
      <c r="B185" s="293" t="s">
        <v>232</v>
      </c>
    </row>
    <row r="186" ht="12.75">
      <c r="B186" s="293"/>
    </row>
    <row r="187" ht="12.75">
      <c r="B187" s="293" t="s">
        <v>233</v>
      </c>
    </row>
    <row r="188" ht="12.75">
      <c r="B188" s="293"/>
    </row>
    <row r="189" ht="12.75">
      <c r="B189" s="293" t="s">
        <v>234</v>
      </c>
    </row>
    <row r="190" ht="12.75">
      <c r="B190" s="293"/>
    </row>
    <row r="191" ht="12.75">
      <c r="B191" s="293" t="s">
        <v>235</v>
      </c>
    </row>
    <row r="192" ht="12.75">
      <c r="B192" s="293"/>
    </row>
    <row r="193" ht="12.75">
      <c r="B193" s="293" t="s">
        <v>236</v>
      </c>
    </row>
    <row r="194" ht="12.75">
      <c r="B194" s="293"/>
    </row>
    <row r="195" ht="12.75">
      <c r="B195" s="293" t="s">
        <v>237</v>
      </c>
    </row>
    <row r="196" ht="12.75">
      <c r="B196" s="293"/>
    </row>
    <row r="197" ht="12.75">
      <c r="B197" s="278" t="s">
        <v>238</v>
      </c>
    </row>
    <row r="198" ht="12.75">
      <c r="B198" s="278"/>
    </row>
    <row r="199" ht="12.75">
      <c r="B199" s="278" t="s">
        <v>239</v>
      </c>
    </row>
    <row r="200" ht="12.75">
      <c r="B200" s="278"/>
    </row>
    <row r="201" ht="22.5">
      <c r="B201" s="86" t="s">
        <v>240</v>
      </c>
    </row>
    <row r="202" ht="12.75">
      <c r="B202" s="86"/>
    </row>
    <row r="203" ht="12.75">
      <c r="B203" s="278" t="s">
        <v>241</v>
      </c>
    </row>
    <row r="204" ht="12.75">
      <c r="B204" s="278"/>
    </row>
    <row r="205" ht="12.75">
      <c r="B205" s="278" t="s">
        <v>242</v>
      </c>
    </row>
    <row r="206" ht="12.75">
      <c r="B206" s="278"/>
    </row>
    <row r="207" ht="12.75">
      <c r="B207" s="278" t="s">
        <v>243</v>
      </c>
    </row>
    <row r="208" ht="12.75">
      <c r="B208" s="278"/>
    </row>
    <row r="209" ht="12.75">
      <c r="B209" s="278" t="s">
        <v>244</v>
      </c>
    </row>
    <row r="210" ht="12.75">
      <c r="B210" s="278"/>
    </row>
    <row r="211" ht="12.75">
      <c r="B211" s="278" t="s">
        <v>245</v>
      </c>
    </row>
    <row r="212" ht="12.75">
      <c r="B212" s="278"/>
    </row>
    <row r="213" ht="12.75">
      <c r="B213" s="278" t="s">
        <v>246</v>
      </c>
    </row>
    <row r="214" ht="12.75">
      <c r="B214" s="278"/>
    </row>
    <row r="215" ht="12.75">
      <c r="B215" s="293" t="s">
        <v>247</v>
      </c>
    </row>
    <row r="216" ht="12.75">
      <c r="B216" s="293"/>
    </row>
    <row r="217" ht="12.75">
      <c r="B217" s="293" t="s">
        <v>248</v>
      </c>
    </row>
    <row r="218" ht="12.75">
      <c r="B218" s="293"/>
    </row>
    <row r="219" ht="12.75">
      <c r="B219" s="293" t="s">
        <v>249</v>
      </c>
    </row>
    <row r="220" ht="12.75">
      <c r="B220" s="293"/>
    </row>
    <row r="221" ht="12.75">
      <c r="B221" s="293" t="s">
        <v>250</v>
      </c>
    </row>
    <row r="222" ht="12.75">
      <c r="B222" s="293"/>
    </row>
    <row r="223" ht="12.75">
      <c r="B223" s="293" t="s">
        <v>251</v>
      </c>
    </row>
    <row r="224" ht="12.75">
      <c r="B224" s="293"/>
    </row>
    <row r="225" ht="12.75">
      <c r="B225" s="83" t="s">
        <v>252</v>
      </c>
    </row>
    <row r="226" ht="12.75">
      <c r="B226" s="83"/>
    </row>
    <row r="227" ht="22.5">
      <c r="B227" s="83" t="s">
        <v>253</v>
      </c>
    </row>
    <row r="228" ht="12.75">
      <c r="B228" s="83"/>
    </row>
    <row r="229" ht="22.5">
      <c r="B229" s="83" t="s">
        <v>254</v>
      </c>
    </row>
    <row r="230" ht="12.75">
      <c r="B230" s="83"/>
    </row>
    <row r="231" ht="12.75">
      <c r="B231" s="293" t="s">
        <v>255</v>
      </c>
    </row>
    <row r="232" ht="12.75">
      <c r="B232" s="293"/>
    </row>
    <row r="233" ht="12.75">
      <c r="B233" s="293" t="s">
        <v>256</v>
      </c>
    </row>
    <row r="234" ht="12.75">
      <c r="B234" s="293"/>
    </row>
    <row r="235" ht="12.75">
      <c r="B235" s="293" t="s">
        <v>257</v>
      </c>
    </row>
    <row r="236" ht="12.75">
      <c r="B236" s="293"/>
    </row>
    <row r="237" ht="12.75">
      <c r="B237" s="293" t="s">
        <v>258</v>
      </c>
    </row>
    <row r="238" ht="12.75">
      <c r="B238" s="293"/>
    </row>
    <row r="239" ht="12.75">
      <c r="B239" s="293" t="s">
        <v>259</v>
      </c>
    </row>
    <row r="240" ht="12.75">
      <c r="B240" s="293"/>
    </row>
    <row r="241" ht="12.75">
      <c r="B241" s="293" t="s">
        <v>260</v>
      </c>
    </row>
    <row r="242" ht="34.5" customHeight="1">
      <c r="B242" s="293"/>
    </row>
    <row r="243" ht="12.75">
      <c r="B243" s="293" t="s">
        <v>261</v>
      </c>
    </row>
    <row r="244" ht="25.5" customHeight="1">
      <c r="B244" s="293"/>
    </row>
    <row r="245" ht="12.75">
      <c r="B245" s="293" t="s">
        <v>262</v>
      </c>
    </row>
    <row r="246" ht="33" customHeight="1">
      <c r="B246" s="293"/>
    </row>
    <row r="247" ht="12.75">
      <c r="B247" s="293" t="s">
        <v>263</v>
      </c>
    </row>
    <row r="248" ht="12.75">
      <c r="B248" s="293"/>
    </row>
    <row r="249" ht="12.75">
      <c r="B249" s="331" t="s">
        <v>264</v>
      </c>
    </row>
    <row r="250" ht="12.75">
      <c r="B250" s="331"/>
    </row>
    <row r="251" ht="12.75">
      <c r="B251" s="293" t="s">
        <v>265</v>
      </c>
    </row>
    <row r="252" ht="12.75">
      <c r="B252" s="293"/>
    </row>
    <row r="253" ht="12.75">
      <c r="B253" s="331" t="s">
        <v>266</v>
      </c>
    </row>
    <row r="254" ht="23.25" customHeight="1">
      <c r="B254" s="331"/>
    </row>
    <row r="255" ht="12.75">
      <c r="B255" s="293" t="s">
        <v>267</v>
      </c>
    </row>
    <row r="256" ht="24.75" customHeight="1">
      <c r="B256" s="293"/>
    </row>
    <row r="257" ht="12.75">
      <c r="B257" s="83" t="s">
        <v>268</v>
      </c>
    </row>
    <row r="258" ht="12.75">
      <c r="B258" s="83"/>
    </row>
    <row r="259" ht="12.75">
      <c r="B259" s="293" t="s">
        <v>269</v>
      </c>
    </row>
    <row r="260" ht="12.75">
      <c r="B260" s="293"/>
    </row>
    <row r="261" ht="12.75">
      <c r="B261" s="293" t="s">
        <v>270</v>
      </c>
    </row>
    <row r="262" ht="12.75">
      <c r="B262" s="293"/>
    </row>
    <row r="263" ht="12.75">
      <c r="B263" s="278" t="s">
        <v>282</v>
      </c>
    </row>
    <row r="264" ht="12.75">
      <c r="B264" s="278"/>
    </row>
    <row r="265" ht="12.75">
      <c r="B265" s="278" t="s">
        <v>283</v>
      </c>
    </row>
    <row r="266" ht="12.75">
      <c r="B266" s="278"/>
    </row>
    <row r="267" ht="12.75">
      <c r="B267" s="278" t="s">
        <v>284</v>
      </c>
    </row>
    <row r="268" ht="12.75">
      <c r="B268" s="278"/>
    </row>
    <row r="269" ht="12.75">
      <c r="B269" s="293" t="s">
        <v>285</v>
      </c>
    </row>
    <row r="270" ht="12.75">
      <c r="B270" s="293"/>
    </row>
    <row r="271" ht="12.75">
      <c r="B271" s="293" t="s">
        <v>270</v>
      </c>
    </row>
    <row r="272" ht="12.75">
      <c r="B272" s="293"/>
    </row>
    <row r="273" ht="12.75">
      <c r="B273" s="327" t="s">
        <v>287</v>
      </c>
    </row>
    <row r="274" ht="12.75">
      <c r="B274" s="327"/>
    </row>
    <row r="275" ht="12.75">
      <c r="B275" s="327" t="s">
        <v>288</v>
      </c>
    </row>
    <row r="276" ht="12.75">
      <c r="B276" s="327"/>
    </row>
    <row r="277" ht="12.75">
      <c r="B277" s="327" t="s">
        <v>295</v>
      </c>
    </row>
    <row r="278" ht="12.75">
      <c r="B278" s="327"/>
    </row>
    <row r="279" ht="12.75">
      <c r="B279" s="327" t="s">
        <v>289</v>
      </c>
    </row>
    <row r="280" ht="12.75">
      <c r="B280" s="327"/>
    </row>
    <row r="281" ht="12.75">
      <c r="B281" s="327" t="s">
        <v>295</v>
      </c>
    </row>
    <row r="282" ht="12.75">
      <c r="B282" s="327"/>
    </row>
    <row r="283" ht="12.75">
      <c r="B283" s="330" t="s">
        <v>290</v>
      </c>
    </row>
    <row r="284" ht="12.75">
      <c r="B284" s="330"/>
    </row>
    <row r="285" ht="12.75">
      <c r="B285" s="327" t="s">
        <v>350</v>
      </c>
    </row>
    <row r="286" ht="12.75">
      <c r="B286" s="327"/>
    </row>
    <row r="287" ht="12.75">
      <c r="B287" s="327" t="s">
        <v>296</v>
      </c>
    </row>
    <row r="288" ht="12.75">
      <c r="B288" s="327"/>
    </row>
    <row r="289" ht="12.75">
      <c r="B289" s="293" t="s">
        <v>297</v>
      </c>
    </row>
    <row r="290" ht="12.75">
      <c r="B290" s="293"/>
    </row>
    <row r="291" ht="12.75">
      <c r="B291" s="293" t="s">
        <v>352</v>
      </c>
    </row>
    <row r="292" ht="12.75">
      <c r="B292" s="293"/>
    </row>
    <row r="293" ht="12.75">
      <c r="B293" s="278" t="s">
        <v>292</v>
      </c>
    </row>
    <row r="294" ht="12.75">
      <c r="B294" s="278"/>
    </row>
    <row r="295" ht="12.75">
      <c r="B295" s="86" t="s">
        <v>293</v>
      </c>
    </row>
    <row r="296" ht="12.75">
      <c r="B296" s="86"/>
    </row>
    <row r="297" ht="12.75">
      <c r="B297" s="278" t="s">
        <v>298</v>
      </c>
    </row>
    <row r="298" ht="12.75">
      <c r="B298" s="278"/>
    </row>
    <row r="299" ht="12.75">
      <c r="B299" s="278" t="s">
        <v>294</v>
      </c>
    </row>
    <row r="300" ht="12.75">
      <c r="B300" s="278"/>
    </row>
    <row r="301" ht="12.75">
      <c r="B301" s="328" t="s">
        <v>386</v>
      </c>
    </row>
    <row r="302" ht="12.75">
      <c r="B302" s="328"/>
    </row>
    <row r="303" ht="12.75">
      <c r="B303" s="328" t="s">
        <v>192</v>
      </c>
    </row>
    <row r="304" ht="12.75">
      <c r="B304" s="328"/>
    </row>
    <row r="305" ht="12.75">
      <c r="B305" s="328" t="s">
        <v>193</v>
      </c>
    </row>
    <row r="306" ht="12.75">
      <c r="B306" s="328"/>
    </row>
    <row r="307" ht="12.75">
      <c r="B307" s="298" t="s">
        <v>194</v>
      </c>
    </row>
    <row r="308" ht="12.75">
      <c r="B308" s="298"/>
    </row>
    <row r="309" ht="12.75">
      <c r="B309" s="329" t="s">
        <v>354</v>
      </c>
    </row>
    <row r="310" ht="12.75">
      <c r="B310" s="329"/>
    </row>
    <row r="311" ht="12.75">
      <c r="B311" s="327" t="s">
        <v>299</v>
      </c>
    </row>
    <row r="312" ht="12.75">
      <c r="B312" s="327"/>
    </row>
    <row r="313" ht="12.75">
      <c r="B313" s="325" t="s">
        <v>192</v>
      </c>
    </row>
    <row r="314" ht="12.75">
      <c r="B314" s="325"/>
    </row>
    <row r="315" ht="12.75">
      <c r="B315" s="326" t="s">
        <v>193</v>
      </c>
    </row>
    <row r="316" ht="12.75">
      <c r="B316" s="326"/>
    </row>
    <row r="317" ht="12.75">
      <c r="B317" s="298" t="s">
        <v>194</v>
      </c>
    </row>
    <row r="318" ht="12.75">
      <c r="B318" s="298"/>
    </row>
    <row r="319" ht="12.75">
      <c r="B319" s="293" t="s">
        <v>300</v>
      </c>
    </row>
    <row r="320" ht="12.75">
      <c r="B320" s="293"/>
    </row>
    <row r="321" ht="12.75">
      <c r="B321" s="327" t="s">
        <v>299</v>
      </c>
    </row>
    <row r="322" ht="12.75">
      <c r="B322" s="327"/>
    </row>
    <row r="323" ht="12.75">
      <c r="B323"/>
    </row>
    <row r="324" ht="12.75">
      <c r="B324" s="293" t="s">
        <v>180</v>
      </c>
    </row>
    <row r="325" ht="12.75">
      <c r="B325" s="293"/>
    </row>
    <row r="326" ht="12.75">
      <c r="B326" s="293" t="s">
        <v>181</v>
      </c>
    </row>
    <row r="327" ht="12.75">
      <c r="B327" s="293"/>
    </row>
    <row r="328" ht="12.75">
      <c r="B328" s="293" t="s">
        <v>387</v>
      </c>
    </row>
    <row r="329" ht="12.75">
      <c r="B329" s="293"/>
    </row>
    <row r="330" ht="12.75">
      <c r="B330" s="281" t="s">
        <v>176</v>
      </c>
    </row>
    <row r="331" ht="12.75">
      <c r="B331" s="281"/>
    </row>
    <row r="332" ht="12.75">
      <c r="B332" s="281" t="s">
        <v>177</v>
      </c>
    </row>
    <row r="333" ht="12.75">
      <c r="B333" s="281"/>
    </row>
    <row r="334" ht="12.75">
      <c r="B334" s="281" t="s">
        <v>178</v>
      </c>
    </row>
    <row r="335" ht="12.75">
      <c r="B335" s="281"/>
    </row>
    <row r="336" ht="12.75">
      <c r="B336" s="293" t="s">
        <v>169</v>
      </c>
    </row>
    <row r="337" ht="12.75">
      <c r="B337" s="293"/>
    </row>
    <row r="338" ht="12.75">
      <c r="B338" s="293" t="s">
        <v>171</v>
      </c>
    </row>
    <row r="339" ht="12.75">
      <c r="B339" s="293"/>
    </row>
    <row r="340" ht="12.75">
      <c r="B340" s="293" t="s">
        <v>172</v>
      </c>
    </row>
    <row r="341" ht="12.75">
      <c r="B341" s="293"/>
    </row>
    <row r="342" ht="12.75">
      <c r="B342" s="281" t="s">
        <v>206</v>
      </c>
    </row>
    <row r="343" ht="12.75">
      <c r="B343" s="281"/>
    </row>
    <row r="344" ht="12.75">
      <c r="B344" s="293" t="s">
        <v>173</v>
      </c>
    </row>
    <row r="345" ht="12.75">
      <c r="B345" s="293"/>
    </row>
    <row r="346" ht="12.75">
      <c r="B346" s="293" t="s">
        <v>174</v>
      </c>
    </row>
    <row r="347" ht="12.75">
      <c r="B347" s="293"/>
    </row>
    <row r="348" ht="12.75">
      <c r="B348" s="281" t="s">
        <v>207</v>
      </c>
    </row>
    <row r="349" ht="12.75">
      <c r="B349" s="281"/>
    </row>
    <row r="350" ht="12.75">
      <c r="B350" s="281" t="s">
        <v>175</v>
      </c>
    </row>
    <row r="351" ht="12.75">
      <c r="B351" s="281"/>
    </row>
    <row r="352" ht="12.75">
      <c r="B352" s="281" t="s">
        <v>385</v>
      </c>
    </row>
    <row r="353" ht="12.75">
      <c r="B353" s="281"/>
    </row>
    <row r="354" ht="12.75">
      <c r="B354" s="281" t="s">
        <v>179</v>
      </c>
    </row>
    <row r="355" ht="12.75">
      <c r="B355" s="281"/>
    </row>
    <row r="356" ht="12.75">
      <c r="B356" s="68"/>
    </row>
    <row r="357" ht="13.5" thickBot="1">
      <c r="B357" s="60"/>
    </row>
    <row r="358" ht="12.75">
      <c r="B358" s="76"/>
    </row>
    <row r="359" ht="13.5" thickBot="1">
      <c r="B359" s="74"/>
    </row>
    <row r="360" ht="12.75">
      <c r="B360" s="10"/>
    </row>
    <row r="361" ht="12.75">
      <c r="B361" s="10"/>
    </row>
    <row r="362" ht="12.75">
      <c r="B362" s="60"/>
    </row>
    <row r="363" ht="12.75">
      <c r="B363" s="60"/>
    </row>
  </sheetData>
  <sheetProtection/>
  <mergeCells count="201"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E17:E18"/>
    <mergeCell ref="D17:D18"/>
    <mergeCell ref="B350:B351"/>
    <mergeCell ref="B352:B353"/>
    <mergeCell ref="B354:B355"/>
    <mergeCell ref="C15:C16"/>
    <mergeCell ref="C17:C18"/>
    <mergeCell ref="D15:D16"/>
    <mergeCell ref="C19:C20"/>
    <mergeCell ref="D19:D20"/>
    <mergeCell ref="C27:C28"/>
    <mergeCell ref="D27:D28"/>
    <mergeCell ref="E27:E28"/>
    <mergeCell ref="D23:D24"/>
    <mergeCell ref="E23:E24"/>
    <mergeCell ref="E19:E20"/>
    <mergeCell ref="C21:C22"/>
    <mergeCell ref="D21:D22"/>
    <mergeCell ref="E21:E22"/>
    <mergeCell ref="C23:C24"/>
    <mergeCell ref="F13:F14"/>
    <mergeCell ref="F15:F16"/>
    <mergeCell ref="F19:F20"/>
    <mergeCell ref="C25:C26"/>
    <mergeCell ref="D25:D26"/>
    <mergeCell ref="E25:E26"/>
    <mergeCell ref="C13:C14"/>
    <mergeCell ref="D13:D14"/>
    <mergeCell ref="E13:E14"/>
    <mergeCell ref="E15:E16"/>
    <mergeCell ref="C111:C112"/>
    <mergeCell ref="D111:D112"/>
    <mergeCell ref="E111:E112"/>
    <mergeCell ref="C83:C84"/>
    <mergeCell ref="D83:D84"/>
    <mergeCell ref="E83:E84"/>
    <mergeCell ref="C85:C86"/>
    <mergeCell ref="D85:D86"/>
    <mergeCell ref="E85:E86"/>
  </mergeCells>
  <conditionalFormatting sqref="B9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28</v>
      </c>
      <c r="B3" s="5" t="s">
        <v>29</v>
      </c>
    </row>
    <row r="4" spans="1:2" ht="18" customHeight="1">
      <c r="A4" s="7" t="s">
        <v>12</v>
      </c>
      <c r="B4" s="6">
        <v>100</v>
      </c>
    </row>
    <row r="5" spans="1:2" ht="18" customHeight="1">
      <c r="A5" s="7" t="s">
        <v>30</v>
      </c>
      <c r="B5" s="6">
        <v>100</v>
      </c>
    </row>
    <row r="6" spans="1:2" ht="18" customHeight="1">
      <c r="A6" s="7" t="s">
        <v>13</v>
      </c>
      <c r="B6" s="6">
        <v>100</v>
      </c>
    </row>
    <row r="7" spans="1:2" ht="18" customHeight="1">
      <c r="A7" s="7" t="s">
        <v>14</v>
      </c>
      <c r="B7" s="6">
        <v>100</v>
      </c>
    </row>
    <row r="8" spans="1:2" ht="18" customHeight="1">
      <c r="A8" s="7" t="s">
        <v>15</v>
      </c>
      <c r="B8" s="6">
        <v>100</v>
      </c>
    </row>
    <row r="9" spans="1:2" ht="18" customHeight="1">
      <c r="A9" s="7" t="s">
        <v>31</v>
      </c>
      <c r="B9" s="6">
        <v>100</v>
      </c>
    </row>
    <row r="10" spans="1:2" ht="18" customHeight="1">
      <c r="A10" s="7" t="s">
        <v>32</v>
      </c>
      <c r="B10" s="6">
        <v>100</v>
      </c>
    </row>
    <row r="11" spans="1:2" ht="18" customHeight="1">
      <c r="A11" s="7" t="s">
        <v>16</v>
      </c>
      <c r="B11" s="6">
        <v>100</v>
      </c>
    </row>
    <row r="12" spans="1:2" ht="18" customHeight="1">
      <c r="A12" s="7" t="s">
        <v>17</v>
      </c>
      <c r="B12" s="6">
        <v>100</v>
      </c>
    </row>
    <row r="13" spans="1:2" ht="18" customHeight="1">
      <c r="A13" s="7" t="s">
        <v>18</v>
      </c>
      <c r="B13" s="6">
        <v>100</v>
      </c>
    </row>
    <row r="14" spans="1:2" ht="18" customHeight="1">
      <c r="A14" s="7" t="s">
        <v>33</v>
      </c>
      <c r="B14" s="6">
        <v>100</v>
      </c>
    </row>
    <row r="15" spans="1:2" ht="18" customHeight="1">
      <c r="A15" s="7" t="s">
        <v>34</v>
      </c>
      <c r="B15" s="6">
        <v>100</v>
      </c>
    </row>
    <row r="16" spans="1:2" ht="18" customHeight="1">
      <c r="A16" s="7" t="s">
        <v>19</v>
      </c>
      <c r="B16" s="6">
        <v>100</v>
      </c>
    </row>
    <row r="17" spans="1:2" ht="18" customHeight="1">
      <c r="A17" s="7" t="s">
        <v>10</v>
      </c>
      <c r="B17" s="6">
        <v>100</v>
      </c>
    </row>
    <row r="18" spans="1:2" ht="18" customHeight="1">
      <c r="A18" s="7" t="s">
        <v>35</v>
      </c>
      <c r="B18" s="6">
        <v>100</v>
      </c>
    </row>
    <row r="19" spans="1:2" ht="18" customHeight="1">
      <c r="A19" s="7" t="s">
        <v>20</v>
      </c>
      <c r="B19" s="6">
        <v>100</v>
      </c>
    </row>
    <row r="20" spans="1:2" ht="18" customHeight="1">
      <c r="A20" s="7" t="s">
        <v>36</v>
      </c>
      <c r="B20" s="6">
        <v>100</v>
      </c>
    </row>
    <row r="21" spans="1:2" ht="18" customHeight="1">
      <c r="A21" s="7" t="s">
        <v>37</v>
      </c>
      <c r="B21" s="6">
        <v>100</v>
      </c>
    </row>
    <row r="22" spans="1:2" ht="18" customHeight="1">
      <c r="A22" s="7" t="s">
        <v>22</v>
      </c>
      <c r="B22" s="6">
        <v>100</v>
      </c>
    </row>
    <row r="23" spans="1:2" ht="18" customHeight="1">
      <c r="A23" s="7" t="s">
        <v>23</v>
      </c>
      <c r="B23" s="6">
        <v>100</v>
      </c>
    </row>
    <row r="24" spans="1:2" ht="18" customHeight="1">
      <c r="A24" s="7" t="s">
        <v>24</v>
      </c>
      <c r="B24" s="6">
        <v>100</v>
      </c>
    </row>
    <row r="25" spans="1:2" ht="18" customHeight="1">
      <c r="A25" s="8" t="s">
        <v>25</v>
      </c>
      <c r="B25" s="6">
        <v>100</v>
      </c>
    </row>
    <row r="26" spans="1:2" ht="18" customHeight="1">
      <c r="A26" s="7" t="s">
        <v>26</v>
      </c>
      <c r="B26" s="6">
        <v>100</v>
      </c>
    </row>
    <row r="27" spans="1:2" ht="18" customHeight="1">
      <c r="A27" s="7" t="s">
        <v>21</v>
      </c>
      <c r="B27" s="6">
        <v>100</v>
      </c>
    </row>
    <row r="28" spans="1:2" ht="18" customHeight="1">
      <c r="A28" s="7" t="s">
        <v>27</v>
      </c>
      <c r="B28" s="6">
        <v>100</v>
      </c>
    </row>
    <row r="29" spans="1:2" ht="18" customHeight="1">
      <c r="A29" s="9" t="s">
        <v>16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YOANA MIREYA ROJAS MUÑOZ</cp:lastModifiedBy>
  <cp:lastPrinted>2015-04-07T16:06:31Z</cp:lastPrinted>
  <dcterms:created xsi:type="dcterms:W3CDTF">2010-03-12T22:10:23Z</dcterms:created>
  <dcterms:modified xsi:type="dcterms:W3CDTF">2019-09-10T16:47:03Z</dcterms:modified>
  <cp:category/>
  <cp:version/>
  <cp:contentType/>
  <cp:contentStatus/>
</cp:coreProperties>
</file>