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VIGENCIA 2016\INVITACIONES\PUBLICAS\12-2016 CONSTRUCCION AULAS II\PLIEGO\ANEXOS PUBLICAR\"/>
    </mc:Choice>
  </mc:AlternateContent>
  <bookViews>
    <workbookView xWindow="0" yWindow="0" windowWidth="14685" windowHeight="12060"/>
  </bookViews>
  <sheets>
    <sheet name="ANEXO 7 PROPUESTA ECONOMICA" sheetId="1" r:id="rId1"/>
  </sheets>
  <externalReferences>
    <externalReference r:id="rId2"/>
    <externalReference r:id="rId3"/>
  </externalReferences>
  <definedNames>
    <definedName name="_xlnm.Print_Area" localSheetId="0">'ANEXO 7 PROPUESTA ECONOMICA'!$A$1:$F$921</definedName>
    <definedName name="CUADRILLA">'[1]MANO DE OBRA'!$C$7:$C$14</definedName>
    <definedName name="DIAMETROS">'[1]DATOS GENERALES'!$D$5:$D$17</definedName>
    <definedName name="FECHA">'[1]DATOS GENERALES'!$T$7</definedName>
    <definedName name="HERRAMIENTA">'[1]DATOS GENERALES'!$I$3:$I$8</definedName>
    <definedName name="HERRAMIENTAS">'[1]EQUIPOS Y HERRAMIENTAS'!$C$6:$C$670</definedName>
    <definedName name="MATERIALES">[1]INSUMOS!$C$6:$C$3226</definedName>
    <definedName name="NUMERAL" localSheetId="0">'ANEXO 7 PROPUESTA ECONOMICA'!$A$7:$A$722</definedName>
    <definedName name="PROYECTO">'[1]DATOS GENERALES'!$C$1</definedName>
    <definedName name="REVISION">'[1]DATOS GENERALES'!$L$7</definedName>
    <definedName name="TIPOMATERIAL">'[1]DATOS GENERALES'!$B$4:$B$20</definedName>
    <definedName name="_xlnm.Print_Titles" localSheetId="0">'ANEXO 7 PROPUESTA ECONOMICA'!$3:$5</definedName>
    <definedName name="TRANSPORTE_Y_MAQUINARIA">[2]Insumos!$J$2:$J$30</definedName>
    <definedName name="UNIDADES">'[1]DATOS GENERALES'!$A$4:$A$22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13" i="1" l="1"/>
  <c r="F912" i="1"/>
  <c r="F911" i="1"/>
  <c r="F910" i="1"/>
  <c r="F909" i="1"/>
  <c r="F908" i="1"/>
  <c r="F907" i="1"/>
  <c r="F906" i="1"/>
  <c r="F904" i="1"/>
  <c r="F903" i="1"/>
  <c r="F902" i="1"/>
  <c r="F900" i="1"/>
  <c r="F899" i="1"/>
  <c r="F897" i="1"/>
  <c r="F896" i="1"/>
  <c r="F895" i="1"/>
  <c r="F894" i="1"/>
  <c r="F892" i="1"/>
  <c r="F891" i="1"/>
  <c r="F889" i="1"/>
  <c r="F887" i="1"/>
  <c r="F886" i="1"/>
  <c r="F884" i="1"/>
  <c r="F883" i="1"/>
  <c r="F882" i="1"/>
  <c r="F881" i="1"/>
  <c r="F879" i="1"/>
  <c r="F878" i="1"/>
  <c r="F876" i="1"/>
  <c r="F875" i="1"/>
  <c r="F874" i="1"/>
  <c r="F873" i="1"/>
  <c r="F871" i="1"/>
  <c r="F870" i="1"/>
  <c r="F868" i="1"/>
  <c r="F867" i="1"/>
  <c r="F866" i="1"/>
  <c r="F865" i="1"/>
  <c r="F864" i="1"/>
  <c r="F862" i="1"/>
  <c r="F861" i="1"/>
  <c r="F860" i="1"/>
  <c r="F859" i="1"/>
  <c r="F858" i="1"/>
  <c r="F844" i="1"/>
  <c r="F843" i="1"/>
  <c r="F842" i="1"/>
  <c r="F841" i="1"/>
  <c r="F840" i="1"/>
  <c r="F838" i="1"/>
  <c r="F837" i="1"/>
  <c r="F836" i="1"/>
  <c r="F834" i="1"/>
  <c r="F833" i="1"/>
  <c r="F832" i="1"/>
  <c r="F830" i="1"/>
  <c r="F829" i="1"/>
  <c r="F828" i="1"/>
  <c r="F827" i="1"/>
  <c r="F826" i="1"/>
  <c r="F825" i="1"/>
  <c r="F823" i="1"/>
  <c r="F822" i="1"/>
  <c r="F821" i="1"/>
  <c r="F820" i="1"/>
  <c r="F819" i="1"/>
  <c r="F818" i="1"/>
  <c r="F816" i="1"/>
  <c r="F815" i="1"/>
  <c r="F814" i="1"/>
  <c r="F813" i="1"/>
  <c r="F811" i="1"/>
  <c r="F810" i="1"/>
  <c r="F809" i="1"/>
  <c r="F807" i="1"/>
  <c r="F806" i="1"/>
  <c r="F805" i="1"/>
  <c r="F804" i="1"/>
  <c r="F803" i="1"/>
  <c r="F798" i="1"/>
  <c r="F797" i="1"/>
  <c r="F796" i="1"/>
  <c r="F795" i="1"/>
  <c r="F794" i="1"/>
  <c r="F793" i="1"/>
  <c r="F792" i="1"/>
  <c r="F790" i="1"/>
  <c r="F789" i="1"/>
  <c r="F788" i="1"/>
  <c r="F787" i="1"/>
  <c r="F786" i="1"/>
  <c r="F785" i="1"/>
  <c r="F784" i="1"/>
  <c r="F783" i="1"/>
  <c r="F782" i="1"/>
  <c r="F781" i="1"/>
  <c r="F780" i="1"/>
  <c r="F778" i="1"/>
  <c r="F777" i="1"/>
  <c r="F775" i="1"/>
  <c r="F774" i="1"/>
  <c r="F773" i="1"/>
  <c r="F772" i="1"/>
  <c r="F771" i="1"/>
  <c r="F770" i="1"/>
  <c r="F769" i="1"/>
  <c r="F768" i="1"/>
  <c r="F767" i="1"/>
  <c r="F765" i="1"/>
  <c r="F764" i="1"/>
  <c r="F763" i="1"/>
  <c r="F762" i="1"/>
  <c r="F761" i="1"/>
  <c r="F760" i="1"/>
  <c r="F759" i="1"/>
  <c r="F758" i="1"/>
  <c r="F756" i="1"/>
  <c r="F755" i="1"/>
  <c r="F754" i="1"/>
  <c r="F753" i="1"/>
  <c r="F752" i="1"/>
  <c r="F751" i="1"/>
  <c r="F750" i="1"/>
  <c r="F748" i="1"/>
  <c r="F747" i="1"/>
  <c r="F746" i="1"/>
  <c r="F745" i="1"/>
  <c r="F743" i="1"/>
  <c r="F742" i="1"/>
  <c r="F741" i="1"/>
  <c r="F740" i="1"/>
  <c r="F739" i="1"/>
  <c r="F738" i="1"/>
  <c r="F737" i="1"/>
  <c r="F736" i="1"/>
  <c r="F735" i="1"/>
  <c r="F734" i="1"/>
  <c r="F733" i="1"/>
  <c r="F731" i="1"/>
  <c r="F730" i="1"/>
  <c r="F729" i="1"/>
  <c r="F728" i="1"/>
  <c r="F727" i="1"/>
  <c r="F726" i="1"/>
  <c r="F725" i="1"/>
  <c r="F720" i="1"/>
  <c r="F719" i="1"/>
  <c r="F717" i="1"/>
  <c r="F715" i="1"/>
  <c r="F714" i="1"/>
  <c r="F712" i="1"/>
  <c r="F711" i="1"/>
  <c r="F709" i="1"/>
  <c r="F708" i="1"/>
  <c r="F707" i="1"/>
  <c r="F706" i="1"/>
  <c r="F704" i="1"/>
  <c r="F703" i="1"/>
  <c r="F702" i="1"/>
  <c r="F700" i="1"/>
  <c r="F698" i="1"/>
  <c r="F696" i="1"/>
  <c r="F695" i="1"/>
  <c r="F694" i="1"/>
  <c r="F693" i="1"/>
  <c r="F692" i="1"/>
  <c r="F690" i="1"/>
  <c r="F688" i="1"/>
  <c r="F683" i="1"/>
  <c r="F682" i="1"/>
  <c r="F681" i="1"/>
  <c r="F680" i="1"/>
  <c r="F679" i="1"/>
  <c r="F678" i="1"/>
  <c r="F677" i="1"/>
  <c r="F676" i="1"/>
  <c r="F675" i="1"/>
  <c r="F674" i="1"/>
  <c r="F673" i="1"/>
  <c r="F672" i="1"/>
  <c r="F671" i="1"/>
  <c r="F670" i="1"/>
  <c r="F669" i="1"/>
  <c r="F668" i="1"/>
  <c r="F667" i="1"/>
  <c r="F666" i="1"/>
  <c r="F665" i="1"/>
  <c r="F664" i="1"/>
  <c r="F662" i="1"/>
  <c r="F661" i="1"/>
  <c r="F660" i="1"/>
  <c r="F658" i="1"/>
  <c r="F657" i="1"/>
  <c r="F656" i="1"/>
  <c r="F655" i="1"/>
  <c r="F654" i="1"/>
  <c r="F649" i="1"/>
  <c r="F648" i="1"/>
  <c r="F647" i="1"/>
  <c r="F646" i="1"/>
  <c r="F645" i="1"/>
  <c r="F644" i="1"/>
  <c r="F642" i="1"/>
  <c r="F641" i="1"/>
  <c r="F640" i="1"/>
  <c r="F639" i="1"/>
  <c r="F638" i="1"/>
  <c r="F637" i="1"/>
  <c r="F636" i="1"/>
  <c r="F635" i="1"/>
  <c r="F634" i="1"/>
  <c r="F633" i="1"/>
  <c r="F632" i="1"/>
  <c r="F631" i="1"/>
  <c r="F630" i="1"/>
  <c r="F629"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0" i="1"/>
  <c r="F599" i="1"/>
  <c r="F598" i="1"/>
  <c r="F597" i="1"/>
  <c r="F596" i="1"/>
  <c r="F595" i="1"/>
  <c r="F593" i="1"/>
  <c r="F592" i="1"/>
  <c r="F591" i="1"/>
  <c r="F590" i="1"/>
  <c r="F589" i="1"/>
  <c r="F587" i="1"/>
  <c r="F586" i="1"/>
  <c r="F585" i="1"/>
  <c r="F584" i="1"/>
  <c r="F583" i="1"/>
  <c r="F582" i="1"/>
  <c r="F581" i="1"/>
  <c r="F579" i="1"/>
  <c r="F578" i="1"/>
  <c r="F577" i="1"/>
  <c r="F576" i="1"/>
  <c r="F571" i="1"/>
  <c r="F569" i="1"/>
  <c r="F568" i="1"/>
  <c r="F566" i="1"/>
  <c r="F565" i="1"/>
  <c r="F563" i="1"/>
  <c r="F562" i="1"/>
  <c r="F561" i="1"/>
  <c r="F560" i="1"/>
  <c r="F559" i="1"/>
  <c r="F558" i="1"/>
  <c r="F557" i="1"/>
  <c r="F556" i="1"/>
  <c r="F554" i="1"/>
  <c r="F553" i="1"/>
  <c r="F552" i="1"/>
  <c r="F550" i="1"/>
  <c r="F549" i="1"/>
  <c r="F548" i="1"/>
  <c r="F547" i="1"/>
  <c r="F544" i="1"/>
  <c r="F543" i="1"/>
  <c r="F542" i="1"/>
  <c r="F541" i="1"/>
  <c r="F540" i="1"/>
  <c r="F539" i="1"/>
  <c r="F538" i="1"/>
  <c r="F537" i="1"/>
  <c r="F536" i="1"/>
  <c r="F535" i="1"/>
  <c r="F534" i="1"/>
  <c r="F533" i="1"/>
  <c r="F532" i="1"/>
  <c r="F531" i="1"/>
  <c r="F528" i="1"/>
  <c r="F526" i="1"/>
  <c r="F525" i="1"/>
  <c r="F522" i="1"/>
  <c r="F521" i="1"/>
  <c r="F519" i="1"/>
  <c r="F518" i="1"/>
  <c r="F517" i="1"/>
  <c r="F516" i="1"/>
  <c r="F513" i="1"/>
  <c r="F512" i="1"/>
  <c r="F511" i="1"/>
  <c r="F510" i="1"/>
  <c r="F509" i="1"/>
  <c r="F508" i="1"/>
  <c r="F507" i="1"/>
  <c r="F505" i="1"/>
  <c r="F504" i="1"/>
  <c r="F503" i="1"/>
  <c r="F502" i="1"/>
  <c r="F501" i="1"/>
  <c r="F500" i="1"/>
  <c r="F499" i="1"/>
  <c r="F498" i="1"/>
  <c r="F495" i="1"/>
  <c r="F494" i="1"/>
  <c r="F493" i="1"/>
  <c r="F492" i="1"/>
  <c r="F491" i="1"/>
  <c r="F490" i="1"/>
  <c r="F488" i="1"/>
  <c r="F487" i="1"/>
  <c r="F486" i="1"/>
  <c r="F485" i="1"/>
  <c r="F484" i="1"/>
  <c r="F483" i="1"/>
  <c r="F482"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3" i="1"/>
  <c r="F452" i="1"/>
  <c r="F451" i="1"/>
  <c r="F450" i="1"/>
  <c r="F449" i="1"/>
  <c r="F448" i="1"/>
  <c r="F447" i="1"/>
  <c r="F446" i="1"/>
  <c r="F445" i="1"/>
  <c r="F444" i="1"/>
  <c r="F443" i="1"/>
  <c r="F442" i="1"/>
  <c r="F441" i="1"/>
  <c r="F440" i="1"/>
  <c r="F439" i="1"/>
  <c r="F438" i="1"/>
  <c r="F437" i="1"/>
  <c r="F436" i="1"/>
  <c r="F435" i="1"/>
  <c r="F434" i="1"/>
  <c r="F433" i="1"/>
  <c r="F432" i="1"/>
  <c r="F430" i="1"/>
  <c r="F429" i="1"/>
  <c r="F428" i="1"/>
  <c r="F427" i="1"/>
  <c r="F426" i="1"/>
  <c r="F424" i="1"/>
  <c r="F423" i="1"/>
  <c r="F422" i="1"/>
  <c r="F421" i="1"/>
  <c r="F420" i="1"/>
  <c r="F419" i="1"/>
  <c r="F418" i="1"/>
  <c r="F417" i="1"/>
  <c r="F416" i="1"/>
  <c r="F415" i="1"/>
  <c r="F413" i="1"/>
  <c r="F412" i="1"/>
  <c r="F411" i="1"/>
  <c r="F410" i="1"/>
  <c r="F409" i="1"/>
  <c r="F408" i="1"/>
  <c r="F407" i="1"/>
  <c r="F406" i="1"/>
  <c r="F405" i="1"/>
  <c r="F404" i="1"/>
  <c r="F403" i="1"/>
  <c r="F402" i="1"/>
  <c r="F401" i="1"/>
  <c r="F400" i="1"/>
  <c r="F395" i="1"/>
  <c r="F394" i="1"/>
  <c r="F389" i="1"/>
  <c r="F387" i="1"/>
  <c r="F386" i="1"/>
  <c r="F385" i="1"/>
  <c r="F384" i="1"/>
  <c r="F383" i="1"/>
  <c r="F382" i="1"/>
  <c r="F381" i="1"/>
  <c r="F380" i="1"/>
  <c r="F379" i="1"/>
  <c r="F378" i="1"/>
  <c r="F377" i="1"/>
  <c r="F376" i="1"/>
  <c r="F375" i="1"/>
  <c r="F374" i="1"/>
  <c r="F373" i="1"/>
  <c r="F372" i="1"/>
  <c r="F371" i="1"/>
  <c r="F370" i="1"/>
  <c r="F365" i="1"/>
  <c r="F363" i="1"/>
  <c r="F362" i="1"/>
  <c r="F361" i="1"/>
  <c r="F356" i="1"/>
  <c r="F355" i="1"/>
  <c r="F354" i="1"/>
  <c r="F352" i="1"/>
  <c r="F351" i="1"/>
  <c r="F349" i="1"/>
  <c r="F348" i="1"/>
  <c r="F347" i="1"/>
  <c r="F346" i="1"/>
  <c r="F345" i="1"/>
  <c r="F344" i="1"/>
  <c r="F343" i="1"/>
  <c r="F342" i="1"/>
  <c r="F337" i="1"/>
  <c r="F336" i="1"/>
  <c r="F335" i="1"/>
  <c r="F334" i="1"/>
  <c r="F333" i="1"/>
  <c r="F332" i="1"/>
  <c r="F331" i="1"/>
  <c r="F330" i="1"/>
  <c r="F329" i="1"/>
  <c r="F328" i="1"/>
  <c r="F326" i="1"/>
  <c r="F325" i="1"/>
  <c r="F324" i="1"/>
  <c r="F322" i="1"/>
  <c r="F321" i="1"/>
  <c r="F319" i="1"/>
  <c r="F318" i="1"/>
  <c r="F317" i="1"/>
  <c r="F316" i="1"/>
  <c r="F315" i="1"/>
  <c r="F314" i="1"/>
  <c r="F309" i="1"/>
  <c r="F307" i="1"/>
  <c r="F306" i="1"/>
  <c r="F305" i="1"/>
  <c r="F304" i="1"/>
  <c r="F303" i="1"/>
  <c r="F302" i="1"/>
  <c r="F297" i="1"/>
  <c r="F296" i="1"/>
  <c r="F295" i="1"/>
  <c r="F294" i="1"/>
  <c r="F293" i="1"/>
  <c r="F292" i="1"/>
  <c r="F291" i="1"/>
  <c r="F290" i="1"/>
  <c r="F289" i="1"/>
  <c r="F286" i="1"/>
  <c r="F285" i="1"/>
  <c r="F284" i="1"/>
  <c r="F282" i="1"/>
  <c r="F281" i="1"/>
  <c r="F280" i="1"/>
  <c r="F279" i="1"/>
  <c r="F278" i="1"/>
  <c r="F277" i="1"/>
  <c r="F276" i="1"/>
  <c r="F275" i="1"/>
  <c r="F274" i="1"/>
  <c r="F273" i="1"/>
  <c r="F270" i="1"/>
  <c r="F268" i="1"/>
  <c r="F267" i="1"/>
  <c r="F266" i="1"/>
  <c r="F265" i="1"/>
  <c r="F264" i="1"/>
  <c r="F263" i="1"/>
  <c r="F262" i="1"/>
  <c r="F259" i="1"/>
  <c r="F258" i="1"/>
  <c r="F257" i="1"/>
  <c r="F256" i="1"/>
  <c r="F255" i="1"/>
  <c r="F254" i="1"/>
  <c r="F253" i="1"/>
  <c r="F252" i="1"/>
  <c r="F251"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7" i="1"/>
  <c r="F206" i="1"/>
  <c r="F205" i="1"/>
  <c r="F199" i="1"/>
  <c r="F198" i="1"/>
  <c r="F197" i="1"/>
  <c r="F196" i="1"/>
  <c r="F195" i="1"/>
  <c r="F190" i="1"/>
  <c r="F189" i="1"/>
  <c r="F188" i="1"/>
  <c r="F187" i="1"/>
  <c r="F182" i="1"/>
  <c r="F181" i="1"/>
  <c r="F180" i="1"/>
  <c r="F179" i="1"/>
  <c r="F178" i="1"/>
  <c r="F177" i="1"/>
  <c r="F176" i="1"/>
  <c r="F175" i="1"/>
  <c r="F174" i="1"/>
  <c r="F173" i="1"/>
  <c r="F172" i="1"/>
  <c r="F171" i="1"/>
  <c r="F170" i="1"/>
  <c r="F169" i="1"/>
  <c r="F168" i="1"/>
  <c r="F167" i="1"/>
  <c r="F166" i="1"/>
  <c r="F165" i="1"/>
  <c r="F163" i="1"/>
  <c r="F162" i="1"/>
  <c r="F161" i="1"/>
  <c r="F156" i="1"/>
  <c r="F154" i="1"/>
  <c r="F153" i="1"/>
  <c r="F152" i="1"/>
  <c r="F151" i="1"/>
  <c r="F149" i="1"/>
  <c r="F148" i="1"/>
  <c r="F147" i="1"/>
  <c r="F146" i="1"/>
  <c r="F141" i="1"/>
  <c r="F140" i="1"/>
  <c r="F139" i="1"/>
  <c r="F138" i="1"/>
  <c r="F137" i="1"/>
  <c r="F136" i="1"/>
  <c r="F135" i="1"/>
  <c r="F134" i="1"/>
  <c r="F129" i="1"/>
  <c r="F128" i="1"/>
  <c r="F126" i="1"/>
  <c r="F125" i="1"/>
  <c r="F124" i="1"/>
  <c r="F123" i="1"/>
  <c r="F121" i="1"/>
  <c r="F120" i="1"/>
  <c r="F119" i="1"/>
  <c r="F118" i="1"/>
  <c r="F117" i="1"/>
  <c r="F116" i="1"/>
  <c r="F115" i="1"/>
  <c r="F114" i="1"/>
  <c r="F113" i="1"/>
  <c r="F112" i="1"/>
  <c r="F111" i="1"/>
  <c r="F110" i="1"/>
  <c r="F109" i="1"/>
  <c r="F107" i="1"/>
  <c r="F106" i="1"/>
  <c r="F105" i="1"/>
  <c r="F104" i="1"/>
  <c r="F102" i="1"/>
  <c r="F101" i="1"/>
  <c r="F100" i="1"/>
  <c r="F99" i="1"/>
  <c r="F98" i="1"/>
  <c r="F97" i="1"/>
  <c r="F96" i="1"/>
  <c r="F95" i="1"/>
  <c r="F94" i="1"/>
  <c r="F93" i="1"/>
  <c r="F92" i="1"/>
  <c r="F87" i="1"/>
  <c r="F86" i="1"/>
  <c r="F85" i="1"/>
  <c r="F84" i="1"/>
  <c r="F83" i="1"/>
  <c r="F82" i="1"/>
  <c r="F81" i="1"/>
  <c r="F80" i="1"/>
  <c r="F79" i="1"/>
  <c r="F77" i="1"/>
  <c r="F76" i="1"/>
  <c r="F74" i="1"/>
  <c r="F73" i="1"/>
  <c r="F71" i="1"/>
  <c r="F70" i="1"/>
  <c r="F69" i="1"/>
  <c r="F68" i="1"/>
  <c r="F67" i="1"/>
  <c r="F66" i="1"/>
  <c r="F65" i="1"/>
  <c r="F64" i="1"/>
  <c r="F62" i="1"/>
  <c r="F61" i="1"/>
  <c r="F59" i="1"/>
  <c r="F58" i="1"/>
  <c r="F56" i="1"/>
  <c r="F55" i="1"/>
  <c r="F54" i="1"/>
  <c r="F49" i="1"/>
  <c r="F48" i="1"/>
  <c r="F47" i="1"/>
  <c r="F46" i="1"/>
  <c r="F45" i="1"/>
  <c r="F44" i="1"/>
  <c r="F43" i="1"/>
  <c r="F42" i="1"/>
  <c r="F41" i="1"/>
  <c r="F40" i="1"/>
  <c r="F38" i="1"/>
  <c r="F37" i="1"/>
  <c r="F36" i="1"/>
  <c r="F35" i="1"/>
  <c r="F34" i="1"/>
  <c r="F29" i="1"/>
  <c r="F27" i="1"/>
  <c r="F26" i="1"/>
  <c r="F25" i="1"/>
  <c r="F23" i="1"/>
  <c r="F22" i="1"/>
  <c r="F21" i="1"/>
  <c r="A19" i="1"/>
  <c r="A32" i="1" s="1"/>
  <c r="A52" i="1" s="1"/>
  <c r="A90" i="1" s="1"/>
  <c r="A132" i="1" s="1"/>
  <c r="A144" i="1" s="1"/>
  <c r="A159" i="1" s="1"/>
  <c r="A185" i="1" s="1"/>
  <c r="A193" i="1" s="1"/>
  <c r="A202" i="1" s="1"/>
  <c r="A300" i="1" s="1"/>
  <c r="A312" i="1" s="1"/>
  <c r="A340" i="1" s="1"/>
  <c r="A359" i="1" s="1"/>
  <c r="A368" i="1" s="1"/>
  <c r="A392" i="1" s="1"/>
  <c r="A397" i="1" s="1"/>
  <c r="A574" i="1" s="1"/>
  <c r="F16" i="1"/>
  <c r="F14" i="1"/>
  <c r="F13" i="1"/>
  <c r="F11" i="1"/>
  <c r="F10" i="1"/>
  <c r="F9" i="1"/>
  <c r="F142" i="1" l="1"/>
  <c r="F572" i="1"/>
  <c r="F650" i="1"/>
  <c r="F721" i="1"/>
  <c r="F845" i="1"/>
  <c r="F30" i="1"/>
  <c r="F50" i="1"/>
  <c r="F200" i="1"/>
  <c r="F298" i="1"/>
  <c r="F310" i="1"/>
  <c r="F357" i="1"/>
  <c r="F366" i="1"/>
  <c r="F390" i="1"/>
  <c r="F684" i="1"/>
  <c r="F914" i="1"/>
  <c r="F17" i="1"/>
  <c r="F157" i="1"/>
  <c r="F183" i="1"/>
  <c r="F338" i="1"/>
  <c r="F88" i="1"/>
  <c r="F130" i="1"/>
  <c r="F191" i="1"/>
  <c r="F799" i="1"/>
  <c r="F915" i="1"/>
  <c r="F916" i="1" s="1"/>
  <c r="E919" i="1" s="1"/>
  <c r="E848" i="1" l="1"/>
  <c r="E852" i="1" s="1"/>
  <c r="E854" i="1" s="1"/>
  <c r="E918" i="1" s="1"/>
  <c r="E920" i="1" s="1"/>
</calcChain>
</file>

<file path=xl/sharedStrings.xml><?xml version="1.0" encoding="utf-8"?>
<sst xmlns="http://schemas.openxmlformats.org/spreadsheetml/2006/main" count="2325" uniqueCount="1567">
  <si>
    <t>ANEXO N° 7</t>
  </si>
  <si>
    <t>PROPUESTA ECONÓMICA</t>
  </si>
  <si>
    <t>AULAS II FACULTAD DE INGENIERÍA - UNIVERSIDAD MILITAR NUEVA GRANADA</t>
  </si>
  <si>
    <t>ITEM</t>
  </si>
  <si>
    <t>DESCRIPCIÓN</t>
  </si>
  <si>
    <t>UNIDAD</t>
  </si>
  <si>
    <t>CANTIDAD</t>
  </si>
  <si>
    <t>VR. UNITARIO</t>
  </si>
  <si>
    <t>TOTAL</t>
  </si>
  <si>
    <t>PRELIMINARES</t>
  </si>
  <si>
    <t>1.1.1</t>
  </si>
  <si>
    <t>CAMPAMENTO EN LÁMINA TRAPEZOIDAL GALVANIZADA (Incluye suministro, construcción y adecuación del campamento).</t>
  </si>
  <si>
    <r>
      <t>m</t>
    </r>
    <r>
      <rPr>
        <vertAlign val="superscript"/>
        <sz val="10"/>
        <color theme="1"/>
        <rFont val="Calibri"/>
        <family val="2"/>
        <scheme val="minor"/>
      </rPr>
      <t>2</t>
    </r>
  </si>
  <si>
    <t>1.1.2</t>
  </si>
  <si>
    <t>CERRAMIENTO EN LÁMINA TRAPEZOIDAL GALVANIZADA h= 2,00 m (Incluye suministro de materiales y todas las actividades necesarias para la construcción y adecuación del cerramiento).</t>
  </si>
  <si>
    <t>ml</t>
  </si>
  <si>
    <t>1.1.3</t>
  </si>
  <si>
    <t>VALLA INFORMATIVA DEL PROYECTO (Incluye suministro e instalación de la estructura metálica y demás elementos).</t>
  </si>
  <si>
    <t>un</t>
  </si>
  <si>
    <t>INSTALACIÓN SERVICIOS PROVISONALES</t>
  </si>
  <si>
    <t>1.2.1</t>
  </si>
  <si>
    <t>RED ELECTRICA  PROVISIONAL (Incluye medidor).</t>
  </si>
  <si>
    <t>1.2.2</t>
  </si>
  <si>
    <t>RED HIDRAULICA Y SANITARIA PROVISIONAL (Incluye medidor).</t>
  </si>
  <si>
    <t>LOCALIZACIÓN Y REPLANTEO</t>
  </si>
  <si>
    <t>1.3.1</t>
  </si>
  <si>
    <t>LOCALIZACIÓN, TRAZADO Y REPLANTEO EDIFICIO</t>
  </si>
  <si>
    <t>TOTAL CAPÍTULO 1</t>
  </si>
  <si>
    <t>MOVIMIENTOS DE TIERRA</t>
  </si>
  <si>
    <t>EXCAVACIONES</t>
  </si>
  <si>
    <t>2.1.1</t>
  </si>
  <si>
    <t>EXCAVACIÓN MANUAL EN MATERIAL COMÚN (Incluye descapote, trasiego, perfilada, extendida y conformación del material al sitio autorizado dentro del campus).</t>
  </si>
  <si>
    <r>
      <t>m</t>
    </r>
    <r>
      <rPr>
        <vertAlign val="superscript"/>
        <sz val="10"/>
        <color theme="1"/>
        <rFont val="Calibri"/>
        <family val="2"/>
        <scheme val="minor"/>
      </rPr>
      <t>3</t>
    </r>
  </si>
  <si>
    <t>2.1.2</t>
  </si>
  <si>
    <t>EXCAVACIÓN MECÁNICA EN PRIMERA ETAPA DE MATERIAL COMÚN, INCLUYE DESCAPOTE (Incluye trasiego, perfilada, extendida y conformación del material al sitio autorizado dentro del campus).</t>
  </si>
  <si>
    <t>2.1.3</t>
  </si>
  <si>
    <t>EXCAVACIÓN MECÁNICA EN SEGUNDA ETAPA EN RECEBO COMÚN COMPACTADO (Incluye trasiego, perfilada, extendida y conformación del material al sitio autorizado dentro del campus).</t>
  </si>
  <si>
    <t>RELLENOS</t>
  </si>
  <si>
    <t>2.2.1</t>
  </si>
  <si>
    <t>RELLENO EN RECEBO COMÚN (Incluye el suministro de material, extendido y compactación mecánica al 95% del proctor modificado).</t>
  </si>
  <si>
    <t>2.2.2</t>
  </si>
  <si>
    <t>RELLENO EN BASE GRANULAR DE GRADACIÓN FINA BG-1 TIPO INVIAS, CORRESPONDIENTE A RECEBO DEL TIPO ARENOSO, LIBRE DE MATERIA ORGÁNICA, CON UN MAXIMO DEL 20% DE MATERIAL PASA TAMIZ Nº200, ÍNDICE DE PLASTICIDAD INFERIOR AL 8%, LÍMITE LÍQUIDO MÁXIMO DEL 30% Y UN PORCENTAJE DE EXPANCIÓN DEL 0%. (Incluye el suministro de material, extendido y compactación mecánica y/o manual al 95% del proctor modificado).</t>
  </si>
  <si>
    <t>2.2.3</t>
  </si>
  <si>
    <t xml:space="preserve">CAPA DE MEJORAMIENTO  EN RAJÓN, DIAMETRO MAXIMO 0,30 m (Incluye el suministro e instalación manual del rajón y el recebo de sello).                                                </t>
  </si>
  <si>
    <t>TRASIEGO Y RETIRO DE MATERIAL.</t>
  </si>
  <si>
    <t>2.3.1</t>
  </si>
  <si>
    <t xml:space="preserve">RETIRO ESCOMBROS Y MATERIAL CONTAMINADO DE EXCAVACIÓN FUERA DE LAS INSTALACIONES A BOTADERO AUTORIZADO                                                 </t>
  </si>
  <si>
    <t>TOTAL CAPÍTULO 2</t>
  </si>
  <si>
    <t>CIMENTACIÓN</t>
  </si>
  <si>
    <t>CIMENTACIÓN PROFUNDA</t>
  </si>
  <si>
    <t>3.1.1</t>
  </si>
  <si>
    <t>ACERO DE REFUERZO fs = 420 MPa (Incluye el suministro, figurado y armado de acero, soldado con electrodo E70).</t>
  </si>
  <si>
    <t>Kg</t>
  </si>
  <si>
    <t>3.1.2</t>
  </si>
  <si>
    <t>PILOTES PRE-EXCAVADOS EN CONCRETO f'c = 24,5 MPa, D = 0,30m (Incluye perforación, vaciado y demás actividades para la adecuada construcción de estos elementos).</t>
  </si>
  <si>
    <t>3.1.3</t>
  </si>
  <si>
    <t>PILOTES PRE-EXCAVADOS EN CONCRETO f'c = 24,5 MPa, D = 0,40m (Incluye perforación, vaciado y demás actividades para la adecuada construcción de estos elementos).</t>
  </si>
  <si>
    <t>3.1.4</t>
  </si>
  <si>
    <t>PILOTES PRE-EXCAVADOS EN CONCRETO f'c = 24,5 MPa, D = 0,50m (Incluye perforación, vaciado y demás actividades para la adecuada construcción de estos elementos).</t>
  </si>
  <si>
    <t>3.1.5</t>
  </si>
  <si>
    <t>PILOTES PRE-EXCAVADOS EN CONCRETO f'c = 24,5 MPa, D = 0,60m (Incluye perforación, vaciado y demás actividades para la adecuada construcción de estos elementos).</t>
  </si>
  <si>
    <t>CIMENTACIÓN SUPERFICIAL.</t>
  </si>
  <si>
    <t>3.2.1</t>
  </si>
  <si>
    <t>ACERO DE REFUERZO fs = 420 MPa (Incluye el suministro, figurado y armado de acero junto con el alambre negro de amarre).</t>
  </si>
  <si>
    <t>3.2.2</t>
  </si>
  <si>
    <t xml:space="preserve">CONCRETO DE LIMPIEZA  e= 0,05m, f'c = 14,5 MPa.                                            </t>
  </si>
  <si>
    <t>3.2.3</t>
  </si>
  <si>
    <t xml:space="preserve">DADOS EN CONCRETO  f'c = 28 MPa (Premezclado sin refuerzo).                                       </t>
  </si>
  <si>
    <t>3.2.4</t>
  </si>
  <si>
    <t>DEMOLICIÓN CABEZAS DE PILOTES (Incluye retiro, trasiego, apile y conformación de escombros al sitio autorizado dentro del campus).</t>
  </si>
  <si>
    <t>3.2.5</t>
  </si>
  <si>
    <t>MALLA ELECTROSOLDADA (Incluye el suministro, colocación y armado de las mallas junto con el alambre negro de amarre).</t>
  </si>
  <si>
    <t>3.2.6</t>
  </si>
  <si>
    <t>PLACA DE CONTRAPISO EN CONCRETO f'c = 28 MPa, e = 0,12 m (Sin refuerzo)</t>
  </si>
  <si>
    <t>3.2.7</t>
  </si>
  <si>
    <t xml:space="preserve">VIGAS DE CIMENTACIÓN EN CONCRETO  f'c = 28 MPa (Incluye formaleta, sin refuerzo).                                 </t>
  </si>
  <si>
    <t>3.2.8</t>
  </si>
  <si>
    <t>PELÍCULA DE POLIETILENO CALIBRE 6 BAJO PLACA DE CONTRAPISO (Incluye el suministro, extendida e instalación).</t>
  </si>
  <si>
    <t>3.2.9</t>
  </si>
  <si>
    <t>FILTRO PERIMETRAL EN DREN FRANCÉS. B=0,60m, Hprom=0,40m</t>
  </si>
  <si>
    <t>3.2.10</t>
  </si>
  <si>
    <t>CAJA DE INSPECCIÓN PARA FILTRO DE 0,60 X 0,60 m. Hprom=0,60m</t>
  </si>
  <si>
    <t>TOTAL CAPÍTULO 3</t>
  </si>
  <si>
    <t>ESTRUCTURA EN CONCRETO</t>
  </si>
  <si>
    <t>ELEMENTOS VERTICALES</t>
  </si>
  <si>
    <t>4.1.1</t>
  </si>
  <si>
    <t>COLUMNAS RECTANGULARES EN CONCRETO f'c = 35 MPa (Sin refuerzo, incluye formaleta).</t>
  </si>
  <si>
    <t>4.1.2</t>
  </si>
  <si>
    <t>COLUMNAS CIRCULARES EN CONCRETO f'c = 35 MPa  (Sin refuerzo, incluye formaleta).</t>
  </si>
  <si>
    <t>4.1.3</t>
  </si>
  <si>
    <t>MUROS EN CONCRETO A LA VISTA f'c = 35 MPa (Sin refuerzo, incluye formaleta).</t>
  </si>
  <si>
    <t>ELEMENTOS HORIZONTALES</t>
  </si>
  <si>
    <t>4.2.1</t>
  </si>
  <si>
    <t>VIGAS AÉREAS EN CONCRETO A LA VISTA  f'c = 28 MPa  (Sin refuerzo, incluye formaleta, todas sus caras libres).</t>
  </si>
  <si>
    <t>4.2.2</t>
  </si>
  <si>
    <t>VIGUETAS AÉREAS ENTRAMADO RETICULAR EN CUBIERTA ACABADO EN CONCRETO A LA VISTA  f'c = 28 MPa  (Sin refuerzo, incluye formaleta, todas sus caras libres).</t>
  </si>
  <si>
    <t>LOSAS EN CONCRETO</t>
  </si>
  <si>
    <t>4.3.1</t>
  </si>
  <si>
    <t>PLACA ALIGERADA DE ENTREPISO EN CONCRETO f'c = 28 MPa  (Sin refuerzo, incluye formaleta).</t>
  </si>
  <si>
    <t>4.3.2</t>
  </si>
  <si>
    <t>PLACA ALIGERADA DE ENTREPISO EN CONCRETO IMPERMEABILIZADO f'c = 28 MPa  (Sin refuerzo, incluye formaleta).</t>
  </si>
  <si>
    <t>OTROS ELEMENTOS EN CONCRETO</t>
  </si>
  <si>
    <t>4.4.1</t>
  </si>
  <si>
    <t>TANQUE EN CONCRETO IMPERMEABILIZADO INTEGRALMENTE f'c = 28,0 MPa (Sin refuerzo, incluye formaleta y cinta PVC).</t>
  </si>
  <si>
    <t>4.4.2</t>
  </si>
  <si>
    <t>RAMPA EN CONCRETO A LA VISTA  f'c = 28,0 MPa  espesor 12cm (Sin refuerzo, incluye formaleta).</t>
  </si>
  <si>
    <t>4.4.3</t>
  </si>
  <si>
    <t>ESCALERAS EN CONCRETO A LA VISTA  f'c = 28 MPa  (Sin refuerzo, incluye formaleta).</t>
  </si>
  <si>
    <t>4.4.4</t>
  </si>
  <si>
    <t>FOSO DEL ASCENSOR EN CONCRETO f'c = 28,0 MPa  (Sin refuerzo, incluye formaleta).</t>
  </si>
  <si>
    <t>4.4.5</t>
  </si>
  <si>
    <t>CORTASOL EN CONCRETO PREFABRICADO DE f'c = 28 MPa, ACABADO CON PINTURA GRIS BASALTO (Incluye la construcción de los elementos para apoyar los muros alveolares de acuerdo con las especificaciones del proveedor y del diseño tales como viguetas en concreto, etc)</t>
  </si>
  <si>
    <t>4.4.6</t>
  </si>
  <si>
    <t>JUNTAS DE DILATACIÓN EN CONCRETO e=5mm</t>
  </si>
  <si>
    <t>4.4.7</t>
  </si>
  <si>
    <t xml:space="preserve">JUNTA DE COMPRESIÓN PARA DILATACIÓN ENTRE EDIFICIOS (PLACAS). REFERENCIA EMA-600 E&amp;M. </t>
  </si>
  <si>
    <t>4.4.8</t>
  </si>
  <si>
    <t>JUNTA DE COMPRESIÓN PARA DILATACIÓN ENTRE EDIFICIOS (MUROS FACHADA). REFERENCIA EMA-200 E&amp;M</t>
  </si>
  <si>
    <t>ACERO DE REFUERZO SUPERESTRUCTURA</t>
  </si>
  <si>
    <t>4.5.1</t>
  </si>
  <si>
    <t>4.5.2</t>
  </si>
  <si>
    <t>ESTRUCTURA METÁLICA</t>
  </si>
  <si>
    <t>4.6.1</t>
  </si>
  <si>
    <t>ESTRUCTURA METÁLICA (Incluye el suministro, instalación, montaje, elementos de fijación, soportes, soldadura, etc).</t>
  </si>
  <si>
    <t>4.6.2</t>
  </si>
  <si>
    <t>GANCHOS CERTIFICADOS EN ACERO AL CARBON PENSAFE DE 5000 LBS PARA APOYO DE ANDAMIOS COLGANTES DE LIMPIEZA (Incluye suministro, instalación, pintura anticorrosiva y pintura de esmalte).</t>
  </si>
  <si>
    <t>ESTRUCTURA AUDITORIO</t>
  </si>
  <si>
    <t>4.7.1</t>
  </si>
  <si>
    <t>PLACAS EN CONCRETO DE f'c = 28 MPa , e = 0,12 m (Sin refuerzo, incluye formaleta).</t>
  </si>
  <si>
    <t>4.7.2</t>
  </si>
  <si>
    <t>VIGAS AÉREAS EN CONCRETO A LA VISTA  f'c = 28 MPa  (Sin refuerzo, incluye formaleta).</t>
  </si>
  <si>
    <t>4.7.3</t>
  </si>
  <si>
    <t>MUROS EN BLOQUE N° 4 ARCILLA TIPO SANTA FÉ, e=12 cm, ANCHO &gt;0.70 m</t>
  </si>
  <si>
    <t>4.7.4</t>
  </si>
  <si>
    <t>MUROS EN BLOQUE N° 4 ARCILLA TIPO SANTA FÉ, e=12 cm, ANCHO &lt;=0.70 m</t>
  </si>
  <si>
    <t>4.7.5</t>
  </si>
  <si>
    <t>MUROS EN MAMPOSTERÍA CONFINADA EN LADRILLO TOLETE COMÚN RECOCIDO, ANCHO &gt;0.70 m. e=0.12 m</t>
  </si>
  <si>
    <t>4.7.6</t>
  </si>
  <si>
    <t>MUROS EN MAMPOSTERÍA CONFINADA EN LADRILLO TOLETE COMÚN RECOCIDO, ANCHO &lt;=0.70 m. e=0.12 m</t>
  </si>
  <si>
    <t>4.7.7</t>
  </si>
  <si>
    <t>COLUMNETAS EN CONCRETO  f'c = 21 MPa  PARA ELEMENTOS NO ESTRUCTURALES (Sin refuerzo, según diseño).</t>
  </si>
  <si>
    <t>4.7.8</t>
  </si>
  <si>
    <t>4.7.9</t>
  </si>
  <si>
    <t>TOTAL CAPÍTULO 4</t>
  </si>
  <si>
    <t>MUROS Y DIVISIONES</t>
  </si>
  <si>
    <t>MAMPOSTERÍA EN ARCILLLA</t>
  </si>
  <si>
    <t>5.1.1</t>
  </si>
  <si>
    <t>MUROS EN LADRILLO DE ARCILLA SANTA FÉ TIPO TOLETE GRAN FORMATO (39X11,5X5) cm, e=13cm, COLOR TIERRA, UNA CARA A LA VISTA. ANCHO &lt;= 0.70 m</t>
  </si>
  <si>
    <t>5.1.2</t>
  </si>
  <si>
    <t>MUROS EN LADRILLO DE ARCILLA SANTA FÉ TIPO TOLETE GRAN FORMATO (39X11,5X5)cm, e=13cm, COLOR TIERRA, UNA CARA A LA VISTA. ANCHO &gt; 0.70 m</t>
  </si>
  <si>
    <t>5.1.3</t>
  </si>
  <si>
    <t>5.1.4</t>
  </si>
  <si>
    <t>5.1.5</t>
  </si>
  <si>
    <t>MUROS EN BLOQUE N° 5 ARCILLA TIPO SANTA FÉ, e=15 cm, ANCHO &lt;=0.70 m</t>
  </si>
  <si>
    <t>5.1.6</t>
  </si>
  <si>
    <t>MUROS EN BLOQUE N° 5 ARCILLA TIPO SANTA FÉ, e=15 cm, ANCHO &gt;0.70 m</t>
  </si>
  <si>
    <t>5.1.7</t>
  </si>
  <si>
    <t>ENCHAPE PARA VIGAS, PLACAS, MUROS Y COLUMNAS EN LADRILLO DE ARCILLA SANTA FÉ TIPO TOLETE GRAN FORMATO (39X11,5X5) cm, COLOR TIERRA, UNA CARA A LA VISTA. ANCHO &lt;= 0.30 m</t>
  </si>
  <si>
    <t>5.1.8</t>
  </si>
  <si>
    <t>ENCHAPE PARA VIGAS, PLACAS, MUROS Y COLUMNAS EN LADRILLO DE ARCILLA SANTA FÉ TIPO TOLETE GRAN FORMATO (39X11,5X5) cm, COLOR TIERRA, UNA CARA A LA VISTA. 0.30m&lt;ANCHO&lt;= 0.70 m</t>
  </si>
  <si>
    <t>5.1.9</t>
  </si>
  <si>
    <t>ENCHAPE PARA VIGAS, PLACAS, MUROS Y COLUMNAS EN LADRILLO DE ARCILLA SANTA FÉ TIPO TOLETE GRAN FORMATO (39X11,5X5) cm, COLOR TIERRA, UNA CARA A LA VISTA. ANCHO &gt; 0.70 m</t>
  </si>
  <si>
    <t>5.1.10</t>
  </si>
  <si>
    <t>REMATE EN HILADA DE CANTO LADRILLO DE ARCILLA SANTA FÉ TIPO TOLETE GRAN FORMATO (39X11,5X5) cm, COLOR TIERRA</t>
  </si>
  <si>
    <t>5.1.11</t>
  </si>
  <si>
    <t>SOBRECIMIENTO EN LADRILLO COMÚN RECOCIDO, PARA CONFINAMIENTO DE RECEBO COMPACTADO. e=0.25 m, h=0,30.</t>
  </si>
  <si>
    <t>MAMPOSTERÍA EN CONCRETO</t>
  </si>
  <si>
    <t>5.2.1</t>
  </si>
  <si>
    <t>MAMPOSTERÍA EN BLOQUE DE CEMENTO ABUZARDADO TIPO SPLIT 15X19X39 cm. ANCHO &gt; 0,70 m. e = 0,15 m.</t>
  </si>
  <si>
    <t>5.2.2</t>
  </si>
  <si>
    <t>MAMPOSTERÍA EN BLOQUE DE CEMENTO ABUZARDADO TIPO SPLIT 15X19X39 cm. ANCHO &lt;= 0,70 m. e = 0,15 m.</t>
  </si>
  <si>
    <t>5.2.3</t>
  </si>
  <si>
    <t>MAMPOSTERÍA EN BLOQUE DE CEMENTO LISO TIPO SPLIT 9X19X39 cm. ANCHO &gt; 0,70 m. e = 0,10 m.</t>
  </si>
  <si>
    <t>5.2.4</t>
  </si>
  <si>
    <t>MAMPOSTERÍA EN BLOQUE DE CEMENTO LISO TIPO SPLIT 9X19X39 cm. ANCHO &lt;= 0,70 m. e = 0,10 m.</t>
  </si>
  <si>
    <t>ELEMENTOS NO ESTRUCTURALES EN CONCRETO</t>
  </si>
  <si>
    <t>5.3.1</t>
  </si>
  <si>
    <t>ALFAJÍA CON PANEL INCLINADO EN  CONCRETO REFORZADO A LA VISTA 21 MPa, AGREGADO FINO Y ACABADO CON PINTURA GRIS BASALTO (Sin refuerzo, según diseño).</t>
  </si>
  <si>
    <t>5.3.2</t>
  </si>
  <si>
    <t>ALFAJÍA EN CONCRETO  f'c = 21 MPa (Sin refuerzo, según diseño).</t>
  </si>
  <si>
    <t>5.3.3</t>
  </si>
  <si>
    <t>5.3.4</t>
  </si>
  <si>
    <t>DINTELES EN CONCRETO  f'c = 21 MPa  PARA ELEMENTOS NO ESTRUCTURALES (Sin refuerzo, según diseño).</t>
  </si>
  <si>
    <t>5.3.5</t>
  </si>
  <si>
    <t>DOVELAS EN GROUTING PARA BLOQUES SPLIT  (Sin refuerzo, según diseño).</t>
  </si>
  <si>
    <t>5.3.6</t>
  </si>
  <si>
    <t>DOVELAS EN GROUTING PARA MUROS EN LADRILLO DE PERFORACIÓN VERTICAL Y/O LADRILLO GRAN FORMATO  (Sin refuerzo, según diseño).</t>
  </si>
  <si>
    <t>5.3.7</t>
  </si>
  <si>
    <t>ELEMENTOS FUNDIDOS EN CONCRETO PARA SOPORTE DE DIVISIONES DE BAÑOS EN CANTILÉVER (L=1,5 ml / unidad)  (Sin refuerzo, según diseño).</t>
  </si>
  <si>
    <t>5.3.8</t>
  </si>
  <si>
    <t>GÁRGOLAS PREFABRICADAS EN CONCRETO 17 MPA EN CUBIERTA</t>
  </si>
  <si>
    <t>5.3.9</t>
  </si>
  <si>
    <t>PLACA DINTEL EN CONCRETO  f'c = 21 MPa  PARA ELEMENTOS NO ESTRUCTURALES, h=0,08 m, a=0,68 m (Sin refuerzo, según diseño).</t>
  </si>
  <si>
    <t>5.3.10</t>
  </si>
  <si>
    <t>PLACA ÁEREA MACIZA EN CONCRETO A LA VISTA  f'c = 21 MPa  PARA ELEMENTOS NO ESTRUCTURALES. (Sin refuerzo, según diseño).</t>
  </si>
  <si>
    <t>5.3.11</t>
  </si>
  <si>
    <t>POYO EN CONCRETO EN  f'c = 17,5 Mpa.h=15cm, a=70cm  (Sin refuerzo, según diseño).</t>
  </si>
  <si>
    <t>5.3.12</t>
  </si>
  <si>
    <t>VIGUETA DE REMATE EN CONCRETO  f'c = 21 MPa ACABADO A LA VISTA. h=0,15 m.  (Sin refuerzo, según diseño).</t>
  </si>
  <si>
    <t>5.3.13</t>
  </si>
  <si>
    <t>MURO EN CONCRETO A LA VISTA  f'c = 21 MPa  PARA ELEMENTOS NO ESTRUCTURALES. (Sin refuerzo, según diseño).</t>
  </si>
  <si>
    <t>REFUERZO PARA ELEMENTOS NO ESTRUCTURALES</t>
  </si>
  <si>
    <t>5.4.1</t>
  </si>
  <si>
    <t>ANCLAJE EPÓXICO CON DIAMETROS MENORES A 5/8" PARA ELEMENTOS NO ESTRUCTURALES (PROFUNDIDAD DE ANCLAJE 30 cm Y/O DE ACUERDO CON NSR-10)</t>
  </si>
  <si>
    <t>5.4.2</t>
  </si>
  <si>
    <t>ANCLAJE EPÓXICO CON DIAMETROS MAYORES O IGUALES A 5/8" PARA ELEMENTOS NO ESTRUCTURALES (PROFUNDIDAD DE ANCLAJE 30 cm Y/O DE ACUERDO CON NSR-10)</t>
  </si>
  <si>
    <t>5.4.3</t>
  </si>
  <si>
    <t>ACERO DE REFUERZO fs = 420 MPa PARA ELEMENTOS NO ESTRUCTURALES (Incluye el suministro, figurado y armado de acero, grafiles, escalerilla, etc., junto con el alambre negro de amarre).</t>
  </si>
  <si>
    <t>5.4.4</t>
  </si>
  <si>
    <t>OTROS</t>
  </si>
  <si>
    <t>5.5.1</t>
  </si>
  <si>
    <t>TAPAJUNTAS EN ALUMINIO SOBRE FACHADA. Ancho=25cm</t>
  </si>
  <si>
    <t>5.5.2</t>
  </si>
  <si>
    <t>TAPAJUNTAS EN SUPERBOARD DE 10 mm CON JUNTA EN SIKAFLEX, CON MASILLA ACRÍLICA Y UNA MANO DE PINTURA UNA CARA (A TODO COSTO)</t>
  </si>
  <si>
    <t>TOTAL CAPÍTULO 5</t>
  </si>
  <si>
    <t>CIELORASOS Y MEMBRANA ARQUITECTÓNICA</t>
  </si>
  <si>
    <t>CIELORASOS</t>
  </si>
  <si>
    <t>6.1.1</t>
  </si>
  <si>
    <t>SUMINISTRO E INSTALACIÓN DE CIELO RASO EN QUINTUPLEX SELLADO Y LACADO SEMI MATE CON ESTRUCTURA PERIMETRAL EN L INTERMEDIOS DURMIENTES 4cmx4cm SEGÚN PLANOS</t>
  </si>
  <si>
    <t>6.1.2</t>
  </si>
  <si>
    <t>SUMINISTRO E INSTALACIÓN DE CIELO RASO EN QUINTUPLEX SELLADO Y LACADO SEMI MATE CON ESTRUCTURA PETRIMETRAL EN L INTERMEDIOS DURMIENTES 4cm x 4cm + MADERA PERFORACIONES 2" SEGÚN DETALLE EN PLANOS</t>
  </si>
  <si>
    <t>6.1.3</t>
  </si>
  <si>
    <t>SUMINISTRO E INSTALACIÒN DE FIBRA DE VIDRIO TIPO BLACK THEATER 2" O EQUIVALENTE</t>
  </si>
  <si>
    <t>6.1.4</t>
  </si>
  <si>
    <t>CIELO RASO EN DRY WALL ST1/2" PERFILERÍA CAL.26 Y UNA MANO DE PINTURA (ANCHO &gt; O = 0.70M)</t>
  </si>
  <si>
    <t>6.1.5</t>
  </si>
  <si>
    <t>CIELO RASO EN DRY WALL ST1/2" PERFILERÍA CAL.26 Y UNA MANO DE PINTURA (ANCHO &lt; 0.70M)</t>
  </si>
  <si>
    <t>6.1.6</t>
  </si>
  <si>
    <t>CIELORASO BANDEJA TILE LAY-IN HUNTER DOUGLAS N° 106 EN ALUMINIO, COLOR BLANCO MICROPERFORADO, ESTRUCTURA EN PERFIL AUTOENSAMBLADO</t>
  </si>
  <si>
    <t>6.1.7</t>
  </si>
  <si>
    <t>CIELORASO EN SUPERBOARD DE 8 mm A JUNTA PERDIDA CON MASILLA ACRÍLICA Y UNA MANO DE PINTURA (A TODO COSTO)</t>
  </si>
  <si>
    <t>6.1.8</t>
  </si>
  <si>
    <t>TAPA DE INSPECCIÓN PANEL YESO GYPLAC 60X60</t>
  </si>
  <si>
    <t>TOTAL CAPÍTULO 6</t>
  </si>
  <si>
    <t>PAÑETES</t>
  </si>
  <si>
    <t>PAÑETES LISOS</t>
  </si>
  <si>
    <t>7.1.1</t>
  </si>
  <si>
    <t>PAÑETE LISO 1:4 EN MUROS (INCLUYE FILOS Y DILATACIONES) ANCHO &lt;= A 0.70 m.</t>
  </si>
  <si>
    <t>7.1.2</t>
  </si>
  <si>
    <t>PAÑETE LISO 1:4 EN MUROS (INCLUYE FILOS Y DILATACIONES) ANCHO &gt; 0.70 m.</t>
  </si>
  <si>
    <t>7.1.3</t>
  </si>
  <si>
    <t xml:space="preserve">PAÑETE LISO BAJO PLACA 1:3 (INCLUYE FILOS Y DILATACIONES) ANCHO &lt;= 0,70 M                                                            </t>
  </si>
  <si>
    <t>7.1.4</t>
  </si>
  <si>
    <t>PAÑETE LISO BAJO PLACAS 1:3 (INCLUYE FILOS Y DILATACIONES) ANCHO &gt; A 0.70 M</t>
  </si>
  <si>
    <t>PAÑETES IMPERMEABILIZADOS</t>
  </si>
  <si>
    <t>7.2.1</t>
  </si>
  <si>
    <t>PAÑETE IMPERMEABILIZADO 1:3 (INCLUYE FILOS Y DILATACIONES) ANCHO &gt; 0.70 m</t>
  </si>
  <si>
    <t>7.2.2</t>
  </si>
  <si>
    <t>PAÑETE IMPERMEABILIZADO 1:3 (INCLUYE FILOS Y DILATACIONES) ANCHO &lt; O = 0.70 m</t>
  </si>
  <si>
    <t>7.2.3</t>
  </si>
  <si>
    <t>PAÑETES LISOS IMPERMEABILIZADOS SOBRE MUROS EXTERIORES 1:3 (INCLUYE FILOS Y DILATACIONES), ANCHO &gt; 0.70 ML</t>
  </si>
  <si>
    <t>7.2.4</t>
  </si>
  <si>
    <t>PAÑETES LISOS IMPERMEABILIZADOS SOBRE MUROS EXTERIORES 1:3 (INCLUYE FILOS Y DILATACIONES), ANCHO &lt; O = 0.70 ML</t>
  </si>
  <si>
    <t>7.3.1</t>
  </si>
  <si>
    <t xml:space="preserve">DILATACIÓN ARQUITECTÓNICA 2CM PARA EXTERIOR                                                              </t>
  </si>
  <si>
    <t>TOTAL CAPÍTULO 7</t>
  </si>
  <si>
    <t>PISOS Y GUARDAESCOBAS</t>
  </si>
  <si>
    <t xml:space="preserve">BASES PARA PISOS                                                                                              </t>
  </si>
  <si>
    <t>8.1.1</t>
  </si>
  <si>
    <t xml:space="preserve">AFINADO DE PISOS EN MORTERO 1:4, EPROM=4 CM                                                                      </t>
  </si>
  <si>
    <t>8.1.2</t>
  </si>
  <si>
    <t>AFINADO IMPERMEABILIZADO MORTERO 1:3, EPROM=4 CM</t>
  </si>
  <si>
    <t>8.1.3</t>
  </si>
  <si>
    <t>ALISTADO PASOS ESCALERA HUELLA Y CONTRAHUELLA</t>
  </si>
  <si>
    <t xml:space="preserve">ACABADOS PARA PISOS                                                                                           </t>
  </si>
  <si>
    <t>8.2.1</t>
  </si>
  <si>
    <t>PISO EN BALDOSA DE GRANO BLANCO HUILA GRANO 1 BH1 30 X 30 cm COD:135000146 TIPO ALFA (INCLUYE DESTRONQUE, PULIDA AL PLOMO Y BRILLADA, CRISTALIZACIÓN Y BOQUILLA CON ALFACOLOR). ANCHO &gt; 0,70 m.</t>
  </si>
  <si>
    <t>8.2.2</t>
  </si>
  <si>
    <t>PISO EN PORCELANATO RUSTICO TODO MASA ARDESIA NEGRO 30 X 60 cm , ATMOSFERAS. ANCHO &gt; 0,70 m. INCLUYE JUNTA EN SIKAFLEX 1A EN CUADROS DE MÁXIMO 3m x 3m</t>
  </si>
  <si>
    <t>8.2.3</t>
  </si>
  <si>
    <t xml:space="preserve">PISO EN PORCELANATO RUSTICO TODO MASA ARDESIA NEGRO 30 X 60 cm, ATMOSFERAS. ANCHO &lt;= 0,70 m                                                                </t>
  </si>
  <si>
    <t>8.2.4</t>
  </si>
  <si>
    <t>PISO DECK SINTETICO WPC CON SISTEMA TIPO CLICK, ACANALADO CON VETA TIPO MADERA, e= 20 mm,COLOR POR DEFINIR.</t>
  </si>
  <si>
    <t>8.2.5</t>
  </si>
  <si>
    <t>PISO LAMINADO EN MADERA CON SISTEMA TIPO CLICK, e= 10 mm PARA TRAFICO ALTO COLOR POR DEFINIR.</t>
  </si>
  <si>
    <t>8.2.6</t>
  </si>
  <si>
    <t>PISO EN CONCRETO AFINADO Y ENDURECIDO e=0.05M</t>
  </si>
  <si>
    <t>8.2.7</t>
  </si>
  <si>
    <t>PISO EN VINÍLICO ANTIESTÁTICO PARA AUDITORIO, TRÁFICO PESADO, TIPO ARMSTRONG, CON PROPIEDADES ACÚSTICAS, ANCHO ROLLO 2m COLOR POR DEFINIR.</t>
  </si>
  <si>
    <t>8.2.8</t>
  </si>
  <si>
    <t>PISO DE GRANOS DE CAUCHO RECICLADO DE LLANTA SBR PIGMENTADO UNO A UNO, FUNDIDO IN SITU (PAVIFLEX), COLORES A DEFINIR SEGÚN MUESTRAS FÍSICAS</t>
  </si>
  <si>
    <t>8.2.9</t>
  </si>
  <si>
    <t>ESCENARIO EN LISTÓN MACHIMBRADO DE MADERA GRANADILLO, ESPESOR 18MM, ANCHO 15 cm</t>
  </si>
  <si>
    <t>8.2.10</t>
  </si>
  <si>
    <t>GUARDAESCOBA EN BALDOSA DE GRANO BLANCO HUILA GRANO 1 BH1, h = 0,10m.</t>
  </si>
  <si>
    <t>8.2.11</t>
  </si>
  <si>
    <t>GUARDAESCOBA EN PORCELANATO RUSTICO TODO MASA ARDESIA NEGRO, h = 0,10m.</t>
  </si>
  <si>
    <t>8.2.12</t>
  </si>
  <si>
    <t>GUARDAESCOBA ESCENARIO EN MADERA GRANADILLO, h = 0,10m.</t>
  </si>
  <si>
    <t>8.2.13</t>
  </si>
  <si>
    <t>MEDIACAÑA EN  GRANITO BLANCO HUILA BH1 GRANO 1, h=0,10m.</t>
  </si>
  <si>
    <t>8.2.14</t>
  </si>
  <si>
    <t>POYO EN CONCRETO f'c=17,0 Mpa, ACABADO EN GRANITO LAVADO GRIS CLARO GRANO 1, FONDO NEGRO.</t>
  </si>
  <si>
    <t>8.2.15</t>
  </si>
  <si>
    <t>PIRLAN EN GRANITO LAVADO GRIS RIO CLARO GRANO 1, FONDO NEGRO INCLUYE BOCAPUERTAS)</t>
  </si>
  <si>
    <t>8.2.16</t>
  </si>
  <si>
    <t>GRANITO LAVADO GRIS RIO CLARO GRANO 1, FONDO NEGRO</t>
  </si>
  <si>
    <t>8.2.17</t>
  </si>
  <si>
    <t xml:space="preserve">CINTA ANTIDESLIZANTE PARA PASO Y RAMPA TESA NEGRA 25MM                                                   </t>
  </si>
  <si>
    <t>8.2.18</t>
  </si>
  <si>
    <t>TAPAJUNTAS EN LÁMINA DE ALFAJOR. Ancho=25cm, Espesor 3/16"</t>
  </si>
  <si>
    <t>TOTAL CAPÍTULO 8</t>
  </si>
  <si>
    <t>IMPERMEABILIZACIONES</t>
  </si>
  <si>
    <t>9.1.1</t>
  </si>
  <si>
    <t>IMPERMEABILIZACIÓN CON MANTO METAL ASFALTICO BICAPA B2+PIETRA 140. e= 6,0 mm. INCLUYE LAS RUANAS DE TODOS LOS SOSCOS.</t>
  </si>
  <si>
    <t>9.1.2</t>
  </si>
  <si>
    <t>IMPERMEABILIZACIÓN CON MANTO METAL ASFALTICO BICAPA B2 e= 6,0 mm. INCLUYE LAS RUANAS DE TODOS LOS SOSCOS.</t>
  </si>
  <si>
    <t>9.1.3</t>
  </si>
  <si>
    <t>IMPERMEABILIZACIÓN EXTERIOR ELEMENTOS ENTERRADOS CON IGOL</t>
  </si>
  <si>
    <t>9.1.4</t>
  </si>
  <si>
    <t>IMPERMEABILIZACIÓN INTERIOR DEL TANQUE AGUA CON SIKATOP SEAL-107. e=3mm</t>
  </si>
  <si>
    <t>TOTAL CAPÍTULO 9</t>
  </si>
  <si>
    <t>CUBIERTA</t>
  </si>
  <si>
    <t>CUBIERTAS</t>
  </si>
  <si>
    <t>10.1.1</t>
  </si>
  <si>
    <t>AFINADO DE PISOS EN MORTERO IMPERMEABILIZADO 1:3, E PROM=0.06 m INCLUYE MALLA GALLINERO</t>
  </si>
  <si>
    <t>10.1.2</t>
  </si>
  <si>
    <t xml:space="preserve">MEDIACAÑA EN MORTERO IMPERMEABILIZADO 1:3 (INCLUYE DILATACIÓN) </t>
  </si>
  <si>
    <t>10.1.3</t>
  </si>
  <si>
    <t>SUMINISTRO E INSTALACIÓN DE CLARABOYAS EN CUBIERTA DE AULAS EN POLICARBONATO DANPALÓN 8MM MULTICELL PÁNEL DE ABEJAS PARA BÓVEDAS COLOR GRIS HUMO, CON CONECTORES OMEGAL, U DE ALUMINIO Y CINTA ANTIDUST. (A TODO COSTO)</t>
  </si>
  <si>
    <t>10.1.4</t>
  </si>
  <si>
    <t>ESTRUCTURA METÁLICA TUBULAR CLARABOYA (Incluye el suministro, instalación, elementos de fijación, soportes, soldadura, anticorrosivo, pintura para métal, etc).</t>
  </si>
  <si>
    <t>10.1.5</t>
  </si>
  <si>
    <t>FLANCHE DE LÁMINA GALVANIZADA, DESARROLLO 0,70 m (Incluye el suministro, instalación, elementos de fijación, soportes, etc)., Desarrollo</t>
  </si>
  <si>
    <t>TOTAL CAPÍTULO 10</t>
  </si>
  <si>
    <t xml:space="preserve">CARPINTERÍA METÁLICA, DE ALUMINIO, DE MADERA Y ACERO INOXIDABLE                                                    </t>
  </si>
  <si>
    <t>CARPINTERÍA EN ALUMINIO</t>
  </si>
  <si>
    <t>11.1.1</t>
  </si>
  <si>
    <t>PUERTAS VENTANA</t>
  </si>
  <si>
    <t>11.1.1.1</t>
  </si>
  <si>
    <t>PUERTA PV-01 DE 7.00 X 2.75 m: MARCO TUBULAR EN ALUMINIO. MANIJA TUBULAR EN ALUMINIO. VENTANA EN VIDRIO TEMPLADO DE 5mm. PUERTA EN VIDRIO LAMINADO - TEMPLADO DE 5mm+5mm. INCLUYE PELICULA DE SEGURIDAD CON FILTRO UV</t>
  </si>
  <si>
    <t>11.1.1.2</t>
  </si>
  <si>
    <t>PUERTA PV-10 DE 4.40 X 2.75 m: MARCO TUBULAR EN ALUMINIO. MANIJA TUBULAR EN ALUMINIO. VENTANA EN VIDRIO TEMPLADO DE 5mm. PUERTA EN VIDRIO LAMINADO - TEMPLADO DE 5mm+5mm.  INCLUYE PELICULA DE SEGURIDAD CON FILTRO UV.</t>
  </si>
  <si>
    <t>11.1.1.3</t>
  </si>
  <si>
    <t>PUERTA PV-11 DE 1.30 X 2.75 m: MARCO TUBULAR EN ALUMINIO. MANIJA TUBULAR EN ALUMINIO. VENTANA EN VIDRIO TEMPLADO DE 5mm. PUERTA EN VIDRIO LAMINADO - TEMPLADO DE 5mm+5mm.  INCLUYE PELICULA DE SEGURIDAD CON FILTRO UV.</t>
  </si>
  <si>
    <t>11.1.2</t>
  </si>
  <si>
    <t>VENTANAS</t>
  </si>
  <si>
    <t>11.1.2.1</t>
  </si>
  <si>
    <t>VENTANA V-01 DE 6.00 X 1.75 m: VENTANERÍA ALUMINIO ANODIZADO NATURAL SISTEMA 3831 ALÚMINA O EQUIVALENTE. VENTANA CORREDIZA CON RODACHINES EN ALUMINIO ANODIZADO NATURAL SISTEMA VC-5020 ALÚMINA O EQUIVALENTE.VIDRIO TEMPLADO 5mm. REJILLA EN ALUMINIO ANODIZADO NATURAL.  INCLUYE PELICULA DE SEGURIDAD CON FILTRO UV.</t>
  </si>
  <si>
    <t>11.1.2.2</t>
  </si>
  <si>
    <t>VENTANA V-02 DE 4.00 X 0.60 m: VENTANERÍA ALUMINIO ANODIZADO NATURAL SISTEMA 3831 ALÚMINA O EQUIVALENTE. VENTANA CORREDIZA CON RODACHINES EN ALUMINIO ANODIZADO NATURAL SISTEMA VC-5020 ALÚMINA O EQUIVALENTE.VIDRIO TEMPLADO 5mm. REJILLA EN ALUMINIO ANODIZADO NATURAL.  INCLUYE PELICULA DE SEGURIDAD CON FILTRO UV</t>
  </si>
  <si>
    <t>11.1.2.3</t>
  </si>
  <si>
    <t>VENTANA V-03 DE 4.50 X 0.65 m: VENTANERÍA ALUMINIO ANODIZADO NATURAL SISTEMA 3831 ALÚMINA O EQUIVALENTE. VIDRIO TEMPLADO 5mm. REJILLA EN ALUMINIO ANODIZADO NATURAL. INCLUYE PELICULA DE SEGURIDAD CON FILTRO UV</t>
  </si>
  <si>
    <t>11.1.2.4</t>
  </si>
  <si>
    <t>VENTANA V-04 DE 6.00 X 0.65 m: VENTANERÍA ALUMINIO ANODIZADO NATURAL SISTEMA 3831 ALÚMINA O EQUIVALENTE. VIDRIO TEMPLADO 5mm. REJILLA EN ALUMINIO ANODIZADO NATURAL. INCLUYE PELICULA DE SEGURIDAD CON FILTRO UV</t>
  </si>
  <si>
    <t>11.1.2.5</t>
  </si>
  <si>
    <t>VENTANA V-05 DE 1.65 X 2.70 m: VENTANERÍA ALUMINIO ANODIZADO NATURAL SISTEMA 3831 ALÚMINA O EQUIVALENTE. VIDRIO TEMPLADO 5mm. INCLUYE PELICULA DE SEGURIDAD CON FILTRO UV.</t>
  </si>
  <si>
    <t>11.1.2.6</t>
  </si>
  <si>
    <t>VENTANA V-06 DE 3.70 X 3.35 m: VENTANERÍA ALUMINIO ANODIZADO NATURAL SISTEMA 3831 ALÚMINA O EQUIVALENTE.
PARAL TUBULAR EN ALUMINIO DE 3" x 1 1/2". VIDRIO TEMPLADO DE 5mm. INCLUYE PELICULA DE SEGURIDAD CON FILTRO UV</t>
  </si>
  <si>
    <t>11.1.2.7</t>
  </si>
  <si>
    <t>VENTANA V-06' DE 3.70 X 2.80 m: VENTANERÍA ALUMINIO ANODIZADO NATURAL SISTEMA 3831 ALÚMINA O EQUIVALENTE.
PARAL TUBULAR EN ALUMINIO DE 3" x 1 1/2". VIDRIO TEMPLADO 5mm. INCLUYE PELICULA DE SEGURIDAD CON FILTRO UV.</t>
  </si>
  <si>
    <t>11.1.2.8</t>
  </si>
  <si>
    <t>VENTANA V-07 DE 7.60 X 2.70 m: VENTANERÍA ALUMINIO ANODIZADO NATURAL SISTEMA 3831 ALÚMINA O EQUIVALENTE. PARAL TUBULAR EN ALUMINIO DE 3" x 1 1/2". VIDRIO TEMPLADO DE 5mm. REJILLA EN ALUMINIO ANODIZADO NATURAL. INCLUYE PELICULA DE SEGURIDAD CON FILTRO UV</t>
  </si>
  <si>
    <t>11.1.2.9</t>
  </si>
  <si>
    <t>VENTANA V-08 DE 7.80 X 2.70 m: VENTANERÍA ALUMINIO ANODIZADO NATURAL SISTEMA 3831 ALÚMINA O EQUIVALENTE. PARAL TUBULAR EN ALUMINIO DE 3" x 1 1/2". VIDRIO TEMPLADO DE 5mm. REJILLA EN ALUMINIO ANODIZADO NATURAL. INCLUYE PELICULA DE SEGURIDAD CON FILTRO UV.</t>
  </si>
  <si>
    <t>11.1.2.10</t>
  </si>
  <si>
    <t>VENTANA V-09 DE 3.30 X 3.30 m: VENTANERÍA ALUMINIO ANODIZADO NATURAL SISTEMA 3831 ALÚMINA O EQUIVALENTE. VIDRIO TEMPLADO DE 5mm. INCLUYE PELICULA DE SEGURIDAD CON FILTRO UV.</t>
  </si>
  <si>
    <t>11.1.2.11</t>
  </si>
  <si>
    <t>VENTANA V-10 DE 3.30 X 3.35 m: VENTANERÍA ALUMINIO ANODIZADO NATURAL SISTEMA 3831 ALÚMINA O EQUIVALENTE.
PARAL TUBULAR EN ALUMINIO DE 3" x 1 1/2". VIDRIO TEMPLADO 5mm. INCLUYE PELICULA DE SEGURIDAD CON FILTRO UV.</t>
  </si>
  <si>
    <t>11.1.2.12</t>
  </si>
  <si>
    <t>VENTANA V-11 DE 3.30 X 2.80 m: VENTANERÍA ALUMINIO ANODIZADO NATURAL SISTEMA 3831 ALÚMINA O EQUIVALENTE.
PARAL TUBULAR EN ALUMINIO DE 3" x 1 1/2". VIDRIO TEMPLADO 5mm. INCLUYE PELICULA DE SEGURIDAD CON FILTRO UV</t>
  </si>
  <si>
    <t>11.1.2.13</t>
  </si>
  <si>
    <t>VENTANA V-12 DE 5.40 X 2.75 m: VENTANERÍA ALUMINIO ANODIZADO NATURAL SISTEMA 3831 ALÚMINA O EQUIVALENTE.
PARAL TUBULAR EN ALUMINIO DE 3" x 1 1/2". VIDRIO TEMPLADO 5mm. INCLUYE PELICULA DE SEGURIDAD CON FILTRO UV</t>
  </si>
  <si>
    <t>11.1.2.14</t>
  </si>
  <si>
    <t>VENTANA V-13 DE 3.80 X 1.02 m: VENTANERÍA ALUMINIO ANODIZADO NATURAL SISTEMA 3831 ALÚMINA O EQUIVALENTE.
PARAL TUBULAR EN ALUMINIO DE 3" x 1 1/2". VIDRIO TEMPLADO 5mm. INCLUYE PELICULA DE SEGURIDAD CON FILTRO UV.</t>
  </si>
  <si>
    <t>11.1.2.15</t>
  </si>
  <si>
    <t>VENTANA V-14 DE 4.65 X 3.30 m: VENTANERÍA ALUMINIO ANODIZADO NATURAL SISTEMA 3831 ALÚMINA O EQUIVALENTE. VIDRIO TEMPLADO 5mm. INCLUYE PELICULA DE SEGURIDAD CON FILTRO UV.</t>
  </si>
  <si>
    <t>11.1.2.16</t>
  </si>
  <si>
    <t>VENTANA V-15 DE 4.65 X 3.35 m: VENTANERÍA ALUMINIO ANODIZADO NATURAL SISTEMA 3831 ALÚMINA O EQUIVALENTE.
PARAL TUBULAR EN ALUMINIO DE 3" x 1 1/2". VIDRIO TEMPLADO 5mm. INCLUYE PELICULA DE SEGURIDAD CON FILTRO UV.</t>
  </si>
  <si>
    <t>11.1.2.17</t>
  </si>
  <si>
    <t>VENTANA V-16 DE 4.65 X 2.80 m: VENTANERÍA ALUMINIO ANODIZADO NATURAL SISTEMA 3831 ALÚMINA O EQUIVALENTE.
PARAL TUBULAR EN ALUMINIO DE 3" x 1 1/2". VIDRIO TEMPLADO 5mm. INCLUYE PELICULA DE SEGURIDAD CON FILTRO UV.</t>
  </si>
  <si>
    <t>11.1.2.18</t>
  </si>
  <si>
    <t>VENTANA V-17 DE 5.80 X 3.30 m: VENTANERÍA ALUMINIO ANODIZADO NATURAL SISTEMA 3831 ALÚMINA O EQUIVALENTE. VIDRIO TEMPLADO 5mm. INCLUYE PELICULA DE SEGURIDAD CON FILTRO UV.</t>
  </si>
  <si>
    <t>11.1.2.19</t>
  </si>
  <si>
    <t>VENTANA V-18 DE 5.80 X 3.35 m: VENTANERÍA ALUMINIO ANODIZADO NATURAL SISTEMA 3831 ALÚMINA O EQUIVALENTE.
PARAL TUBULAR EN ALUMINIO DE 3" x 1 1/2". VIDRIO TEMPLADO 5mm. INCLUYE PELICULA DE SEGURIDAD CON FILTRO UV.</t>
  </si>
  <si>
    <t>11.1.2.20</t>
  </si>
  <si>
    <t>VENTANA V-19 DE 5.80 X 2.80 m: VENTANERÍA ALUMINIO ANODIZADO NATURAL SISTEMA 3831 ALÚMINA O EQUIVALENTE.
PARAL TUBULAR EN ALUMINIO DE 3" x 1 1/2". VIDRIO TEMPLADO 5mm. INCLUYE PELICULA DE SEGURIDAD CON FILTRO UV.</t>
  </si>
  <si>
    <t>11.1.2.21</t>
  </si>
  <si>
    <t>VENTANA V-20 DE 3.80 X 3.35 m: VENTANERÍA ALUMINIO ANODIZADO NATURAL SISTEMA 3831 ALÚMINA O EQUIVALENTE.
PARAL TUBULAR EN ALUMINIO DE 3" x 1 1/2". VIDRIO TEMPLADO 5mm. INCLUYE PELICULA DE SEGURIDAD CON FILTRO UV.</t>
  </si>
  <si>
    <t>11.1.2.22</t>
  </si>
  <si>
    <t>VENTANA V-21 DE 3.80 X 2.80 m: VENTANERÍA ALUMINIO ANODIZADO NATURAL SISTEMA 3831 ALÚMINA O EQUIVALENTE.
PARAL TUBULAR EN ALUMINIO DE 3" x 1 1/2". VIDRIO TEMPLADO 5mm. INCLUYE PELICULA DE SEGURIDAD CON FILTRO UV.</t>
  </si>
  <si>
    <t>11.1.2.23</t>
  </si>
  <si>
    <t>VENTANA V-22 DE 0.30 X 2.70 m: VENTANERÍA ALUMINIO ANODIZADO NATURAL SISTEMA 3831 ALÚMINA O EQUIVALENTE. VIDRIO TEMPLADO 5mm. INCLUYE PELICULA DE SEGURIDAD CON FILTRO UV.</t>
  </si>
  <si>
    <t>11.1.2.24</t>
  </si>
  <si>
    <t>VENTANA V-23 DE 11.60 X 15.20 m: VENTANERÍA ALUMINIO ANODIZADO NATURAL SISTEMA 3831 ALÚMINA O EQUIVALENTE. PARAL TUBULAR EN ALUMINIO 3" x 3". HORIZONTAL TUBULAR EN ALUMINIO DE 3" x 1 1/2". VIDRIO TEMPLADO 5mm. INCLUYE PELICULA DE SEGURIDAD CON FILTRO UV, ESTRUCTURA TUBULAR PARA SOPORTE DE VENTANERÍA Y DEMÁS ELEMENTOS NECESARIOS PARA SU CORRECTA INSTALACIÓN Y ANCLAJE A LA ESTRUCTURA PRINCIPAL.</t>
  </si>
  <si>
    <t>11.1.2.25</t>
  </si>
  <si>
    <t>VENTANA V-24 DE 11.60 X 11.05 m: VENTANERÍA ALUMINIO ANODIZADO NATURAL SISTEMA 3831 ALÚMINA O EQUIVALENTE. PARAL TUBULAR EN ALUMINIO 3" x 3". HORIZONTAL TUBULAR EN ALUMINIO DE 3" x 1 1/2". VIDRIO TEMPLADO 5mm. INCLUYE PELICULA DE SEGURIDAD CON FILTRO UV, ESTRUCTURA TUBULAR PARA SOPORTE DE VENTANERÍA Y DEMÁS ELEMENTOS NECESARIOS PARA SU CORRECTA INSTALACIÓN Y ANCLAJE A LA ESTRUCTURA PRINCIPAL.</t>
  </si>
  <si>
    <t>11.1.2.26</t>
  </si>
  <si>
    <t>VENTANA V-25 DE 3.65 X 3.15 m: VENTANA EN VIDRIO TEMPLADO HERRAJES EN ACERO INOXIDABLE ACABADO NATURAL.VIDRIO TEMPLADO 5mm. INCLUYE PELICULA DE SEGURIDAD CON FILTRO UV.</t>
  </si>
  <si>
    <t>11.1.2.27</t>
  </si>
  <si>
    <t>VENTANA V-26 DE 1.02 X 3.65 m: VENTANERÍA ALUMINIO ANODIZADO NATURAL SISTEMA 3831 ALÚMINA O EQUIVALENTE.
PARAL TUBULAR EN ALUMINIO DE 3" x 1 1/2". VIDRIO TEMPLADO 5mm. INCLUYE PELICULA DE SEGURIDAD CON FILTRO UV.</t>
  </si>
  <si>
    <t>11.1.2.28</t>
  </si>
  <si>
    <t>VENTANA V-27 DE 3.65 X 2.75 m: VENTANERÍA ALUMINIO ANODIZADO NATURAL SISTEMA 3831 ALÚMINA O EQUIVALENTE.
PARAL TUBULAR EN ALUMINIO DE 3" x 1 1/2". VIDRIO TEMPLADO 5mm. INCLUYE PELICULA DE SEGURIDAD CON FILTRO UV.</t>
  </si>
  <si>
    <t>11.1.2.29</t>
  </si>
  <si>
    <t>VENTANA V-28 DE 8.70 X 3.35 m: VENTANERÍA ALUMINIO ANODIZADO NATURAL SISTEMA 3831 ALÚMINA O EQUIVALENTE.
PARAL TUBULAR EN ALUMINIO DE 3" x 1 1/2". VIDRIO TEMPLADO 5mm. INCLUYE PELICULA DE SEGURIDAD CON FILTRO UV.</t>
  </si>
  <si>
    <t>11.1.2.30</t>
  </si>
  <si>
    <t>VENTANA V-29 DE 8.70 X 2.80 m: VENTANERÍA ALUMINIO ANODIZADO NATURAL SISTEMA 3831 ALÚMINA O EQUIVALENTE.
PARAL TUBULAR EN ALUMINIO DE 3" x 1 1/2". VIDRIO TEMPLADO 5mm. INCLUYE PELICULA DE SEGURIDAD CON FILTRO UV.</t>
  </si>
  <si>
    <t>11.1.2.31</t>
  </si>
  <si>
    <t>VENTANA V-30 DE 1.65 X1.65 m: VENTANERÍA ALUMINIO ANODIZADO NATURAL SISTEMA 3831 ALÚMINA O EQUIVALENTE.
PARAL TUBULAR EN ALUMINIO DE 3" x 1 1/2". VIDRIO TEMPLADO 5mm. INCLUYE PELICULA DE SEGURIDAD CON FILTRO UV.</t>
  </si>
  <si>
    <t>11.1.2.32</t>
  </si>
  <si>
    <t>VENTANA V-31 DE 6.20 X 2.75 m: VENTANERÍA ALUMINIO ANODIZADO NATURAL SISTEMA 3831 ALÚMINA O EQUIVALENTE.
PARAL TUBULAR EN ALUMINIO DE 3" x 1 1/2". VIDRIO TEMPLADO 5mm. INCLUYE PELICULA DE SEGURIDAD CON FILTRO UV.</t>
  </si>
  <si>
    <t>11.1.2.33</t>
  </si>
  <si>
    <t>VENTANA V-32 DE 6.20 X 2.70 m: VENTANERÍA ALUMINIO ANODIZADO NATURAL SISTEMA 3831 ALÚMINA O EQUIVALENTE.
PARAL TUBULAR EN ALUMINIO DE 3" x 1 1/2". VIDRIO TEMPLADO 5mm. INCLUYE PELICULA DE SEGURIDAD CON FILTRO UV.</t>
  </si>
  <si>
    <t>11.1.2.34</t>
  </si>
  <si>
    <t>VENTANA V-33 DE 5.90 X 2.70 m: VENTANERÍA ALUMINIO ANODIZADO NATURAL SISTEMA 3831 ALÚMINA O EQUIVALENTE.
PARAL TUBULAR EN ALUMINIO DE 3" x 1 1/2". VIDRIO TEMPLADO 5mm. INCLUYE PELICULA DE SEGURIDAD CON FILTRO UV.</t>
  </si>
  <si>
    <t>11.1.2.35</t>
  </si>
  <si>
    <t>VENTANA V-34 DE 2.20 X 3.30 m: VENTANERÍA ALUMINIO ANODIZADO NATURAL SISTEMA 3831 ALÚMINA O EQUIVALENTE.
PARAL TUBULAR EN ALUMINIO DE 3" x 1 1/2". VIDRIO TEMPLADO 5mm. INCLUYE PELICULA DE SEGURIDAD CON FILTRO UV.</t>
  </si>
  <si>
    <t>11.1.2.36</t>
  </si>
  <si>
    <t>VENTANA V-35 DE 2.20 X 3.35 m: VENTANERÍA ALUMINIO ANODIZADO NATURAL SISTEMA 3831 ALÚMINA O EQUIVALENTE.
PARAL TUBULAR EN ALUMINIO DE 3" x 1 1/2". VIDRIO TEMPLADO 5mm. INCLUYE PELICULA DE SEGURIDAD CON FILTRO UV.</t>
  </si>
  <si>
    <t>11.1.2.37</t>
  </si>
  <si>
    <t>VENTANA V-36 DE 2.20 X 2.80 m: VENTANERÍA ALUMINIO ANODIZADO NATURAL SISTEMA 3831 ALÚMINA O EQUIVALENTE.
PARAL TUBULAR EN ALUMINIO DE 3" x 1 1/2". VIDRIO TEMPLADO 5mm. INCLUYE PELICULA DE SEGURIDAD CON FILTRO UV.</t>
  </si>
  <si>
    <t>11.1.2.38</t>
  </si>
  <si>
    <t>VENTANA V-37 DE 0.60 X 2.58 m: VENTANERÍA ALUMINIO ANODIZADO NATURAL SISTEMA 3831 ALÚMINA O EQUIVALENTE.
PARAL TUBULAR EN ALUMINIO DE 3" x 1 1/2". VIDRIO TEMPLADO 5mm. INCLUYE PELICULA DE SEGURIDAD CON FILTRO UV.</t>
  </si>
  <si>
    <t>11.1.2.39</t>
  </si>
  <si>
    <t>VENTANA V-38 DE 0.60 X 2.58 m: VENTANERÍA ALUMINIO ANODIZADO NATURAL SISTEMA 3831 ALÚMINA O EQUIVALENTE.
PARAL TUBULAR EN ALUMINIO DE 3" x 1 1/2". VIDRIO TEMPLADO 5mm. INCLUYE PELICULA DE SEGURIDAD CON FILTRO UV.</t>
  </si>
  <si>
    <t>11.1.2.40</t>
  </si>
  <si>
    <t>VENTANA V-39 DE 0.60 X 2.58 m: VENTANERÍA ALUMINIO ANODIZADO NATURAL SISTEMA 3831 ALÚMINA O EQUIVALENTE.
PARAL TUBULAR EN ALUMINIO DE 3" x 1 1/2". VIDRIO TEMPLADO 5mm. INCLUYE PELICULA DE SEGURIDAD CON FILTRO UV.</t>
  </si>
  <si>
    <t>11.1.2.41</t>
  </si>
  <si>
    <t>VENTANA V-40 DE 1.10 X 2.65 m: VENTANERÍA ALUMINIO ANODIZADO NATURAL SISTEMA 3831 ALÚMINA O EQUIVALENTE.
PARAL TUBULAR EN ALUMINIO DE 3" x 1 1/2". VIDRIO TEMPLADO 5mm. INCLUYE PELICULA DE SEGURIDAD CON FILTRO UV. ESTA VENTANA DEBE SER ACUSTICA</t>
  </si>
  <si>
    <t>11.1.3</t>
  </si>
  <si>
    <t>REJILLAS</t>
  </si>
  <si>
    <t>11.1.3.1</t>
  </si>
  <si>
    <t>REJILLA EN ALUMINIO ANODIZADO NATURAL DE 1.10 X 0.30 m.</t>
  </si>
  <si>
    <t>11.1.3.2</t>
  </si>
  <si>
    <t>REJILLA EN ALUMINIO ANODIZADO NATURAL DE 1.15 X 0.30 m.</t>
  </si>
  <si>
    <t>11.1.3.3</t>
  </si>
  <si>
    <t>REJILLA EN ALUMINIO ANODIZADO NATURAL DE 1.23 X 0.30 m.</t>
  </si>
  <si>
    <t>11.1.3.4</t>
  </si>
  <si>
    <t>REJILLA EN ALUMINIO ANODIZADO NATURAL DE 1.28 X 0.30 m.</t>
  </si>
  <si>
    <t>11.1.3.5</t>
  </si>
  <si>
    <t>REJILLA AEROSHIELD BIOCLIMÁTICA HOUNTER DOUGLAS, 2 PALETAS CON MALLA PARA INSECTOS, MAS TORNILLOS AUTOPERFORANTES SEGÚN DISEÑO 1.10 X 0.20 m.2</t>
  </si>
  <si>
    <t>11.1.3.6</t>
  </si>
  <si>
    <t>REJILLA EN ALUMINIO ANODIZADO NATURAL DE 1.15 X 0.20 m.</t>
  </si>
  <si>
    <t>11.1.3.7</t>
  </si>
  <si>
    <t>REJILLA EN ALUMINIO ANODIZADO NATURAL DE 1.23 X 0.20 m.</t>
  </si>
  <si>
    <t>11.1.3.8</t>
  </si>
  <si>
    <t>REJILLA EN ALUMINIO ANODIZADO NATURAL DE 1.28 X 0.20 m.</t>
  </si>
  <si>
    <t>11.1.3.9</t>
  </si>
  <si>
    <t>REJILLA EN ALUMINIO ANODIZADO NATURAL DE 0.90 X 0.25 m.</t>
  </si>
  <si>
    <t>CARPINTERÍA DE MADERA</t>
  </si>
  <si>
    <t>11.2.1</t>
  </si>
  <si>
    <t>PUERTAS</t>
  </si>
  <si>
    <t>11.2.1.1</t>
  </si>
  <si>
    <t>PUERTA P-05 DE 1.05 X 2.10 m: PUERTA ENTAMBORADA EN MADERA TECA. LISTONES e=0.08 BISELADO EN HORIZONTAL.</t>
  </si>
  <si>
    <t>11.2.1.2</t>
  </si>
  <si>
    <t>PUERTA P-09 DE 1.20 X 2.75 m: PUERTA ENTAMBORADA EN MADERA TECA. LISTONES e=0.08 BISELADO EN HORIZONTAL</t>
  </si>
  <si>
    <t>11.2.1.3</t>
  </si>
  <si>
    <t>PUERTA P-10 DE 2.10 X 2.50 m: PUERTA ENTAMBORADA EN MADERA TECA. LISTONES e=0.08 BISELADO EN HORIZONTAL.BARRA ANTIPÁNICO.</t>
  </si>
  <si>
    <t>11.2.1.4</t>
  </si>
  <si>
    <t xml:space="preserve">PUERTA P-15 DE 7.35 X 2.90 M ACABADO EN FÓRMICA. DIVISIÓN N°1 STC 53 INCLUYE UN TOTAL DE 7 PANELES, 6 PANELES TÍPICOS DE 1.05M DE ANCHO X 2.9M DE ALTO Y UN PÁNEL DE AJUSTE ESPECIAL CON GATO LATERAL DE EXPANSIÓN CON LAS MISMAS CARACTERÍSTICAS, RODAMIENTOS, PUNTO/JAMBA FIJA. INCLUYE SUMINISTRO E INSTALACIÓN DE RIEL EN ALUMINIO EXTRUIDO PARA DESPLAZAMIENTO (Incluye sistema de sujeción, platinas de armado, tornillería, tuercas y espárragos/varilla roscada). INCLUYE AISLANTE ACÚSTICO SUPERIOR, INSTALACIÓN DE AISLANTE ACÚSTICO (sin acabado) ENTRE EL RIEL Y LA PLACA O CUBIERTA, HASTA 0.6M DE ALTURA, NECESARIO PARA COMPLETAR NIVEL DE AISLAMIENTO. INCLUYE MATERIALES ACÚSTICOS DE AISLAMIENTO. ESTRUCTURA METÁLICA DE SOPORTE, SUMINISTRO E INSTALACIÓND E ESTRUCTURA METÁLICA DE SUSPENSIÓN DE LAS DIVISIONES EN ÁNGULOS DE ACERO ESTRUCTURAL CON ACABADO EN ANTICORROSIVO. </t>
  </si>
  <si>
    <t>11.2.1.5</t>
  </si>
  <si>
    <t>PUERTA P-16 DE 0.90 X 2.75 m: PUERTA ENTAMBORADA, ACABADO EN FÓRMICA.</t>
  </si>
  <si>
    <t>11.2.1.6</t>
  </si>
  <si>
    <t>PUERTA P-17 DE 3.60 X 3.60 m: PUERTA ENTAMBORADA EN MADERA. LISTONES e=0.08 BISELADO EN HORIZONTAL</t>
  </si>
  <si>
    <t>11.2.1.7</t>
  </si>
  <si>
    <t>PUERTA P-18 DE 1.05 X 2.10 m: PUERTA ENTAMBORADA EN MADERA TECA. LISTONES e=0.08 BISELADO EN HORIZONTAL</t>
  </si>
  <si>
    <t>11.2.2</t>
  </si>
  <si>
    <t>OTROS ELEMENTOS</t>
  </si>
  <si>
    <t>11.2.2.1</t>
  </si>
  <si>
    <t>BANCA EN LISTÓN DE MADERA TECA ACABADO NATURAL SIN ESMALTE  SOBRE ANGULO 2" X2" X 1/4", incluye Pintura, asiento y espaldar, así como la estructura para montaje, los elementos de fijación, etc.</t>
  </si>
  <si>
    <t>CARPINTERÍA DE ACERO INOXIDABLE</t>
  </si>
  <si>
    <t>11.3.1</t>
  </si>
  <si>
    <t>11.3.1.1</t>
  </si>
  <si>
    <t>PUERTA P-03 DE 2.00 X 2.10 m: PUERTA EN VIDRIO LAMINADO - TEMPLADO 5mmx5mm, PARAL EN ACERO INOXIDABLE SATINADO ∅2", ANCLAJE PISO Y TECHO CON ESCUDO BUJE Y PRISIONERO, CHAPETAS PARA CERRADURA EN ACERO SATINADO DE 10x10cm, MANIJA TUBULAR EN ALUMINIO. INCLUYE PELICULA DE SEGURIDAD CON FILTRO UV.</t>
  </si>
  <si>
    <t>11.3.1.2</t>
  </si>
  <si>
    <t>PUERTA P-04 DE 1.05 X 2.10 m: PUERTA EN VIDRIO LAMINADO - TEMPLADO 5mmx5mm, PARAL EN ACERO INOXIDABLE SATINADO ∅2", ANCLAJE PISO Y TECHO CON ESCUDO BUJE Y PRISIONERO, CHAPETAS PARA CERRADURA EN ACERO SATINADO DE 10x10cm, MANIJA TUBULAR EN ALUMINIO. INCLUYE PELICULA DE SEGURIDAD CON FILTRO UV.</t>
  </si>
  <si>
    <t>11.3.1.3</t>
  </si>
  <si>
    <t>PUERTA PV-02 DE 5.40 X 2.75 m: PARAL EN ACERO INOXIDABLE SATINADO ∅2", ANCLAJE PISO Y TECHO CON ESCUDO BUJE Y PRISIONERO. CHAPETAS PARA CERRADURA EN ACERO SATINADO DE 10x10cm. MANIJA TUBULAR EN ALUMINIO.VENTANA EN VIDRIO TEMPLADO DE 5mm. PUERTA EN VIDRIO LAMINADO - TEMPLADO DE 5mm+5mm. INCLUYE PELICULA DE SEGURIDAD CON FILTRO UV.</t>
  </si>
  <si>
    <t>11.3.1.4</t>
  </si>
  <si>
    <t>PUERTA PV-03 DE 9.00 X 3.30 m: PARAL EN ACERO INOXIDABLE SATINADO ∅2", ANCLAJE PISO Y TECHO CON ESCUDO BUJE Y PRISIONERO. CHAPETAS PARA CERRADURA EN ACERO SATINADO DE 10x10cm. MANIJA TUBULAR EN ALUMINIO. VENTANA EN VIDRIO TEMPLADO DE 5mm. PUERTA EN VIDRIO LAMINADO - TEMPLADO DE 5mm+5mm. INCLUYE PELICULA DE SEGURIDAD CON FILTRO UV.</t>
  </si>
  <si>
    <t>11.3.1.5</t>
  </si>
  <si>
    <t>PUERTA PV-04 DE 3.70 X 3.20 m: PARAL EN ACERO INOXIDABLE SATINADO ∅2", ANCLAJE PISO Y TECHO CON ESCUDO BUJE Y PRISIONERO. CHAPETAS PARA CERRADURA EN ACERO SATINADO DE 10x10cm. MANIJA TUBULAR EN ALUMINIO. VENTANA EN VIDRIO TEMPLADO 5mm. PUERTA EN VIDRIO LAMINADO - TEMPLADO 5mm+5mm. INCLUYE PELICULA DE SEGURIDAD CON FILTRO UV.</t>
  </si>
  <si>
    <t>11.3.1.6</t>
  </si>
  <si>
    <t>PUERTA PV-05 DE 3.73 X 3.20 m: PARAL EN ACERO INOXIDABLE SATINADO ∅2", ANCLAJE PISO Y TECHO CON ESCUDO BUJE Y PRISIONERO. CHAPETAS PARA CERRADURA EN ACERO SATINADO DE 10x10cm. MANIJA TUBULAR EN ALUMINIO. VENTANA EN VIDRIO TEMPLADO 5mm. PUERTA EN VIDRIO LAMINADO - TEMPLADO 5mm+5mm. INCLUYE PELICULA DE SEGURIDAD CON FILTRO UV.</t>
  </si>
  <si>
    <t>11.3.1.7</t>
  </si>
  <si>
    <t>PUERTA PV-06 DE 7.60 X 2.75 m: PARAL EN ACERO INOXIDABLE SATINADO ∅2", ANCLAJE PISO Y TECHO CON ESCUDO BUJE Y PRISIONERO. CHAPETAS PARA CERRADURA EN ACERO SATINADO DE 10x10cm. MANIJA TUBULAR EN ALUMINIO. VENTANA EN VIDRIO TEMPLADO 5mm. PUERTA EN VIDRIO LAMINADO - TEMPLADO 5mm+5mm. REJILLA EN ALUMINIO ANODIZADO NATURAL. INCLUYE PELICULA DE SEGURIDAD CON FILTRO UV.</t>
  </si>
  <si>
    <t>11.3.1.8</t>
  </si>
  <si>
    <t>PUERTA PV-07 DE 7.80 X 2.75 m: PARAL EN ACERO INOXIDABLE SATINADO ∅2", ANCLAJE PISO Y TECHO CON ESCUDO BUJE Y PRISIONERO. CHAPETAS PARA CERRADURA EN ACERO SATINADO DE 10x10cm. MANIJA TUBULAR EN ALUMINIO. VENTANA EN VIDRIO TEMPLADO 5mm. PUERTA EN VIDRIO LAMINADO - TEMPLADO 5mm+5mm. REJILLA EN ALUMINIO ANODIZADO NATURAL. INCLUYE PELICULA DE SEGURIDAD CON FILTRO UV.</t>
  </si>
  <si>
    <t>11.3.1.9</t>
  </si>
  <si>
    <t>PUERTA PV-08 DE 4.95 X 2.75 m: PARAL EN ACERO INOXIDABLE SATINADO ∅2", ANCLAJE PISO Y TECHO CON ESCUDO BUJE Y PRISIONERO. CHAPETAS PARA CERRADURA EN ACERO SATINADO DE 10x10cm. MANIJA TUBULAR EN ALUMINIO. VENTANA EN VIDRIO TEMPLADO 5mm. PUERTA EN VIDRIO LAMINADO - TEMPLADO 5mm+5mm. INCLUYE PELICULA DE SEGURIDAD CON FILTRO UV.</t>
  </si>
  <si>
    <t>11.3.1.10</t>
  </si>
  <si>
    <t>PUERTA PV-09 DE 5.02 X 2.75 m: PARAL EN ACERO INOXIDABLE SATINADO ∅2", ANCLAJE PISO Y TECHO CON ESCUDO BUJE Y PRISIONERO. CHAPETAS PARA CERRADURA EN ACERO SATINADO DE 10x10cm. MANIJA TUBULAR EN ALUMINIO. VENTANA EN VIDRIO TEMPLADO 5mm. PUERTA EN VIDRIO LAMINADO - TEMPLADO 5mm+5mm. INCLUYE PELICULA DE SEGURIDAD CON FILTRO UV.</t>
  </si>
  <si>
    <t>11.3.2</t>
  </si>
  <si>
    <t>BARANDAS</t>
  </si>
  <si>
    <t>11.3.2.1</t>
  </si>
  <si>
    <t>BARANDA EN VIDRIO TEMPLADO LAMINADO 5+5 INCOLORO DOBLE PASAMANOS EN TUBO DE 2" EN ACERO INOXIDABLE Y PEDESTAL EN PLATINA DE 1/4, DILATADORES, SUJECIÓN DE VIDRIO  EN 3/8" TODO EN ACERO INOXIDABLE. ANCLAJE SUPERIOR.</t>
  </si>
  <si>
    <t>11.3.2.2</t>
  </si>
  <si>
    <t>PASAMANOS DOBLE EN TUBO DE 2" EN ACERO INOXIDABLE CAL. 18 ANCLADO A MURO CON VARILLA DE 1/2" Y MONEDA DE 2" PARA ANCLAJE A MURO, TODO EN ACERO INOXIDABLE.</t>
  </si>
  <si>
    <t>11.3.2.3</t>
  </si>
  <si>
    <t>BARANDA EN CUBIERTA, VIDRIO TEMPLADO DE 8 mm INCOLORO CON PEDESTAL EN TUBO DE 1 1/2", ANCLAJE SUPERIOR H:0.90 m, TODO EN ACERO INOXIDABLE.</t>
  </si>
  <si>
    <t>CARPINTERÍA METÁLICA.</t>
  </si>
  <si>
    <t>11.4.1</t>
  </si>
  <si>
    <t>11.4.1.1</t>
  </si>
  <si>
    <t>PUERTA P-01 DE 2.00 X 2.14 m: PUERTA LAMINADA COLD ROLLED CALIBRE 18, MARCOS CARGADOS EN CONCRETO, HOJA CON AISLAMIENTO PARA CUMPLIR NORMATIVA DE PROTECCIÓN CONTRA INCENDIOS.</t>
  </si>
  <si>
    <t>11.4.1.2</t>
  </si>
  <si>
    <t>PUERTA P-02 DE 1.80 X 2.75 m: PUERTA LAMINADA COLD ROLLED CALIBRE 18, MARCOS CARGADOS EN CONCRETO, HOJA CON AISLAMIENTO PARA CUMPLIR NORMATIVA DE PROTECCIÓN CONTRA INCENDIOS.</t>
  </si>
  <si>
    <t>11.4.1.3</t>
  </si>
  <si>
    <t>PUERTA P-06 DE 1.05 X 2.75 m: PUERTA LAMINADA COLD ROLLED CALIBRE 18, REJILLA EN ALUMINIO ANODIZADO NATURAL</t>
  </si>
  <si>
    <t>11.4.1.4</t>
  </si>
  <si>
    <t>PUERTA P-07 DE 1.05 X 2.75 m: PUERTA LAMINADA COLD ROLLED CALIBRE 18. INCLUYE BARRA EN ACERO INOXIDABLE. REJILLA EN ALUMINIO ANODIZADO NATURAL</t>
  </si>
  <si>
    <t>11.4.1.5</t>
  </si>
  <si>
    <t>PUERTA P-08 DE 1.00 X 2.75 m: PPUERTA LAMINADA COLD ROLLED CALIBRE 18. INCLUYE BARRA EN ACERO INOXIDABLE. REJILLA EN ALUMINIO ANODIZADO NATURAL</t>
  </si>
  <si>
    <t>11.4.1.6</t>
  </si>
  <si>
    <t>PUERTA P-11 DE 2.00 X 2.75 m: PUERTA LAMINADA COLD ROLLED CALIBRE 18. REJILLA EN ALUMINIO ANODIZADO NATURAL</t>
  </si>
  <si>
    <t>11.4.1.7</t>
  </si>
  <si>
    <t>PUERTA P-12 DE 1.50 X 2.75 m: PUERTA LAMINADA COLD ROLLED CALIBRE 18. REJILLA EN ALUMINIO ANODIZADO NATURAL</t>
  </si>
  <si>
    <t>11.4.1.8</t>
  </si>
  <si>
    <t>PUERTA P-13 DE 2.08 X 2.75 m: PUERTA LAMINADA COLD ROLLED CALIBRE 18. REJILLA EN ALUMINIO ANODIZADO NATURAL</t>
  </si>
  <si>
    <t>11.4.1.9</t>
  </si>
  <si>
    <t>PUERTA P-14 DE 1.35 X 2.75 m: PUERTA LAMINADA COLD ROLLED CALIBRE 18. REJILLA EN ALUMINIO ANODIZADO NATURAL</t>
  </si>
  <si>
    <t>TOTAL CAPÍTULO 11</t>
  </si>
  <si>
    <t>ACABADO MUROS</t>
  </si>
  <si>
    <t xml:space="preserve">ENCHAPE SOBRE MUROS                                                                                                   </t>
  </si>
  <si>
    <t>12.1.1</t>
  </si>
  <si>
    <t>ENCHAPE DE MUROS EN PORCELANATO FORGE REC MULTICOLOR 48X48 cm, REF 477082791. ANCHO &gt; 0.70 m.</t>
  </si>
  <si>
    <t>12.1.2</t>
  </si>
  <si>
    <t>ENCHAPE DE MUROS EN PORCELANATO FORGE REC MULTICOLOR 48X48 cm, REF 477082791. ANCHO &lt;= 0.70 m.</t>
  </si>
  <si>
    <t>12.1.3</t>
  </si>
  <si>
    <t>ENCHAPE DE MUROS EN BALDOSA CERÁMICA RECTIFICADA ARTICA BLANCA 30X45 cm. ANCHO &gt; 0.70 m.</t>
  </si>
  <si>
    <t>12.1.4</t>
  </si>
  <si>
    <t>ENCHAPE DE MUROS EN BALDOSA CERÁMICA RECTIFICADA ARTICA BLANCA 30X45 cm. ANCHO &lt;= 0.70 m.</t>
  </si>
  <si>
    <t>12.1.5</t>
  </si>
  <si>
    <t>WIN DE REMATE EN ALUMINIO</t>
  </si>
  <si>
    <t>12.1.6</t>
  </si>
  <si>
    <t xml:space="preserve">MESON EN GRANITO NEGRO SAN GABRIEL 2,5 cm, SOBRE ESTRUCTURA METÁLICA, INCLUYE ÁNGULO DE SOPORTE PARA MESÓN EN 1-1/2", SALPICADERO, CORTAGOTERA, FALDON Y DEMÁS ELEMENTOS NECESARIOS PARA EL SUMINISTRO E INSTALACIÓN DE ACUERDO CON LOS PLANOS Y LAS ESPECIFICACIONES.                                             </t>
  </si>
  <si>
    <t>ACABADO MUROS ACUSTICOS</t>
  </si>
  <si>
    <t>12.2.1</t>
  </si>
  <si>
    <t>SUMINISTRO E INSTALACIÓN DE MURO DE ACONDICIONAMIENTO ACÚSTICO EN FIBRA DE VIDRIO 2" CON RECUBRIMIENTO EN TELA + ENCHAPE EN MADERA REPISAS DE 5cm x 10cm EN CEDRO PUERTO ASÍS SELLADO LACADO MATE</t>
  </si>
  <si>
    <t>TOTAL CAPÍTULO 12</t>
  </si>
  <si>
    <t xml:space="preserve">APARATOS Y EQUIPOS                                                                           </t>
  </si>
  <si>
    <t>APARATOS Y ELEMENTOS SANITARIOS, INCLUYE MONTAJE COMPLETO DE LOS MISMOS CON SUS RESPECTIVAS VÁLVULAS</t>
  </si>
  <si>
    <t>13.1.1</t>
  </si>
  <si>
    <t>SUMINISTRO E INSTALACIÓN TAZA ERIE 1.28 GPF EP/GF ANTIVANDALICA, COLOR BLANCO. INCLUYE FLUXÓMETRO DE BAJO CONSUMO 4.8 LT, VÁLVULA ANTI VANDÁLICA TIPO PUSH Y ASIENTO ABIERTO, SOPORTE TAZA ERIE CON BRIDA SANITARIA Y TODO LO NECESARIO PARA SU CORRECTA INSTALACIÓN Y PUESTA EN FUNCIONAMIENTO. SE INCLUYE MONTAJE Y CONEXIÓN.</t>
  </si>
  <si>
    <t>13.1.2</t>
  </si>
  <si>
    <t>SUMINISTRO E INSTALACIÓN DE LAVAMANOS SAN LORENZO PETIT LVI DE INCRUSTAR, INCLUYE DESAGÜE CROMADO PUSH, SOPORTES Y TODO LO NECESARIO PARA SU CORRECTA INSTALACIÓN Y PUESTA EN FUNCIONAMIENTO. SE INCLUYE MONTAJE Y CONEXIÓN</t>
  </si>
  <si>
    <t>13.1.3</t>
  </si>
  <si>
    <t>SUMINISTRO ORINAL GOTTA ENTRADA Y SALIDA POSTERIOR, INCLUYE  VÁLVULA ANTIVANDÁLICA TIPO PUSH KIT, INCLUYE GRIFERIA, SOPORTES,  Y TODO LO NECESARIO PARA SU CORRECTA INSTALACIÓN Y PUESTA EN FUNCIONAMIENTO. SE INCLUYE MONTAJE Y CONEXIÓN.</t>
  </si>
  <si>
    <t>13.1.4</t>
  </si>
  <si>
    <t>SUMINISTRO E INSTALACIÓN DE LAVAMANOS DE COLGAR AQUAJET CF/HG LVC, INCLUYE DESAGÜE CROMADO PUSH,  BRAZOS LAVAMANOS LIBRE MAMPOSTERÍA EN CAJA, SOPORTES Y TODO LO NECESARIO PARA SU CORRECTA INSTALACIÓN Y PUESTA EN FUNCIONAMIENTO. SE INCLUYE MONTAJE Y CONEXIÓN</t>
  </si>
  <si>
    <t>13.1.5</t>
  </si>
  <si>
    <t>CONSTRUCCIÓN POCETA LAVA TRAPEROS EN GRANITO FUNDIDO Y PULIDO BLANCO HUILA GRANO 1 FONDO BLANCO. SEGÚN DE DETALLE DE PLANOS.</t>
  </si>
  <si>
    <t>13.1.6</t>
  </si>
  <si>
    <t>SUMINISTRO E INSTALACIÓN DE LAVAPLATOS DE INCRUSTAR, INCLUYE DESAGÜE CROMADO PUSH, SIFÓN, SOPORTES Y TODO LO NECESARIO PARA SU CORRECTA INSTALACIÓN Y PUESTA EN FUNCIONAMIENTO. SE INCLUYE MONTAJE Y CONEXIÓN</t>
  </si>
  <si>
    <t>EQUIPOS</t>
  </si>
  <si>
    <t>13.2.1</t>
  </si>
  <si>
    <t>SUMINISTRO, INSTALACIÓN ASCENSOR MARCA THYSSEN KRUPP, SERIE MRL REF SYNERGY ONE, CAPACIDAD PARA 10 PASAJEROS/800 Kg, VELOCIDAD 60 m/min, CON 4 PARADAS POR EL MISMO LADO, OPERACIÓN EN MANIOBRA SELECTIVA, COLECTIVA EN ASCENSO Y DESCENSO POR ELEMENTOS DE PROGRAMACIÓN. SIN CUARTO DE MAQUINAS, APERTURA LATERAL. INCLUYE ACCESORIOS Y SEÑALIZACIÓN PARA CUMPLIR REQUISITOS DE ACCESIBILIDAD</t>
  </si>
  <si>
    <t>13.2.2</t>
  </si>
  <si>
    <t xml:space="preserve">BOMBA HORIZONTAL CONTRA INCENDIOS, CARCAZA PARTIDA, CON MOTOR ELECTRICO, CAPACIDAD NOMINAL: 1000 GPM @ 140 PSI, 200 HP, 1770 RPM, UL/FM. (INCLUYE TABLERO CONTROLADOR) Y BOMBA JOCKEY DE 10 GPM A 150 PSI, CON MOTOR ELÉCTRICO, 3 HP, 3450 RPM. (INCLUYE TABLERO CONTROLADOR). </t>
  </si>
  <si>
    <t>GRIFERÍAS</t>
  </si>
  <si>
    <t>13.3.1</t>
  </si>
  <si>
    <t>SUMINISTRO E INSTALACIÓN GRIFERIA DE LAVAMANOS DE MESA TIPO PUSH EN CROMO</t>
  </si>
  <si>
    <t>13.3.2</t>
  </si>
  <si>
    <t>SUMINISTRO E INSTALACIÓN DE SIFÓN BOTELLA EN CROMO</t>
  </si>
  <si>
    <t>13.3.3</t>
  </si>
  <si>
    <t>SUMINISTRO E INSTALACIÓN GRIFERIA DE LAVAPLATOS MONOCONTROL</t>
  </si>
  <si>
    <t>ACCESORIOS</t>
  </si>
  <si>
    <t>13.4.1</t>
  </si>
  <si>
    <t>SUMINISTRO E INSTALACIÓN DE BARRA DE SEGURIDAD PLEGABLE PARA DISCAPACITADOS EN ACERO INOXIDABLE SATINADO Ø=2", GF IMPORTADA. REF 706590001 CORONA. INCLUYE SOPORTES Y TODO LO NECESARIO PARA SU CORRECTA INSTALACIÓN Y PUESTA EN FUNCIONAMIENTO.</t>
  </si>
  <si>
    <t>13.4.2</t>
  </si>
  <si>
    <t>SUMINISTRO E INSTALACIÓN DE DISPENSADOR DE JABÓN LÍQUIDO, 1LT DE CAPACIDAD, CUERPO EN ACERO INOXIDABLE SATINADO CON VALVULA DE PUSH DOSIFICADORA, SOCODA, INCLUYE SOPORTES Y TODO LO NECESARIO PARA SU CORRECTA INSTALACIÓN Y PUESTA EN FUNCIONAMIENTO.</t>
  </si>
  <si>
    <t>13.4.3</t>
  </si>
  <si>
    <t>SUMINISTRO E INSTALACIÓN DE DISPENSADOR DE PAPEL EN ACERO INOXIDABLE SATINADO, SOCODA. INCLUYE SOPORTES Y TODO LO NECESARIO PARA SU CORRECTA INSTALACIÓN Y PUESTA EN FUNCIONAMIENTO.</t>
  </si>
  <si>
    <t>13.4.4</t>
  </si>
  <si>
    <t>SUMINISTRO E INSTALACIÓN DE LLAVE TIPO JARDÍN PESADA 97720 CROMO</t>
  </si>
  <si>
    <t>13.4.5</t>
  </si>
  <si>
    <t>SUMINISTRO E INSTALACIÓN DE CANECA DE SOBREPONER EN LA PARED O EN DIVISIÓN METÁLICA, EN ACERO INOXIDABLE 304 SATINADO, CON SOPORTE PARA BOLSA PLÁSTICA. CAPACIDAD 14.5LTS. NACIONAL A&amp;A. INCLUYE SOPORTES Y TODO LO NECESARIO PARA SU CORRECTA INSTALACIÓN Y PUESTA EN FUNCIONAMIENTO.</t>
  </si>
  <si>
    <t>13.4.6</t>
  </si>
  <si>
    <t>SUMINISTRO E INSTALACIÓN DE PASAMANOS DE SEGURIDAD PARA DISCAPACITADOS EN ACERO INOXIDABLE SATINADO, 30". SOCODA. INCLUYE SOPORTES Y TODO LO NECESARIO PARA SU CORRECTA INSTALACIÓN Y PUESTA EN FUNCIONAMIENTO.</t>
  </si>
  <si>
    <t>13.4.7</t>
  </si>
  <si>
    <t>SUMINISTRO E INSTALACIÓN DE REJILLA DE ALUMINIO 4"X3" CON SOSCO PARA BAÑOS</t>
  </si>
  <si>
    <t>13.4.8</t>
  </si>
  <si>
    <t>SUMINISTRO E INSTALACIÓN DE SECADOR DE MANOS DE SENSOR PARA USO DE MANOS LIBRES DE CARCAZA EN ACERO INOXIDABLE. SOCODA. INCLUYE SOPORTES Y TODO LO NECESARIO PARA SU CORRECTA INSTALACIÓN Y PUESTA EN FUNCIONAMIENTO.</t>
  </si>
  <si>
    <t>13.4.9</t>
  </si>
  <si>
    <t>DIVISIONES EN LÁMINA DE ACERO INOXIDABLE CAL. 20 REF. 304 SATINADO CANTILIVER,  ARISTAS REDONDAS, RIGIDIACIÓN CON BASTIDOR EN PERFILES CUADRADOS, COMPUERTA EN ACERO INOXIDABLE, CON ESTRUCTURA INTERNA PARA DAR RIGIDEZ, PUERTA DE 0,87 m, GANCHO SENCILLO Y CERRADURA DE PASADOR. SOCODA. SEGÚN DISEÑO EN PLANOS.</t>
  </si>
  <si>
    <t>13.4.10</t>
  </si>
  <si>
    <t>SUMINISTRO E INSTALACIÓN TAPARREGISTRO ACERO INOXIDABLE CON CERRADURA</t>
  </si>
  <si>
    <t>TOTAL CAPÍTULO 13</t>
  </si>
  <si>
    <t xml:space="preserve">PINTURA                                                                                                            </t>
  </si>
  <si>
    <t xml:space="preserve">SOBRE MURO                                                                                                    </t>
  </si>
  <si>
    <t>14.1.1</t>
  </si>
  <si>
    <t>ESTUCO Y VINILO TRES MANOS TIPO BORRABLE IDEA PAINT CREATE CLERA INCLUYE FILOS Y DILATACIONES ANCHO &gt;0.70 M</t>
  </si>
  <si>
    <t>14.1.2</t>
  </si>
  <si>
    <t>ESTUCO Y VINILO TRES MANOS TIPO BORRABLE IDEA PAINT CREATE CLERA INCLUYE FILOS Y DILATACIONES ANCHO &lt; O = 0,70 M</t>
  </si>
  <si>
    <t>14.1.3</t>
  </si>
  <si>
    <t>VINILO TIPO KORAZA  PARA EXTERIORES SOBRE PAÑETE (3 MANOS), INCLUYE FILOS Y DILATACIONES. ANCHO &gt; 0.70 m</t>
  </si>
  <si>
    <t>14.1.4</t>
  </si>
  <si>
    <t>VINILO TIPO KORAZA  PARA EXTERIORES SOBRE PAÑETE (3 MANOS), INCLUYE FILOS Y DILATACIONES. ANCHO &lt;= 0.70 m</t>
  </si>
  <si>
    <t>14.1.5</t>
  </si>
  <si>
    <t xml:space="preserve">VINILO PARA INTERIORES SOBRE PAÑETE 3 MANOS ANCHO &gt; 0.70 m.                                                    </t>
  </si>
  <si>
    <t>14.1.6</t>
  </si>
  <si>
    <t>VINILO PARA INTERIORES SOBRE PAÑETE 3 MANOS, ANCHO &lt;= 0.70 m</t>
  </si>
  <si>
    <t>14.1.7</t>
  </si>
  <si>
    <t xml:space="preserve">VINILO ANTIBACTERIAL PARA INTERIORES SOBRE PAÑETE 3 MANOS ANCHO &gt; 0.70 m.                                                    </t>
  </si>
  <si>
    <t>14.1.8</t>
  </si>
  <si>
    <t>VINILO ANTIBACTERIAL PARA INTERIORES SOBRE PAÑETE 3 MANOS, ANCHO &lt;= 0.70 m</t>
  </si>
  <si>
    <t xml:space="preserve">BAJO PLACA                                                                                                    </t>
  </si>
  <si>
    <t>14.2.1</t>
  </si>
  <si>
    <t xml:space="preserve">VINILO BAJO PLACA LISA, TRES MANOS ANCHO &gt; 0.70 M                                                     </t>
  </si>
  <si>
    <t>14.2.2</t>
  </si>
  <si>
    <t xml:space="preserve">VINILO BAJO PLACA LISA, TRES MANOS ANCHO &lt; O = 0.70 M                                                     </t>
  </si>
  <si>
    <t>14.3.1</t>
  </si>
  <si>
    <t>LIMPIEZA E HIDRÓFUGO PARA LADRILLO Y BLOQUE A LA VISTA ANCHO &gt; 0.70 M</t>
  </si>
  <si>
    <t>14.3.2</t>
  </si>
  <si>
    <t>LIMPIEZA E HIDRÓFUGO PARA LADRILLO Y BLOQUE A LA VISTA &lt; O = 0.70 M</t>
  </si>
  <si>
    <t>14.3.3</t>
  </si>
  <si>
    <t>VINILO DOS MANOS ANTIBACTERIAL CIELO RASO EN SUPER BOARD  ANCHO &lt; O = 0.70 M</t>
  </si>
  <si>
    <t>TOTAL CAPÍTULO 14</t>
  </si>
  <si>
    <t>CERRADURAS Y VIDRIOS</t>
  </si>
  <si>
    <t xml:space="preserve">CERRADURAS                                                                                                    </t>
  </si>
  <si>
    <t>15.1.1</t>
  </si>
  <si>
    <t>CERRADURA ANTIPANICO PUERTA DOBLE</t>
  </si>
  <si>
    <t>15.1.2</t>
  </si>
  <si>
    <t>CERRADURA STANLEY DE MANIJA PUERTAS AULAS</t>
  </si>
  <si>
    <t>15.1.3</t>
  </si>
  <si>
    <t>CERRADURA STANLEY DE MANIJA PUERTAS BAÑOS</t>
  </si>
  <si>
    <t xml:space="preserve">VIDRIOS Y ESPEJOS                                                                                             </t>
  </si>
  <si>
    <t>15.2.1</t>
  </si>
  <si>
    <t xml:space="preserve">ESPEJO CRISTAL BISELADO EMPOTRADO 6mm.                                                                             </t>
  </si>
  <si>
    <t>TOTAL CAPÍTULO 15</t>
  </si>
  <si>
    <t xml:space="preserve">OBRAS EXTERIORES                                                                                                   </t>
  </si>
  <si>
    <t>16.1.1</t>
  </si>
  <si>
    <t>ESCALONES EN PISO LAMINADO EN MADERA SINTETICA CON SISTEMA TIPO CLICK, e= 10 mm PARA TRAFICO ALTO COLOR POR DEFINIR. ANCHO &lt; 0,70 m</t>
  </si>
  <si>
    <t>16.1.2</t>
  </si>
  <si>
    <t xml:space="preserve">PLAQUETAS PREFABRICADAS EN CONCRETO DE 0,40 X 0,40 DE COLORES.                                        </t>
  </si>
  <si>
    <t>16.1.3</t>
  </si>
  <si>
    <t>ADOQUÍN CERÁMICO TONO NATURAL DE 0,20 X 0,10 m</t>
  </si>
  <si>
    <t>16.1.4</t>
  </si>
  <si>
    <t>PISO EN PIEDRA MUÑECA 30 X 60 cm. ANCHO &gt; 0.70m</t>
  </si>
  <si>
    <t>16.1.5</t>
  </si>
  <si>
    <t>PISO EN PIEDRA MUÑECA 30 X 60 cm. ANCHO &lt;= 0.70m</t>
  </si>
  <si>
    <t>16.1.6</t>
  </si>
  <si>
    <t xml:space="preserve">BORDILLO PREFABRICADO EN CONCRETO TIPO A-80 20 X 35 (CARTILLA MOBILIARIO URBANO IDU)                     </t>
  </si>
  <si>
    <t>16.1.7</t>
  </si>
  <si>
    <t xml:space="preserve">JUNTAS DE CONFINAMIENTO EN CONCRETO FUNDIDO EN OBRA DE f'c=17,0 Mpa DE 0,10 X 0,15 m                                            </t>
  </si>
  <si>
    <t>16.1.8</t>
  </si>
  <si>
    <t>CONCRETO ESMALTADO OXIDO</t>
  </si>
  <si>
    <t>16.1.9</t>
  </si>
  <si>
    <t>CÁRCAMO PREFABRICADO EN CONCRETO A LA VISTA f'c=21 MPa 0,20 x 0,30 m. INCLUYE REJILLA EN CONCRETO</t>
  </si>
  <si>
    <t>16.1.10</t>
  </si>
  <si>
    <t>TALUD EN UÑA DE GATO</t>
  </si>
  <si>
    <t>16.1.11</t>
  </si>
  <si>
    <t>CONCRETO CICLOPEO CIMIENTOS (Compuesto un 60% por concreto 21 MPa y 40% piedra media zonga)</t>
  </si>
  <si>
    <t>16.1.12</t>
  </si>
  <si>
    <t>MURO EN LADRILLO MACIZO RECOCIDO, e=0.12 m</t>
  </si>
  <si>
    <t>16.1.13</t>
  </si>
  <si>
    <t>ZAPATAS EN CONCRETO CONCRETO f'c = 21 MPa  (Sin refuerzo, incluye formaleta).</t>
  </si>
  <si>
    <t>16.1.14</t>
  </si>
  <si>
    <t>16.1.15</t>
  </si>
  <si>
    <t>16.1.16</t>
  </si>
  <si>
    <t>GRADERÍAS EN CONCRETO f'c = 21 MPa  (Sin refuerzo, incluye formaleta).</t>
  </si>
  <si>
    <t>16.1.17</t>
  </si>
  <si>
    <t>16.1.18</t>
  </si>
  <si>
    <t>ANDÉN PERIMETRAL EN CONCRETO, A=1.00 m, E=0.10 m EN CONCRETO DE 21 Mpa, INCLUYE DILATACIONES</t>
  </si>
  <si>
    <t>M2</t>
  </si>
  <si>
    <t>JARDINERÍA Y PAISAJISMO.</t>
  </si>
  <si>
    <t>16.2.1</t>
  </si>
  <si>
    <t>JARDIN EXTERIOR SEGÚN DISEÑO DE URBANISMO</t>
  </si>
  <si>
    <t>TOTAL CAPÍTULO 16</t>
  </si>
  <si>
    <t xml:space="preserve">ASEO Y VARIOS                                                                                                      </t>
  </si>
  <si>
    <t>17.1.1</t>
  </si>
  <si>
    <t xml:space="preserve">ASEO AL FINAL DE LA OBRA                                                                              </t>
  </si>
  <si>
    <t>Gl</t>
  </si>
  <si>
    <t>TOTAL CAPÍTULO 17</t>
  </si>
  <si>
    <t>INSTALACIONES HIDROSANTARIAS</t>
  </si>
  <si>
    <t>RED DE SUMINISTRO</t>
  </si>
  <si>
    <t>18.1.1</t>
  </si>
  <si>
    <t>ACOMETIDA Y MEDIDOR TOTALIZADOR</t>
  </si>
  <si>
    <t>18.1.1.1</t>
  </si>
  <si>
    <t>TUBERÍA HG  1.1/2"</t>
  </si>
  <si>
    <t>ML</t>
  </si>
  <si>
    <t>18.1.1.2</t>
  </si>
  <si>
    <t>ACCESORIOS HG 1.1/2"</t>
  </si>
  <si>
    <t>UN</t>
  </si>
  <si>
    <t>18.1.1.3</t>
  </si>
  <si>
    <t>TUBERÍA PVC P RDE 21 1.1/2"</t>
  </si>
  <si>
    <t>18.1.1.4</t>
  </si>
  <si>
    <t>ACCESORIOS PVC P  1.1/2"</t>
  </si>
  <si>
    <t>18.1.1.5</t>
  </si>
  <si>
    <t>REGISTRO PASO DIRECTO 1.1/2"</t>
  </si>
  <si>
    <t>18.1.1.6</t>
  </si>
  <si>
    <t>UNIÓN DRESER 1.1/2"</t>
  </si>
  <si>
    <t>18.1.1.7</t>
  </si>
  <si>
    <t>FILTRO 1.1/2"</t>
  </si>
  <si>
    <t>18.1.1.8</t>
  </si>
  <si>
    <t>CHEQUE HIDRO 1.1/2"</t>
  </si>
  <si>
    <t>18.1.1.9</t>
  </si>
  <si>
    <t>VALVULA CORTE PARA LLENADO TANQUE 1.1/2"</t>
  </si>
  <si>
    <t>18.1.1.10</t>
  </si>
  <si>
    <t>INSTALACIÓN ACOMETIDA 1.1/2"</t>
  </si>
  <si>
    <t>18.1.1.11</t>
  </si>
  <si>
    <t>INSTALACIÓN MEDIDOR TOTALIZADOR    1.1/2"</t>
  </si>
  <si>
    <t>18.1.1.12</t>
  </si>
  <si>
    <t>MEDIDOR TOTALIZADOR 1.1/2"</t>
  </si>
  <si>
    <t>18.1.1.13</t>
  </si>
  <si>
    <t>CAJA MEDIDOR TOTALIZADOR 1.1/2"</t>
  </si>
  <si>
    <t>18.1.1.14</t>
  </si>
  <si>
    <t>PLACA DE IDENTIFICACIÓN 1.1/2"</t>
  </si>
  <si>
    <t>18.1.2</t>
  </si>
  <si>
    <t>ACOMETIDA Y MEDIDOR RED CONTRA INCENDIOS</t>
  </si>
  <si>
    <t>18.1.2.1</t>
  </si>
  <si>
    <t>TUBERÍA H.G. 1"</t>
  </si>
  <si>
    <t>18.1.2.2</t>
  </si>
  <si>
    <t>ACCESORIOS H.G. 1"</t>
  </si>
  <si>
    <t>18.1.2.3</t>
  </si>
  <si>
    <t>VÁLVULA DE CORTE 1"</t>
  </si>
  <si>
    <t>18.1.2.4</t>
  </si>
  <si>
    <t>VÁLVULA ANTIFRAUDE 1"</t>
  </si>
  <si>
    <t>18.1.2.5</t>
  </si>
  <si>
    <t>MEDIDOR AGUA POTABLE 1"</t>
  </si>
  <si>
    <t>18.1.2.6</t>
  </si>
  <si>
    <t>MONTAJE MEDIDOR AGUA POTABLE 1"</t>
  </si>
  <si>
    <t>18.1.2.7</t>
  </si>
  <si>
    <t xml:space="preserve">PLAQUETA DE IDENTIFICACIÓN </t>
  </si>
  <si>
    <t>18.1.2.8</t>
  </si>
  <si>
    <t xml:space="preserve">CAJILLA PARA UN MEDIDOR </t>
  </si>
  <si>
    <t>18.1.2.9</t>
  </si>
  <si>
    <t>18.1.2.10</t>
  </si>
  <si>
    <t>18.1.3</t>
  </si>
  <si>
    <t>CONEXIONES A TANQUE DE AGUA POTABLE</t>
  </si>
  <si>
    <t>18.1.3.1</t>
  </si>
  <si>
    <t>PASE EN MURO TANQUE EN PVC 1.1/2"</t>
  </si>
  <si>
    <t>18.1.3.2</t>
  </si>
  <si>
    <t>PASE EN MURO TANQUE EN PVC 4"</t>
  </si>
  <si>
    <t>18.1.3.3</t>
  </si>
  <si>
    <t>NIPLE PASAMURO  12"</t>
  </si>
  <si>
    <t>18.1.3.4</t>
  </si>
  <si>
    <t>TUBERIA PVC BIAXIAL  12"</t>
  </si>
  <si>
    <t>18.1.3.5</t>
  </si>
  <si>
    <t>VALVULA TIPO COMPUERTA 12"</t>
  </si>
  <si>
    <t>18.1.4</t>
  </si>
  <si>
    <t>CUARTO DE BOMBAS AGUA POTABLE (VELOCIDAD VARIABLE)</t>
  </si>
  <si>
    <t>18.1.4.1</t>
  </si>
  <si>
    <t>TUBERÍA ACERO GALVANIZADO 4"</t>
  </si>
  <si>
    <t>18.1.4.2</t>
  </si>
  <si>
    <t>ACCESORIOS ACERO RANURADO  4"</t>
  </si>
  <si>
    <t>18.1.4.3</t>
  </si>
  <si>
    <t>ACOPLE RANURADO ACERO 4"</t>
  </si>
  <si>
    <t>18.1.4.4</t>
  </si>
  <si>
    <t>TUBERÍA ACERO GALVANIZADO 1"</t>
  </si>
  <si>
    <t>18.1.4.5</t>
  </si>
  <si>
    <t>ACCESORIOS ACERO ROSCAR 1"</t>
  </si>
  <si>
    <t>18.1.4.6</t>
  </si>
  <si>
    <t>MANÓMETRO 200 PSI CARATULA  4"</t>
  </si>
  <si>
    <t>18.1.4.7</t>
  </si>
  <si>
    <t>VÁLVULA PIE 4"</t>
  </si>
  <si>
    <t>18.1.4.8</t>
  </si>
  <si>
    <t>REG. P/D.  4"</t>
  </si>
  <si>
    <t>18.1.4.9</t>
  </si>
  <si>
    <t>REG. P/D.  1"</t>
  </si>
  <si>
    <t>18.1.4.10</t>
  </si>
  <si>
    <t>CHEQUE HIDRO 4"</t>
  </si>
  <si>
    <t>18.1.4.11</t>
  </si>
  <si>
    <t>CHEQUES PERFORADO 1"</t>
  </si>
  <si>
    <t>18.1.4.12</t>
  </si>
  <si>
    <t>COPA EXCÉNTRICA 4"X2"</t>
  </si>
  <si>
    <t>18.1.4.13</t>
  </si>
  <si>
    <t>COPA EXCÉNTRICA 2"X4"</t>
  </si>
  <si>
    <t>18.1.4.14</t>
  </si>
  <si>
    <t>JUNTA DE EXPANSIÓN BORRACHA 4"</t>
  </si>
  <si>
    <t>18.1.4.15</t>
  </si>
  <si>
    <t>UNIÓN UNIVERSAL 4"</t>
  </si>
  <si>
    <t>18.1.4.16</t>
  </si>
  <si>
    <t xml:space="preserve">BASE ANTIVIBRATORIA                  </t>
  </si>
  <si>
    <t>18.1.4.17</t>
  </si>
  <si>
    <t>SUMINISTRO Y MONTAJE EQUIPO DE PRESIÓN (53PSI@255GPM) 3 BOMBAS VEL. VARIABLE</t>
  </si>
  <si>
    <t>18.1.4.18</t>
  </si>
  <si>
    <t>TANQUE HIDROACUMULADOR</t>
  </si>
  <si>
    <t>18.1.4.19</t>
  </si>
  <si>
    <t>REG. P/D. BYPASS 1.1/2"</t>
  </si>
  <si>
    <t>18.1.4.20</t>
  </si>
  <si>
    <t>CHEQUE BYPASS 1.1/2"</t>
  </si>
  <si>
    <t>18.1.4.21</t>
  </si>
  <si>
    <t>UNIÓN UNIVERSAL BYPASS 1.1/2"</t>
  </si>
  <si>
    <t>18.1.4.22</t>
  </si>
  <si>
    <t>TRANSICIÓN ACERO - PVC 1.1/2"</t>
  </si>
  <si>
    <t>18.1.5</t>
  </si>
  <si>
    <t xml:space="preserve">REDES DE SUMINISTRO AGUA FRÍA POTABLE </t>
  </si>
  <si>
    <t>18.1.5.1</t>
  </si>
  <si>
    <t>TUBERÍA PVC P RDE 21 1/2"</t>
  </si>
  <si>
    <t>18.1.5.2</t>
  </si>
  <si>
    <t>ACCESORIOS PVC P 1/2"</t>
  </si>
  <si>
    <t>18.1.5.3</t>
  </si>
  <si>
    <t>TUBERÍA PVC P RDE 21 3/4"</t>
  </si>
  <si>
    <t>18.1.5.4</t>
  </si>
  <si>
    <t>ACCESORIOS PVC P 3/4"</t>
  </si>
  <si>
    <t>18.1.5.5</t>
  </si>
  <si>
    <t>TUBERÍA PVC P RDE 21 1"</t>
  </si>
  <si>
    <t>18.1.5.6</t>
  </si>
  <si>
    <t>ACCESORIOS PVC P 1"</t>
  </si>
  <si>
    <t>18.1.5.7</t>
  </si>
  <si>
    <t>TUBERÍA PVC P RDE 21 1.1/4"</t>
  </si>
  <si>
    <t>18.1.5.8</t>
  </si>
  <si>
    <t>ACCESORIOS PVC P 1.1/4"</t>
  </si>
  <si>
    <t>18.1.5.9</t>
  </si>
  <si>
    <t>18.1.5.10</t>
  </si>
  <si>
    <t>ACCESORIOS PVC P 1.1/2"</t>
  </si>
  <si>
    <t>18.1.5.11</t>
  </si>
  <si>
    <t>TUBERÍA PVC P RDE 21 2"</t>
  </si>
  <si>
    <t>18.1.5.12</t>
  </si>
  <si>
    <t>ACCESORIOS PVC P 2"</t>
  </si>
  <si>
    <t>18.1.5.13</t>
  </si>
  <si>
    <t>TUBERÍA PVC P RDE 21 2.1/2"</t>
  </si>
  <si>
    <t>18.1.5.14</t>
  </si>
  <si>
    <t>ACCESORIOS PVC P 2.1/2"</t>
  </si>
  <si>
    <t>18.1.5.15</t>
  </si>
  <si>
    <t>TUBERÍA PVC P RDE 21 3"</t>
  </si>
  <si>
    <t>18.1.5.16</t>
  </si>
  <si>
    <t>ACCESORIOS PVC P 3"</t>
  </si>
  <si>
    <t>18.1.5.17</t>
  </si>
  <si>
    <t>TUBERÍA PVC P RDE 21 4"</t>
  </si>
  <si>
    <t>18.1.5.18</t>
  </si>
  <si>
    <t>ACCESORIOS PVC P 4"</t>
  </si>
  <si>
    <t>18.1.5.19</t>
  </si>
  <si>
    <t>REGISTRO  1/2"</t>
  </si>
  <si>
    <t>18.1.5.20</t>
  </si>
  <si>
    <t>REGISTRO  1.1/4"</t>
  </si>
  <si>
    <t>18.1.5.21</t>
  </si>
  <si>
    <t>REGISTRO  2"</t>
  </si>
  <si>
    <t>18.1.5.22</t>
  </si>
  <si>
    <t>REGISTRO  3/4"</t>
  </si>
  <si>
    <t>18.1.5.23</t>
  </si>
  <si>
    <t>VALVULA EXPULSORA DE AIRE 1/2"</t>
  </si>
  <si>
    <t>18.1.5.24</t>
  </si>
  <si>
    <t>VALVULA EXPULSORA DE AIRE 3/4"</t>
  </si>
  <si>
    <t>18.1.5.25</t>
  </si>
  <si>
    <t>LLAVE MANGUERA + REGISTRO 1/2"</t>
  </si>
  <si>
    <t>18.1.5.26</t>
  </si>
  <si>
    <t>SUPRESOR DE GOLPE DE ARIETE 1"</t>
  </si>
  <si>
    <t>18.1.6</t>
  </si>
  <si>
    <t>PUNTOS HIDRÁULICOS DE AGUA FRÍA POTABLE</t>
  </si>
  <si>
    <t>18.1.6.1</t>
  </si>
  <si>
    <t>PUNTO AF LAVAMANOS  1/2"</t>
  </si>
  <si>
    <t>18.1.6.2</t>
  </si>
  <si>
    <t>PUNTO AF SANITARIOS 1.1/4"</t>
  </si>
  <si>
    <t>18.1.6.3</t>
  </si>
  <si>
    <t>PUNTO AF ORINALES  1"</t>
  </si>
  <si>
    <t>18.1.6.4</t>
  </si>
  <si>
    <t>PUNTO AF LAVAPLATOS 1/2"</t>
  </si>
  <si>
    <t>18.1.6.5</t>
  </si>
  <si>
    <t>PUNTO AF DISPENSADORES 1/2"</t>
  </si>
  <si>
    <t>18.1.6.6</t>
  </si>
  <si>
    <t>PUNTO AF LLAVE MANGUERA  1/2"</t>
  </si>
  <si>
    <t>18.1.6.7</t>
  </si>
  <si>
    <t>FILTRO PARA AGUA POTABLE 1.1/4"</t>
  </si>
  <si>
    <t>18.1.7</t>
  </si>
  <si>
    <t>MONTAJE DE APARATOS</t>
  </si>
  <si>
    <t>18.1.7.1</t>
  </si>
  <si>
    <t xml:space="preserve">MONTAJE LAVAMANOS  </t>
  </si>
  <si>
    <t>18.1.7.2</t>
  </si>
  <si>
    <t xml:space="preserve">MONTAJE SANITARIOS </t>
  </si>
  <si>
    <t>18.1.7.3</t>
  </si>
  <si>
    <t xml:space="preserve">MONTAJE ORINALES  </t>
  </si>
  <si>
    <t>18.1.7.4</t>
  </si>
  <si>
    <t xml:space="preserve">MONTAJE LAVAPLATOS </t>
  </si>
  <si>
    <t>18.1.7.5</t>
  </si>
  <si>
    <t xml:space="preserve">MONTAJE LLAVE MANGUERA  </t>
  </si>
  <si>
    <t>18.1.7.6</t>
  </si>
  <si>
    <t xml:space="preserve">M. O. EQUIPO DE PRESIÓN A. POTABLE </t>
  </si>
  <si>
    <t>RED DE DESAGÜES EDIFICACIÓN</t>
  </si>
  <si>
    <t>18.2.1</t>
  </si>
  <si>
    <t>REDES DE AGUAS RESIDUALES Y VENTILACIONES</t>
  </si>
  <si>
    <t>18.2.1.1</t>
  </si>
  <si>
    <t>TUBERÍA PVCL 2"</t>
  </si>
  <si>
    <t>18.2.1.2</t>
  </si>
  <si>
    <t>TUBERÍA PVC S 2"</t>
  </si>
  <si>
    <t>18.2.1.3</t>
  </si>
  <si>
    <t>ACCESORIOS PVC. S 2"</t>
  </si>
  <si>
    <t>18.2.1.4</t>
  </si>
  <si>
    <t>TUBERÍA PVCL 3"</t>
  </si>
  <si>
    <t>18.2.1.5</t>
  </si>
  <si>
    <t>TUBERÍA PVC S 3"</t>
  </si>
  <si>
    <t>18.2.1.6</t>
  </si>
  <si>
    <t>ACCESORIOS PVC. S 3"</t>
  </si>
  <si>
    <t>18.2.1.7</t>
  </si>
  <si>
    <t>TUBERÍA PVC S 4"</t>
  </si>
  <si>
    <t>18.2.1.8</t>
  </si>
  <si>
    <t>ACCESORIOS PVC. S 4"</t>
  </si>
  <si>
    <t>18.2.2</t>
  </si>
  <si>
    <t>SALIDAS SANITARIAS PVC-S</t>
  </si>
  <si>
    <t>18.2.2.1</t>
  </si>
  <si>
    <t>SALIDA SANITARIA LAVAMANOS  2"</t>
  </si>
  <si>
    <t>18.2.2.2</t>
  </si>
  <si>
    <t>SALIDA SANITARIA SANITARIOS 4"</t>
  </si>
  <si>
    <t>18.2.2.3</t>
  </si>
  <si>
    <t>SALIDA SANITARIA ORINALES  2"</t>
  </si>
  <si>
    <t>18.2.2.4</t>
  </si>
  <si>
    <t>SALIDA SANITARIA LAVAPLATOS 2"</t>
  </si>
  <si>
    <t>18.2.2.5</t>
  </si>
  <si>
    <t>SALIDA SANITARIA DISPENSADORES 2"</t>
  </si>
  <si>
    <t>18.2.2.6</t>
  </si>
  <si>
    <t>SALIDA SANITARIA SIFONES 2"</t>
  </si>
  <si>
    <t>18.2.2.7</t>
  </si>
  <si>
    <t>BRIDAS SANITARIAS 4"</t>
  </si>
  <si>
    <t>RED DE DESAGÜES AGUAS RESIDUALES GENERALES</t>
  </si>
  <si>
    <t>18.3.1</t>
  </si>
  <si>
    <t>REDES DE AGUAS RESIDUALES</t>
  </si>
  <si>
    <t>18.3.1.1</t>
  </si>
  <si>
    <t>TUBERÍA PVC. ALCANTARILLADO 6"</t>
  </si>
  <si>
    <t>18.3.1.2</t>
  </si>
  <si>
    <t>ACCESORIOS PVC. ALCANTARILLADO 6"</t>
  </si>
  <si>
    <t>18.3.1.3</t>
  </si>
  <si>
    <t>TUBERÍA PVC. ALCANTARILLADO 8"</t>
  </si>
  <si>
    <t>18.3.1.4</t>
  </si>
  <si>
    <t>ACCESORIOS PVC. ALCANTARILLADO 8"</t>
  </si>
  <si>
    <t>18.3.2</t>
  </si>
  <si>
    <t>OBRAS CIVILES AGUAS RESIDUALES</t>
  </si>
  <si>
    <t>18.3.2.1</t>
  </si>
  <si>
    <t>CAJAS DE INSPECCIÓN TRÁFICO LIVIANO DE 80x80</t>
  </si>
  <si>
    <t>18.3.2.2</t>
  </si>
  <si>
    <t xml:space="preserve">EMPATE A RED GENERAL DE LA UNIVERSIDAD </t>
  </si>
  <si>
    <t>RED DE DESAGÜES AGUAS RESIDUALES A REUBICAR</t>
  </si>
  <si>
    <t>18.4.1</t>
  </si>
  <si>
    <t>RED A INSTALAR</t>
  </si>
  <si>
    <t>18.4.1.1</t>
  </si>
  <si>
    <t>TUBERÍA PVC. ALCANTARILLADO 16"</t>
  </si>
  <si>
    <t>18.4.1.2</t>
  </si>
  <si>
    <t>ACCESORIOS PVC. ALCANTARILLADO 16"</t>
  </si>
  <si>
    <t>18.4.2</t>
  </si>
  <si>
    <t>18.4.2.1</t>
  </si>
  <si>
    <t>POZO DE INSPECCIÓN TRÁFICO PESADO</t>
  </si>
  <si>
    <t>RED DE AGUAS LLUVIAS EDIFICACIÓN</t>
  </si>
  <si>
    <t>18.5.1</t>
  </si>
  <si>
    <t>REDES AGUAS LLUVIAS</t>
  </si>
  <si>
    <t>18.5.1.1</t>
  </si>
  <si>
    <t>18.5.1.2</t>
  </si>
  <si>
    <t>18.5.1.3</t>
  </si>
  <si>
    <t>TUBERÍA PVC S 6"</t>
  </si>
  <si>
    <t>18.5.1.4</t>
  </si>
  <si>
    <t>ACCESORIOS PVC. S 6"</t>
  </si>
  <si>
    <t>18.5.1.5</t>
  </si>
  <si>
    <t>TUBERÍA PVC S 8"</t>
  </si>
  <si>
    <t>18.5.1.6</t>
  </si>
  <si>
    <t>ACCESORIOS PVC. S 8"</t>
  </si>
  <si>
    <t>18.5.1.7</t>
  </si>
  <si>
    <t>TUBERÍA PVC S 10"</t>
  </si>
  <si>
    <t>18.5.1.8</t>
  </si>
  <si>
    <t>ACCESORIOS PVC. S 10"</t>
  </si>
  <si>
    <t>18.5.1.9</t>
  </si>
  <si>
    <t>TUBERÍA PVC ALCANTARILLADO 12"</t>
  </si>
  <si>
    <t>18.5.1.10</t>
  </si>
  <si>
    <t>ACCESORIOS PVC. ALCANTARILLADO 12"</t>
  </si>
  <si>
    <t>18.5.1.11</t>
  </si>
  <si>
    <t>SIFON + TRAGANTE 4"</t>
  </si>
  <si>
    <t>18.5.1.12</t>
  </si>
  <si>
    <t>SIFON + REJILLA 4"</t>
  </si>
  <si>
    <t>18.5.1.13</t>
  </si>
  <si>
    <t>CODO PVC 6"</t>
  </si>
  <si>
    <t>18.5.1.14</t>
  </si>
  <si>
    <t>JUNTAS DE EXPANSIÓN 4"</t>
  </si>
  <si>
    <t>RED DE DESAGÜES AGUAS LLUVIAS GENERALES</t>
  </si>
  <si>
    <t>18.6.1</t>
  </si>
  <si>
    <t>REDES DE AGUAS LLUVIAS</t>
  </si>
  <si>
    <t>18.6.1.1</t>
  </si>
  <si>
    <t>TUBERÍA PVC. ALCANTARILLADO 12"</t>
  </si>
  <si>
    <t>18.6.1.2</t>
  </si>
  <si>
    <t>18.6.1.3</t>
  </si>
  <si>
    <t>TUBERÍA PVC. ALCANTARILLADO 14"</t>
  </si>
  <si>
    <t>18.6.1.4</t>
  </si>
  <si>
    <t>ACCESORIOS PVC. ALCANTARILLADO 14"</t>
  </si>
  <si>
    <t>18.6.2</t>
  </si>
  <si>
    <t>OBRAS CIVILES AGUAS LLUVIAS</t>
  </si>
  <si>
    <t>18.6.2.1</t>
  </si>
  <si>
    <t>18.6.2.2</t>
  </si>
  <si>
    <t>18.6.2.3</t>
  </si>
  <si>
    <t>EMPATE A RED GENERAL DE LA UNIVERSIDAD</t>
  </si>
  <si>
    <t>ABRAZADERAS REDES HIDROSANITARIAS</t>
  </si>
  <si>
    <t>18.7.1</t>
  </si>
  <si>
    <t>ABRAZADERA 1/2"</t>
  </si>
  <si>
    <t>18.7.2</t>
  </si>
  <si>
    <t>ABRAZADERA 3/4"</t>
  </si>
  <si>
    <t>18.7.3</t>
  </si>
  <si>
    <t>ABRAZADERA 1"</t>
  </si>
  <si>
    <t>18.7.4</t>
  </si>
  <si>
    <t>ABRAZADERA 1.1/4"</t>
  </si>
  <si>
    <t>18.7.5</t>
  </si>
  <si>
    <t>ABRAZADERA 1.1/2"</t>
  </si>
  <si>
    <t>18.7.6</t>
  </si>
  <si>
    <t>ABRAZADERA 2"</t>
  </si>
  <si>
    <t>18.7.7</t>
  </si>
  <si>
    <t>ABRAZADERA 3"</t>
  </si>
  <si>
    <t>18.7.8</t>
  </si>
  <si>
    <t>ABRAZADERA 4"</t>
  </si>
  <si>
    <t>VARIOS</t>
  </si>
  <si>
    <t>18.8.1</t>
  </si>
  <si>
    <t>PLANOS RECORD</t>
  </si>
  <si>
    <t>18.8.2</t>
  </si>
  <si>
    <t>MANUAL DE OPERACIÓN Y MANTENIMIENTO</t>
  </si>
  <si>
    <t>PRUEBA DE REDES</t>
  </si>
  <si>
    <t>18.9.1</t>
  </si>
  <si>
    <t xml:space="preserve">PRUEBA REDES DESAGÜES </t>
  </si>
  <si>
    <t>18.9.2</t>
  </si>
  <si>
    <t>PRUEBA REDES SUMINISTRO</t>
  </si>
  <si>
    <t>DESINFECCIÓN DEL SISTEMA</t>
  </si>
  <si>
    <t>18.10.1</t>
  </si>
  <si>
    <t>DESINFECCIÓN SISTEMA DE AGUA POTABLE</t>
  </si>
  <si>
    <t>TOTAL CAPÍTULO 18</t>
  </si>
  <si>
    <t>INSTALACIONES ELÉCTRICAS</t>
  </si>
  <si>
    <t>SALIDAS DE ALUMBRADO EN TUBERIA EMT</t>
  </si>
  <si>
    <t>19.1.1</t>
  </si>
  <si>
    <t>SALIDA ILUMINACIÓN INCRUSTAR  Y SOBRE PONER , INCLUYE MARQUILLADO, TUBERIA 3/4" EMT, CURVAS, UNIONES, PRENSA ESTOPA Y CLAVIJA ÁEREA Y DEMAS ELEMENTOS NECESARIOS PARA LA INSTALACIÓN DE ESTE ITEM  (DE ACUERDO A ESPECIFICACIÓN TECNICA 1.1.1 Y PLANO DE ILUMINACIÓN )</t>
  </si>
  <si>
    <t>19.1.2</t>
  </si>
  <si>
    <t>SALIDA PARA INTERRUPTOR SENCILLO, INCLUYE MARQUILLADO, TUBERIA 3/4" EMT, CURVAS, UNIONES, PRENSA ESTOPA Y CLAVIJA ÁEREA Y DEMAS ELEMENTOS NECESARIOS PARA LA INSTALACIÓN DE ESTE ITEM (DE ACUERDO A ESPECIFICACIÓN TECNICA 1.1.2 Y PLANO DE ILUMINACIÓN)</t>
  </si>
  <si>
    <t>19.1.3</t>
  </si>
  <si>
    <t>SALIDA PARA SENSOR DE MOVIMIENTO, INCLUYE MARQUILLADO, TUBERIA 3/4" EMT, CURVAS, UNIONES, PRENSA ESTOPA Y CLAVIJA ÁEREA Y DEMAS ELEMENTOS NECESARIOS PARA LA INSTALACIÓN DE ESTE ITEM (DE ACUERDO A ESPECIFICACIÓN TECNICA 1.1.3)</t>
  </si>
  <si>
    <t>19.1.4</t>
  </si>
  <si>
    <t>SALIDA PARA BOTONERA DE ESCENARIOS PARA SALONES INCLUYE MARQUILLADO, TUBERIA 3/4" EMT, CURVAS, UNIONES, PRENSA ESTOPA Y CLAVIJA ÁEREA Y DEMAS ELEMENTOS NECESARIOS PARA LA INSTALACIÓN DE ESTE ITEM (DE ACUERDO A ESPECIFICACIÓN TECNICA 1.1.4 Y PLANO DE ILUMINACIÓN)</t>
  </si>
  <si>
    <t>SALIDAS DE TOMAS EN TUBERIA EMT</t>
  </si>
  <si>
    <t>19.2.1</t>
  </si>
  <si>
    <t>SALIDA PARA TOMACORRIENTE DOBLE MONOFASICA DE INCRUSTAR TIPO NEMA 5-15R CON POLO A TIERRA (COLOR BLANCO), INCLUYE MARQUILLADO,TOMA, TUBERÍA EMT, UNIONES, CURVAS, CABLEADO, ELEMENTOS DE CONEXIÓN Y DEMAS ELEMENTOS NECESARIOS PARA LA INSTALACIÓN DE ESTE ITEM  (DE ACUERDO A ESPECIFICACIÓN TECNICA 1.2.1 Y PLANO DE TOMAS )</t>
  </si>
  <si>
    <t>19.2.2</t>
  </si>
  <si>
    <t>SALIDA PARA TOMACORRIENTE DOBLE MONOFASICA EN TECHO TIPO NEMA 5-20R CON POLO A TIERRA (COLOR BLANCO), INCLUYE MARQUILLADO,TOMA, TUBERÍA EMT, UNIONES, CURVAS, CABLEADO, ELEMENTOS DE CONEXIÓN Y DEMAS ELEMENTOS NECESARIOS PARA LA INSTALACIÓN DE ESTE ITEM  (DE ACUERDO A ESPECIFICACIÓN TECNICA 1.2.2 Y PLANO DE TOMAS )</t>
  </si>
  <si>
    <t>19.2.3</t>
  </si>
  <si>
    <t>SALIDA MONOFÁSICA SECADOR DE MANOS O EQUIPOS DEDICADOS DE INCRUSTAR, CON POLO A TIERRA, INCLUYE MARQUILLADO, TOMA, TUBERÍA EMT, UNIONES, CURVAS, CABLEADO, ELEMENTOS DE CONEXIÓN Y DEMAS ELEMENTOS NECESARIOS PARA LA INSTALACIÓN DE ESTE ITEM  (DE ACUERDO A ESPECIFICACIÓN TECNICA 1.2.3 Y PLANO DE TOMAS )</t>
  </si>
  <si>
    <t>19.2.4</t>
  </si>
  <si>
    <t>SALIDA PARA TOMACORRIENTE DOBLE DE INCRUSTAR MONOFASICA TIPO NEMA 5-15R CON POLO A TIERRA , INCLUYE MARQUILLADO REGULADA COLOR ANARANJADO (MAS LINEA A TIERRA AISLADA), INCLUYE MARQUILLADO, TOMA, TUBERÍA PVC, UNIONES, CURVAS, CABLEADO, ELEMENTOS DE CONEXIÓN Y DEMAS ELEMENTOS NECESARIOS PARA LA INSTALACIÓN DE ESTE ITEM  (DE ACUERDO A ESPECIFICACIÓN TECNICA 1.2.4 Y PLANO DE TOMAS )</t>
  </si>
  <si>
    <t>19.2.5</t>
  </si>
  <si>
    <t>SALIDA PARA TOMA TRIFÁSICA (TOMA DE EMPOTRAR 3F+T 32A USO INDUSTRIAL 380 V), INCLUYE MARQUILLADO, TOMA, TUBERÍA EMT, UNIONES, CURVAS, CABLEADO, ELEMENTOS DE CONEXIÓN Y DEMAS ELEMENTOS NECESARIOS PARA LA INSTALACIÓN DE ESTE ITEM  (DE ACUERDO A ESPECIFICACIÓN TECNICA 1.2.4 Y PLANO DE TOMAS )</t>
  </si>
  <si>
    <t>19.2.6</t>
  </si>
  <si>
    <t>SALIDA PARA TOMACORRIENTE DOBLE MONOFASICA EN CANALETA TIPO NEMA 5-15R CON POLO A TIERRA (COLOR BLANCO), INCLUYE MARQUILLADO, TOMA, TUBERÍA EMT, UNIONES, CURVAS, CABLEADO, ELEMENTOS DE CONEXIÓN Y DEMAS ELEMENTOS NECESARIOS PARA LA INSTALACIÓN DE ESTE ITEM  (DE ACUERDO A ESPECIFICACIÓN TECNICA 1.2.6 Y PLANO DE TOMAS )</t>
  </si>
  <si>
    <t>19.2.7</t>
  </si>
  <si>
    <t>SALIDA PARA TOMACORRIENTE DOBLE EN CANALETA MONOFASICA TIPO NEMA 5-15R CON POLO A TIERRA , INCLUYE MARQUILLADO REGULADA COLOR ANARANJADO (MAS LINEA A TIERRA AISLADA), INCLUYE MARQUILLADO, TOMA, TUBERÍA EMT, UNIONES, CURVAS, CABLEADO, ELEMENTOS DE CONEXIÓN Y DEMAS ELEMENTOS NECESARIOS PARA LA INSTALACIÓN DE ESTE ITEM  (DE ACUERDO A ESPECIFICACIÓN TECNICA 1.2.7 Y PLANO DE TOMAS )</t>
  </si>
  <si>
    <t>TABLEROS DE ENCHUFABLES Y ARMARIO DE MEDIDORES</t>
  </si>
  <si>
    <t>19.3.1</t>
  </si>
  <si>
    <t xml:space="preserve">SUMINISTRO, TRANSPORTE E INSTALACION DE TABLERO DE CONTROL DE ILUMINACIÓN POR PISO PARA AUTOMATIZACIÓN DE ESCENARIOS INCLUYE COBRE DE 1M DE ALTO, 0.8 M ANCHO Y 0.8M DE PROFUNDO, ACTUADOR DIMMER, INTERFAZ DE COMUNICACIÓN, INTERRUPTOR MAGNÉTICO Y DIFERENCIAL, ACTUADORES DE LUCES, CENTRAL DE GESTIÓN DE ENERGÍA,  FUENTE DE ALIMENTACIÓN   (DE ACUERDO A ESPECIFICACIÓN TECNICA 1.3.1 Y PLANO DE TABLEROS )
</t>
  </si>
  <si>
    <t>19.3.2</t>
  </si>
  <si>
    <t>SUMINISTRO, TRANSPORTE E INSTALACION DE TABLERO DE AUTOMÁTICOS DE 12 CIRCUITOS TRIFÁSICO CON PUERTA, CHAPETA DE CIERRE Y ESPACIO PARA TOTALIZADOR INDUSTRIAL TWC-MB-12 (DE ACUERDO A ESPECIFICACIÓN TECNICA 1.3.2 Y PLANO DE TABLEROS )</t>
  </si>
  <si>
    <t>19.3.3</t>
  </si>
  <si>
    <t>SUMINISTRO, TRANSPORTE E INSTALACION DE TABLERO DE AUTOMÁTICOS DE 24 CIRCUITOS TRIFÁSICO CON PUERTA, CHAPETA DE CIERRE Y ESPACIO PARA TOTALIZADOR INDUSTRIAL TWC-MB-24 (DE ACUERDO A ESPECIFICACIÓN TECNICA 1.3.3 Y PLANO DE TABLEROS )</t>
  </si>
  <si>
    <t>19.3.4</t>
  </si>
  <si>
    <t>SUMINISTRO, TRANSPORTE E INSTALACION DE TABLERO DE AUTOMÁTICOS DE 30 CIRCUITOS TRIFÁSICO CON PUERTA, CHAPETA DE CIERRE Y ESPACIO PARA TOTALIZADOR INDUSTRIAL TWC-MB-30 (DE ACUERDO A ESPECIFICACIÓN TECNICA 1.3.4 Y PLANO DE TABLEROS )</t>
  </si>
  <si>
    <t>19.3.5</t>
  </si>
  <si>
    <t>SUMINISTRO, TRANSPORTE E INSTALACION DE TABLERO DE AUTOMÁTICOS DE 36 CIRCUITOS TRIFÁSICO CON PUERTA, CHAPETA DE CIERRE Y ESPACIO PARA TOTALIZADOR INDUSTRIAL TWC-MB-36 (DE ACUERDO A ESPECIFICACIÓN TECNICA 1.3.5 Y PLANO DE TABLEROS )</t>
  </si>
  <si>
    <t>INTERRUPTORES</t>
  </si>
  <si>
    <t>19.4.1</t>
  </si>
  <si>
    <t>SUMINISTRO, TRANSPORTE E INSTALACION DE INTERRUPTOR SAFIC DSE 1X20A 10 KA A 120/240V. TIPO ENCHUFABLE (DE ACUERDO A ESPECIFICACIÓN TECNICA 1.4.1 Y CUADRO DE CARGA )</t>
  </si>
  <si>
    <t>19.4.2</t>
  </si>
  <si>
    <t>SUMINISTRO, TRANSPORTE E INSTALACION DE INTERRUPTOR SAFIC DSE 3X30A 10 KA A 120/240V. TIPO ENCHUFABLE  (DE ACUERDO A ESPECIFICACIÓN TECNICA 1.4.2 Y CUADRO DE CARGA )</t>
  </si>
  <si>
    <t>19.4.3</t>
  </si>
  <si>
    <t>SUMINISTRO, TRANSPORTE E INSTALACION DE INTERRUPTOR DRX 3X125A INOMINAL 100A Y 25 KA A 120/240V.   (DE ACUERDO A ESPECIFICACIÓN TECNICA 1.4.3 Y CUADRO DE CARGA )</t>
  </si>
  <si>
    <t>19.4.4</t>
  </si>
  <si>
    <t>SUMINISTRO, TRANSPORTE E INSTALACION DE INTERRUPTOR DPX 3X160A INOMILAN: 150 A Y 25 KA A 120/240V.(DE ACUERDO A ESPECIFICACIÓN TECNICA 1.4.4 Y CUADRO DE CARGA )</t>
  </si>
  <si>
    <t>19.4.5</t>
  </si>
  <si>
    <t>SUMINISTRO, TRANSPORTE E INSTALACION DE INTERRUPTOR DPX 3X250A INOMILAN: 225 A Y 25 KA A 120/240V.(DE ACUERDO A ESPECIFICACIÓN TECNICA 1.4.5 Y CUADRO DE CARGA )</t>
  </si>
  <si>
    <t>19.4.6</t>
  </si>
  <si>
    <t>SUMINISTRO, TRANSPORTE E INSTALACION DE INTERRUPTOR DRX 3X1250A INOMILAN: 1100 A Y 25 KA A 120/240V.(DE ACUERDO A ESPECIFICACIÓN TECNICA 1.4.4 Y CUADRO DE CARGA)</t>
  </si>
  <si>
    <t>ACOMETIDAS ELECTRICAS</t>
  </si>
  <si>
    <t>19.5.1</t>
  </si>
  <si>
    <t>SUMINISTRO, TRANSPORTE E INSTALACION DE ACOMETIDA 3X8F+4N+8T CU  LSZH  PARA TABLERO ASCENSOR  (TA)(DE ACUERDO A ESPECIFICACIÓN TECNICA 1.5.1 AL 1.5.4 Y PLANO DE ACOMETIDAS)</t>
  </si>
  <si>
    <t>19.5.2</t>
  </si>
  <si>
    <t>SUMINISTRO, TRANSPORTE E INSTALACION DE ACOMETIDA 3X8F+4N+8T CU  LSZH  PARA TABLERO ASCENSOR  (TA)  (DE ACUERDO A ESPECIFICACIÓN TECNICA 1.5.1 AL 1.5.4 Y PLANO DE ACOMETIDAS)</t>
  </si>
  <si>
    <t>19.5.3</t>
  </si>
  <si>
    <t>SUMINISTRO, TRANSPORTE E INSTALACION DE ACOMETIDA 3X8F+4N+8T CU  LSZH  PARA TABLERO  AUDITORIO  (TAU) 12 - REGULADO  (DE ACUERDO A ESPECIFICACIÓN TECNICA 1.5.1 AL 1.5.4 Y PLANO DE ACOMETIDAS)</t>
  </si>
  <si>
    <t>19.5.4</t>
  </si>
  <si>
    <t>SUMINISTRO, TRANSPORTE E INSTALACION DE ACOMETIDA 3X8F+4N+8T CU  LSZH  PARA TABLERO  AUDITORIO  TOMAS (TAUT)   (DE ACUERDO A ESPECIFICACIÓN TECNICA 1.5.1 AL 1.5.4 Y PLANO DE ACOMETIDAS)</t>
  </si>
  <si>
    <t>19.5.5</t>
  </si>
  <si>
    <t>Suministro, Transporte e instalacion de acometida 3x6F+2N+8T Cu  LSZH  PARA TABLERO ASCENSOR  (TA)(DE ACUERDO A ESPECIFICACIÓN TECNICA 1.5.1 al 1.5.4 y PLANO DE ACOMETIDAS)</t>
  </si>
  <si>
    <t>19.5.6</t>
  </si>
  <si>
    <t>Suministro, Transporte e instalacion de acometida 3x6F+2N+8T Cu  LSZH  PARA TABLERO ASCENSOR  (TA)  (DE ACUERDO A ESPECIFICACIÓN TECNICA 1.5.1 al 1.5.4 y PLANO DE ACOMETIDAS)</t>
  </si>
  <si>
    <t>19.5.7</t>
  </si>
  <si>
    <t>Suministro, Transporte e instalacion de acometida 3x6F+2N+8T Cu  LSZH  PARA TABLERO  AUDITORIO  (TAU) 12 - REGULADO  (DE ACUERDO A ESPECIFICACIÓN TECNICA 1.5.1 al 1.5.4 y PLANO DE ACOMETIDAS)</t>
  </si>
  <si>
    <t>19.5.8</t>
  </si>
  <si>
    <t>SUMINISTRO, TRANSPORTE E INSTALACION DE ACOMETIDA 3X2F+3/0N+6T CU LSZH PARA TABLERO  ILUMINACIÓN P1 (TIP1) 36 (DE ACUERDO A ESPECIFICACIÓN TECNICA 1.5.5 AL 1.5.7 Y PLANO DE ACOMETIDAS)</t>
  </si>
  <si>
    <t>19.5.9</t>
  </si>
  <si>
    <t>SUMINISTRO, TRANSPORTE E INSTALACION DE ACOMETIDA 3X2F+3/0N+6T CU LSZH PARA TABLERO  ILUMINACIÓN P2 (TIP2) 36 (DE ACUERDO A ESPECIFICACIÓN TECNICA 1.5.5 AL 1.5.7 Y PLANO DE ACOMETIDAS)</t>
  </si>
  <si>
    <t>19.5.10</t>
  </si>
  <si>
    <t>SUMINISTRO, TRANSPORTE E INSTALACION DE ACOMETIDA 3X2F+3/0N+6T CU LSZH PARA TABLERO  ILUMINACIÓN P3 (TIP3) 36 (DE ACUERDO A ESPECIFICACIÓN TECNICA 1.5.5 AL 1.5.7 Y PLANO DE ACOMETIDAS)</t>
  </si>
  <si>
    <t>19.5.11</t>
  </si>
  <si>
    <t>Suministro, Transporte e instalacion de acometida 3x4F+1/0N+8T Cu LSZH PARA TABLERO  Tomas Normales P1 (TTP1) 30 (DE ACUERDO A ESPECIFICACIÓN TECNICA 1.5.8 al 1.5.12 y PLANO DE ACOMETIDAS)</t>
  </si>
  <si>
    <t>19.5.12</t>
  </si>
  <si>
    <t>Suministro, Transporte e instalacion de acometida 3x4F+1/0N+8T Cu LSZH PARA TABLERO  Tomas Normales P2 (TTP2) 30 (DE ACUERDO A ESPECIFICACIÓN TECNICA 1.5.8 al 1.5.12 y PLANO DE ACOMETIDAS)</t>
  </si>
  <si>
    <t>19.5.13</t>
  </si>
  <si>
    <t>Suministro, Transporte e instalacion de acometida 3x4F+1/0N+8T Cu LSZH PARA TABLERO  Tomas Normales P3 (TTP3) 30 (DE ACUERDO A ESPECIFICACIÓN TECNICA 1.5.8 al 1.5.12 y PLANO DE ACOMETIDAS)</t>
  </si>
  <si>
    <t>19.5.14</t>
  </si>
  <si>
    <t>Suministro, Transporte e instalacion de acometida 3x4F+1/0N+8T Cu LSZH PARA TABLERO  TOMAS REGULADAS  (TR) 30 (DE ACUERDO A ESPECIFICACIÓN TECNICA 1.5.8 al 1.5.12 y PLANO DE ACOMETIDAS)</t>
  </si>
  <si>
    <t>19.5.15</t>
  </si>
  <si>
    <t>Suministro, Transporte e instalacion de acometida 3x4F+1/0N+8T Cu LSZH PARA Tablero General  REGULADO (TR) (DE ACUERDO A ESPECIFICACIÓN TECNICA 1.5.8 al 1.5.12 y PLANO DE ACOMETIDAS)</t>
  </si>
  <si>
    <t>19.5.16</t>
  </si>
  <si>
    <t>Suministro, Transporte e instalacion de acometida 3X1/0F+250N+6T Cu LSZH PARA Tablero BOMBAS (TR) (DE ACUERDO A ESPECIFICACIÓN TECNICA 1.5.8 al 1.5.12 y PLANO DE ACOMETIDAS)</t>
  </si>
  <si>
    <t>19.5.17</t>
  </si>
  <si>
    <t>Suministro, Transporte e instalacion de acometida  6X350F+2X500N+1/0T Cu LSZH PARATablero General  Normal (TGN)(DE ACUERDO A ESPECIFICACIÓN TECNICA 1.5.13 y PLANO DE ACOMETIDAS)</t>
  </si>
  <si>
    <t>19.5.18</t>
  </si>
  <si>
    <t>Suministro, Transporte e instalacion de acometida 6X350F+2X500N+1/0T) Cu LSZH PARA Tablero BCI (DE ACUERDO A ESPECIFICACIÓN TECNICA 1.5.14 y PLANO DE ACOMETIDAS)</t>
  </si>
  <si>
    <t>19.5.19</t>
  </si>
  <si>
    <t>Suministro, Transporte e instalacion de acometida  9X300F+3X500N+2/0T) Cu LSZH PARA Tablero General DE ACOMETIDAS (TGA) (DE ACUERDO A ESPECIFICACIÓN TECNICA 1.5.15 y PLANO DE ACOMETIDAS)</t>
  </si>
  <si>
    <t>19.5.20</t>
  </si>
  <si>
    <t>Suministro, Transporte e instalacion de acometida  9X300F+3X500N+2/0T) Cu LSZH ENTRE PLANTA Y TABLERO DE TRANSFERENCIA  (DE ACUERDO A ESPECIFICACIÓN TECNICA 1.5.15 y PLANO DE ACOMETIDAS)</t>
  </si>
  <si>
    <t>19.5.21</t>
  </si>
  <si>
    <t>Suministro, Transporte e instalacion de acometida  9X300F+3X500N+2/0T Cu LSZH ENTRE TRANSFORMADOR Y TABLERO DE TRANSFERENCIA  (DE ACUERDO A ESPECIFICACIÓN TECNICA 1.5.15 y PLANO DE ACOMETIDAS)</t>
  </si>
  <si>
    <t>19.5.22</t>
  </si>
  <si>
    <t>SUMINISTRO, TRANSPORTE E INSTALACION DE ACOMETIDA PARA LLEVAR LOS CIRCUITOS RAMALES POR BANDEJA PORTA CABLE A CADA SALÓN DEL EDIFICIO (12F+12N+14T) CU LSZH (DE ACUERDO A ESPECIFICACIÓN TECNICA 1.5.16 Y PLANO DE TOMAS E ILUMINACIÓN)</t>
  </si>
  <si>
    <t>CANALIZACIONES PARA ACOMETIDA</t>
  </si>
  <si>
    <t>19.6.1</t>
  </si>
  <si>
    <t>SUMINISTRO, TRANSPORTE E INSTALACION DE CANALIZACIÓN DE 1ⱷ1" EN IMC (DE ACUERDO A ESPECIFICACIÓN TECNICA 1.5.1 AL 1.5.5 Y PLANO DE ACOMETIDAS), INCLUYE ACCESORIOS PAR SALIDA DE BANDEJA, RECURRIDO DE BANDEJA HASTA LOS TABLEROS VER TAMBIÉN CUADROS DE CARGA</t>
  </si>
  <si>
    <t>19.6.2</t>
  </si>
  <si>
    <t>SUMINISTRO, TRANSPORTE E INSTALACION DE CANALIZACIÓN  EN 1∅2" IMC (DE ACUERDO A ESPECIFICACIÓN TECNICA 1.5.5 AL 1.5.7 Y PLANO DE ACOMETIDAS),  INCLUYE ACCESORIOS PAR SALIDA DE BANDEJA, RECURRIDO DE BANDEJA HASTA LOS TABLEROS VER TAMBIÉN CUADROS DE CARGA</t>
  </si>
  <si>
    <t>19.6.3</t>
  </si>
  <si>
    <t>SUMINISTRO, TRANSPORTE E INSTALACION DE CANALIZACIÓN  EN 1∅4" IMC (DE ACUERDO A ESPECIFICACIÓN TECNICA 1.5.13 Y PLANO DE ACOMETIDAS) VER TAMBIÉN CUADROS DE CARGA</t>
  </si>
  <si>
    <t>SISTEMA DE CAPTACION DE RAYOS Y PUESTA A TIERRA</t>
  </si>
  <si>
    <t>19.7.1</t>
  </si>
  <si>
    <t>SUMINISTRO, TRANSPORTE E INSTALACION DE UNIÓN TIPO T PARA CABLE 1/0 (DE ACUERDO A ESPECIFICACIÓN TECNICA 1.6 Y PLANO DE APANTALLAMIENTO)</t>
  </si>
  <si>
    <t>19.7.2</t>
  </si>
  <si>
    <t>SUMINISTRO, TRANSPORTE E INSTALACION DE SOLDADURA EXOTERMICA 150GR. (DE ACUERDO A ESPECIFICACIÓN TECNICA 1.6 Y PLANO DE APANTALLAMIENTO)</t>
  </si>
  <si>
    <t>19.7.3</t>
  </si>
  <si>
    <t>SUMINISTRO, TRANSPORTE E INSTALACION DE CABLE CU DESNUDO No 1/0 (DE ACUERDO A ESPECIFICACIÓN TECNICA 1.6 Y PLANO DE APANTALLAMIENTO)</t>
  </si>
  <si>
    <t>19.7.4</t>
  </si>
  <si>
    <t>SUMINISTRO, TRANSPORTE E INSTALACION DE PUNTA CAPTADORA CON REDUCCIÓN Y SIN ROSCA, TIPO 101VL4000, EN ALUMINIO, LONGITUD 4000 MM, TAMAÑO NOMINAL Ø 10/16 MM, COMPATIBLE CON SISTEMA DE SOPORTE FANGFIX (DE ACUERDO A ESPECIFICACIÓN TECNICA 1.6 Y PLANO DE APANTALLAMIENTO)</t>
  </si>
  <si>
    <t>19.7.5</t>
  </si>
  <si>
    <t>SUMINISTRO, TRANSPORTE E INSTALACION DE BASE DE HORMIGÓN TIPO FANGFIX-S16 (16 KG) CON 365 MM DE Ø, HORMIGÓN RESISTENTE A LAS HELADAS, APILABLE. (DE ACUERDO A ESPECIFICACIÓN TECNICA 1.6 Y PLANO DE APANTALLAMIENTO)</t>
  </si>
  <si>
    <t>19.7.6</t>
  </si>
  <si>
    <t>SUMINISTRO, TRANSPORTE E INSTALACION DE BASE DE HORMIGON TIPO FANGFIX-S10 (10 KG) CON 289 MM DE Ø, HORMIGÓN RESISTENTE A LAS HELADAS, APILABLE. (DE ACUERDO A ESPECIFICACIÓN TECNICA 1.6 Y PLANO DE APANTALLAMIENTO)</t>
  </si>
  <si>
    <t>19.7.7</t>
  </si>
  <si>
    <t>SUMINISTRO, TRANSPORTE E INSTALACION DE BASE SISTEMA FNAGFIX TIPO F-FIX-B16, CANTONERA CON TACO INTEGRADO, ADECUADO PARA EL SISTEMA FANGFIX 16 (DE ACUERDO A ESPECIFICACIÓN TECNICA 1.6 Y PLANO DE APANTALLAMIENTO)</t>
  </si>
  <si>
    <t>19.7.8</t>
  </si>
  <si>
    <t>SUMINISTRO, TRANSPORTE E INSTALACION DE BASE SISTEMA FNAGFIX TIPO F-FIX-B10, CANTONERA CON TACO INTEGRADO, ADECUADO PARA EL SISTEMA FANGFIX 10 (DE ACUERDO A ESPECIFICACIÓN TECNICA 1.6 Y PLANO DE APANTALLAMIENTO)</t>
  </si>
  <si>
    <t>19.7.9</t>
  </si>
  <si>
    <t>SUMINISTRO, TRANSPORTE E INSTALACION DE BORNE TIPO F-FIX-KL ADECUADO PARA SISTEMA FANGFIX, BORNE DE VA PARA RD DE 8MM, PROBADO CON H (100KA) SEGÚN DIN EN-50164-1, MONTAJE DEL CONDUCTOR REDONDO EN LA PUNTA CAPTADORA. (DE ACUERDO A ESPECIFICACIÓN TECNICA 1.6 Y PLANO DE APANTALLAMIENTO)</t>
  </si>
  <si>
    <t>19.7.10</t>
  </si>
  <si>
    <t>SUMINISTRO, TRANSPORTE E INSTALACION DE PUNTA DE CAPTURA TIPO 120/A PARA RD 8-10 MM, PROTECCIÓN CONTRA LA CORROSIÓN, CON TORNILLO CILÍNDRICO M6 X 10, CINC COLADO A PRESIÓN, TORNILLOS DE ACERO GALVANIZADO AL CALIENTE (DE ACUERDO A ESPECIFICACIÓN TECNICA 1.6 Y PLANO DE APANTALLAMIENTO)</t>
  </si>
  <si>
    <t>19.7.11</t>
  </si>
  <si>
    <t>SUMINISTRO, TRANSPORTE E INSTALACION DE UNIÓN TIPO CRUCE PARA CABLE 1/0 (DE ACUERDO A ESPECIFICACIÓN TECNICA 1.6 Y PLANO DE APANTALLAMIENTO)</t>
  </si>
  <si>
    <t>19.7.12</t>
  </si>
  <si>
    <t>BAJANTE NATURAL PARA SISTEMA DE APANTALLAMIENTO SEGÚN NTC 4552,  INCLUYE HERRAJES, ALAMBRE DESNUDO Y SOLDADURA   (DE ACUERDO A ESPECIFICACIÓN TECNICA 1.6 Y PLANO DE APANTALLAMIENTO)</t>
  </si>
  <si>
    <t>19.7.13</t>
  </si>
  <si>
    <t>AVISO DE PREVENCIÓN PARA SISTEMA DE PROTECCIÓN CONTRA RAYOS, SEGÚN NTC 4552  (DE ACUERDO A ESPECIFICACIÓN TECNICA 1.6 Y PLANO DE APANTALLAMIENTO)</t>
  </si>
  <si>
    <t>19.7.14</t>
  </si>
  <si>
    <t>CAJA DE INSPECCION DE 0,3X0,3M PARA PUESTA A TIERRA  (DE ACUERDO A ESPECIFICACIÓN TECNICA 1.6 Y PLANO DE APANTALLAMIENTO)</t>
  </si>
  <si>
    <t>BANDEJAS PORTACABLES, LUMINARIAS Y UPS</t>
  </si>
  <si>
    <t>19.8.1</t>
  </si>
  <si>
    <t>SUMINISTRO, TRANSPORTE E INSTALACION DE BANDEJA PORTACABLE CERRADA CON TAPA DE 40 X 8 cm EN LÁMINA COLD ROLLED . INCLUYE SOPORTES, DERIVACIONES, GIROS Y ELEMENTOS DE FIJACION (SISTEMA ELÉCTRICO) (DE ACUERDO A ESPECIFICACIÓN TECNICA 1.7.1 Y PLANO DE ACOMETIDAS)</t>
  </si>
  <si>
    <t>19.8.2</t>
  </si>
  <si>
    <t>SUMINISTRO, TRANSPORTE E INSTALACION DE BANDEJA PORTACABLE CERRADA CON TAPA DE 40 X 8 cm, INCLUYE SOPORTES, SEPARADOR, DERIVACIONES, GIROS Y ELEMENTOS DE FIJACION (SISTEMA VOZ Y DATOS)  (DE ACUERDO A ESPECIFICACIÓN TECNICA 1.7.2 Y PLANO DE ACOMETIDAS)</t>
  </si>
  <si>
    <t>19.8.3</t>
  </si>
  <si>
    <t>SUMINISTRO, TRANSPORTE E INSTALACION DE UPS DE 40 KVA CON MODULOS EXPANSIBLES DE 20 KVA CON MAXIMO DE 80 KVA (DE ACUERDO A ESPECIFICACIÓN TECNICA 1.7.3 Y PLANO DE ACOMETIDAS)</t>
  </si>
  <si>
    <t>19.8.4</t>
  </si>
  <si>
    <t>SUMINISTRO, TRANSPORTE E INSTALACION DE LUMINARIA LED CUADRADA 60X60 60W 4000K  DIMERIZABLE CON COTROL DE 0-10 V (DE ACUERDO A ESPECIFICACIÓN TECNICA 1.7.4 Y PLANO DE ILUMINACIÓN)</t>
  </si>
  <si>
    <t>19.8.5</t>
  </si>
  <si>
    <t>SUMINISTRO, TRANSPORTE E INSTALACION DE BALA LED DE 9" DE 50 W 4000K DIMERIZABLE CON COTROL DE 0-10 V (DE ACUERDO A ESPECIFICACIÓN TECNICA 1.7.5 Y PLANO DE ILUMINACIÓN)</t>
  </si>
  <si>
    <t>19.8.6</t>
  </si>
  <si>
    <t>SUMINISTRO, TRANSPORTE E INSTALACION DE BALA LED DE 9" DE 50 W 4000K PARA EXTERIOR DIMERIZABLE CON COTROL DE 0-10 V (DE ACUERDO A ESPECIFICACIÓN TECNICA 1.7.6 Y PLANO DE ILUMINACIÓN)</t>
  </si>
  <si>
    <t>TOTAL CAPÍTULO 19</t>
  </si>
  <si>
    <t>INSTALACION RED VOZ Y DATOS</t>
  </si>
  <si>
    <t>SISTEMA DE DETECCIÓN DE INCENDIOS</t>
  </si>
  <si>
    <t>20.1.1</t>
  </si>
  <si>
    <t>TABLERO DE DETECCIÓN DE INCENDIO CON CUATRO ZONAS DE DETECCIÓN INCLUYE TUBERIA, CABLE CU AISLADO THHN/LSZHN NO 16, MODULO DE EXPANSIÓN, TECLADO REMOTO Y  ELEMENTOS DE FIJACION.  (DE ACUERDO A ESPECIFICACIÓN TECNICA 1.8.1 Y PLANO DE INCENDOS)</t>
  </si>
  <si>
    <t>20.1.2</t>
  </si>
  <si>
    <t>SALIDA EN PLACA PARA DETECTOR DE HUMO  ÓPTICO , TUBERIA, CABLE CU AISLADO THHN/LSZHN NO 16 Y ELEMENTOS DE FIJACION.  - INCLUYE DETECTOR (DE ACUERDO A ESPECIFICACIÓN TECNICA 1.8.2 Y PLANO DE INCENDOS)</t>
  </si>
  <si>
    <t>20.1.3</t>
  </si>
  <si>
    <t>MODULO MONITOR CON DOS CIRCUITOS DE ENTRADA (DE ACUERDO A ESPECIFICACIÓN TECNICA 1.8.3 Y PLANO DE INCENDOS)</t>
  </si>
  <si>
    <t>20.1.4</t>
  </si>
  <si>
    <t>SALIDA PARA SIRENA DE EVACUACIÓN, INCLUYE TUBERIA, CAJAS, ELEMENTOS DE FIJACION, CABLE CU AISLADO THHN/LSZHN NO 16 Y PULSADOR  - INCLUYE SIRENA (DE ACUERDO A ESPECIFICACIÓN TECNICA 1.8.4 Y PLANO DE INCENDIOS) RENA</t>
  </si>
  <si>
    <t>20.1.5</t>
  </si>
  <si>
    <t>SALIDA PARA ESTACION MANUAL EN MURO, INCLUYE TUBERIA, CAJAS, ELEMENTOS DE FIJACION, CABLE CU AISLADO THHN/LSZHN NO 16 Y PULSADOR - INCLUYE PULSADOR  (DE ACUERDO A ESPECIFICACIÓN TECNICA 1.8.5 Y PLANO DE INCENDOS)</t>
  </si>
  <si>
    <t>CCTV</t>
  </si>
  <si>
    <t>20.2.1</t>
  </si>
  <si>
    <t>SERVIDOR DE VIDEO CCVT CON PROTECCIÓN RAID-5  DE 24 TB CAPACIDAD HASTA 128 CAMARAS DE 2 UNIDADES DE RACK (DE ACUERDO A ESPECIFICACIÓN TECNICA 1.9.1, PLANO DE CCTV Y MEMORIAS )</t>
  </si>
  <si>
    <t>20.2.2</t>
  </si>
  <si>
    <t>LICENCIA SOFTWARE DE VIDEO + ANALÍTICA CON GRABACIÓN, ALARMAS Y TELE ACTUACIÓN CON CÁMARAS Y CODECS DE VÍDEO IP PARA 128 PUNTOS  (DE ACUERDO A ESPECIFICACIÓN TECNICA 1.9.2, PLANO DE CCTV Y MEMORIAS )</t>
  </si>
  <si>
    <t>20.2.3</t>
  </si>
  <si>
    <t>CAMARA INTERNA HD 720P60 O SUPERIOR, CON LENTE VARIABLE ENTRE 3-9 MM  + DOMO  (DE ACUERDO A ESPECIFICACIÓN TECNICA 1.9.3, PLANO DE CCTV Y MEMORIAS ), INCLUYE LICENCIAMIENTO DE CADA CÁMARA AL SISTEMA LENEL ON GUARD ESTABLECIDO PARA LA UMNG</t>
  </si>
  <si>
    <t>SISTEMA DE VOZ Y DATOS</t>
  </si>
  <si>
    <t>20.3.1</t>
  </si>
  <si>
    <t>SALIDA PARA SISTEMA DE VOZ DATOS EN TECHO PARA CCTV. INCLUYE TOMA SENCILLA CABLEADO UTP CAT. 6A, APARATO CON JACK CAT. 6A, TUBERÍA Y ACCESORIOS DONDE SE REQUIERA, CERTIFICACIÓN DE CADA PUNTO LÓGICO, MARQUILLAS DE CABLEADO Y NUMERACIÓN DE TOMAS. (DE ACUERDO A ESPECIFICACIÓN TECNICA 2.1, PLANO DE VOZ Y DATOS )</t>
  </si>
  <si>
    <t>20.3.2</t>
  </si>
  <si>
    <t>SALIDA PARA SISTEMA DE VOZ DATOS EN TECHO PARA AP. INCLUYE TOMA DOBLE CABLEADO UTP CAT. 6A, APARATO CON JACK CAT. 6A, TUBERÍA Y ACCESORIOS DONDE SE REQUIERA, CERTIFICACIÓN DE CADA PUNTO LÓGICO, MARQUILLAS DE CABLEADO Y NUMERACIÓN DE TOMAS. (DE ACUERDO A ESPECIFICACIÓN TECNICA 2.2, PLANO DE VOZ Y DATOS )</t>
  </si>
  <si>
    <t>20.3.3</t>
  </si>
  <si>
    <t>SALIDA PARA SISTEMA DE VOZ DATOS EN MURO. INCLUYE TOMA DOBLE CABLEADO UTP CAT. 6A, APARATO CON JACK CAT. 6A, TUBERÍA Y ACCESORIOS DONDE SE REQUIERA, CERTIFICACIÓN DE CADA PUNTO LÓGICO, MARQUILLAS DE CABLEADO, NUMERACIÓN DE TOMAS Y ELEMENTOS DE FIJACIÓN.(DE ACUERDO A ESPECIFICACIÓN TECNICA 2.3, PLANO DE VOZ Y DATOS )</t>
  </si>
  <si>
    <t>20.3.4</t>
  </si>
  <si>
    <t>SALIDA PARA SISTEMA DE VOZ DATOS EN CANALETA. INCLUYE TOMA DOBLE CABLEADO UTP CAT. 6A, APARATO CON JACK CAT. 6A, TUBERÍA Y ACCESORIOS DONDE SE REQUIERA, CERTIFICACIÓN DE CADA PUNTO LÓGICO, MARQUILLAS DE CABLEADO, NUMERACIÓN DE TOMAS Y ELEMENTOS DE FIJACIÓN. (DE ACUERDO A ESPECIFICACIÓN TECNICA 2.4, PLANO DE VOZ Y DATOS )</t>
  </si>
  <si>
    <t>20.3.5</t>
  </si>
  <si>
    <t>RACK EN ACERO  7 FT COLOR NEGRO CON KIT DE VENTILACIÓN Y MULTITOMA 48U 750MM WIDW X 1070MM DEEP ENCLOSURE TIPO APC NET SHELTER SX O MEJOR  INCLUYE BANDEJA DE SOPORTE PARA EQUIPOS,  CON 2 PUERTOS FIBRA ÓPTICA TIPO SC DUPLEX, HERRAJES  Y JACKSPARA PACHT PANEL, 2 PDU Y MARQUILLADO (DE ACUERDO A ESPECIFICACIÓN TECNICA 2.5, PLANO DE VOZ Y DATOS )</t>
  </si>
  <si>
    <t>20.3.6</t>
  </si>
  <si>
    <t>SWITCH 6 PUERTOS DE 10 GB  DE FIBRA OPTICA (DE ACUERDO A ESPECIFICACIÓN TECNICA 2.6, PLANO DE VOZ Y DATOS )</t>
  </si>
  <si>
    <t>20.3.7</t>
  </si>
  <si>
    <t>SWITCH 48 PUERTOS 10/100/1000 + 4 PUERTOS (10/100/1000 O SFP) LAYER 2 (DE ACUERDO A ESPECIFICACIÓN TECNICA 2.7, PLANO DE VOZ Y DATOS )</t>
  </si>
  <si>
    <t>20.3.8</t>
  </si>
  <si>
    <t>SWITCH 24 PUERTOS 10/100/1000 + 4 PUERTOS (10/100/1000 O SFP) POWER OVER ETHERNET LAYER 3ETHERNET  (DE ACUERDO A ESPECIFICACIÓN TECNICA 2.8, PLANO DE VOZ Y DATOS )</t>
  </si>
  <si>
    <t>20.3.9</t>
  </si>
  <si>
    <t>ACCES POINT  CON NIVEL DE SEGURIDAD WPA_PSK, 802.1X,EAP, TKIP CON CERTIFICACIÓN ENSURES INTEROPERABILLITY CON DOS FRECUENCIAS DE EMISIÓN DE DATOS, CON RANGO DE COBERTURA AJUSTABLE COBERTURA EN TODA LA EDIFICACIÓN Y 25 METROS DEL EDIFICIO (DE ACUERDO A ESPECIFICACIÓN TECNICA 2.9, PLANO DE VOZ Y DATOS )</t>
  </si>
  <si>
    <t>20.3.10</t>
  </si>
  <si>
    <t>CONTROLADORA DE ACCES POINT  CONFIGURACION DE HASTA 512 AP Y 10.000 USUARIOS (DE ACUERDO A ESPECIFICACIÓN TECNICA 2.10, PLANO DE VOZ Y DATOS )</t>
  </si>
  <si>
    <t>20.3.11</t>
  </si>
  <si>
    <t>CAJA DE PASO 60X60 CM TIPO INTEMPERIE. INCLUYE TUBERÍA Y CANALIZACIÓN (DE ACUERDO A ESPECIFICACIÓN TECNICA 2.11, PLANO DE VOZ Y DATOS )</t>
  </si>
  <si>
    <t>20.3.12</t>
  </si>
  <si>
    <t>BANDEJA FIBRA ÓPTICA X 6 HILOS- INCLUYE  ELEMENTOS DE FIJACIÓN(DE ACUERDO A ESPECIFICACIÓN TECNICA 2.12, PLANO DE VOZ Y DATOS )</t>
  </si>
  <si>
    <t>20.3.13</t>
  </si>
  <si>
    <t>PATCH PANEL ANGULADO X 24 CAT 6A - INCLUYE ELEMENTOS DE FIJACIÓN (DE ACUERDO A ESPECIFICACIÓN TECNICA 2.13, PLANO DE VOZ Y DATOS )</t>
  </si>
  <si>
    <t>20.3.14</t>
  </si>
  <si>
    <t>PATCH CORD 2M CAT 6A FTP (DE ACUERDO A ESPECIFICACIÓN TECNICA 2.14, PLANO DE VOZ Y DATOS )</t>
  </si>
  <si>
    <t>20.3.15</t>
  </si>
  <si>
    <t>CABLE DE FIBRA ÓPTICA 12 HILOS MULTIMODO MO4 (DE ACUERDO A ESPECIFICACIÓN TECNICA 2.15, PLANO DE VOZ Y DATOS )</t>
  </si>
  <si>
    <t>20.3.16</t>
  </si>
  <si>
    <t>ORGANIZADOR DE CABLE VERTICAL - INCLUYE ELEMENTOS DE FIJACIÓN (DE ACUERDO A ESPECIFICACIÓN TECNICA 2.16, PLANO DE VOZ Y DATOS )</t>
  </si>
  <si>
    <t>20.3.17</t>
  </si>
  <si>
    <t>PATCH CORD FIBRA ÓPTICA - 2M (DE ACUERDO A ESPECIFICACIÓN TECNICA 2.17, PLANO DE VOZ Y DATOS )</t>
  </si>
  <si>
    <t>20.3.18</t>
  </si>
  <si>
    <t>CONECTORES DE FIBRA ÓPTICA  LC DE 10 GB(DE ACUERDO A ESPECIFICACIÓN TECNICA 2.18, PLANO DE VOZ Y DATOS )</t>
  </si>
  <si>
    <t>20.3.19</t>
  </si>
  <si>
    <t>SISTEMA PUESTA A TIERRA CENTRO DE DATOS SEGÚN NORMA  ANSI/J-STD-607, INCLUTE BARRAJE DE COBRE CON PERFORACIONES ROSCADAS DE  TIERRA CABLE AWG 3/0 CON CANALIZACIÓN DE EN TUBERIA DE 3/4" (DE ACUERDO A ESPECIFICACIÓN TECNICA 2.19, PLANO DE VOZ Y DATOS )</t>
  </si>
  <si>
    <t>20.3.20</t>
  </si>
  <si>
    <t>SUMINSTRO, TRANSPORTE E INSTALACION DE TUBERIA PARA DUCTERIA 1 Ø 1 1/2" PVC PARA CONEXIÓN DE DHMI ENTRE PROYECTOR Y PUESTO DE TRABAJO DEL PROFESOR  (DE ACUERDO A ESPECIFICACIÓN TECNICA 2.2, PLANO DE VOZ Y DATOS )</t>
  </si>
  <si>
    <t>TOTAL CAPÍTULO 20</t>
  </si>
  <si>
    <t>SUBESTACIÓN ELECTRICA</t>
  </si>
  <si>
    <t>21.1.1</t>
  </si>
  <si>
    <t>SUMINISTRO, TRANSPORTE E INSTALACIÓN DE CELDA TRIPLEX CON FUSIBLE HH DE 25 A CTS 507.   (DE ACUERDO A ESPECIFICACIÓN TECNICA 3.1, PLANO SERIE 3 Y VERIFICAR LA CTS O ET QUE APLIQUE)</t>
  </si>
  <si>
    <t>EQUIPOS DE TRANSFORMACION Y SUMINISTRO DE ENERGIA</t>
  </si>
  <si>
    <t>21.2.1</t>
  </si>
  <si>
    <t>SUMINISTRO, TRANSPORTE E INSTALACION DE CELDA PARA TRANSFORMADOR TIPO SECO CLASE F 225KVA 13,2 KV/208V. INCLUYE TRANSFORMADOR (DE ACUERDO A ESPECIFICACIÓN TECNICA 3.2.1, PLANO SERIE 3, UNIFILAR Y VERIFICAR LA CTS O ET QUE APLIQUE )</t>
  </si>
  <si>
    <t>TABLEROS GENERALES DE ACOMETIDAS EN BT, TRANSFERENCIAS Y CAJAS TIPO EXTERIOR AUTOSOPORTADAS</t>
  </si>
  <si>
    <t>21.3.1</t>
  </si>
  <si>
    <t>SUMINISTRO, TRANSPORTE E INSTALACION DE TABLERO GENERAL NORMAL. AUTOSOPRTADO CON ESPACIO PARA 8 ACOMETIDAS PARACIALES. BARRA 50MMX5MM I:950 A. INCLUYE INTERRUPTORES, INCLUYE DPS CLASE 1   (DE ACUERDO A ESPECIFICACIÓN TECNICA 3.3.1, PLANO TABLEROS Y CUADRO DE CARGAS )</t>
  </si>
  <si>
    <t>21.3.2</t>
  </si>
  <si>
    <t>SUMINISTRO, TRANSPORTE E INSTALACION DE TABLERO GENERAL REGULADO. AUTOSOPRTADO CON ESPACIO PARA 2 ACOMETIDAS PARCIALES. BARRA 15MMX2MM I:204 A. INCLUYE INTERRUPTORES. INCLUYE DPS CLASE 1 (DE ACUERDO A ESPECIFICACIÓN TECNICA 3.3.2, PLANO TABLEROS Y CUADRO DE CARGAS )</t>
  </si>
  <si>
    <t>21.3.3</t>
  </si>
  <si>
    <t>SUMINISTRO, TRANSPORTE E INSTALACIÓN DE TABLERO GENERAL EQUIPOS AUTOSOPORTADO CON ESPACIO PARA 7 ACOMETIDAS PARCIALES BARRA 20X3MM. I:323A. INCLUYE INTERRUPTORES(DE ACUERDO A ESPECIFICACIÓN TECNICA 3.3.3, PLANO TABLEROS Y CUADRO DE CARGAS )</t>
  </si>
  <si>
    <t>21.3.4</t>
  </si>
  <si>
    <t>SUMINISTRO, TRANSPORTE E INSTALACION DE TABLERO GENERAL ACOMETIDAS. AUTOSOPRTADO CON ESPACIO PARA 4 ACOMETIDAS PARACIALES. BARRA 50MMX10MM I:1359 A. INCLUYE INTERRUPTORES, INCLUYE DPS CLASE 1  (DE ACUERDO A ESPECIFICACIÓN TECNICA 3.3.4, PLANO TABLEROS Y CUADRO DE CARGAS )</t>
  </si>
  <si>
    <t>21.3.5</t>
  </si>
  <si>
    <t xml:space="preserve">SUMINISTRO, TRANSPORTE E INSTALACIÓN DE TABLERO  DE TRASFERENCIA CON CONTACTORES E INTERRUPTORES CON ESPACIO  BARRA  DE FASE 50X10MM, BARRA NEUTRO 80X10MM Y TIERRA 40X5MM . (DE ACUERDO A ESPECIFICACIÓN TECNICA 3.3.5, PLANO TABLEROS Y CUADRO DE CARGAS ) </t>
  </si>
  <si>
    <t>EQUIPOS DE MEDIDA EN BT</t>
  </si>
  <si>
    <t>21.4.1</t>
  </si>
  <si>
    <t>SUMINISTRO, TRANSPORTE E INSTALACION DE CELDA DE MEDICION EN BAJA TENSION SEGÚN NORMA AE 319 CODENSA. INCLUYE MEDIDOR Y TRANSFORMADOR DE CORRIENTE (DE ACUERDO A ESPECIFICACIÓN TÉCNICA 3.4.1, PLANO UNIFILAR Y CUADRO DE CARGAS )</t>
  </si>
  <si>
    <t>ACOMETIDAS EN MT</t>
  </si>
  <si>
    <t>21.5.1</t>
  </si>
  <si>
    <t>SUMINISTRO, TRANSPORTE E INSTALACION DE ACOMETIDA EN MEDIA TENSION 3X2/0 CU XLPE 15 KV (DE ACUERDO A ESPECIFICACIÓN TECNICA 3.5.1, PLANO UNIFILAR Y CUADRO DE CARGAS )</t>
  </si>
  <si>
    <t>CAJAS DE INSPECCION Y CANALIZACION</t>
  </si>
  <si>
    <t>21.6.1</t>
  </si>
  <si>
    <t xml:space="preserve">CAMARA DE INSPECCION NORMA CS 276 CODENSA PARA MT (DE ACUERDO A ESPECIFICACIÓN TECNICA 3.6.1, PLANO TABLEROS Y CUADRO DE CARGAS ) </t>
  </si>
  <si>
    <t>21.6.2</t>
  </si>
  <si>
    <t xml:space="preserve">CANALIZACION 4ⱷ6" EN TUBERIA ELECTRICA PLEGABLE NO METALICA. DUCTO CORRUGADO TIPO TDP (DE ACUERDO A ESPECIFICACIÓN TECNICA 3.6.2, PLANO TABLEROS Y CUADRO DE CARGAS ) </t>
  </si>
  <si>
    <t>21.6.3</t>
  </si>
  <si>
    <t xml:space="preserve">SUMINISTRO, TRANSPORTE E INSTALACION DE  CAJA DE MANIOBRA DE  5 VIAS 15KV ET512  (DE ACUERDO A ESPECIFICACIÓN TECNICA 3.6.3, PLANO TABLEROS Y CUADRO DE CARGAS ) </t>
  </si>
  <si>
    <t>UNIONES, TERMINALES PREMOLDEADOS, DPS, PUERTAS</t>
  </si>
  <si>
    <t>21.7.1</t>
  </si>
  <si>
    <t xml:space="preserve">SUMINISTRO, TRANSPORTE E INSTALACION DE TERMINALES PREMOLDEADOS DE MT TIPO INTERIOR 15 KV  (DE ACUERDO A ESPECIFICACIÓN TECNICA 3.7.1, PLANO TABLEROS Y CUADRO DE CARGAS ) </t>
  </si>
  <si>
    <t>Juego</t>
  </si>
  <si>
    <t>21.7.2</t>
  </si>
  <si>
    <t xml:space="preserve">SUMINISTRO, TRANSPORTE E INSTALACION DE DESCARGADORES DE SOBRETENSION OXIDO METALICO 15 KV 10 KA (DE ACUERDO A ESPECIFICACIÓN TECNICA 3.7.2, PLANO TABLEROS Y CUADRO DE CARGAS ) </t>
  </si>
  <si>
    <t>21.7.3</t>
  </si>
  <si>
    <t xml:space="preserve">SUMINISTRO, TRANSPORTE E INSTALACION DE PUERTA EN CELOSIA DOBLE HOJA. 2 METROS (DE ACUERDO A ESPECIFICACIÓN TECNICA 3.7.3, PLANO SERIE 3 Y CUADRO DE CARGAS ) </t>
  </si>
  <si>
    <t>21.7.4</t>
  </si>
  <si>
    <t>SUMINISTRO, TRANSPORTE E INSTALACION DE TERMINALES TIPO CODO 200A-15KV</t>
  </si>
  <si>
    <t>CERTIFICACIONES</t>
  </si>
  <si>
    <t>21.8.1</t>
  </si>
  <si>
    <t xml:space="preserve">CERTIFICACION RETIE DEL PROYECTO. INCLUYE TODAS LAS EDIFICACIONES (DE ACUERDO A ARTICULO 10 DEL REITE ) </t>
  </si>
  <si>
    <t>21.8.2</t>
  </si>
  <si>
    <t xml:space="preserve">CERTIFICACION RETILAP DEL PROYECTO.  (DE ACUERDO A ARTICULO 400 DEL RETILAP ) </t>
  </si>
  <si>
    <t>PUESTA A TIERRA DE POTENCIA</t>
  </si>
  <si>
    <t>21.9.1</t>
  </si>
  <si>
    <t>SUMINISTRO, TRANSPORTE E INSTALACION DE PUESTA A TIERRA DE POTENCIA CON 9 ELECTRODOS TIPO VARILLA 5/8"X2,4M. INCLUYE CABLE 2/0 CU DESNUDO, SOLDADURA EXOTERMICA Y SUELO ARTIFICIAL</t>
  </si>
  <si>
    <t>21.9.2</t>
  </si>
  <si>
    <t>CAJA DE INSPECCION DE 0,3X0,3M PARA PUESTA A TIERRA  (DE ACUERDO A ESPECIFICACIÓN TECNICA 3.9.2 Y PLANO SEREI 3, Y MEMORIAS DE CALCULO)</t>
  </si>
  <si>
    <t>GRUPO ELECTROGENO</t>
  </si>
  <si>
    <t>21.10.1</t>
  </si>
  <si>
    <t>SUMINISTRO, TRANSPORTE E INSTALACION DE PLANTA ELÉCTRICA DE 225 KVA EFECTIVOS EN CAJICA CUNDINAMARCA INCLUYE CABINA DE INSONORIZACIÓN Y TANQUE DE GASOLINA (DE ACUERDO A ESPECIFICACIÓN TECNICA 4.0.1 Y PLANO SEREI 3, Y MEMORIAS DE CALCULO)</t>
  </si>
  <si>
    <t>OTRAS OBRAS</t>
  </si>
  <si>
    <t>21.11.1</t>
  </si>
  <si>
    <t>DESMONTE DE CAJA DE 3 VIAS EXISTENTE (INCLUYE DESCONEXIÓN Y  RETIRO DE LA CAJA Y CABLEADO EXISTENTE)</t>
  </si>
  <si>
    <t>21.11.2</t>
  </si>
  <si>
    <t>SUMINISTRO, TRANSPORTE E INSTALACION DE DAMPER DE VENTILACIÓN DE 60X60 cm PARA CUARTO DE SUBESTACIÓN Y PLANTA ELÉCTRICA</t>
  </si>
  <si>
    <t>TOTAL CAPÍTULO 21</t>
  </si>
  <si>
    <t>RED GENERAL Y SISTEMA DE ROCIADORES AUTOMÁTICOS</t>
  </si>
  <si>
    <t>TUBERÍA DE ACERO AL CARBÓN</t>
  </si>
  <si>
    <t>22.1.1</t>
  </si>
  <si>
    <t>TUBERIA ACERO RANURADO SCH 10  6"</t>
  </si>
  <si>
    <t>M</t>
  </si>
  <si>
    <t>22.1.2</t>
  </si>
  <si>
    <t>TUBERIA ACERO RANURADO SCH 10  4"</t>
  </si>
  <si>
    <t>22.1.3</t>
  </si>
  <si>
    <t>TUBERIA ACERO RANURADO SCH 10  2½"</t>
  </si>
  <si>
    <t>22.1.4</t>
  </si>
  <si>
    <t>TUBERIA ACERO RANURADO SCH 10  2"</t>
  </si>
  <si>
    <t>22.1.5</t>
  </si>
  <si>
    <t>TUBERIA ACERO RANURADO SCH 10  1½"</t>
  </si>
  <si>
    <t>22.1.6</t>
  </si>
  <si>
    <t>TUBERIA ACERO RANURADO SCH 10  1¼"</t>
  </si>
  <si>
    <t>22.1.7</t>
  </si>
  <si>
    <t>TUBERIA ACERO RANURADO SCH 40  1"</t>
  </si>
  <si>
    <t>TEES</t>
  </si>
  <si>
    <t>22.2.1</t>
  </si>
  <si>
    <t>TEE RANURADA, UL/FM 6"</t>
  </si>
  <si>
    <t>22.2.2</t>
  </si>
  <si>
    <t>TEE RANURADA, UL/FM 1½"</t>
  </si>
  <si>
    <t>22.2.3</t>
  </si>
  <si>
    <t>TEE RANURADA, UL/FM 1¼"</t>
  </si>
  <si>
    <t>22.2.4</t>
  </si>
  <si>
    <t>TEE MECANICA CON SALIDA RANURADA, UL/FM 6" X 4"</t>
  </si>
  <si>
    <t>22.2.5</t>
  </si>
  <si>
    <t>TEE MECANICA CON SALIDA RANURADA, UL/FM 6" X 2"</t>
  </si>
  <si>
    <t>22.2.6</t>
  </si>
  <si>
    <t>TEE MECANICA CON SALIDA RANURADA, UL/FM 4" X 2½"</t>
  </si>
  <si>
    <t>22.2.7</t>
  </si>
  <si>
    <t>TEE MECANICA CON SALIDA RANURADA, UL/FM 4" X 2"</t>
  </si>
  <si>
    <t>22.2.8</t>
  </si>
  <si>
    <t>TEE MECANICA CON SALIDA RANURADA, UL/FM 4" X 1½"</t>
  </si>
  <si>
    <t>22.2.9</t>
  </si>
  <si>
    <t xml:space="preserve">SNAP LET (STRAP), HIERRO DUCTIL, SALIDA ROSCADA, UL/FM 1½" X 1" </t>
  </si>
  <si>
    <t>22.2.10</t>
  </si>
  <si>
    <t xml:space="preserve">SNAP LET (STRAP), HIERRO DUCTIL, SALIDA ROSCADA, UL/FM 1¼" X 1" </t>
  </si>
  <si>
    <t>22.2.11</t>
  </si>
  <si>
    <t xml:space="preserve">TEE ROSCADA, UL/FM 1" </t>
  </si>
  <si>
    <t>CODOS</t>
  </si>
  <si>
    <t>22.3.1</t>
  </si>
  <si>
    <t>CODO 90º, HIERRO DUCTIL, RANURADO, UL/FM 6"</t>
  </si>
  <si>
    <t>22.3.2</t>
  </si>
  <si>
    <t>CODO 90º, HIERRO DUCTIL, RANURADO, UL/FM 2½"</t>
  </si>
  <si>
    <t>22.3.3</t>
  </si>
  <si>
    <t>CODO 90º, HIERRO DUCTIL, RANURADO, UL/FM 1½"</t>
  </si>
  <si>
    <t>22.3.4</t>
  </si>
  <si>
    <t>CODO 90º, HIERRO MALEABLE, ROSCADO, UL/FM 1"</t>
  </si>
  <si>
    <t>REDUCCIONES</t>
  </si>
  <si>
    <t>22.4.1</t>
  </si>
  <si>
    <t>REDUCCION CONCENTRICA RANURADA,UL/FM 6" X 4"</t>
  </si>
  <si>
    <t>22.4.2</t>
  </si>
  <si>
    <t>REDUCCION CONCENTRICA RANURADA,UL/FM 4" X 2½"</t>
  </si>
  <si>
    <t>22.4.3</t>
  </si>
  <si>
    <t>REDUCCION CONCENTRICA RANURADA,UL/FM 4" X 1½"</t>
  </si>
  <si>
    <t>22.4.4</t>
  </si>
  <si>
    <t>REDUCCION CONCENTRICA RANURADA,UL/FM 2" X 1½"</t>
  </si>
  <si>
    <t>22.4.5</t>
  </si>
  <si>
    <t>REDUCCION CONCENTRICA RANURADA,UL/FM 1½" X 1¼"</t>
  </si>
  <si>
    <t>22.4.6</t>
  </si>
  <si>
    <t>REDUCCION TIPO COPA, HIERRO MALEABLE, ROSCADO,UL/FM 1½" X 1"</t>
  </si>
  <si>
    <t>22.4.7</t>
  </si>
  <si>
    <t>REDUCCION TIPO COPA, HIERRO MALEABLE, ROSCADO,UL/FM 1" X ½"</t>
  </si>
  <si>
    <t>ACOPLES</t>
  </si>
  <si>
    <t>22.5.1</t>
  </si>
  <si>
    <t>ACOPLE RIGIDO, RANURADO, UL/FM 6"</t>
  </si>
  <si>
    <t>22.5.2</t>
  </si>
  <si>
    <t>ACOPLE RIGIDO, RANURADO, UL/FM 4"</t>
  </si>
  <si>
    <t>22.5.3</t>
  </si>
  <si>
    <t>ACOPLE RIGIDO, RANURADO, UL/FM 2½"</t>
  </si>
  <si>
    <t>22.5.4</t>
  </si>
  <si>
    <t>ACOPLE RIGIDO, RANURADO, UL/FM 2"</t>
  </si>
  <si>
    <t>22.5.5</t>
  </si>
  <si>
    <t>ACOPLE RIGIDO, RANURADO, UL/FM 1½"</t>
  </si>
  <si>
    <t>22.5.6</t>
  </si>
  <si>
    <t>ACOPLE RIGIDO, RANURADO, UL/FM 1¼"</t>
  </si>
  <si>
    <t>22.5.7</t>
  </si>
  <si>
    <t>JUNTA SISMICA 1½"</t>
  </si>
  <si>
    <t>22.5.8</t>
  </si>
  <si>
    <t>JUNTA SISMICA 6"</t>
  </si>
  <si>
    <t>VÁLVULAS</t>
  </si>
  <si>
    <t>22.6.1</t>
  </si>
  <si>
    <t>VALVULA TIPO MARIPOSA, RANURADO, 
CON SENSOR DE SUPERVISION, UL/FM 6"</t>
  </si>
  <si>
    <t>22.6.2</t>
  </si>
  <si>
    <t>VALVULA TIPO CHEQUE, RANURADO, UL/FM 6"</t>
  </si>
  <si>
    <t>22.6.3</t>
  </si>
  <si>
    <t>CONEXIÓN DE MAGUERA CLASE I, VALVULA TIPO ANGULO, UL/FM 2½"</t>
  </si>
  <si>
    <t>22.6.4</t>
  </si>
  <si>
    <t>GABINETE CLASE II, VALVULA TIPO ANGULO, UL/FM 1½"</t>
  </si>
  <si>
    <t>22.6.5</t>
  </si>
  <si>
    <t>CONEXIÓN CUERPO DE BOMBEROS, SIAMESA CON 4 SALIDAS 2½, UL/FM 6"</t>
  </si>
  <si>
    <t>22.6.6</t>
  </si>
  <si>
    <t>ESTACION DE CONTROL DE PRUEBA Y DRENAJE, UL/FM 1½"</t>
  </si>
  <si>
    <t>22.6.7</t>
  </si>
  <si>
    <t>VALVULA TIPO MARIPOSA, RANURADO, 
CON SENSOR DE SUPERVISION, UL/FM 1½"</t>
  </si>
  <si>
    <t>22.6.8</t>
  </si>
  <si>
    <t>VALVULA TIPO CHEQUE, RANURADO, UL/FM 1½"</t>
  </si>
  <si>
    <t>22.6.9</t>
  </si>
  <si>
    <t>VALVULA EXPULSORA DE AIRE 1"</t>
  </si>
  <si>
    <t>ROCIADORES AUTOMÁTICOS</t>
  </si>
  <si>
    <t>22.7.1</t>
  </si>
  <si>
    <t>ROCIADOR PENDENT, K = 5.6, D = ½", RESPUESTA RAPIDA
TEMPERATURA ORDINARIA (135 - 175ºF), UL/FM -</t>
  </si>
  <si>
    <t>22.7.2</t>
  </si>
  <si>
    <t>REPUESTO ROCIADOR PENDENT, K = 5.6, D = ½", 
RESPUESTA RAPIDA TEMPERATURA ORDINARIA (135 - 175ºF), UL/FM -</t>
  </si>
  <si>
    <t>SOPORTERÍA</t>
  </si>
  <si>
    <t>22.8.1</t>
  </si>
  <si>
    <t>SOPORTE COLGANTE 6"</t>
  </si>
  <si>
    <t>22.8.2</t>
  </si>
  <si>
    <t>SOPORTE COLGANTE 4"</t>
  </si>
  <si>
    <t>22.8.3</t>
  </si>
  <si>
    <t>SOPORTE COLGANTE 2½"</t>
  </si>
  <si>
    <t>22.8.4</t>
  </si>
  <si>
    <t>SOPORTE COLGANTE 2"</t>
  </si>
  <si>
    <t>22.8.5</t>
  </si>
  <si>
    <t>SOPORTE COLGANTE 1½"</t>
  </si>
  <si>
    <t>22.8.6</t>
  </si>
  <si>
    <t>SOPORTE COLGANTE 1¼"</t>
  </si>
  <si>
    <t>22.8.7</t>
  </si>
  <si>
    <t>SOPORTE COLGANTE 1"</t>
  </si>
  <si>
    <t>22.8.8</t>
  </si>
  <si>
    <t>SOPORTE SISMO-RESISTENTE LATERAL 6"</t>
  </si>
  <si>
    <t>22.8.9</t>
  </si>
  <si>
    <t>SOPORTE SISMO-RESISTENTE LONGITUDINAL 6"</t>
  </si>
  <si>
    <t>22.8.10</t>
  </si>
  <si>
    <t>SOPORTE SISMO-RESISTENTE LATERAL 1½"</t>
  </si>
  <si>
    <t>22.8.11</t>
  </si>
  <si>
    <t>SOPORTE SISMO-RESISTENTE LONGITUDINAL 1½"</t>
  </si>
  <si>
    <t>PINTURA DE TUBERÍA</t>
  </si>
  <si>
    <t>PINTURA DE TUBERIA CON ANTICORROSIVO Y ESMALTE 6"</t>
  </si>
  <si>
    <t>PINTURA DE TUBERIA CON ANTICORROSIVO Y ESMALTE 4"</t>
  </si>
  <si>
    <t>PINTURA DE TUBERIA CON ANTICORROSIVO Y ESMALTE 2½"</t>
  </si>
  <si>
    <t>PINTURA DE TUBERIA CON ANTICORROSIVO Y ESMALTE 2"</t>
  </si>
  <si>
    <t>PINTURA DE TUBERIA CON ANTICORROSIVO Y ESMALTE 1½"</t>
  </si>
  <si>
    <t>PINTURA DE TUBERIA CON ANTICORROSIVO Y ESMALTE 1¼"</t>
  </si>
  <si>
    <t>PINTURA DE TUBERIA CON ANTICORROSIVO Y ESMALTE 1"</t>
  </si>
  <si>
    <t>TOTAL CAPÍTULO 22</t>
  </si>
  <si>
    <t>SISTEMA DE BOMBEO CONTRA INCENDIO</t>
  </si>
  <si>
    <t>TUBERÍA</t>
  </si>
  <si>
    <t>23.1.1</t>
  </si>
  <si>
    <t>TUBERIA ACERO RANURADO SCH 10  8"</t>
  </si>
  <si>
    <t>23.1.2</t>
  </si>
  <si>
    <t>23.1.3</t>
  </si>
  <si>
    <t>23.1.4</t>
  </si>
  <si>
    <t>23.1.5</t>
  </si>
  <si>
    <t>23.2.1</t>
  </si>
  <si>
    <t>TEE RANURADA, UL/FM 8"</t>
  </si>
  <si>
    <t>23.2.2</t>
  </si>
  <si>
    <t>TEE REDUCIDA BRIDADA, UL/FM 6" X 6" X 4"</t>
  </si>
  <si>
    <t>23.2.3</t>
  </si>
  <si>
    <t>TEE REDUCIDA ROSCADA, UL/FM 1¼"</t>
  </si>
  <si>
    <t>23.3.1</t>
  </si>
  <si>
    <t>CODO 90º, HIERRO DUCTIL, SOLDADO, UL/FM 8"</t>
  </si>
  <si>
    <t>23.3.2</t>
  </si>
  <si>
    <t>CODO 90º, HIERRO DUCTIL,BRIDADO, UL/FM  8"</t>
  </si>
  <si>
    <t>23.3.3</t>
  </si>
  <si>
    <t>23.3.4</t>
  </si>
  <si>
    <t>CODO 90º, HIERRO DUCTIL, RANURADO, UL/FM 1¼"</t>
  </si>
  <si>
    <t>23.4.1</t>
  </si>
  <si>
    <t>ACOPLE FLEXIBLE, RANURADO, UL/FM 8"</t>
  </si>
  <si>
    <t>23.4.2</t>
  </si>
  <si>
    <t>23.4.3</t>
  </si>
  <si>
    <t>TAPON RANURADO, UL/FM 6"</t>
  </si>
  <si>
    <t>23.4.4</t>
  </si>
  <si>
    <t>BRIDA ADAPTADOR, UL/FM 8"</t>
  </si>
  <si>
    <t>23.4.5</t>
  </si>
  <si>
    <t>BRIDA ADAPTADOR, UL/FM 6"</t>
  </si>
  <si>
    <t>23.4.6</t>
  </si>
  <si>
    <t>BRIDA ADAPTADOR, UL/FM 4"</t>
  </si>
  <si>
    <t>VALVULAS</t>
  </si>
  <si>
    <t>23.5.1</t>
  </si>
  <si>
    <t>VALVULA TIPO COMPUERTA OS&amp;Y, UL/FM 8"</t>
  </si>
  <si>
    <t>23.5.2</t>
  </si>
  <si>
    <t>VALVULA TIPO CHEQUE, UL/FM 6"</t>
  </si>
  <si>
    <t>23.5.3</t>
  </si>
  <si>
    <t>VALVULA DE CORTE TIPO MARIPOSA, UL/FM 6"</t>
  </si>
  <si>
    <t>23.5.4</t>
  </si>
  <si>
    <t>VALVULA TIPO COMPUERTA OSSY EN BRONCE, UL/FM 1¼"</t>
  </si>
  <si>
    <t>23.5.5</t>
  </si>
  <si>
    <t>VALVULA TIPO CHEQUE EN BRONCE, UL/FM 1¼"</t>
  </si>
  <si>
    <t>23.5.6</t>
  </si>
  <si>
    <t>CABEZAL DE PRUEBAS 6", CON 4 VALVULAS TIPO ANGULO, UL/FM</t>
  </si>
  <si>
    <t>SOPORTES</t>
  </si>
  <si>
    <t>23.6.1</t>
  </si>
  <si>
    <t>SOPORTE BASE ESTRUCTURAL 8"</t>
  </si>
  <si>
    <t>23.6.2</t>
  </si>
  <si>
    <t>SOPORTE BASE ESTRUCTURAL 6"</t>
  </si>
  <si>
    <t>23.6.3</t>
  </si>
  <si>
    <t>SOPORTE BASE ESTRUCTURAL 1¼"</t>
  </si>
  <si>
    <t>23.7.1</t>
  </si>
  <si>
    <t>PLATAFORMA INSPECCIÒN Y PRUEBAS</t>
  </si>
  <si>
    <t>23.7.2</t>
  </si>
  <si>
    <t>PASES EN MURO DE 10"</t>
  </si>
  <si>
    <t>23.7.3</t>
  </si>
  <si>
    <t>PASES EN MURO DE 8"</t>
  </si>
  <si>
    <t>PINTURA TUBERÍA</t>
  </si>
  <si>
    <t>23.8.1</t>
  </si>
  <si>
    <t>PINTURA DE TUBERIA CON ANTICORROSIVO Y ESMALTE 8"</t>
  </si>
  <si>
    <t>23.8.2</t>
  </si>
  <si>
    <t>23.8.3</t>
  </si>
  <si>
    <t>23.8.4</t>
  </si>
  <si>
    <t>23.8.5</t>
  </si>
  <si>
    <t>TOTAL CAPÍTULO 23</t>
  </si>
  <si>
    <t>COSTO DIRECTO OBRA</t>
  </si>
  <si>
    <t>$</t>
  </si>
  <si>
    <t>ADMINISTRACIÓN</t>
  </si>
  <si>
    <t>%</t>
  </si>
  <si>
    <t>IMPREVISTOS</t>
  </si>
  <si>
    <t>UTILIDAD</t>
  </si>
  <si>
    <t>SUBTOTAL OBRA</t>
  </si>
  <si>
    <t>IVA (16% X UTILIDAD)</t>
  </si>
  <si>
    <t>COSTO TOTAL OBRA</t>
  </si>
  <si>
    <t>MOBILIARIO</t>
  </si>
  <si>
    <t>SALONES TIPO A</t>
  </si>
  <si>
    <t>24.1.1</t>
  </si>
  <si>
    <t>PUESTO DE TRABAJO PARA ESTUDIANTE 
-Dimensiones: 0.50x0.70m y 0.70m de alto, en configuración tándem según plano de distribución
-Estructura: base metálica y piezas de unión en cold rolled tubular, incluye platinas para unión bajo superficies contiguas para armar tándem de 2 y más puestos.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-Según detalle y   descripcion en especificacion técnica</t>
  </si>
  <si>
    <t>und</t>
  </si>
  <si>
    <t>24.1.2</t>
  </si>
  <si>
    <t>SILLAS PARA ESTUDIANTE con espaldar en polipropileno y asiento en espuma inyectada de alta densidad tapizadas en plus color a eleccion, pintura electrostática previa aplicación de anticorrosivo para condiciones salinas. Según descripcion en especificacion técnica</t>
  </si>
  <si>
    <t>24.1.3</t>
  </si>
  <si>
    <t>SILLA PROFESOR con espaldar malla y asiento en polipropileno tapizadas en plus color a eleccion, con estructura oval pintura electrostática previa aplicación de anticorrosivo para condiciones salinas, con deslizadores en polipropileno, con rodachines de 5 patas</t>
  </si>
  <si>
    <t>24.1.4</t>
  </si>
  <si>
    <t>ESCRITORIO PROFESOR 
- Dimensiones: 0.6x1.40 y 0.70m de alto con capacidad para 1 persona.
- Estructura: base metálica y piezas de unión en cold rolled tubular.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falda bajo superficie en aglomerado enchapada en laminado plástico de 15mm de espesor, 0.20m de alto 1.40 de ancho, módulo de servicio bajo frente laminado.
- Incluye gromets de servicio en completo funcionamiento de acuerdo a detalle
Según detalle y descripción en especificación técnicas</t>
  </si>
  <si>
    <t>24.1.5</t>
  </si>
  <si>
    <t>Suministro e instalación de tableros en porcelana still americana importada anti reflejo de 4.80 mts de largo x 1.20mts de alto. Mitad en blanco y mitad en cuadricula de 5x5 base en aglomerado 9mm de espesor. Según   descripcion en especificacion tecnica</t>
  </si>
  <si>
    <t>SALONES TIPO B</t>
  </si>
  <si>
    <t>24.2.1</t>
  </si>
  <si>
    <t>24.2.2</t>
  </si>
  <si>
    <t>24.2.3</t>
  </si>
  <si>
    <t>24.2.4</t>
  </si>
  <si>
    <t>24.2.5</t>
  </si>
  <si>
    <t>Suministro e instalación de tableros en porcelana still americana importada anti reflejo de 4.80 mts de largo x 1.20mts de alto. Mitad en blanco y mitad en cuadricula de 5x5 base en aglomerado 9mm de espesor.   Según   descripcion en especificacion técnica</t>
  </si>
  <si>
    <t>SALA DE ESTUDIOS</t>
  </si>
  <si>
    <t>24.3.1</t>
  </si>
  <si>
    <t>MESA 4 PUESTOS SALA ESTUDIOS
Dimensiones: 0.60 x 1.20m y 0.70m de alto.
Estructura: base metálica y piezas de unión en cold rolled tubular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Conducción: Debe poseer conducción vertical y conducción bajo superficie para cableado eléctrico, voz y datos; mecanismo de troqueles sobre superficie con tapa abatible, con insertos metálicos en la tapa, para una óptima fijación. Según descripción y especificación técnica.</t>
  </si>
  <si>
    <t>24.3.2</t>
  </si>
  <si>
    <t>SALONES DE SISTEMAS</t>
  </si>
  <si>
    <t>24.4.1</t>
  </si>
  <si>
    <t>Mesa de cuatro puestos para estudiantes. Tipo puesto sistemas de dimensiónes 0.60mx2.80m y 0.70m de alto en configuración tandem. Estructura en base metálica y piezas de unión en cold rolled tubular. Acabados: superficie en aglomerado de 30mm con acabado en fórmica de alta presión color wengle similar al existente, canteado en pvc rígido, balance y cantos rígidos de 2mm; sistema de nivelación; acabado en pintura electrostática previa aplicación de anticorrosivo para condiciones salinas. Conducción vertical y ducto horizontal para conducción de cableado eléctrico, voz y datos de fácil acceso con separación metálica interna; mecanismo de troqueles bajo superficie para salida eléctrica y de voz y datos, incluye pantalla separadora cada puesto individual y pantalla protectora posterior.  Según   descripcion en especificacion tecnica</t>
  </si>
  <si>
    <t>24.4.2</t>
  </si>
  <si>
    <t>24.4.3</t>
  </si>
  <si>
    <t>24.4.4</t>
  </si>
  <si>
    <t>AUDITORIO</t>
  </si>
  <si>
    <t>24.5.1</t>
  </si>
  <si>
    <t>SILLA INTERLOCUTOR con espaldar malla y asiento en polipropileno tapizadas en plus color a eleccion, con estructura oval pintura electrostática con delizadores en polipropileno.  Según   descripcion en especificacion tecnica</t>
  </si>
  <si>
    <t>24.5.2</t>
  </si>
  <si>
    <t>SILLA AUDITORIO Conformadas por sillas de asiento abatible, con espaldar en espuma inyectada color a eleccion, (este item esta sujeto a la verificacion del espacio en cuanto a diseño y dimensiones)  Según   descripcion en especificacion tecnica, incluye paleta de apoyo de elementos abatible similar a las existentes, incluye marquilla de numeración de sillas</t>
  </si>
  <si>
    <t>AULAS SCALE UP</t>
  </si>
  <si>
    <t>24.6.1</t>
  </si>
  <si>
    <t>24.6.2</t>
  </si>
  <si>
    <t>24.6.3</t>
  </si>
  <si>
    <t>ESCRITORIO 8 PUESTOS AULAS SCALE UP conformado por mesa  superficie en tablex enchapada en formica de alta presión color a eleccion, canteado en pvc rígido, balance y cantos rígidos de 2 mm; sistema de nivelación, semicircular radio aproximado 1,20cm  , ancho 0,60 cm, perimetro 6 mts , estructura en tubo cuadrado con recubrimiento en pintura industrial de aplicación electrostatica color a eleccion con deslizadores en polipropileno, con platina para armar en tandems de cuatro partes de dos puestos según diseño y descripcion en especificacion tecnica</t>
  </si>
  <si>
    <t>24.6.4</t>
  </si>
  <si>
    <t>CAFETERIA</t>
  </si>
  <si>
    <t>24.7.1</t>
  </si>
  <si>
    <t>MESAS CAFETERIA  0,60cm * 1,20cm en aluminio según diseño y   descripcion en especificacion tecnica</t>
  </si>
  <si>
    <t>24.7.2</t>
  </si>
  <si>
    <t xml:space="preserve">SILLAS CAFETERIA con espaldar y asiento en polipropileno de alto
impacto colores a eleccion con estructura en tubo oval pintado con
delizadores </t>
  </si>
  <si>
    <t>CASILLEROS</t>
  </si>
  <si>
    <t>24.8.1</t>
  </si>
  <si>
    <t>LOCKERS DE DOS (2)  CUERPOS CON SEIS (6) CASILLEROS: Medidas aproximadas de cada casillero: 60 cm de alto X 30 cm de frente x 30 cm de fondo, para un total de area de 0,60 de frente X 2,00 de alto, construido en su totalidad en lamina importada cold rolled cl.22, puertas de ala, terminado en pintura electroestatica al horno, con cerrradura de clave, tipo dial y reseteo de combinación de hasta 1.000 posibilidades, grado de seguridad 3, elaborada en acero sólido, manija metálica, ceolosía de ventilación</t>
  </si>
  <si>
    <t>SALAS DE TELEPRESENCIA</t>
  </si>
  <si>
    <t>24.9.1</t>
  </si>
  <si>
    <t>ESCRITORIO 5 PUESTOS SALAS DE TELEPRESENCIA  conformado por mesa  superficie en tablex enchapada en formica de alta presión, color wengue similar al existente, canteado en pvc rígido, balance y cantos rígidos de 2 mm, semicircular radio interno 1,70 cm, radio externo 2,30cm ,  long interna  2,4 cm, long externa 3,20 cm, estructura en tubo cuadrado con recubrimiento en pintura industrial de aplicación electrostatica color a eleccion con deslizadores en polipropileno  según diseño y   descripcion en especificacion tecnica</t>
  </si>
  <si>
    <t>24.9.2</t>
  </si>
  <si>
    <t>SILLA SALAS DE TELEPRESENCIA con espaldar malla y asiento en polipropileno tapizadas en plus color a eleccion, con estructura oval pintura electrostática con deslizadores en polipropileno, con rodachines de 5 patas</t>
  </si>
  <si>
    <t>24.10</t>
  </si>
  <si>
    <t>SALAS DE PROFESORES</t>
  </si>
  <si>
    <t>24.10.1</t>
  </si>
  <si>
    <t>ESCRITORIO DE ATENCION EN L conformado por mesa  superficie en tablex enchapada en formica de alta presión, color wengue similar al existente, canteado en pvc rígido, balance y cantos rígidos de 2 mm, estructura en tubo redondo con recubrimiento en pintura industrial de aplicación electrostatica color a eleccion con deslizadores en polipropileno, incluye archivador almacenamiento bajo de escritorio de acuerdo a diseño y mueble archivador independiente.  Dimensiones 1,25 cm * 0,70 cm según diseño y   descripción en especificacion tecnica</t>
  </si>
  <si>
    <t>24.10.2</t>
  </si>
  <si>
    <t>ESCRITORIO DE ATENCION SENCILLO conformado por mesa  superficie en tablex enchapada en formica de alta presión, color wengue similar al existente, canteado en pvc rígido, balance y cantos rígidos de 2 mm, estructura en tubo redondo con recubrimiento en pintura industrial de aplicación electrostatica color a eleccion con deslizadores en polipropileno, incluye archivador almacenamiento bajo escritorio. Dimensiones 1,25cm * 1,80cm ancho 0,60cm según diseño y   descripcion en especificacion tecnica</t>
  </si>
  <si>
    <t>24.10.3</t>
  </si>
  <si>
    <t>24.10.4</t>
  </si>
  <si>
    <t>SALAS DE CARGA</t>
  </si>
  <si>
    <t>24.11.1</t>
  </si>
  <si>
    <t xml:space="preserve">MESON SALA DE CARGA- ANCLADO A LA PARED LONGITUD 8 METROS ANCHO 0.45 METROS  </t>
  </si>
  <si>
    <t>24.11.2</t>
  </si>
  <si>
    <t xml:space="preserve">SILLAS PARA SALA DE CARGA  con espaldar y asiento en polipropileno de alto impacto colores a eleccion con estructura en tubo oval pintado con delizadores </t>
  </si>
  <si>
    <t>SALAS DE STAR</t>
  </si>
  <si>
    <t>24.12.1</t>
  </si>
  <si>
    <t>SOFA DOS PUESTOS  espuma de poliuretano de alta densidad inyectada, tapizada en textil tipo Glock según  descripcion en especificacion tecnica</t>
  </si>
  <si>
    <t>24.12.2</t>
  </si>
  <si>
    <t>SOFA 1 PUESTO,  2 brazos  espuma de poliuretano de alta densidad inyectada, tapizada en textil tipo Glock  según  descripcion en especificacion tecnica</t>
  </si>
  <si>
    <t>24.12.3</t>
  </si>
  <si>
    <t xml:space="preserve">MESA DE CENTRO base y superficie fabricadas en MDF, con patas tubulares en acero cold rolled calibre 18, pintura electrostática (70-90 micras) enchapado en chapilla de madera natural acabado con laca catalizada. Dimensiones  0.60x0.65x0.45m de alto de 30mm de espesor  según  descripcion en especificacion tecnica
</t>
  </si>
  <si>
    <t>DIVISIONES LIVIANAS</t>
  </si>
  <si>
    <t>24.13.1</t>
  </si>
  <si>
    <t xml:space="preserve">Divisiones rectas long 3.10,  altura 1.60m  conformado por ducto inferior para el cableado, con vidrio templado  superior de 5mm con película diseño sanblasting,  tile en aglomerado de 9mm enchapado en laminado plástico hasta una altura de 1.0m, incluye herrajes, conectores, remates metálicos y demás elementos necesarios para su correcta instalación. Según  descripción en especificación técnica.
</t>
  </si>
  <si>
    <t>24.13.2</t>
  </si>
  <si>
    <t>División en L corta 1.15 X 3.10,  altura 1.60m  conformado por ducto inferior para el cableado, con vidrio templado  superior de 5mm con película diseño sanblasting,  tile en aglomerado de 9mm enchapado en laminado plástico hasta una altura de 1.0m, incluye herrajes, conectores, remates metálicos y demás elementos necesarios para su correcta instalación. Según  descripción en especificación técnica.</t>
  </si>
  <si>
    <t>24.13.3</t>
  </si>
  <si>
    <t>División en L larga 2.00 X 3.10,  altura 1.60m  conformado por ducto inferior para el cableado, con vidrio templado  superior de 5mm con película diseño sanblasting,  tile en aglomerado de 9mm enchapado en laminado plástico hasta una altura de 1.0m, incluye herrajes, conectores, remates metálicos y demás elementos necesarios para su correcta instalación. Según  descripción en especificación técnica.</t>
  </si>
  <si>
    <t>24.13.4</t>
  </si>
  <si>
    <t>Division en T 3.90 X 3.10,  altura 1.60m  conformado por ducto inferior para el cableado, con vidrio templado  superior de 5mm con película diseño sanblasting,  tile en aglomerado de 9mm enchapado en laminado plástico hasta una altura de 1.0m, incluye herrajes, conectores, remates metálicos y demás elementos necesarios para su correcta instalación. Según  descripción en especificación técnica.</t>
  </si>
  <si>
    <t>24.13.5</t>
  </si>
  <si>
    <t>POSTE DE ARRANQUE 1,55</t>
  </si>
  <si>
    <t>24.13.6</t>
  </si>
  <si>
    <t>POSTE EN T 1,55</t>
  </si>
  <si>
    <t>24.13.7</t>
  </si>
  <si>
    <t>POSTE EN L 1,55</t>
  </si>
  <si>
    <t>24.13.8</t>
  </si>
  <si>
    <t>POSTE TERMINAL</t>
  </si>
  <si>
    <t>SUBTOTAL MOBILIARIO</t>
  </si>
  <si>
    <t>IVA MOBILIARIO</t>
  </si>
  <si>
    <t>COSTO TOTAL MOBILIARIO</t>
  </si>
  <si>
    <t>TOTAL INCLUIDOS COSTOS DIRECTOS, INDIRECTOS Y  MOBILIARIO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</si>
</sst>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quot;CAPÍTULO &quot;0"/>
    <numFmt numFmtId="166" formatCode="&quot;$&quot;\ #,##0"/>
    <numFmt numFmtId="167" formatCode="#"/>
    <numFmt numFmtId="168" formatCode="0.000"/>
    <numFmt numFmtId="169" formatCode="General\ "/>
    <numFmt numFmtId="170"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name val="Arial"/>
      <family val="2"/>
    </font>
    <font>
      <b/>
      <sz val="11"/>
      <name val="Calibri"/>
      <family val="2"/>
      <scheme val="minor"/>
    </font>
    <font>
      <b/>
      <sz val="10"/>
      <name val="Calibri"/>
      <family val="2"/>
      <scheme val="minor"/>
    </font>
    <font>
      <sz val="11"/>
      <name val="Calibri"/>
      <family val="2"/>
      <scheme val="minor"/>
    </font>
    <font>
      <vertAlign val="superscript"/>
      <sz val="10"/>
      <color theme="1"/>
      <name val="Calibri"/>
      <family val="2"/>
      <scheme val="minor"/>
    </font>
    <font>
      <sz val="10"/>
      <color indexed="8"/>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bottom/>
      <diagonal/>
    </border>
    <border>
      <left style="medium">
        <color auto="1"/>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xf numFmtId="164" fontId="1" fillId="0" borderId="0" applyFont="0" applyFill="0" applyBorder="0" applyAlignment="0" applyProtection="0"/>
    <xf numFmtId="0" fontId="6" fillId="0" borderId="0"/>
    <xf numFmtId="43" fontId="1" fillId="0" borderId="0" applyFont="0" applyFill="0" applyBorder="0" applyAlignment="0" applyProtection="0"/>
  </cellStyleXfs>
  <cellXfs count="152">
    <xf numFmtId="0" fontId="0" fillId="0" borderId="0" xfId="0"/>
    <xf numFmtId="0" fontId="4" fillId="0" borderId="0" xfId="0" applyFont="1" applyFill="1" applyBorder="1" applyAlignment="1">
      <alignment horizontal="justify" vertical="center"/>
    </xf>
    <xf numFmtId="0" fontId="5" fillId="0" borderId="0" xfId="0" applyFont="1" applyFill="1" applyBorder="1" applyAlignment="1">
      <alignment horizontal="center" vertical="center"/>
    </xf>
    <xf numFmtId="0" fontId="3" fillId="0" borderId="0" xfId="2" applyNumberFormat="1" applyFont="1" applyFill="1" applyBorder="1" applyAlignment="1" applyProtection="1">
      <alignment horizontal="center" vertical="center" wrapText="1"/>
    </xf>
    <xf numFmtId="43" fontId="3" fillId="0" borderId="0" xfId="3" applyFont="1" applyFill="1" applyBorder="1" applyAlignment="1" applyProtection="1">
      <alignment horizontal="center" vertical="center" wrapText="1"/>
    </xf>
    <xf numFmtId="14" fontId="3" fillId="0" borderId="0" xfId="2" applyNumberFormat="1" applyFont="1" applyFill="1" applyBorder="1" applyAlignment="1" applyProtection="1">
      <alignment horizontal="left" vertical="center" wrapText="1"/>
    </xf>
    <xf numFmtId="164" fontId="0" fillId="0" borderId="0" xfId="1" applyFont="1" applyAlignment="1">
      <alignment vertical="center" wrapText="1"/>
    </xf>
    <xf numFmtId="0" fontId="0" fillId="0" borderId="0" xfId="0" applyAlignment="1">
      <alignment vertical="center" wrapText="1"/>
    </xf>
    <xf numFmtId="0" fontId="7" fillId="2" borderId="1" xfId="0" applyFont="1" applyFill="1" applyBorder="1" applyAlignment="1">
      <alignment horizontal="center" vertical="center"/>
    </xf>
    <xf numFmtId="43" fontId="7" fillId="2" borderId="1" xfId="3" applyFont="1" applyFill="1" applyBorder="1" applyAlignment="1">
      <alignment horizontal="center" vertical="center"/>
    </xf>
    <xf numFmtId="164" fontId="7" fillId="2" borderId="1" xfId="1" applyFont="1" applyFill="1" applyBorder="1" applyAlignment="1">
      <alignment horizontal="center" vertical="center"/>
    </xf>
    <xf numFmtId="0" fontId="5" fillId="0" borderId="0" xfId="0" applyFont="1" applyBorder="1" applyAlignment="1">
      <alignment horizontal="center" vertical="center"/>
    </xf>
    <xf numFmtId="43" fontId="0" fillId="0" borderId="0" xfId="3" applyFont="1" applyBorder="1" applyAlignment="1">
      <alignment horizontal="center"/>
    </xf>
    <xf numFmtId="0" fontId="0" fillId="0" borderId="0" xfId="0" applyBorder="1"/>
    <xf numFmtId="164" fontId="0" fillId="0" borderId="0" xfId="1" applyFont="1" applyBorder="1"/>
    <xf numFmtId="165" fontId="7" fillId="3" borderId="2" xfId="0" applyNumberFormat="1" applyFont="1" applyFill="1" applyBorder="1" applyAlignment="1">
      <alignment horizontal="center"/>
    </xf>
    <xf numFmtId="0" fontId="7" fillId="3" borderId="3" xfId="0" applyFont="1" applyFill="1" applyBorder="1" applyAlignment="1">
      <alignment horizontal="justify" vertical="center"/>
    </xf>
    <xf numFmtId="0" fontId="8" fillId="3" borderId="3" xfId="0" applyFont="1" applyFill="1" applyBorder="1" applyAlignment="1">
      <alignment horizontal="center" vertical="center"/>
    </xf>
    <xf numFmtId="43" fontId="8" fillId="3" borderId="3" xfId="3" applyFont="1" applyFill="1" applyBorder="1" applyAlignment="1">
      <alignment horizontal="center" vertical="center"/>
    </xf>
    <xf numFmtId="164" fontId="8" fillId="3" borderId="4" xfId="1" applyFont="1" applyFill="1" applyBorder="1" applyAlignment="1">
      <alignment horizontal="center" vertical="center"/>
    </xf>
    <xf numFmtId="0" fontId="7" fillId="0" borderId="3" xfId="0" applyNumberFormat="1" applyFont="1" applyBorder="1" applyAlignment="1">
      <alignment horizontal="center" vertical="center"/>
    </xf>
    <xf numFmtId="0" fontId="7" fillId="0" borderId="3" xfId="0" applyFont="1" applyFill="1" applyBorder="1" applyAlignment="1">
      <alignment horizontal="justify"/>
    </xf>
    <xf numFmtId="0" fontId="5" fillId="0" borderId="3" xfId="0" applyFont="1" applyBorder="1" applyAlignment="1">
      <alignment horizontal="center" vertical="center"/>
    </xf>
    <xf numFmtId="43" fontId="4" fillId="0" borderId="3" xfId="3" applyFont="1" applyFill="1" applyBorder="1" applyAlignment="1">
      <alignment horizontal="center" vertical="center" wrapText="1"/>
    </xf>
    <xf numFmtId="166" fontId="4" fillId="0" borderId="3" xfId="0" applyNumberFormat="1" applyFont="1" applyFill="1" applyBorder="1" applyAlignment="1">
      <alignment vertical="center" wrapText="1"/>
    </xf>
    <xf numFmtId="164" fontId="4" fillId="0" borderId="3" xfId="1" applyFont="1" applyFill="1" applyBorder="1" applyAlignment="1">
      <alignment vertical="center" wrapText="1"/>
    </xf>
    <xf numFmtId="0" fontId="9"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5" fillId="0" borderId="1" xfId="0" applyFont="1" applyFill="1" applyBorder="1" applyAlignment="1">
      <alignment horizontal="center" vertical="center"/>
    </xf>
    <xf numFmtId="43" fontId="4" fillId="0" borderId="1" xfId="3" applyFont="1" applyFill="1" applyBorder="1" applyAlignment="1">
      <alignment horizontal="center" vertical="center" wrapText="1"/>
    </xf>
    <xf numFmtId="166" fontId="4" fillId="0" borderId="1" xfId="0" applyNumberFormat="1" applyFont="1" applyFill="1" applyBorder="1" applyAlignment="1">
      <alignment vertical="center" wrapText="1"/>
    </xf>
    <xf numFmtId="164" fontId="4" fillId="0" borderId="1" xfId="1" applyFont="1" applyFill="1" applyBorder="1" applyAlignment="1">
      <alignment vertical="center" wrapText="1"/>
    </xf>
    <xf numFmtId="0" fontId="0" fillId="0" borderId="0" xfId="0" applyFill="1"/>
    <xf numFmtId="0" fontId="7"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9" fillId="0" borderId="0" xfId="0" applyNumberFormat="1" applyFont="1" applyBorder="1" applyAlignment="1">
      <alignment horizontal="center" vertical="center"/>
    </xf>
    <xf numFmtId="43" fontId="4" fillId="0" borderId="0" xfId="3" applyFont="1" applyFill="1" applyBorder="1" applyAlignment="1">
      <alignment horizontal="center" vertical="center" wrapText="1"/>
    </xf>
    <xf numFmtId="0" fontId="2" fillId="0" borderId="1" xfId="0" applyFont="1" applyBorder="1" applyAlignment="1">
      <alignment horizontal="center" vertical="center"/>
    </xf>
    <xf numFmtId="164" fontId="8" fillId="0" borderId="1" xfId="1" applyFont="1" applyFill="1" applyBorder="1" applyAlignment="1">
      <alignment vertical="center" wrapText="1"/>
    </xf>
    <xf numFmtId="0" fontId="9" fillId="0" borderId="5" xfId="0" applyNumberFormat="1" applyFont="1" applyBorder="1" applyAlignment="1">
      <alignment horizontal="center" vertical="center"/>
    </xf>
    <xf numFmtId="0" fontId="4" fillId="0" borderId="5" xfId="0" applyFont="1" applyFill="1" applyBorder="1" applyAlignment="1">
      <alignment horizontal="justify" vertical="center"/>
    </xf>
    <xf numFmtId="0" fontId="5" fillId="0" borderId="5" xfId="0" applyFont="1" applyBorder="1" applyAlignment="1">
      <alignment horizontal="center" vertical="center"/>
    </xf>
    <xf numFmtId="43" fontId="4" fillId="0" borderId="5" xfId="3" applyFont="1" applyFill="1" applyBorder="1" applyAlignment="1">
      <alignment horizontal="center" vertical="center" wrapText="1"/>
    </xf>
    <xf numFmtId="164" fontId="8" fillId="0" borderId="3" xfId="1" applyFont="1" applyFill="1" applyBorder="1" applyAlignment="1">
      <alignment vertical="center" wrapText="1"/>
    </xf>
    <xf numFmtId="0" fontId="7" fillId="0" borderId="3" xfId="0" applyFont="1" applyFill="1" applyBorder="1" applyAlignment="1">
      <alignment horizontal="justify" vertical="center"/>
    </xf>
    <xf numFmtId="0" fontId="9"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9"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7" fillId="3" borderId="6" xfId="0" applyFont="1" applyFill="1" applyBorder="1" applyAlignment="1">
      <alignment horizontal="justify" vertical="center"/>
    </xf>
    <xf numFmtId="0" fontId="8" fillId="3" borderId="6" xfId="0" applyFont="1" applyFill="1" applyBorder="1" applyAlignment="1">
      <alignment horizontal="center" vertical="center"/>
    </xf>
    <xf numFmtId="43" fontId="8" fillId="3" borderId="6" xfId="3" applyFont="1" applyFill="1" applyBorder="1" applyAlignment="1">
      <alignment horizontal="center" vertical="center"/>
    </xf>
    <xf numFmtId="0" fontId="7" fillId="0" borderId="3" xfId="0" applyFont="1" applyFill="1" applyBorder="1" applyAlignment="1">
      <alignment horizontal="justify" vertical="center" wrapText="1"/>
    </xf>
    <xf numFmtId="0" fontId="7" fillId="0" borderId="3" xfId="0" applyFont="1" applyFill="1" applyBorder="1" applyAlignment="1">
      <alignment vertical="center" wrapText="1"/>
    </xf>
    <xf numFmtId="43" fontId="7" fillId="0" borderId="3" xfId="3" applyFont="1" applyFill="1" applyBorder="1" applyAlignment="1">
      <alignment horizontal="center" vertical="center" wrapText="1"/>
    </xf>
    <xf numFmtId="164" fontId="7" fillId="0" borderId="3" xfId="1" applyFont="1" applyFill="1" applyBorder="1" applyAlignment="1">
      <alignment vertical="center" wrapText="1"/>
    </xf>
    <xf numFmtId="165" fontId="7" fillId="3" borderId="7" xfId="0" applyNumberFormat="1" applyFont="1" applyFill="1" applyBorder="1" applyAlignment="1">
      <alignment horizontal="center"/>
    </xf>
    <xf numFmtId="164" fontId="8" fillId="3" borderId="8" xfId="1" applyFont="1" applyFill="1" applyBorder="1" applyAlignment="1">
      <alignment horizontal="center" vertical="center"/>
    </xf>
    <xf numFmtId="0" fontId="9" fillId="0" borderId="1" xfId="0" applyNumberFormat="1" applyFont="1" applyBorder="1" applyAlignment="1">
      <alignment horizontal="center" vertical="center"/>
    </xf>
    <xf numFmtId="0" fontId="4" fillId="0" borderId="9" xfId="0" applyFont="1" applyFill="1" applyBorder="1" applyAlignment="1">
      <alignment horizontal="justify" vertical="center"/>
    </xf>
    <xf numFmtId="0" fontId="5" fillId="0" borderId="9" xfId="0" applyFont="1" applyFill="1" applyBorder="1" applyAlignment="1">
      <alignment horizontal="center" vertical="center"/>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7" fillId="0" borderId="6" xfId="0" applyFont="1" applyFill="1" applyBorder="1" applyAlignment="1">
      <alignment horizontal="justify" vertical="center"/>
    </xf>
    <xf numFmtId="0" fontId="7" fillId="0" borderId="6" xfId="0" applyFont="1" applyFill="1" applyBorder="1" applyAlignment="1">
      <alignment horizontal="left" vertical="center"/>
    </xf>
    <xf numFmtId="0" fontId="4" fillId="0" borderId="3" xfId="0" applyFont="1" applyFill="1" applyBorder="1" applyAlignment="1">
      <alignment horizontal="justify" vertical="center"/>
    </xf>
    <xf numFmtId="0" fontId="4" fillId="0" borderId="10" xfId="0" applyFont="1" applyFill="1" applyBorder="1" applyAlignment="1">
      <alignment horizontal="justify" vertical="center"/>
    </xf>
    <xf numFmtId="0" fontId="4" fillId="0" borderId="2" xfId="0" applyFont="1" applyFill="1" applyBorder="1" applyAlignment="1">
      <alignment horizontal="justify" vertical="center"/>
    </xf>
    <xf numFmtId="0" fontId="4" fillId="0" borderId="3" xfId="0" applyFont="1" applyFill="1" applyBorder="1" applyAlignment="1">
      <alignment horizontal="justify"/>
    </xf>
    <xf numFmtId="0" fontId="4" fillId="0" borderId="6" xfId="0" applyFont="1" applyFill="1" applyBorder="1" applyAlignment="1">
      <alignment horizontal="justify"/>
    </xf>
    <xf numFmtId="0" fontId="4" fillId="0" borderId="1" xfId="0" applyFont="1" applyFill="1" applyBorder="1" applyAlignment="1">
      <alignment horizontal="justify"/>
    </xf>
    <xf numFmtId="2" fontId="7" fillId="0" borderId="3" xfId="0" applyNumberFormat="1" applyFont="1" applyBorder="1" applyAlignment="1">
      <alignment horizontal="center" vertical="center"/>
    </xf>
    <xf numFmtId="167" fontId="11" fillId="0" borderId="1" xfId="2" applyNumberFormat="1" applyFont="1" applyFill="1" applyBorder="1" applyAlignment="1" applyProtection="1">
      <alignment horizontal="justify" vertical="center" wrapText="1"/>
    </xf>
    <xf numFmtId="168" fontId="4" fillId="0" borderId="1" xfId="2" applyNumberFormat="1" applyFont="1" applyFill="1" applyBorder="1" applyAlignment="1">
      <alignment horizontal="justify" wrapText="1"/>
    </xf>
    <xf numFmtId="168" fontId="4" fillId="0" borderId="1" xfId="2" applyNumberFormat="1" applyFont="1" applyFill="1" applyBorder="1" applyAlignment="1">
      <alignment horizontal="justify" vertical="center" wrapText="1"/>
    </xf>
    <xf numFmtId="49" fontId="4" fillId="0" borderId="1" xfId="2" applyNumberFormat="1" applyFont="1" applyFill="1" applyBorder="1" applyAlignment="1">
      <alignment horizontal="justify" vertical="center" wrapText="1"/>
    </xf>
    <xf numFmtId="0" fontId="4" fillId="0" borderId="1" xfId="2" applyFont="1" applyFill="1" applyBorder="1" applyAlignment="1">
      <alignment horizontal="justify" vertical="center" wrapText="1"/>
    </xf>
    <xf numFmtId="0" fontId="0" fillId="0" borderId="0" xfId="0" applyAlignment="1">
      <alignment vertical="center"/>
    </xf>
    <xf numFmtId="49" fontId="4" fillId="0" borderId="1" xfId="2" applyNumberFormat="1" applyFont="1" applyBorder="1" applyAlignment="1">
      <alignment horizontal="justify" vertical="center" wrapText="1"/>
    </xf>
    <xf numFmtId="0" fontId="5" fillId="0" borderId="1" xfId="0" applyFont="1" applyBorder="1" applyAlignment="1">
      <alignment horizontal="center" vertical="center"/>
    </xf>
    <xf numFmtId="49" fontId="4" fillId="0" borderId="1" xfId="2" applyNumberFormat="1" applyFont="1" applyBorder="1" applyAlignment="1">
      <alignment horizontal="justify" wrapText="1"/>
    </xf>
    <xf numFmtId="0" fontId="7" fillId="0" borderId="3" xfId="0" applyFont="1" applyFill="1" applyBorder="1" applyAlignment="1">
      <alignment horizontal="left" vertical="center"/>
    </xf>
    <xf numFmtId="0" fontId="5" fillId="0" borderId="9" xfId="0" applyFont="1" applyBorder="1" applyAlignment="1">
      <alignment horizontal="center" vertical="center"/>
    </xf>
    <xf numFmtId="2" fontId="4" fillId="0" borderId="1" xfId="2" applyNumberFormat="1" applyFont="1" applyFill="1" applyBorder="1" applyAlignment="1">
      <alignment horizontal="justify" vertical="center" wrapText="1"/>
    </xf>
    <xf numFmtId="169" fontId="4" fillId="0" borderId="1" xfId="2" applyNumberFormat="1" applyFont="1" applyFill="1" applyBorder="1" applyAlignment="1">
      <alignment horizontal="justify" vertical="center" wrapText="1"/>
    </xf>
    <xf numFmtId="169" fontId="4" fillId="0" borderId="1" xfId="2" applyNumberFormat="1" applyFont="1" applyBorder="1" applyAlignment="1">
      <alignment horizontal="justify" vertical="center" wrapText="1"/>
    </xf>
    <xf numFmtId="0" fontId="2" fillId="0" borderId="1" xfId="0" applyFont="1" applyBorder="1" applyAlignment="1">
      <alignment horizontal="right" vertical="center"/>
    </xf>
    <xf numFmtId="0" fontId="4" fillId="0" borderId="0" xfId="0" applyFont="1" applyFill="1" applyBorder="1" applyAlignment="1">
      <alignment horizontal="justify" vertical="center" wrapText="1"/>
    </xf>
    <xf numFmtId="169" fontId="4" fillId="0" borderId="1" xfId="2" applyNumberFormat="1" applyFont="1" applyFill="1" applyBorder="1" applyAlignment="1">
      <alignment horizontal="justify" vertical="center"/>
    </xf>
    <xf numFmtId="166" fontId="4" fillId="0" borderId="1" xfId="0" applyNumberFormat="1" applyFont="1" applyFill="1" applyBorder="1" applyAlignment="1">
      <alignment vertical="center"/>
    </xf>
    <xf numFmtId="164" fontId="4" fillId="0" borderId="1" xfId="1" applyFont="1" applyFill="1" applyBorder="1" applyAlignment="1">
      <alignment vertical="center"/>
    </xf>
    <xf numFmtId="0" fontId="0" fillId="0" borderId="0" xfId="0" applyAlignment="1"/>
    <xf numFmtId="169" fontId="4" fillId="0" borderId="1" xfId="2" applyNumberFormat="1" applyFont="1" applyBorder="1" applyAlignment="1">
      <alignment horizontal="justify" vertical="center"/>
    </xf>
    <xf numFmtId="169" fontId="4" fillId="0" borderId="0" xfId="2" applyNumberFormat="1" applyFont="1" applyBorder="1" applyAlignment="1">
      <alignment horizontal="justify" vertical="center" wrapText="1"/>
    </xf>
    <xf numFmtId="166" fontId="4" fillId="0" borderId="0" xfId="0" applyNumberFormat="1" applyFont="1" applyFill="1" applyBorder="1" applyAlignment="1">
      <alignment vertical="center" wrapText="1"/>
    </xf>
    <xf numFmtId="164" fontId="4" fillId="0" borderId="0" xfId="1" applyFont="1" applyFill="1" applyBorder="1" applyAlignment="1">
      <alignment vertical="center" wrapText="1"/>
    </xf>
    <xf numFmtId="0" fontId="12" fillId="0" borderId="0" xfId="0" applyFont="1"/>
    <xf numFmtId="0" fontId="0" fillId="0" borderId="11" xfId="0" applyFill="1" applyBorder="1" applyAlignment="1">
      <alignment horizontal="justify"/>
    </xf>
    <xf numFmtId="0" fontId="5" fillId="0" borderId="12" xfId="0" applyFont="1" applyBorder="1" applyAlignment="1">
      <alignment horizontal="center" vertical="center"/>
    </xf>
    <xf numFmtId="43" fontId="4" fillId="0" borderId="12" xfId="3" applyFont="1" applyFill="1" applyBorder="1" applyAlignment="1">
      <alignment horizontal="center" vertical="center" wrapText="1"/>
    </xf>
    <xf numFmtId="164" fontId="0" fillId="0" borderId="13" xfId="1" applyFont="1" applyBorder="1"/>
    <xf numFmtId="165" fontId="7" fillId="0" borderId="0" xfId="0" applyNumberFormat="1" applyFont="1" applyFill="1" applyBorder="1" applyAlignment="1">
      <alignment horizontal="center"/>
    </xf>
    <xf numFmtId="0" fontId="7" fillId="3" borderId="14" xfId="0" applyFont="1" applyFill="1" applyBorder="1" applyAlignment="1">
      <alignment horizontal="justify" vertical="center"/>
    </xf>
    <xf numFmtId="0" fontId="8" fillId="3" borderId="15" xfId="0" applyFont="1" applyFill="1" applyBorder="1" applyAlignment="1">
      <alignment horizontal="center" vertical="center"/>
    </xf>
    <xf numFmtId="43" fontId="8" fillId="3" borderId="15" xfId="3" applyFont="1" applyFill="1" applyBorder="1" applyAlignment="1">
      <alignment horizontal="right" vertical="center"/>
    </xf>
    <xf numFmtId="170" fontId="8" fillId="3" borderId="16" xfId="1" applyNumberFormat="1" applyFont="1" applyFill="1" applyBorder="1" applyAlignment="1">
      <alignment horizontal="center" vertical="center"/>
    </xf>
    <xf numFmtId="164" fontId="0" fillId="0" borderId="17" xfId="1" applyFont="1" applyFill="1" applyBorder="1"/>
    <xf numFmtId="0" fontId="9" fillId="0" borderId="18" xfId="0" applyFont="1" applyFill="1" applyBorder="1" applyAlignment="1">
      <alignment horizontal="justify"/>
    </xf>
    <xf numFmtId="10" fontId="5" fillId="0" borderId="3" xfId="0" applyNumberFormat="1" applyFont="1" applyBorder="1" applyAlignment="1">
      <alignment horizontal="center" vertical="center"/>
    </xf>
    <xf numFmtId="43" fontId="0" fillId="0" borderId="3" xfId="3" applyFont="1" applyBorder="1" applyAlignment="1">
      <alignment horizontal="right"/>
    </xf>
    <xf numFmtId="170" fontId="0" fillId="0" borderId="19" xfId="1" applyNumberFormat="1" applyFont="1" applyBorder="1" applyAlignment="1">
      <alignment horizontal="center" vertical="center"/>
    </xf>
    <xf numFmtId="164" fontId="4" fillId="0" borderId="17" xfId="1" applyFont="1" applyFill="1" applyBorder="1" applyAlignment="1">
      <alignment vertical="center" wrapText="1"/>
    </xf>
    <xf numFmtId="0" fontId="7" fillId="3" borderId="18" xfId="0" applyFont="1" applyFill="1" applyBorder="1" applyAlignment="1">
      <alignment horizontal="justify" vertical="center"/>
    </xf>
    <xf numFmtId="43" fontId="8" fillId="3" borderId="3" xfId="3" applyFont="1" applyFill="1" applyBorder="1" applyAlignment="1">
      <alignment horizontal="right" vertical="center"/>
    </xf>
    <xf numFmtId="170" fontId="8" fillId="3" borderId="19" xfId="1" applyNumberFormat="1" applyFont="1" applyFill="1" applyBorder="1" applyAlignment="1">
      <alignment horizontal="center" vertical="center"/>
    </xf>
    <xf numFmtId="164" fontId="8" fillId="0" borderId="17" xfId="1" applyFont="1" applyFill="1" applyBorder="1" applyAlignment="1">
      <alignment horizontal="center" vertical="center"/>
    </xf>
    <xf numFmtId="0" fontId="12" fillId="0" borderId="0" xfId="0" applyFont="1" applyFill="1" applyBorder="1"/>
    <xf numFmtId="0" fontId="9" fillId="0" borderId="20" xfId="0" applyFont="1" applyFill="1" applyBorder="1" applyAlignment="1">
      <alignment horizontal="justify"/>
    </xf>
    <xf numFmtId="43" fontId="0" fillId="0" borderId="0" xfId="3" applyFont="1" applyBorder="1" applyAlignment="1">
      <alignment horizontal="right"/>
    </xf>
    <xf numFmtId="0" fontId="7" fillId="3" borderId="21" xfId="0" applyFont="1" applyFill="1" applyBorder="1" applyAlignment="1">
      <alignment horizontal="justify" vertical="center"/>
    </xf>
    <xf numFmtId="0" fontId="8" fillId="3" borderId="22" xfId="0" applyFont="1" applyFill="1" applyBorder="1" applyAlignment="1">
      <alignment horizontal="center" vertical="center"/>
    </xf>
    <xf numFmtId="43" fontId="8" fillId="3" borderId="22" xfId="3" applyFont="1" applyFill="1" applyBorder="1" applyAlignment="1">
      <alignment horizontal="right" vertical="center"/>
    </xf>
    <xf numFmtId="170" fontId="8" fillId="3" borderId="23" xfId="1" applyNumberFormat="1" applyFont="1" applyFill="1" applyBorder="1" applyAlignment="1">
      <alignment horizontal="center" vertical="center"/>
    </xf>
    <xf numFmtId="43" fontId="9" fillId="0" borderId="0" xfId="3" applyFont="1" applyBorder="1" applyAlignment="1">
      <alignment horizontal="center" vertical="center"/>
    </xf>
    <xf numFmtId="164" fontId="0" fillId="0" borderId="0" xfId="1" applyFont="1"/>
    <xf numFmtId="0" fontId="4" fillId="4" borderId="1" xfId="0" applyFont="1" applyFill="1" applyBorder="1" applyAlignment="1">
      <alignment horizontal="justify" vertical="center" wrapText="1"/>
    </xf>
    <xf numFmtId="49" fontId="7" fillId="0" borderId="3" xfId="0" applyNumberFormat="1" applyFont="1" applyBorder="1" applyAlignment="1">
      <alignment horizontal="center" vertical="center"/>
    </xf>
    <xf numFmtId="2" fontId="4" fillId="0" borderId="3" xfId="0" applyNumberFormat="1" applyFont="1" applyFill="1" applyBorder="1" applyAlignment="1">
      <alignment horizontal="center" vertical="center" wrapText="1"/>
    </xf>
    <xf numFmtId="0" fontId="9" fillId="0" borderId="24" xfId="0" applyFont="1" applyFill="1" applyBorder="1" applyAlignment="1">
      <alignment horizontal="justify"/>
    </xf>
    <xf numFmtId="9" fontId="5" fillId="0" borderId="15" xfId="0" applyNumberFormat="1" applyFont="1" applyBorder="1" applyAlignment="1">
      <alignment horizontal="center" vertical="center"/>
    </xf>
    <xf numFmtId="43" fontId="0" fillId="0" borderId="15" xfId="3" applyFont="1" applyBorder="1" applyAlignment="1">
      <alignment horizontal="center"/>
    </xf>
    <xf numFmtId="170" fontId="0" fillId="0" borderId="16" xfId="1" applyNumberFormat="1" applyFont="1" applyBorder="1" applyAlignment="1">
      <alignment horizontal="center" vertical="center"/>
    </xf>
    <xf numFmtId="0" fontId="9" fillId="0" borderId="25" xfId="0" applyFont="1" applyFill="1" applyBorder="1" applyAlignment="1">
      <alignment horizontal="justify"/>
    </xf>
    <xf numFmtId="9" fontId="5" fillId="0" borderId="22" xfId="0" applyNumberFormat="1" applyFont="1" applyBorder="1" applyAlignment="1">
      <alignment horizontal="center" vertical="center"/>
    </xf>
    <xf numFmtId="43" fontId="0" fillId="0" borderId="22" xfId="3" applyFont="1" applyBorder="1" applyAlignment="1">
      <alignment horizontal="center"/>
    </xf>
    <xf numFmtId="170" fontId="0" fillId="0" borderId="23" xfId="1" applyNumberFormat="1" applyFont="1" applyBorder="1" applyAlignment="1">
      <alignment horizontal="center" vertical="center"/>
    </xf>
    <xf numFmtId="43" fontId="8" fillId="3" borderId="27" xfId="3" applyFont="1" applyFill="1" applyBorder="1" applyAlignment="1">
      <alignment horizontal="center" vertical="center"/>
    </xf>
    <xf numFmtId="170" fontId="8" fillId="3" borderId="28" xfId="1" applyNumberFormat="1" applyFont="1" applyFill="1" applyBorder="1" applyAlignment="1">
      <alignment horizontal="center" vertical="center"/>
    </xf>
    <xf numFmtId="0" fontId="0" fillId="0" borderId="0" xfId="0" applyFill="1" applyAlignment="1">
      <alignment horizontal="justify"/>
    </xf>
    <xf numFmtId="0" fontId="5" fillId="0" borderId="0" xfId="0" applyFont="1" applyAlignment="1">
      <alignment horizontal="center" vertical="center"/>
    </xf>
    <xf numFmtId="43" fontId="0" fillId="0" borderId="0" xfId="3" applyFont="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3" fillId="0" borderId="0" xfId="0" applyFont="1" applyAlignment="1">
      <alignment horizont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cellXfs>
  <cellStyles count="4">
    <cellStyle name="Millares" xfId="1" builtinId="3"/>
    <cellStyle name="Millares 2" xfId="3"/>
    <cellStyle name="Normal" xfId="0" builtinId="0"/>
    <cellStyle name="Normal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RCHIVOS%20FINALES%20UMNG\26JUL2016%20PRESUPUESTO%20PY282%20-%20MILITAR%20V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YCSERVER\Shared%20Folders\Empresa\PROY%20EN%20CURSO\246-VULN%20Y%20REF%20MINISTERIO%20DE%20SALUD%20-%20MINSALUD\06-REFORZAMIENTO\02-ALTERNATIVA%20SELECCIONADA\ENTREGA%2015-02-2016\03-PRESUPUESTO,%20PROGRAMACION%20Y%20ESPECIFICACIONES\PY-246-%20PRESUPUESTO%20MINSALUD-%20V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
      <sheetName val="1.1.2"/>
      <sheetName val="1.1.3"/>
      <sheetName val="1.2.1"/>
      <sheetName val="1.2.2"/>
      <sheetName val="1.3.1"/>
      <sheetName val="2.1.1"/>
      <sheetName val="2.1.2"/>
      <sheetName val="2.1.3"/>
      <sheetName val="2.2.1"/>
      <sheetName val="2.2.2"/>
      <sheetName val="2.2.3"/>
      <sheetName val="2.3.1"/>
      <sheetName val="3.1.1"/>
      <sheetName val="3.1.2"/>
      <sheetName val="3.1.3"/>
      <sheetName val="3.1.4"/>
      <sheetName val="3.1.5"/>
      <sheetName val="3.2.1"/>
      <sheetName val="3.2.2"/>
      <sheetName val="3.2.3"/>
      <sheetName val="3.2.4"/>
      <sheetName val="3.2.5"/>
      <sheetName val="3.2.6"/>
      <sheetName val="3.2.7"/>
      <sheetName val="3.2.8"/>
      <sheetName val="3.2.9"/>
      <sheetName val="3.2.10"/>
      <sheetName val="4.1.1"/>
      <sheetName val="4.1.2"/>
      <sheetName val="4.1.3"/>
      <sheetName val="4.2.1"/>
      <sheetName val="4.2.2"/>
      <sheetName val="4.3.1"/>
      <sheetName val="4.3.2"/>
      <sheetName val="4.4.1"/>
      <sheetName val="4.4.2"/>
      <sheetName val="4.4.3"/>
      <sheetName val="4.4.4"/>
      <sheetName val="4.4.5"/>
      <sheetName val="4.4.6"/>
      <sheetName val="4.4.7"/>
      <sheetName val="4.4.8"/>
      <sheetName val="4.5.1"/>
      <sheetName val="4.5.2"/>
      <sheetName val="4.6.1"/>
      <sheetName val="4.6.2"/>
      <sheetName val="4.7.1"/>
      <sheetName val="4.7.2"/>
      <sheetName val="4.7.3"/>
      <sheetName val="4.7.4"/>
      <sheetName val="4.7.5"/>
      <sheetName val="4.7.6"/>
      <sheetName val="4.7.7"/>
      <sheetName val="4.7.8"/>
      <sheetName val="4.7.9"/>
      <sheetName val="5.1.1"/>
      <sheetName val="5.1.2"/>
      <sheetName val="5.1.3"/>
      <sheetName val="5.1.4"/>
      <sheetName val="5.1.5"/>
      <sheetName val="5.1.6"/>
      <sheetName val="5.1.7"/>
      <sheetName val="5.1.8"/>
      <sheetName val="5.1.9"/>
      <sheetName val="5.1.10"/>
      <sheetName val="5.1.11"/>
      <sheetName val="5.2.1"/>
      <sheetName val="5.2.2"/>
      <sheetName val="5.2.3"/>
      <sheetName val="5.2.4"/>
      <sheetName val="5.3.1"/>
      <sheetName val="5.3.2"/>
      <sheetName val="5.3.3"/>
      <sheetName val="5.3.4"/>
      <sheetName val="5.3.5"/>
      <sheetName val="5.3.6"/>
      <sheetName val="5.3.7"/>
      <sheetName val="5.3.8"/>
      <sheetName val="5.3.9"/>
      <sheetName val="5.3.10"/>
      <sheetName val="5.3.11"/>
      <sheetName val="5.3.12"/>
      <sheetName val="5.3.13"/>
      <sheetName val="5.4.1"/>
      <sheetName val="5.4.2"/>
      <sheetName val="5.4.3"/>
      <sheetName val="5.4.4"/>
      <sheetName val="5.5.1"/>
      <sheetName val="5.5.2"/>
      <sheetName val="6.1.1"/>
      <sheetName val="6.1.2"/>
      <sheetName val="6.1.3"/>
      <sheetName val="6.1.4"/>
      <sheetName val="6.1.5"/>
      <sheetName val="6.1.6"/>
      <sheetName val="6.1.7"/>
      <sheetName val="6.1.8"/>
      <sheetName val="7.1.1"/>
      <sheetName val="7.1.2"/>
      <sheetName val="7.1.3"/>
      <sheetName val="7.1.4"/>
      <sheetName val="7.2.1"/>
      <sheetName val="7.2.2"/>
      <sheetName val="7.2.3"/>
      <sheetName val="7.2.4"/>
      <sheetName val="7.3.1"/>
      <sheetName val="8.1.1"/>
      <sheetName val="8.1.2"/>
      <sheetName val="8.1.3"/>
      <sheetName val="8.2.1"/>
      <sheetName val="8.2.2"/>
      <sheetName val="8.2.3"/>
      <sheetName val="8.2.4"/>
      <sheetName val="8.2.5"/>
      <sheetName val="8.2.6"/>
      <sheetName val="8.2.7"/>
      <sheetName val="8.2.8"/>
      <sheetName val="8.2.9"/>
      <sheetName val="8.2.10"/>
      <sheetName val="8.2.11"/>
      <sheetName val="8.2.12"/>
      <sheetName val="8.2.13"/>
      <sheetName val="8.2.14"/>
      <sheetName val="8.2.15"/>
      <sheetName val="8.2.16"/>
      <sheetName val="8.2.17"/>
      <sheetName val="8.2.18"/>
      <sheetName val="9.1.1"/>
      <sheetName val="9.1.2"/>
      <sheetName val="9.1.3"/>
      <sheetName val="9.1.4"/>
      <sheetName val="10.1.1"/>
      <sheetName val="10.1.2"/>
      <sheetName val="10.1.3"/>
      <sheetName val="10.1.4"/>
      <sheetName val="10.1.5"/>
      <sheetName val="11.1.1.1"/>
      <sheetName val="11.1.1.2"/>
      <sheetName val="11.1.1.3"/>
      <sheetName val="11.1.2.1"/>
      <sheetName val="11.1.2.2"/>
      <sheetName val="11.1.2.3"/>
      <sheetName val="11.1.2.4"/>
      <sheetName val="11.1.2.5"/>
      <sheetName val="11.1.2.6"/>
      <sheetName val="11.1.2.7"/>
      <sheetName val="11.1.2.8"/>
      <sheetName val="11.1.2.9"/>
      <sheetName val="11.1.2.10"/>
      <sheetName val="11.1.2.11"/>
      <sheetName val="11.1.2.12"/>
      <sheetName val="11.1.2.13"/>
      <sheetName val="11.1.2.14"/>
      <sheetName val="11.1.2.15"/>
      <sheetName val="11.1.2.16"/>
      <sheetName val="11.1.2.17"/>
      <sheetName val="11.1.2.18"/>
      <sheetName val="11.1.2.19"/>
      <sheetName val="11.1.2.20"/>
      <sheetName val="11.1.2.21"/>
      <sheetName val="11.1.2.22"/>
      <sheetName val="11.1.2.23"/>
      <sheetName val="11.1.2.24"/>
      <sheetName val="11.1.2.25"/>
      <sheetName val="11.1.2.26"/>
      <sheetName val="11.1.2.27"/>
      <sheetName val="11.1.2.28"/>
      <sheetName val="11.1.2.29"/>
      <sheetName val="11.1.2.30"/>
      <sheetName val="11.1.2.31"/>
      <sheetName val="11.1.2.32"/>
      <sheetName val="11.1.2.33"/>
      <sheetName val="11.1.2.34"/>
      <sheetName val="11.1.2.35"/>
      <sheetName val="11.1.2.36"/>
      <sheetName val="11.1.2.37"/>
      <sheetName val="11.1.2.38"/>
      <sheetName val="11.1.2.39"/>
      <sheetName val="11.1.2.40"/>
      <sheetName val="11.1.2.41"/>
      <sheetName val="11.1.3.1"/>
      <sheetName val="11.1.3.2"/>
      <sheetName val="11.1.3.3"/>
      <sheetName val="11.1.3.4"/>
      <sheetName val="11.1.3.5"/>
      <sheetName val="11.1.3.6"/>
      <sheetName val="11.1.3.7"/>
      <sheetName val="11.1.3.8"/>
      <sheetName val="11.1.3.9"/>
      <sheetName val="11.2.1.1"/>
      <sheetName val="11.2.1.2"/>
      <sheetName val="11.2.1.3"/>
      <sheetName val="11.2.1.4"/>
      <sheetName val="11.2.1.5"/>
      <sheetName val="11.2.1.6"/>
      <sheetName val="11.2.1.7"/>
      <sheetName val="11.2.2.1"/>
      <sheetName val="11.3.1.1"/>
      <sheetName val="11.3.1.2"/>
      <sheetName val="11.3.1.3"/>
      <sheetName val="11.3.1.4"/>
      <sheetName val="11.3.1.5"/>
      <sheetName val="11.3.1.6"/>
      <sheetName val="11.3.1.7"/>
      <sheetName val="11.3.1.8"/>
      <sheetName val="11.3.1.9"/>
      <sheetName val="11.3.1.10"/>
      <sheetName val="11.3.2.1"/>
      <sheetName val="11.3.2.2"/>
      <sheetName val="11.3.2.3"/>
      <sheetName val="11.4.1.1"/>
      <sheetName val="11.4.1.2"/>
      <sheetName val="11.4.1.3"/>
      <sheetName val="11.4.1.4"/>
      <sheetName val="11.4.1.5"/>
      <sheetName val="11.4.1.6"/>
      <sheetName val="11.4.1.7"/>
      <sheetName val="11.4.1.8"/>
      <sheetName val="11.4.1.9"/>
      <sheetName val="12.1.1"/>
      <sheetName val="12.1.2"/>
      <sheetName val="12.1.3"/>
      <sheetName val="12.1.4"/>
      <sheetName val="12.1.5"/>
      <sheetName val="12.1.6"/>
      <sheetName val="12.2.1"/>
      <sheetName val="13.1.1"/>
      <sheetName val="13.1.2"/>
      <sheetName val="13.1.3"/>
      <sheetName val="13.1.4"/>
      <sheetName val="13.1.5"/>
      <sheetName val="13.1.6"/>
      <sheetName val="13.2.1"/>
      <sheetName val="13.2.2"/>
      <sheetName val="13.3.1"/>
      <sheetName val="13.3.2"/>
      <sheetName val="13.3.3"/>
      <sheetName val="13.4.1"/>
      <sheetName val="13.4.2"/>
      <sheetName val="13.4.3"/>
      <sheetName val="13.4.4"/>
      <sheetName val="13.4.5"/>
      <sheetName val="13.4.6"/>
      <sheetName val="13.4.7"/>
      <sheetName val="13.4.8"/>
      <sheetName val="13.4.9"/>
      <sheetName val="13.4.10"/>
      <sheetName val="14.1.1"/>
      <sheetName val="14.1.2"/>
      <sheetName val="14.1.3"/>
      <sheetName val="14.1.4"/>
      <sheetName val="14.1.5"/>
      <sheetName val="14.1.6"/>
      <sheetName val="14.1.7"/>
      <sheetName val="14.1.8"/>
      <sheetName val="14.2.1"/>
      <sheetName val="14.2.2"/>
      <sheetName val="14.3.1"/>
      <sheetName val="14.3.2"/>
      <sheetName val="14.3.3"/>
      <sheetName val="15.1.1"/>
      <sheetName val="15.1.2"/>
      <sheetName val="15.1.3"/>
      <sheetName val="15.2.1"/>
      <sheetName val="16.1.1"/>
      <sheetName val="16.1.2"/>
      <sheetName val="16.1.3"/>
      <sheetName val="16.1.4"/>
      <sheetName val="16.1.5"/>
      <sheetName val="16.1.6"/>
      <sheetName val="16.1.7"/>
      <sheetName val="16.1.8"/>
      <sheetName val="16.1.9"/>
      <sheetName val="16.1.10"/>
      <sheetName val="16.1.11"/>
      <sheetName val="16.1.12"/>
      <sheetName val="16.1.13"/>
      <sheetName val="16.1.14"/>
      <sheetName val="16.1.15"/>
      <sheetName val="16.1.16"/>
      <sheetName val="16.1.17"/>
      <sheetName val="16.2.1"/>
      <sheetName val="17.1.1"/>
      <sheetName val="000"/>
      <sheetName val="DATOS GENERALES"/>
      <sheetName val="EQUIPOS Y HERRAMIENTAS"/>
      <sheetName val="INSUMOS"/>
      <sheetName val="ITEMS ESPECIALES"/>
      <sheetName val="MANO DE OBRA"/>
      <sheetName val="PRESUPUESTO"/>
      <sheetName val="RESUMEN AP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ow r="1">
          <cell r="C1" t="str">
            <v>AULAS II FACULTAD DE INGENIERÍA- UNIVERSIDAD MILITAR NUEVA GRANADA</v>
          </cell>
        </row>
        <row r="3">
          <cell r="I3" t="str">
            <v>EQUIPO</v>
          </cell>
        </row>
        <row r="4">
          <cell r="A4" t="str">
            <v>1/2 Gln</v>
          </cell>
          <cell r="B4" t="str">
            <v>ACABADOS</v>
          </cell>
          <cell r="I4" t="str">
            <v>HERRAMIENTA</v>
          </cell>
        </row>
        <row r="5">
          <cell r="A5" t="str">
            <v>1/4 Gln</v>
          </cell>
          <cell r="B5" t="str">
            <v>ARQUITECTÓNICO</v>
          </cell>
          <cell r="D5" t="str">
            <v>1/4"</v>
          </cell>
          <cell r="I5" t="str">
            <v>MAQUINARIA</v>
          </cell>
        </row>
        <row r="6">
          <cell r="A6" t="str">
            <v>Día</v>
          </cell>
          <cell r="B6" t="str">
            <v>CANTERA</v>
          </cell>
          <cell r="D6" t="str">
            <v>3/8"</v>
          </cell>
          <cell r="I6" t="str">
            <v>ENSERES</v>
          </cell>
        </row>
        <row r="7">
          <cell r="A7" t="str">
            <v>Gl</v>
          </cell>
          <cell r="B7" t="str">
            <v>COMUNICACIONES</v>
          </cell>
          <cell r="D7" t="str">
            <v>1/2"</v>
          </cell>
          <cell r="T7">
            <v>42561</v>
          </cell>
        </row>
        <row r="8">
          <cell r="A8" t="str">
            <v>Gln</v>
          </cell>
          <cell r="B8" t="str">
            <v>ELÉCTRICO</v>
          </cell>
          <cell r="D8" t="str">
            <v>5/8"</v>
          </cell>
        </row>
        <row r="9">
          <cell r="A9" t="str">
            <v>Hora</v>
          </cell>
          <cell r="B9" t="str">
            <v>ESTRUCTURA</v>
          </cell>
          <cell r="D9" t="str">
            <v>3/4"</v>
          </cell>
        </row>
        <row r="10">
          <cell r="A10" t="str">
            <v>Kg</v>
          </cell>
          <cell r="B10" t="str">
            <v>GAS</v>
          </cell>
          <cell r="D10" t="str">
            <v>7/8"</v>
          </cell>
        </row>
        <row r="11">
          <cell r="A11" t="str">
            <v>Lb</v>
          </cell>
          <cell r="B11" t="str">
            <v>GENERAL</v>
          </cell>
          <cell r="D11" t="str">
            <v>1"</v>
          </cell>
        </row>
        <row r="12">
          <cell r="A12" t="str">
            <v>Lt</v>
          </cell>
          <cell r="B12" t="str">
            <v>HIDRÁULICO</v>
          </cell>
          <cell r="D12" t="str">
            <v>1-1/8"</v>
          </cell>
        </row>
        <row r="13">
          <cell r="A13" t="str">
            <v>m</v>
          </cell>
          <cell r="B13" t="str">
            <v>PAVIMENTOS</v>
          </cell>
          <cell r="D13" t="str">
            <v>1-1/4"</v>
          </cell>
        </row>
        <row r="14">
          <cell r="A14" t="str">
            <v>ml</v>
          </cell>
          <cell r="D14" t="str">
            <v>1-3/8"</v>
          </cell>
        </row>
        <row r="15">
          <cell r="A15" t="str">
            <v>m2</v>
          </cell>
          <cell r="D15" t="str">
            <v>1-3/4"</v>
          </cell>
        </row>
        <row r="16">
          <cell r="A16" t="str">
            <v>m3</v>
          </cell>
          <cell r="D16" t="str">
            <v>2-1/4"</v>
          </cell>
        </row>
        <row r="17">
          <cell r="A17" t="str">
            <v>Mes</v>
          </cell>
        </row>
        <row r="18">
          <cell r="A18" t="str">
            <v>Semana</v>
          </cell>
        </row>
        <row r="19">
          <cell r="A19" t="str">
            <v>Juego</v>
          </cell>
        </row>
        <row r="20">
          <cell r="A20" t="str">
            <v>un</v>
          </cell>
        </row>
        <row r="21">
          <cell r="A21" t="str">
            <v>Viaje</v>
          </cell>
        </row>
        <row r="22">
          <cell r="A22" t="str">
            <v>Bulto</v>
          </cell>
        </row>
      </sheetData>
      <sheetData sheetId="286">
        <row r="6">
          <cell r="C6" t="str">
            <v>ANDAMIO ANGOSTO</v>
          </cell>
        </row>
        <row r="7">
          <cell r="C7" t="str">
            <v>ANDAMIOS CERTIFICADOS</v>
          </cell>
        </row>
        <row r="8">
          <cell r="C8" t="str">
            <v>ANDAMIOS DE TRABAJO PESADO CERTIFICADO</v>
          </cell>
        </row>
        <row r="9">
          <cell r="C9" t="str">
            <v>CERCHAS METÁLICAS DE 3 m</v>
          </cell>
        </row>
        <row r="10">
          <cell r="C10" t="str">
            <v>FORMALETA ENTREPISOS</v>
          </cell>
        </row>
        <row r="11">
          <cell r="C11" t="str">
            <v>FORMALETA METÁLICA COLUMNAS</v>
          </cell>
        </row>
        <row r="12">
          <cell r="C12" t="str">
            <v>FORMALETAS METÁLICA MUROS</v>
          </cell>
        </row>
        <row r="13">
          <cell r="C13" t="str">
            <v>PARAL TELESCÓPICO CORTO (DESDE 1.50 m A 2.50 m)</v>
          </cell>
        </row>
        <row r="14">
          <cell r="C14" t="str">
            <v>PARAL TELESCÓPICO LARGO (DESDE 2.00 m A 3.50 m)</v>
          </cell>
        </row>
        <row r="15">
          <cell r="C15" t="str">
            <v>PLANCHONES</v>
          </cell>
        </row>
        <row r="16">
          <cell r="C16" t="str">
            <v>ACOLILLADORA - INGLETEADORA 12'</v>
          </cell>
        </row>
        <row r="17">
          <cell r="C17" t="str">
            <v>ALLANADORA DE CONCRETO A GASOLINA</v>
          </cell>
        </row>
        <row r="18">
          <cell r="C18" t="str">
            <v>ANCLAJES CERTIFICADOS.</v>
          </cell>
        </row>
        <row r="19">
          <cell r="C19" t="str">
            <v>APISONADOR DIESEL (CANGURO)</v>
          </cell>
        </row>
        <row r="20">
          <cell r="C20" t="str">
            <v>ASPIRADORA SIN BOLSA 1450 W ELECTROLUX</v>
          </cell>
        </row>
        <row r="21">
          <cell r="C21" t="str">
            <v>BOMBA PARA CONCRETO</v>
          </cell>
        </row>
        <row r="22">
          <cell r="C22" t="str">
            <v>COMPRESOR DE AIRE PEQUEÑO</v>
          </cell>
        </row>
        <row r="23">
          <cell r="C23" t="str">
            <v>COMPRESOR PINTURA</v>
          </cell>
        </row>
        <row r="24">
          <cell r="C24" t="str">
            <v>CORTADORA DE CONCRETO</v>
          </cell>
        </row>
        <row r="25">
          <cell r="C25" t="str">
            <v>CORTADORA DE ENCHAPE</v>
          </cell>
        </row>
        <row r="26">
          <cell r="C26" t="str">
            <v>CORTADORA DE LADRILLO 6,6 HP GASOLINA</v>
          </cell>
        </row>
        <row r="27">
          <cell r="C27" t="str">
            <v>CORTADORA DE LADRILLO ELECTRICA</v>
          </cell>
        </row>
        <row r="28">
          <cell r="C28" t="str">
            <v>DESTAPADOR DE CAÑERIAS</v>
          </cell>
        </row>
        <row r="29">
          <cell r="C29" t="str">
            <v>EQUIPO DE SOLDADURA LINCOLN GLM 225</v>
          </cell>
        </row>
        <row r="30">
          <cell r="C30" t="str">
            <v>EQUIPO DE TOPOGRAFÍA</v>
          </cell>
        </row>
        <row r="31">
          <cell r="C31" t="str">
            <v>EQUIPO FUSION</v>
          </cell>
        </row>
        <row r="32">
          <cell r="C32" t="str">
            <v>FUMIGADORA ROSY 22 LT 3021/SCL</v>
          </cell>
        </row>
        <row r="33">
          <cell r="C33" t="str">
            <v xml:space="preserve">GOYA LLANA PARA VENECIANOS </v>
          </cell>
        </row>
        <row r="34">
          <cell r="C34" t="str">
            <v>HIDROLAVADORA 3,6 HP 1800 PSI 2700 W - KARCHER</v>
          </cell>
        </row>
        <row r="35">
          <cell r="C35" t="str">
            <v>KIT ARNÉS 4 ARGOLLAS 3 PIEZAS ZUBIOLA</v>
          </cell>
        </row>
        <row r="36">
          <cell r="C36" t="str">
            <v>MANDRIL SIERRA COPA 32-152MM</v>
          </cell>
        </row>
        <row r="37">
          <cell r="C37" t="str">
            <v>MARTILLO PARA DEMOLICIÓN ELECTRICO</v>
          </cell>
        </row>
        <row r="38">
          <cell r="C38" t="str">
            <v>MEZCLADORA CONCRETO INDUSTRIAL (1,5 BULTOS) A GASOLINA</v>
          </cell>
        </row>
        <row r="39">
          <cell r="C39" t="str">
            <v>MEZCLADORA CONCRETO INDUSTRIAL (1,5 BULTOS) ELECTRICA</v>
          </cell>
        </row>
        <row r="40">
          <cell r="C40" t="str">
            <v>MOTOBOMBA SUMERGIBLE Y COMBUSTIBLE 3"</v>
          </cell>
        </row>
        <row r="41">
          <cell r="C41" t="str">
            <v>MOTOSIERRA</v>
          </cell>
        </row>
        <row r="42">
          <cell r="C42" t="str">
            <v>PLANCHA FUNDIDORA PARA UNIR PEGAR ALFOMBRA</v>
          </cell>
        </row>
        <row r="43">
          <cell r="C43" t="str">
            <v>PLATO VIBRADOR (RANA)</v>
          </cell>
        </row>
        <row r="44">
          <cell r="C44" t="str">
            <v>PLUMA GRÚA</v>
          </cell>
        </row>
        <row r="45">
          <cell r="C45" t="str">
            <v>PRENSA PARA ENSAYO DE COMPRESIÓN DE CILINDROS DE CONCRETO</v>
          </cell>
        </row>
        <row r="46">
          <cell r="C46" t="str">
            <v>PULIDORA DEWALT PULIDORA 4-1/2 PULGADAS 850W</v>
          </cell>
        </row>
        <row r="47">
          <cell r="C47" t="str">
            <v>PULIDORA INDUSTRIAL</v>
          </cell>
        </row>
        <row r="48">
          <cell r="C48" t="str">
            <v>ROTOMARTILLO SDS MAX</v>
          </cell>
        </row>
        <row r="49">
          <cell r="C49" t="str">
            <v>SIERRA CALADORA</v>
          </cell>
        </row>
        <row r="50">
          <cell r="C50" t="str">
            <v>SIERRA COPA BIMETALICA 3"</v>
          </cell>
        </row>
        <row r="51">
          <cell r="C51" t="str">
            <v>SIERRA SABLE</v>
          </cell>
        </row>
        <row r="52">
          <cell r="C52" t="str">
            <v xml:space="preserve">SOPLETE A GAS PROPANO </v>
          </cell>
        </row>
        <row r="53">
          <cell r="C53" t="str">
            <v>TALADRO DEMOLEDOR</v>
          </cell>
        </row>
        <row r="54">
          <cell r="C54" t="str">
            <v>TALADRO DESTORNILLADOR ELECTRICO</v>
          </cell>
        </row>
        <row r="55">
          <cell r="C55" t="str">
            <v>TALADRO INDUSTRIAL (NO INCLUYE BROCAS)</v>
          </cell>
        </row>
        <row r="56">
          <cell r="C56" t="str">
            <v>TALADRO PERCUTOR DE 1/2"</v>
          </cell>
        </row>
        <row r="57">
          <cell r="C57" t="str">
            <v>TALADRO PERCUTOR DE 3/4"</v>
          </cell>
        </row>
        <row r="58">
          <cell r="C58" t="str">
            <v>TALADRO PERCUTOR DE 3/8"</v>
          </cell>
        </row>
        <row r="59">
          <cell r="C59" t="str">
            <v>TRONZADORA</v>
          </cell>
        </row>
        <row r="60">
          <cell r="C60" t="str">
            <v>VIBRADOR PARA CONCRETO DIESEL</v>
          </cell>
        </row>
        <row r="61">
          <cell r="C61" t="str">
            <v>VIBRADOR PARA CONCRETO ELECTRICO</v>
          </cell>
        </row>
        <row r="62">
          <cell r="C62" t="str">
            <v>BROCHA BARNIZ 4 PULGADAS CABO AMARILLO - KOLOR</v>
          </cell>
        </row>
        <row r="63">
          <cell r="C63" t="str">
            <v xml:space="preserve">BROCHA EN CERDA MONA CABO AZUL DE 2 PULGADAS - GOYA  </v>
          </cell>
        </row>
        <row r="64">
          <cell r="C64" t="str">
            <v>CIZALLA</v>
          </cell>
        </row>
        <row r="65">
          <cell r="C65" t="str">
            <v>COMPRESOR DE DEMOLICIÓN (INCLUYE OPERARIO, 2 MARTILLOS Y COMBUSTIBLE)</v>
          </cell>
        </row>
        <row r="66">
          <cell r="C66" t="str">
            <v>CORTADORA DE ENCHAPE TS60</v>
          </cell>
        </row>
        <row r="67">
          <cell r="C67" t="str">
            <v>CURSO ALTURAS, EXAMEN MÉDICO Y CERTIFICADO</v>
          </cell>
        </row>
        <row r="68">
          <cell r="C68" t="str">
            <v>HERRAMIENTA MENOR</v>
          </cell>
        </row>
        <row r="69">
          <cell r="C69" t="str">
            <v>LIMPIA VIDRIOS MANGO EXTENSIBLE HASTA 1,57 METROS TASK</v>
          </cell>
        </row>
        <row r="70">
          <cell r="C70" t="str">
            <v>MOTOSIERRA GRANDE</v>
          </cell>
        </row>
        <row r="71">
          <cell r="C71" t="str">
            <v>MOTOSIERRA MEDIANA</v>
          </cell>
        </row>
        <row r="72">
          <cell r="C72" t="str">
            <v>MOTOSIERRA PEQUEÑA</v>
          </cell>
        </row>
        <row r="73">
          <cell r="C73" t="str">
            <v>PISTOLA FIJACION CALIBRE 22 USO GENERAL SIMPSON</v>
          </cell>
        </row>
        <row r="74">
          <cell r="C74" t="str">
            <v>PISTOLA PINTURA</v>
          </cell>
        </row>
        <row r="75">
          <cell r="C75" t="str">
            <v>RODILLO DE FELPA LISO 9 X 3/8 PULGADAS - PREMIER</v>
          </cell>
        </row>
        <row r="76">
          <cell r="C76" t="str">
            <v>SOGA 1,5CM CERTIFICADA. LÍNEAS DE VIDA. - TRAMO 20 METROS</v>
          </cell>
        </row>
        <row r="77">
          <cell r="C77" t="str">
            <v>AUTOBOMBA PARA CONCRETO</v>
          </cell>
        </row>
        <row r="78">
          <cell r="C78" t="str">
            <v>BOMBA PARA CONCRETO ESTACIONARIA</v>
          </cell>
        </row>
        <row r="79">
          <cell r="C79" t="str">
            <v>CILINDRO VIBROCOMPACTADOR 3,5 TON (INCLUYE OPERARIO Y COMBUSTIBLE)</v>
          </cell>
        </row>
        <row r="80">
          <cell r="C80" t="str">
            <v>CILINDRO VIBROCOMPACTADOR 7,0 TON (INCLUYE OPERARIO Y COMBUSTIBLE)</v>
          </cell>
        </row>
        <row r="81">
          <cell r="C81" t="str">
            <v>CILINDRO VIBROCOMPACTADOR 750 Kg (INCLUYE COMBUSTIBLE)</v>
          </cell>
        </row>
        <row r="82">
          <cell r="C82" t="str">
            <v>MINICARGADOR BOBCAT 763 (INCLUYE OPERARIO Y COMBUSTIBLE)</v>
          </cell>
        </row>
        <row r="83">
          <cell r="C83" t="str">
            <v>MONTACARGAS k = 2,0 TON (INCLUYE OPERARIO Y COMBUSTIBLE)</v>
          </cell>
        </row>
        <row r="84">
          <cell r="C84" t="str">
            <v>MOTONIVELADORA</v>
          </cell>
        </row>
        <row r="85">
          <cell r="C85" t="str">
            <v>RETRO EXCAVADORA DE ORUGA 200 (INCLUYE OPERARIO Y COMBUSTIBLE)</v>
          </cell>
        </row>
        <row r="86">
          <cell r="C86" t="str">
            <v>RETRO EXCAVADORA LLANTA JCB 214 EXTRAIN (INCLUYE OPERARIO Y COMBUSTIBLE)</v>
          </cell>
        </row>
        <row r="87">
          <cell r="C87" t="str">
            <v>RETRO EXCAVADORA MINI.</v>
          </cell>
        </row>
        <row r="88">
          <cell r="C88" t="str">
            <v>VOLQUETA</v>
          </cell>
        </row>
        <row r="89">
          <cell r="C89" t="str">
            <v>VOLQUETA VIAJE DENTRO DE LA UNIVERSIDAD</v>
          </cell>
        </row>
        <row r="90">
          <cell r="C90" t="str">
            <v>ROTOMARTILLO SDS D25404 4.8 JLS</v>
          </cell>
        </row>
        <row r="91">
          <cell r="C91" t="str">
            <v>PISTOLA DE ANCLAJE</v>
          </cell>
        </row>
        <row r="92">
          <cell r="C92" t="str">
            <v>COMPRESOR DE AIRE</v>
          </cell>
        </row>
      </sheetData>
      <sheetData sheetId="287">
        <row r="6">
          <cell r="C6" t="str">
            <v>ADOQUÍN GRES 10X12X6/CONCRETO ECOLÓGICO</v>
          </cell>
        </row>
        <row r="7">
          <cell r="C7" t="str">
            <v>ALFA FOAM LIGHT-1, 7mm</v>
          </cell>
        </row>
        <row r="8">
          <cell r="C8" t="str">
            <v>ALFAJÍAS EN PIEDRA BLANCA</v>
          </cell>
        </row>
        <row r="9">
          <cell r="C9" t="str">
            <v>ALFALISTO PLUS 25 Kg-1</v>
          </cell>
        </row>
        <row r="10">
          <cell r="C10" t="str">
            <v>ALFOMBRA BOUT ALAPACA 13 DREW-1, ALFOMBRA IMPORTADA 100% POLIÉSTER 12MM DE ESPESOR TEJIDO RECORTADO</v>
          </cell>
        </row>
        <row r="11">
          <cell r="C11" t="str">
            <v>ANTICORROSIVO</v>
          </cell>
        </row>
        <row r="12">
          <cell r="C12" t="str">
            <v>ANTICORROSIVO ROJO 1 GALÓN PINTUCO</v>
          </cell>
        </row>
        <row r="13">
          <cell r="C13" t="str">
            <v xml:space="preserve">AVISOS EN HIERRO MEDIDAS: 25X17 O 35X20 </v>
          </cell>
        </row>
        <row r="14">
          <cell r="C14" t="str">
            <v>BALDOSA ALFA BH1 FORMATO 30X30 cm</v>
          </cell>
        </row>
        <row r="15">
          <cell r="C15" t="str">
            <v>BARANDA HIERRO BALCÓN</v>
          </cell>
        </row>
        <row r="16">
          <cell r="C16" t="str">
            <v>BASURERA DIVISIONES</v>
          </cell>
        </row>
        <row r="17">
          <cell r="C17" t="str">
            <v>BORDILLO EN PIEDRA</v>
          </cell>
        </row>
        <row r="18">
          <cell r="C18" t="str">
            <v>BORDILLO PREFABRICADO A - 80</v>
          </cell>
        </row>
        <row r="19">
          <cell r="C19" t="str">
            <v>BRAZO LAVAMANOS FREE MAMPOSTERÍA EN CAJA</v>
          </cell>
        </row>
        <row r="20">
          <cell r="C20" t="str">
            <v>CANTO PVC .5 MM X 16 MM CUERPO</v>
          </cell>
        </row>
        <row r="21">
          <cell r="C21" t="str">
            <v xml:space="preserve">CANTO PVC FLEXIBLE </v>
          </cell>
        </row>
        <row r="22">
          <cell r="C22" t="str">
            <v xml:space="preserve">CANTO PVC RÍGIDO </v>
          </cell>
        </row>
        <row r="23">
          <cell r="C23" t="str">
            <v>CAÑUELA A-120</v>
          </cell>
        </row>
        <row r="24">
          <cell r="C24" t="str">
            <v>CAOLÍN INPALPABLE 25 KILOS, EL VENCEDOR - EL VENCEDOR</v>
          </cell>
        </row>
        <row r="25">
          <cell r="C25" t="str">
            <v>CEMENTO BLANCO 40 KILOS, ARGOS</v>
          </cell>
        </row>
        <row r="26">
          <cell r="C26" t="str">
            <v>CEPILLERA ASTRO BLANCO CORONA</v>
          </cell>
        </row>
        <row r="27">
          <cell r="C27" t="str">
            <v>CEPILLO UÑAS BLANCO VANYPLAS</v>
          </cell>
        </row>
        <row r="28">
          <cell r="C28" t="str">
            <v>CERÁMICA  REF NEW YORK ARENA FORMATO 30.5 X 45 cm</v>
          </cell>
        </row>
        <row r="29">
          <cell r="C29" t="str">
            <v>CERÁMICA ALFA MATIZ DANTA CRISTAL F FORMATO 40X40 cm</v>
          </cell>
        </row>
        <row r="30">
          <cell r="C30" t="str">
            <v>CERÁMICA BLANCA 20.5X30.5</v>
          </cell>
        </row>
        <row r="31">
          <cell r="C31" t="str">
            <v>CERÁMICA DUBAI ARENA 30.5 X 45 cm</v>
          </cell>
        </row>
        <row r="32">
          <cell r="C32" t="str">
            <v>CERÁMICA EGEO BLANCO 0,205 X 0,205</v>
          </cell>
        </row>
        <row r="33">
          <cell r="C33" t="str">
            <v>CERÁMICA OTUN BLANCO 0,30 X 0,60</v>
          </cell>
        </row>
        <row r="34">
          <cell r="C34" t="str">
            <v>CERÁMICA TROPICALE FRESA 2 FORMATO 20.3 X 30.5 cm</v>
          </cell>
        </row>
        <row r="35">
          <cell r="C35" t="str">
            <v>CONCOLOR JUNTA ESTRECHA</v>
          </cell>
        </row>
        <row r="36">
          <cell r="C36" t="str">
            <v>DESAGÛE SENCILLO INTEGRADO CR COLOR CROMO</v>
          </cell>
        </row>
        <row r="37">
          <cell r="C37" t="str">
            <v>DISPENSADOR DE JABÓN DE PARED HORIZONTAL EN ACERO INOXIDABLE</v>
          </cell>
        </row>
        <row r="38">
          <cell r="C38" t="str">
            <v>DISPENSADOR DE JABÓN DE PARED VERTICAL EN ACERO INOXIDABLE</v>
          </cell>
        </row>
        <row r="39">
          <cell r="C39" t="str">
            <v>DISPENSADOR DE JABON ORVALLO GF.IMP</v>
          </cell>
        </row>
        <row r="40">
          <cell r="C40" t="str">
            <v>ENCHAPE FORMICA 1 CARA 1,22 X 2,44</v>
          </cell>
        </row>
        <row r="41">
          <cell r="C41" t="str">
            <v>ENCHAPE PARED ARTICA BLANCO 30X45 cm</v>
          </cell>
        </row>
        <row r="42">
          <cell r="C42" t="str">
            <v>ENCHAPE PARED SNOW NIVEO RECTIFICADO BIANCO 30 X 60 cm</v>
          </cell>
        </row>
        <row r="43">
          <cell r="C43" t="str">
            <v>ENCHAPE PARED VERONICA REC BLANCA 30 X 60 cm</v>
          </cell>
        </row>
        <row r="44">
          <cell r="C44" t="str">
            <v>ENCHAPE VERONA REC BLANCA 30 X 60 cm</v>
          </cell>
        </row>
        <row r="45">
          <cell r="C45" t="str">
            <v>ESMALTE SINTÉTICO</v>
          </cell>
        </row>
        <row r="46">
          <cell r="C46" t="str">
            <v>ESQUINERAS PLASTICAS</v>
          </cell>
        </row>
        <row r="47">
          <cell r="C47" t="str">
            <v>ESTUCO PLÁSTICO 30 KILOS ESTUCOR</v>
          </cell>
        </row>
        <row r="48">
          <cell r="C48" t="str">
            <v>ETERNIT TEJA #6 GRIS PERFIL 7- LARGO 1.83 LARGO UTIL 1.69 ANCHO 0.92 ANCHO UTIL. 0.873</v>
          </cell>
        </row>
        <row r="49">
          <cell r="C49" t="str">
            <v>FLANCHE LÁMINA GALVANIZADA CON 6 DOBLECES DESARROLLO 70 CM CALIBRE 20</v>
          </cell>
        </row>
        <row r="50">
          <cell r="C50" t="str">
            <v>GRANIPLAST 30Kg</v>
          </cell>
        </row>
        <row r="51">
          <cell r="C51" t="str">
            <v>GRIFERÍA LAVAMANOS DE MESA TIPO PUSH EN CROMO</v>
          </cell>
        </row>
        <row r="52">
          <cell r="C52" t="str">
            <v>GRIFERÍA LAVAPLATOS CJ LVP 8P MALLORCA H.A PALANCA COLOR CROMO</v>
          </cell>
        </row>
        <row r="53">
          <cell r="C53" t="str">
            <v>GRIFLEX LVM/LNP EA COLOR NEUTRO</v>
          </cell>
        </row>
        <row r="54">
          <cell r="C54" t="str">
            <v>GUARDA ESCOBA EN BALDOSA MATIZ ALFA</v>
          </cell>
        </row>
        <row r="55">
          <cell r="C55" t="str">
            <v>GUARDA ESCOBA EN MADERA, COLOR SIMILAR AL PISO EN VINILO ALFA</v>
          </cell>
        </row>
        <row r="56">
          <cell r="C56" t="str">
            <v>GUARDA ESCOBAS ZOCALO ALFA BH1 30X7.2</v>
          </cell>
        </row>
        <row r="57">
          <cell r="C57" t="str">
            <v>GUARDA ESCOBAS ZOCALO MEDIA CAÑA ALFA BH1</v>
          </cell>
        </row>
        <row r="58">
          <cell r="C58" t="str">
            <v>GUARDAESCOBA 10 X 1 CM X 2,5 METROS SAPAN 4 FILOS - MADERAS SAN JOSÉ</v>
          </cell>
        </row>
        <row r="59">
          <cell r="C59" t="str">
            <v>GUARDAESCOBA h=0,10 m (GRANADILLO, SAPAN) CANTO RECTO Y LACADO.</v>
          </cell>
        </row>
        <row r="60">
          <cell r="C60" t="str">
            <v>LAVAMANOS AQUAJET CF/HG BLANCO</v>
          </cell>
        </row>
        <row r="61">
          <cell r="C61" t="str">
            <v>LAVAMANOS SAN LORENZO COLOR BLANCO</v>
          </cell>
        </row>
        <row r="62">
          <cell r="C62" t="str">
            <v>LAVAPLATOS VITAL E 50X35 4P</v>
          </cell>
        </row>
        <row r="63">
          <cell r="C63" t="str">
            <v>LLAVE JARDÍN PESADA COLOR CROMO</v>
          </cell>
        </row>
        <row r="64">
          <cell r="C64" t="str">
            <v xml:space="preserve">MASILLA </v>
          </cell>
        </row>
        <row r="65">
          <cell r="C65" t="str">
            <v>MASILLA SUPERMÁSTICO</v>
          </cell>
        </row>
        <row r="66">
          <cell r="C66" t="str">
            <v xml:space="preserve">MEDIA CAÑA EN GRANITO FUNDIDO Y PULIDO EN SITIO RADIO =10CMS. FONDO BLANCO GRANO DE MARMOL #3 TIPO ALFA O SIMILAR </v>
          </cell>
        </row>
        <row r="67">
          <cell r="C67" t="str">
            <v>PERCHA SIMPLE TORINO</v>
          </cell>
        </row>
        <row r="68">
          <cell r="C68" t="str">
            <v>PINTURA ANTIBACTERIAL BLANCO</v>
          </cell>
        </row>
        <row r="69">
          <cell r="C69" t="str">
            <v>PINTURA EXTRABLINDAJE BLANCO</v>
          </cell>
        </row>
        <row r="70">
          <cell r="C70" t="str">
            <v>SUMINISTRO E INSTALACIÓN DE PISO EN MADERA NATURAL DE GRANADILLO, ESPESOR 20MM, ANCHO 20CM,  PULIDO Y ACABADO BRILLANTE PARA AUDITORIO</v>
          </cell>
        </row>
        <row r="71">
          <cell r="C71" t="str">
            <v>PISO MADERA SUCUPIRA 0,16 X 1,22 e=7mm CON FOAMY AISLANTE</v>
          </cell>
        </row>
        <row r="72">
          <cell r="C72" t="str">
            <v>PISO TECNICO EXTRUIDO NBK HUNTER DOUGLAS</v>
          </cell>
        </row>
        <row r="73">
          <cell r="C73" t="str">
            <v>PISO WPC HONEY</v>
          </cell>
        </row>
        <row r="74">
          <cell r="C74" t="str">
            <v>PIZARRA NEGRA 60X30X6-9mm NATURAL</v>
          </cell>
        </row>
        <row r="75">
          <cell r="C75" t="str">
            <v>PORCELANATO ALFA CLASSICA BEIGE BRILLANTE FORMATO 60X60 cm</v>
          </cell>
        </row>
        <row r="76">
          <cell r="C76" t="str">
            <v>PORCELANATO ALFA, BLANCO FORMATO 30.5 X 30.5 cm</v>
          </cell>
        </row>
        <row r="77">
          <cell r="C77" t="str">
            <v>PORCELANATO ALFA, COLECCIÓN ELEMENT, COLOR TAUPE, EN FORMATO 60X60 cm</v>
          </cell>
        </row>
        <row r="78">
          <cell r="C78" t="str">
            <v>PORCELANATO ALFA, COLECCIÓN ELEMENT, COLOR WHITE FORMATO 60X60 cm</v>
          </cell>
        </row>
        <row r="79">
          <cell r="C79" t="str">
            <v>PORCELANATO ALFA, MINIMUM CHUMBO FORMATO 60X60 cm</v>
          </cell>
        </row>
        <row r="80">
          <cell r="C80" t="str">
            <v>PORCELANATO ALFA, MINIMUM NUDE FORMATO 60X60 cm</v>
          </cell>
        </row>
        <row r="81">
          <cell r="C81" t="str">
            <v>PORCELANATO ANDINO NEGRO 33,8 X 33,8 cm</v>
          </cell>
        </row>
        <row r="82">
          <cell r="C82" t="str">
            <v>PORCELANATO ARDESIA DARK PRO 30 X 60cm</v>
          </cell>
        </row>
        <row r="83">
          <cell r="C83" t="str">
            <v>PORCELANATO CORVUS BEIGE 0,282 X 0,564</v>
          </cell>
        </row>
        <row r="84">
          <cell r="C84" t="str">
            <v>PORCELANATO CORVUS MULTITONO 0,258 X 0,564</v>
          </cell>
        </row>
        <row r="85">
          <cell r="C85" t="str">
            <v>PORCELANATO FLUX LAVA 0,282 X 0,564 PRESENTACION 1,28M2</v>
          </cell>
        </row>
        <row r="86">
          <cell r="C86" t="str">
            <v xml:space="preserve">PORCELANATO FORGE ROJO 48X48 cm </v>
          </cell>
        </row>
        <row r="87">
          <cell r="C87" t="str">
            <v>PORCELANATO LINEX BLANCO</v>
          </cell>
        </row>
        <row r="88">
          <cell r="C88" t="str">
            <v>PORCELANATO LINEX BLANCO 0,282 X 0,564</v>
          </cell>
        </row>
        <row r="89">
          <cell r="C89" t="str">
            <v>PORCELANATO LINEX GRIS 0,282 X 0,564</v>
          </cell>
        </row>
        <row r="90">
          <cell r="C90" t="str">
            <v>PORCELANATO VILLAGE BROWN 60 X 60 cm</v>
          </cell>
        </row>
        <row r="91">
          <cell r="C91" t="str">
            <v>PROTECTOR PIEDRAS-MARMOL-GRANITO</v>
          </cell>
        </row>
        <row r="92">
          <cell r="C92" t="str">
            <v>PROTECTOR PORTAROLLO DE PAPEL, CON MONTAJE DE SUPERFICIE, CON LLAVE, PARA ROLLO EXTRA GRANDE EN ACERO INOXIDABLE CON ACABADO SATINADO</v>
          </cell>
        </row>
        <row r="93">
          <cell r="C93" t="str">
            <v>PROTECTOR PORTAROLLO DE PAPEL,CON MONTAJE DE SUPERFICIE,  DOBLE CON LLAVE, EN ACERO INOXIDABLE CON ACABADO SATINADO</v>
          </cell>
        </row>
        <row r="94">
          <cell r="C94" t="str">
            <v>REJILLA PISO CONTEMPORANEA 10X10 cm 11/2-3P COLOR NEUTRO</v>
          </cell>
        </row>
        <row r="95">
          <cell r="C95" t="str">
            <v>SARDINEL A-10</v>
          </cell>
        </row>
        <row r="96">
          <cell r="C96" t="str">
            <v>SECADOR DE MANOS MACHFLOW EN ACERO INOXIDABLE, MANOS LIBRES - SENSOR AUTOMATICO</v>
          </cell>
        </row>
        <row r="97">
          <cell r="C97" t="str">
            <v>SIFÓN BOTELLA GRIS</v>
          </cell>
        </row>
        <row r="98">
          <cell r="C98" t="str">
            <v>SUBCONJUNTO LAVAMANOS DE SOBREPONER 3 CUERPOS CON SPRAY MILÁN245010001</v>
          </cell>
        </row>
        <row r="99">
          <cell r="C99" t="str">
            <v>SUBCONJUNTO LAVAMANOS DE SOBREPONER 8" MILÁN 241000001</v>
          </cell>
        </row>
        <row r="100">
          <cell r="C100" t="str">
            <v>TAPA EN MADERA BARANDA b=0,15 m</v>
          </cell>
        </row>
        <row r="101">
          <cell r="C101" t="str">
            <v>TAPA EN MADERA MURO b=0,40 m</v>
          </cell>
        </row>
        <row r="102">
          <cell r="C102" t="str">
            <v>TAPA REGISTRO 0,20 X 0,20 cm EN ACERO INOXIDABLE</v>
          </cell>
        </row>
        <row r="103">
          <cell r="C103" t="str">
            <v>TAZA ERIE EP CON FLUXOMETRO PUSH KIT SANITARIO</v>
          </cell>
        </row>
        <row r="104">
          <cell r="C104" t="str">
            <v>TOALLERO BARRA TORINO COLOR CROMO</v>
          </cell>
        </row>
        <row r="105">
          <cell r="C105" t="str">
            <v>BANDEJA TILE LAY-IN HUNTER DOUGLAS N° 106 EN ALUMINIO, COLOR BLANCO MICROPERFORADO, ESTRUCTURA EN PERFIL AUTOENSAMBLADO (INCLUYE ELEMENTOS DE INSTALACIÓN Y FIJACIÓN)</v>
          </cell>
        </row>
        <row r="106">
          <cell r="C106" t="str">
            <v>CAUCHO RECICLADO DE LLANTA SBR PIGMENTADO UNO A UNO (INCLUYE ADITAMENTOS Y DEMÁS MATERIALES PARA LA INSTALACIÓN, PEGUE Y SELLADO DEL CAUCHO A LA SUPERFICIE)</v>
          </cell>
        </row>
        <row r="107">
          <cell r="C107" t="str">
            <v xml:space="preserve">3,20M DE BARANDA EN VARILLA CUADRADA DE MEDIA </v>
          </cell>
        </row>
        <row r="108">
          <cell r="C108" t="str">
            <v>ABRAZADERA GALVANIZADA 3 PULGADAS</v>
          </cell>
        </row>
        <row r="109">
          <cell r="C109" t="str">
            <v>ADOQUIN EN ARCILLA SANTAFÉ  26 - 1/4</v>
          </cell>
        </row>
        <row r="110">
          <cell r="C110" t="str">
            <v>AGAPANDOS</v>
          </cell>
        </row>
        <row r="111">
          <cell r="C111" t="str">
            <v>ARBOL ACACIO MORADA 1,3 M</v>
          </cell>
        </row>
        <row r="112">
          <cell r="C112" t="str">
            <v>ARBOL DE ARRAYAN 1,8 M</v>
          </cell>
        </row>
        <row r="113">
          <cell r="C113" t="str">
            <v>ARBOL DE FEIJOA 1,8 M</v>
          </cell>
        </row>
        <row r="114">
          <cell r="C114" t="str">
            <v>ARBOL DE HOLLY 1,8 M</v>
          </cell>
        </row>
        <row r="115">
          <cell r="C115" t="str">
            <v>ARBOL DE TILO1,8 M</v>
          </cell>
        </row>
        <row r="116">
          <cell r="C116" t="str">
            <v>ARBOL GARDENIA 1,3 M</v>
          </cell>
        </row>
        <row r="117">
          <cell r="C117" t="str">
            <v>ASTROMELIAS</v>
          </cell>
        </row>
        <row r="118">
          <cell r="C118" t="str">
            <v>BARRA DE SEGURIDAD 24", ACERO INOXIDABLE</v>
          </cell>
        </row>
        <row r="119">
          <cell r="C119" t="str">
            <v>BARRA DE SEGURIDAD 30", ACERO INOXIDABLE</v>
          </cell>
        </row>
        <row r="120">
          <cell r="C120" t="str">
            <v>BARRA DE SEGURIDAD EN L, ACERO INOXIDABLE</v>
          </cell>
        </row>
        <row r="121">
          <cell r="C121" t="str">
            <v>BARRA SEGURIDAD PLEGABLE EN ACERO INOXIDABLE, GRIVAL</v>
          </cell>
        </row>
        <row r="122">
          <cell r="C122" t="str">
            <v>BASE ESPEJO BAÑO 0,50 X 1,15</v>
          </cell>
        </row>
        <row r="123">
          <cell r="C123" t="str">
            <v>BASE ESPEJO BAÑO 1,50 X 1,25</v>
          </cell>
        </row>
        <row r="124">
          <cell r="C124" t="str">
            <v>BASE ESPEJO BAÑO 1,70 X 1,25</v>
          </cell>
        </row>
        <row r="125">
          <cell r="C125" t="str">
            <v xml:space="preserve">BASE ESPEJO BAÑO 1,80 X 1,25 </v>
          </cell>
        </row>
        <row r="126">
          <cell r="C126" t="str">
            <v>BASE ESPEJO BAÑO 1,90 X 1,25</v>
          </cell>
        </row>
        <row r="127">
          <cell r="C127" t="str">
            <v>BEGONIA</v>
          </cell>
        </row>
        <row r="128">
          <cell r="C128" t="str">
            <v>CANAL B 9X2.44 CAL. 26</v>
          </cell>
        </row>
        <row r="129">
          <cell r="C129" t="str">
            <v>CANAL GALVANIZADA  CALIBRE 26- 3"</v>
          </cell>
        </row>
        <row r="130">
          <cell r="C130" t="str">
            <v>CANAL GALVANIZADA  CALIBRE 26- 4"</v>
          </cell>
        </row>
        <row r="131">
          <cell r="C131" t="str">
            <v>CANAL LÁMINA GALVANIZADA CAL 22 DESARROLLO 0,40 m</v>
          </cell>
        </row>
        <row r="132">
          <cell r="C132" t="str">
            <v xml:space="preserve">CANASTILLA 4 PULGADAS CROMADA  GRICOL  </v>
          </cell>
        </row>
        <row r="133">
          <cell r="C133" t="str">
            <v>CANASTILLA LAVARROPAS 2 PULGADAS ACERO INOXIDABLE CON BAJANTE FIRPLAK</v>
          </cell>
        </row>
        <row r="134">
          <cell r="C134" t="str">
            <v>CANECA DE ACERO INOXIDABLE</v>
          </cell>
        </row>
        <row r="135">
          <cell r="C135" t="str">
            <v>CERRADURA ENTRADA ANTICADA MANIJA JÚPITER - STEELOCK</v>
          </cell>
        </row>
        <row r="136">
          <cell r="C136" t="str">
            <v xml:space="preserve">CERRADURA GANCHO 20 MM SENCILLO </v>
          </cell>
        </row>
        <row r="137">
          <cell r="C137" t="str">
            <v>CERRADURA PARA ALCOBA DE MANIJA CROMO MATE JÚPITER - STEELOCK</v>
          </cell>
        </row>
        <row r="138">
          <cell r="C138" t="str">
            <v>CERRADURA PARA BAÑO SATINADA CON MANIJA JÚPITER - STEELOCK</v>
          </cell>
        </row>
        <row r="139">
          <cell r="C139" t="str">
            <v>CERRADURA PICOLORO NÍQUEL UNA LLAVES - SAFE</v>
          </cell>
        </row>
        <row r="140">
          <cell r="C140" t="str">
            <v>CERRADURA PUERTA CORREDIZA CLOSET PICO DE LORO</v>
          </cell>
        </row>
        <row r="141">
          <cell r="C141" t="str">
            <v xml:space="preserve">CERRADURA TESA 2030-90 CON CILINDRO CORRIENTE </v>
          </cell>
        </row>
        <row r="142">
          <cell r="C142" t="str">
            <v>CIERRA PUERTA HIDRAULICO AJUSTABLE HASTA 80 Kg YALE 2234</v>
          </cell>
        </row>
        <row r="143">
          <cell r="C143" t="str">
            <v>COCINA - CUERPO MUEBLES : MADECOR 15 MM PIZANO, MADEFONDO 3 MM PIZANO, PUERTAS, COSTADOS MUEBLES: LAMINA TEXTURADA CLEAF 19MM (ITALIA), CANTO PUERTAS, COSTADOS : PVC CLEAF (ITALIA), HERRAJES : BISAGRAS CIERRE LENTO BLUM (AUSTRIA), CAJONES TANDEMBOX CIERRE LENTO BLUM (AUSTRIA), BRAZO PUERTAS ELEVABLES AVENTOS HK BLUM (AUSTRIA), ACCESORIOS : ZOCALO ALUMINIO OPES (ITALIA), CANECA ALUMINIO ROMAGNA (ITALIA), ESCURRIDOR DE VAJILLA HETTICH (ALEMAN), CUBERTERO DIRKS (ALEMANIA)</v>
          </cell>
        </row>
        <row r="144">
          <cell r="C144" t="str">
            <v>CONJUNTO SANITARIO AVANTI BLANCO 20299, INCLUYE: LAVAMANOS, PEDESTAL, JUEGO DE ACCESORIOS Y GRIFERÍA</v>
          </cell>
        </row>
        <row r="145">
          <cell r="C145" t="str">
            <v>CONJUNTO SANITARIO MONTECARLO ALONGADO BLANCO 2628</v>
          </cell>
        </row>
        <row r="146">
          <cell r="C146" t="str">
            <v>COPA T11, 4X2 PULGADAS</v>
          </cell>
        </row>
        <row r="147">
          <cell r="C147" t="str">
            <v>CUBIERTA EMPOTRAR 72 X 51 CGG7210AIO GE</v>
          </cell>
        </row>
        <row r="148">
          <cell r="C148" t="str">
            <v>CUBIERTA METALICA MONOROOF TIPO METECNO</v>
          </cell>
        </row>
        <row r="149">
          <cell r="C149" t="str">
            <v>CUERPO MUEBLES : MADECOR 15 MM PIZANO, MADEFONDO 3 MM PIZANO, PUERTAS, COSTADOS MUEBLES</v>
          </cell>
        </row>
        <row r="150">
          <cell r="C150" t="str">
            <v>DESAGÜE LAVAMANOS SENCILLO INTEGRADO REBOSE GRIVAL</v>
          </cell>
        </row>
        <row r="151">
          <cell r="C151" t="str">
            <v xml:space="preserve">DESAGÜE PUSH SIN REBOSE LARGO GRIVAL </v>
          </cell>
        </row>
        <row r="152">
          <cell r="C152" t="str">
            <v xml:space="preserve">DILATACIÓN Z - DEXSON  40 X 9 MM 3,05 METROS </v>
          </cell>
        </row>
        <row r="153">
          <cell r="C153" t="str">
            <v>DISPENSADOR DE JABÓN LÍQUIDO MARCA  SOCODA O SIMILAR</v>
          </cell>
        </row>
        <row r="154">
          <cell r="C154" t="str">
            <v>DISPENSADOR DE PAPEL HIGIENICO EN ACERO INOXIDABLE MARCA SOCODA O SIMILAR</v>
          </cell>
        </row>
        <row r="155">
          <cell r="C155" t="str">
            <v>DISPENSADOR DE TOALLLAS DE MANO EN ACERO INOXIDABLE MARCA SOCODA O SIMILAR</v>
          </cell>
        </row>
        <row r="156">
          <cell r="C156" t="str">
            <v>DIVISIONES DE ACERO INOXIDABLE PARA SANITARIOS CANTILEVER</v>
          </cell>
        </row>
        <row r="157">
          <cell r="C157" t="str">
            <v>DUCHA 3 LLAVES MILÁN CSB CR 244000001</v>
          </cell>
        </row>
        <row r="158">
          <cell r="C158" t="str">
            <v>DUCHA MEZCLADOR SSB VENTO CROMO 5941000001</v>
          </cell>
        </row>
        <row r="159">
          <cell r="C159" t="str">
            <v>DURANTA</v>
          </cell>
        </row>
        <row r="160">
          <cell r="C160" t="str">
            <v>EMPAQUE DE NEOPRENO PARA SISTEMA  8025 TRADICIONAL.</v>
          </cell>
        </row>
        <row r="161">
          <cell r="C161" t="str">
            <v>EMPAQUE DE NEOPRENO PARA SISTEMA PROYECTANTE  EN ALUMINIO.</v>
          </cell>
        </row>
        <row r="162">
          <cell r="C162" t="str">
            <v xml:space="preserve">EMPAQUE DE NEOPRENO PARA U EN ALUMINIO. </v>
          </cell>
        </row>
        <row r="163">
          <cell r="C163" t="str">
            <v>EMPAQUE TIPO BURBUJA PARA VIDRIO.</v>
          </cell>
        </row>
        <row r="164">
          <cell r="C164" t="str">
            <v>ESPEJO DE 4MM. PULIDO</v>
          </cell>
        </row>
        <row r="165">
          <cell r="C165" t="str">
            <v>ESPEJO DE 6MM. PULIDO</v>
          </cell>
        </row>
        <row r="166">
          <cell r="C166" t="str">
            <v>FLOR MORADO</v>
          </cell>
        </row>
        <row r="167">
          <cell r="C167" t="str">
            <v>FREGADERO EN FIBRA DE VIDRIO 0,90 X 0,60</v>
          </cell>
        </row>
        <row r="168">
          <cell r="C168" t="str">
            <v>GANCHO TECHO 10 CM CALIBRE 12- GALVANIZADO</v>
          </cell>
        </row>
        <row r="169">
          <cell r="C169" t="str">
            <v>GRAMOQUIN 40 X 40</v>
          </cell>
        </row>
        <row r="170">
          <cell r="C170" t="str">
            <v xml:space="preserve">GRANITO FUNDIDO Y PULIDO EN SITIO. FONDO BLANCO GRANO DE MARMOL #3 TIPO ALFA O SIMILAR </v>
          </cell>
        </row>
        <row r="171">
          <cell r="C171" t="str">
            <v>GRIFERÍA LAVADERO SENCILLA PARED CUELLO S TOSCANA
GRICOL</v>
          </cell>
        </row>
        <row r="172">
          <cell r="C172" t="str">
            <v>GRIFERÍA LAVAMANOS INDIVIDUAL PIANA GRICOL</v>
          </cell>
        </row>
        <row r="173">
          <cell r="C173" t="str">
            <v>GRIFERÍA LAVAPLATOS MONO CONTROL VERA VA 50088</v>
          </cell>
        </row>
        <row r="174">
          <cell r="C174" t="str">
            <v>GRIFERÍA LAVAPLATOS MONO CONTROL VERA VA 500881</v>
          </cell>
        </row>
        <row r="175">
          <cell r="C175" t="str">
            <v>GRIFERÍA LAVAPLATOS MONOCONTROL CAMBRIA GRIVAL</v>
          </cell>
        </row>
        <row r="176">
          <cell r="C176" t="str">
            <v>GRÍFERIA PARA LAVAMANOS DANICA CAÑO ALTO. MARCA MOEN</v>
          </cell>
        </row>
        <row r="177">
          <cell r="C177" t="str">
            <v>GRIFERIA PARA LAVAMANOS DE EMPOTRAR PUSH PICO EXPUESTO</v>
          </cell>
        </row>
        <row r="178">
          <cell r="C178" t="str">
            <v>GRÍFERIA PARA LAVAMANOS MONCONTROL SIENNA DE CORONA</v>
          </cell>
        </row>
        <row r="179">
          <cell r="C179" t="str">
            <v>GRIFERIA PARA LAVAPLATOS MONOCONTROL NEW</v>
          </cell>
        </row>
        <row r="180">
          <cell r="C180" t="str">
            <v>HORTENCIAS</v>
          </cell>
        </row>
        <row r="181">
          <cell r="C181" t="str">
            <v xml:space="preserve">INCRUSTACIONES BAÑO MILAN JUEGO X6 CORONA COLORE CROMO-INCLUYE TOALLERO ARGOLLA, TOALLERO DE BARRA, PERCHA, JABONERA, CEPILLARA VASO Y PORTA ROLLO. </v>
          </cell>
        </row>
        <row r="182">
          <cell r="C182" t="str">
            <v>JABONERA ASTRO BLANCO CORONA</v>
          </cell>
        </row>
        <row r="183">
          <cell r="C183" t="str">
            <v>JABONERA GRANDE ESPACIO BLANCO CORONA</v>
          </cell>
        </row>
        <row r="184">
          <cell r="C184" t="str">
            <v>JUEGO 6 ACCESORIOS MILÁN CROMO 79600661</v>
          </cell>
        </row>
        <row r="185">
          <cell r="C185" t="str">
            <v>LADRILLO LIVIANO X6 ARENA 24X12X6 (56 unidades/m2)</v>
          </cell>
        </row>
        <row r="186">
          <cell r="C186" t="str">
            <v>LADRILLO TOLETE</v>
          </cell>
        </row>
        <row r="187">
          <cell r="C187" t="str">
            <v>LAMINA AGLOMERADO 15MM COLOR WENGUE MEDIDA DE LAMINA 2,15X2,44</v>
          </cell>
        </row>
        <row r="188">
          <cell r="C188" t="str">
            <v>LAMINA AGLOMERADO PARA HUMEDAD RH 15MM COLOR WENGUE MEDIDA DE LAMINA 2,15X2,44</v>
          </cell>
        </row>
        <row r="189">
          <cell r="C189" t="str">
            <v>LÁMINA CIELO/PARED PVC 300X25cm</v>
          </cell>
        </row>
        <row r="190">
          <cell r="C190" t="str">
            <v>LAMINA DE MDF 15MM  1,83 X 2,44 ENCHAPADA POR LAS DOS CARAS</v>
          </cell>
        </row>
        <row r="191">
          <cell r="C191" t="str">
            <v xml:space="preserve">LAMINA DE MDF 20MM  1,83 X 2,44 </v>
          </cell>
        </row>
        <row r="192">
          <cell r="C192" t="str">
            <v xml:space="preserve">LAMINA DE MDF 25MM  1,83 X 2,44 </v>
          </cell>
        </row>
        <row r="193">
          <cell r="C193" t="str">
            <v>LAMINA SUPERBOARD 10MM</v>
          </cell>
        </row>
        <row r="194">
          <cell r="C194" t="str">
            <v>LAMINA SUPERBOARD 8MM</v>
          </cell>
        </row>
        <row r="195">
          <cell r="C195" t="str">
            <v>LAMINA YESO DRYWALL 1/2 ANCHO1,22X LARGO2,44 PESO 26KG</v>
          </cell>
        </row>
        <row r="196">
          <cell r="C196" t="str">
            <v>LAVAMANOS DE PEDESTAL AVANTI BLANCO 42240-280-290</v>
          </cell>
        </row>
        <row r="197">
          <cell r="C197" t="str">
            <v>LAVAMANOS DE SOBREPONER MARSELLA BLANCO</v>
          </cell>
        </row>
        <row r="198">
          <cell r="C198" t="str">
            <v>LAVAMANOS DE SOBREPONER SOBRE MESON EN GRANITO NEGRO</v>
          </cell>
        </row>
        <row r="199">
          <cell r="C199" t="str">
            <v>LAVAMANOS EN ACERO INOXIDABLE CAL 18</v>
          </cell>
        </row>
        <row r="200">
          <cell r="C200" t="str">
            <v>LAVAMANOS SOBREPONER ELEMENTO BLANCO 0022421001</v>
          </cell>
        </row>
        <row r="201">
          <cell r="C201" t="str">
            <v>LAVAPLATOS CORONA EN ACERO INOXIDABLE</v>
          </cell>
        </row>
        <row r="202">
          <cell r="C202" t="str">
            <v xml:space="preserve">LAVAPLATOS SOCODA DOBLE </v>
          </cell>
        </row>
        <row r="203">
          <cell r="C203" t="str">
            <v>LAVAVAJILLAS GE GLV1440XSS</v>
          </cell>
        </row>
        <row r="204">
          <cell r="C204" t="str">
            <v>MACHONES EN PIEDRA BARICHARA DE ,60X,60 X1,2  CON  PARTE SUPERIOR A DOS AGUAS.</v>
          </cell>
        </row>
        <row r="205">
          <cell r="C205" t="str">
            <v>MADECRAFT PIZANO 15MM BLANCO 153X244</v>
          </cell>
        </row>
        <row r="206">
          <cell r="C206" t="str">
            <v>MADEFONDO PIZANO 3 MM 153 X 244</v>
          </cell>
        </row>
        <row r="207">
          <cell r="C207" t="str">
            <v xml:space="preserve">MADERA CEPILLADA FLOR MORADO 1,5CM X 1,5CM DE 1MT </v>
          </cell>
        </row>
        <row r="208">
          <cell r="C208" t="str">
            <v xml:space="preserve">MADERA CEPILLADA FLOR MORADO 1,5CM X 20CM DE 3MT </v>
          </cell>
        </row>
        <row r="209">
          <cell r="C209" t="str">
            <v xml:space="preserve">MADERA CEPILLADA FLOR MORADO 1,8CM X 15CM DE 3MT </v>
          </cell>
        </row>
        <row r="210">
          <cell r="C210" t="str">
            <v>MADERA CEPILLADA FLOR MORADO 1,8CM X 1MT x 1MT</v>
          </cell>
        </row>
        <row r="211">
          <cell r="C211" t="str">
            <v xml:space="preserve">MADERA CEPILLADA FLOR MORADO 1,8CM X 20CM DE 3MT </v>
          </cell>
        </row>
        <row r="212">
          <cell r="C212" t="str">
            <v xml:space="preserve">MADERA CEPILLADA FLOR MORADO 1,8CM X 7CM DE 3MT </v>
          </cell>
        </row>
        <row r="213">
          <cell r="C213" t="str">
            <v xml:space="preserve">MADERA CEPILLADA FLOR MORADO 3CM X 0,7CM DE 3MT </v>
          </cell>
        </row>
        <row r="214">
          <cell r="C214" t="str">
            <v xml:space="preserve">MADERA CEPILLADA FLOR MORADO 3CM X 15CM DE 3MT </v>
          </cell>
        </row>
        <row r="215">
          <cell r="C215" t="str">
            <v xml:space="preserve">MADERA CEPILLADA FLOR MORADO 3CM X 20CM DE 3MT </v>
          </cell>
        </row>
        <row r="216">
          <cell r="C216" t="str">
            <v xml:space="preserve">MADERA CEPILLADA FLOR MORADO 3CM X 30CM DE 3MT </v>
          </cell>
        </row>
        <row r="217">
          <cell r="C217" t="str">
            <v xml:space="preserve">MADERA CEPILLADA FLOR MORADO 4CM X 10CM DE 3MT </v>
          </cell>
        </row>
        <row r="218">
          <cell r="C218" t="str">
            <v xml:space="preserve">MADERA CEPILLADA FLOR MORADO 4CM X 15CM DE 3MT </v>
          </cell>
        </row>
        <row r="219">
          <cell r="C219" t="str">
            <v xml:space="preserve">MADERA CEPILLADA FLOR MORADO 4CM X 30CM DE 3MT </v>
          </cell>
        </row>
        <row r="220">
          <cell r="C220" t="str">
            <v xml:space="preserve">MADERA CEPILLADA FLOR MORADO 4CM X 4CM DE 3MT </v>
          </cell>
        </row>
        <row r="221">
          <cell r="C221" t="str">
            <v xml:space="preserve">MADERA CEPILLADA FLOR MORADO 5MM X 3CM DE 1MT </v>
          </cell>
        </row>
        <row r="222">
          <cell r="C222" t="str">
            <v xml:space="preserve">MADERA CEPILLADA FLOR MORADO 5MM X 4 CM DE 1MT </v>
          </cell>
        </row>
        <row r="223">
          <cell r="C223" t="str">
            <v xml:space="preserve">MADERA CEPILLADA FLOR MORADO 5MM X 5CM DE 1MT </v>
          </cell>
        </row>
        <row r="224">
          <cell r="C224" t="str">
            <v xml:space="preserve">MADERA CEPILLADA FLOR MORADO 8 X 2,5 CM DE 3MT </v>
          </cell>
        </row>
        <row r="225">
          <cell r="C225" t="str">
            <v>MADERA GRANADILLO 15MM DE 0,18 X 1,15 CONTRAHUELLAS.</v>
          </cell>
        </row>
        <row r="226">
          <cell r="C226" t="str">
            <v>MADERA GRANADILLO 15MM DE 0,28 X 1,15 HUELLAS.</v>
          </cell>
        </row>
        <row r="227">
          <cell r="C227" t="str">
            <v>MADERA GRANADILLO 15MM DE 1,20 X 1,15 DESCANSOS.</v>
          </cell>
        </row>
        <row r="228">
          <cell r="C228" t="str">
            <v xml:space="preserve">MADERA ZAPAN 0,15 X 1,0 ESPESOR 15MM  </v>
          </cell>
        </row>
        <row r="229">
          <cell r="C229" t="str">
            <v xml:space="preserve">MALLA ELECTROSOLDADA 15X15CM DE 4MM </v>
          </cell>
        </row>
        <row r="230">
          <cell r="C230" t="str">
            <v>MANIJA DE INCRUSTAR ZAMAK 870 SATIN NIQUEL CC 106 mm</v>
          </cell>
        </row>
        <row r="231">
          <cell r="C231" t="str">
            <v>MANIJA PARA SISTEMA PROYECTANTE.  BLANCO PINTURA</v>
          </cell>
        </row>
        <row r="232">
          <cell r="C232" t="str">
            <v>MDF 1 CARA 3 MM 183 X 244</v>
          </cell>
        </row>
        <row r="233">
          <cell r="C233" t="str">
            <v>MDF CRUDO 15 MM 183 X 244</v>
          </cell>
        </row>
        <row r="234">
          <cell r="C234" t="str">
            <v>MESÓN BAÑO QUARZTONE BLANCO POLAR O SIMILAR</v>
          </cell>
        </row>
        <row r="235">
          <cell r="C235" t="str">
            <v>MESÓN EN CONCRETO EN SITIO CON FALDON</v>
          </cell>
        </row>
        <row r="236">
          <cell r="C236" t="str">
            <v>MESÓN GRANITO NEGRO SAN GABRIEL</v>
          </cell>
        </row>
        <row r="237">
          <cell r="C237" t="str">
            <v>MESÓN GRANITO GRIS GUYANA ISLA + LATERALES b=0,80 m</v>
          </cell>
        </row>
        <row r="238">
          <cell r="C238" t="str">
            <v>MESÓN LAVAMANOS CREMA SIENA O SIMILAR</v>
          </cell>
        </row>
        <row r="239">
          <cell r="C239" t="str">
            <v>MESÓN LAVAMANOS MÁRMOL PARAISO CON FRENTERO Y COSTADOS LATERALES DE 27 cm</v>
          </cell>
        </row>
        <row r="240">
          <cell r="C240" t="str">
            <v>MOSAICO MEDIA NOCHE 32 X 32</v>
          </cell>
        </row>
        <row r="241">
          <cell r="C241" t="str">
            <v>MUEBLE RECEPCIÓN CON LOGO</v>
          </cell>
        </row>
        <row r="242">
          <cell r="C242" t="str">
            <v xml:space="preserve">OMEGA YC 0.46MM 63.5 X 22.3 MM 3.05 METROS </v>
          </cell>
        </row>
        <row r="243">
          <cell r="C243" t="str">
            <v>ORINAL GOTTA EP/GF PUSH ANTIVANDALICO COLOR BLANCO ANTIB (INCLUYE GRIFERIA)</v>
          </cell>
        </row>
        <row r="244">
          <cell r="C244" t="str">
            <v>PAPELERA ASTRO BLANCO CORONA</v>
          </cell>
        </row>
        <row r="245">
          <cell r="C245" t="str">
            <v>PAPIROS</v>
          </cell>
        </row>
        <row r="246">
          <cell r="C246" t="str">
            <v>PARAL IMPORTADO EN  ACERO INOXIDABLE PARA PASAMANOS</v>
          </cell>
        </row>
        <row r="247">
          <cell r="C247" t="str">
            <v>PASTO KIKUYO</v>
          </cell>
        </row>
        <row r="248">
          <cell r="C248" t="str">
            <v>PERFIL ALUMINIO CABEZAL PARA DIVISIÓN DE VIDRIO TEMPLADO 8MM</v>
          </cell>
        </row>
        <row r="249">
          <cell r="C249" t="str">
            <v>PERFIL ALUMINIO SILLAR PARA DIVISIÓN DE VIDRIO TEMPLADO 8MM</v>
          </cell>
        </row>
        <row r="250">
          <cell r="C250" t="str">
            <v>PERFIL CORNISA BLANCO 3ml</v>
          </cell>
        </row>
        <row r="251">
          <cell r="C251" t="str">
            <v>PERFIL EN ALUMINIO  DE 3”X1-1/2” CON ADAPTADOR. BLANCO PINTURA PARA MARCO HOJAS.</v>
          </cell>
        </row>
        <row r="252">
          <cell r="C252" t="str">
            <v>PERFIL EN ALUMINIO  JAMBA DIVISIÓN DE BAÑO, BLANCO PINTURA</v>
          </cell>
        </row>
        <row r="253">
          <cell r="C253" t="str">
            <v>PERFIL EN ALUMINIO  TIPO PERSIANA FIJA, BLANCO PINTURA</v>
          </cell>
        </row>
        <row r="254">
          <cell r="C254" t="str">
            <v>PERFIL EN ALUMINIO CABEZAL RIEL 2”X 1-3/4. DIVISIÓN CORREDERA EN ALUMINIO COLOR MATE.</v>
          </cell>
        </row>
        <row r="255">
          <cell r="C255" t="str">
            <v>PERFIL EN ALUMINIO CANAL  DE 2”X1” ALETA DESPLAZADA. BLANCO PINTURA PARA MARCO PUERTAS</v>
          </cell>
        </row>
        <row r="256">
          <cell r="C256" t="str">
            <v>PERFIL EN ALUMINIO CARRILERA  1-3/4. ” X 1/2” DIVISIÓN CORREDERA EN ALUMINIO COLOR MATE.</v>
          </cell>
        </row>
        <row r="257">
          <cell r="C257" t="str">
            <v>PERFIL EN ALUMINIO SISTEMA  8025 TRADICIONAL, CABEZAL. BLANCO PINTURA</v>
          </cell>
        </row>
        <row r="258">
          <cell r="C258" t="str">
            <v>PERFIL EN ALUMINIO SISTEMA  8025 TRADICIONAL, ENGANCHE. BLANCO PINTURA</v>
          </cell>
        </row>
        <row r="259">
          <cell r="C259" t="str">
            <v>PERFIL EN ALUMINIO SISTEMA  8025 TRADICIONAL, HORIZONTAL INFERIOR. BLANCO PINTURA</v>
          </cell>
        </row>
        <row r="260">
          <cell r="C260" t="str">
            <v>PERFIL EN ALUMINIO SISTEMA  8025 TRADICIONAL, HORIZONTAL SUPERIOR. BLANCO PINTURA</v>
          </cell>
        </row>
        <row r="261">
          <cell r="C261" t="str">
            <v>PERFIL EN ALUMINIO SISTEMA  8025 TRADICIONAL, JAMBA. BLANCO PINTURA</v>
          </cell>
        </row>
        <row r="262">
          <cell r="C262" t="str">
            <v>PERFIL EN ALUMINIO SISTEMA  8025 TRADICIONAL, SILLAR. BLANCO PINTURA</v>
          </cell>
        </row>
        <row r="263">
          <cell r="C263" t="str">
            <v>PERFIL EN ALUMINIO SISTEMA  8025 TRADICIONAL, TRASLAPE. BLANCO PINTURA</v>
          </cell>
        </row>
        <row r="264">
          <cell r="C264" t="str">
            <v>PERFIL EN ALUMINIO SISTEMA  8025 TRADICIONAL, UNIÓN NAVES. BLANCO PINTURA</v>
          </cell>
        </row>
        <row r="265">
          <cell r="C265" t="str">
            <v>PERFIL EN ALUMINIO SISTEMA PROYECTANTE 3831 TRADICIONAL, DIVISOR.  BLANCO PINTURA</v>
          </cell>
        </row>
        <row r="266">
          <cell r="C266" t="str">
            <v>PERFIL EN ALUMINIO SISTEMA PROYECTANTE 3831 TRADICIONAL, MARCO NAVE Z.  BLANCO PINTURA</v>
          </cell>
        </row>
        <row r="267">
          <cell r="C267" t="str">
            <v>PERFIL EN ALUMINIO SISTEMA PROYECTANTE 3831 TRADICIONAL, PISA VIDRIOS.  BLANCO PINTURA</v>
          </cell>
        </row>
        <row r="268">
          <cell r="C268" t="str">
            <v xml:space="preserve">PERFIL EN ALUMINIO SISTEMA PROYECTANTE 3831 TRADICIONAL, SILLAR CABEZAL Y JAMBA. BLANCO PINTURA </v>
          </cell>
        </row>
        <row r="269">
          <cell r="C269" t="str">
            <v>PERFIL EN ALUMINIO U PESADO  1”  DIVISIÓN CORREDERA EN ALUMINIO COLOR MATE.</v>
          </cell>
        </row>
        <row r="270">
          <cell r="C270" t="str">
            <v>PIEDRA BLANCA</v>
          </cell>
        </row>
        <row r="271">
          <cell r="C271" t="str">
            <v>PIEDRA MUÑECA (PIEDRA APOMAZADO 30,5X61X2 cm)</v>
          </cell>
        </row>
        <row r="272">
          <cell r="C272" t="str">
            <v>PIEDRA SCAPEZZATO FORMATO 0,45 X 0,15 DE 2 A 2,5 CM DE ESPESOR.</v>
          </cell>
        </row>
        <row r="273">
          <cell r="C273" t="str">
            <v>PIEDRA SCAPEZZATO FORMATO 0,45 X 0,15 X 0,06</v>
          </cell>
        </row>
        <row r="274">
          <cell r="C274" t="str">
            <v>PORTON PRINCIPAL 3,00 X 2,20</v>
          </cell>
        </row>
        <row r="275">
          <cell r="C275" t="str">
            <v>PUERTA ACCESO SERVICIOS 1,00 X 2,20</v>
          </cell>
        </row>
        <row r="276">
          <cell r="C276" t="str">
            <v>PUERTA CORREDERA BAÑO PRINCIPAL</v>
          </cell>
        </row>
        <row r="277">
          <cell r="C277" t="str">
            <v>PUERTA CORREDERA HALL - COCINA</v>
          </cell>
        </row>
        <row r="278">
          <cell r="C278" t="str">
            <v>PUERTA DE COMUNICACIÓN 0,81 X 2,20</v>
          </cell>
        </row>
        <row r="279">
          <cell r="C279" t="str">
            <v>PUERTA DE COMUNICACIÓN 0,90 X 2,20</v>
          </cell>
        </row>
        <row r="280">
          <cell r="C280" t="str">
            <v>PUERTA VAIVÉN</v>
          </cell>
        </row>
        <row r="281">
          <cell r="C281" t="str">
            <v>PUERTA VENTANA 0,90 X 2,22</v>
          </cell>
        </row>
        <row r="282">
          <cell r="C282" t="str">
            <v>PUERTA VENTANA 3,45 X 2,20</v>
          </cell>
        </row>
        <row r="283">
          <cell r="C283" t="str">
            <v>PUERTA VENTANA 3,80 X 2,20</v>
          </cell>
        </row>
        <row r="284">
          <cell r="C284" t="str">
            <v>PUERTAS LAVADERO TIPO LAYCO</v>
          </cell>
        </row>
        <row r="285">
          <cell r="C285" t="str">
            <v>REJILLA EN ALUMINIO EXTERIORES</v>
          </cell>
        </row>
        <row r="286">
          <cell r="C286" t="str">
            <v>REJILLA PLÁSTICA 3" X 2" CON SOSCO CONSTANTE</v>
          </cell>
        </row>
        <row r="287">
          <cell r="C287" t="str">
            <v xml:space="preserve">REJILLAS DE VENTILACIÓN EXTERIORES EN FACHADAS </v>
          </cell>
        </row>
        <row r="288">
          <cell r="C288" t="str">
            <v>REPISA ORDINARIA</v>
          </cell>
        </row>
        <row r="289">
          <cell r="C289" t="str">
            <v>REPISA TABLEMAC SUPER T</v>
          </cell>
        </row>
        <row r="290">
          <cell r="C290" t="str">
            <v>RIEL D52 AL 3M DUCASSE DUCASSE</v>
          </cell>
        </row>
        <row r="291">
          <cell r="C291" t="str">
            <v>RIEL EXTENSION TOTAL 550 MM 45 KG. ACERO ZINCADO PAR</v>
          </cell>
        </row>
        <row r="292">
          <cell r="C292" t="str">
            <v>RODACHINAS DIVISIÓN CORREDERA EN ALUMINIO COLOR MATE.</v>
          </cell>
        </row>
        <row r="293">
          <cell r="C293" t="str">
            <v>RODAMIENTO METALICO PARA SISTEMA 8025 TRADICIONAL.</v>
          </cell>
        </row>
        <row r="294">
          <cell r="C294" t="str">
            <v>SECADOR PARA MANOS DE CARCASA EN ACERO IINOXIDABLE 304 SATINADO, CALIBRE 1.2 mm, MOTOR SIN ESCOBILLAS.</v>
          </cell>
        </row>
        <row r="295">
          <cell r="C295" t="str">
            <v>TACOS PIEDRA BLANCA EN CULATAS</v>
          </cell>
        </row>
        <row r="296">
          <cell r="C296" t="str">
            <v>TAPÓN EN ACERO INOXIDABLE D=1/2"</v>
          </cell>
        </row>
        <row r="297">
          <cell r="C297" t="str">
            <v>TAPÓN EN ACERO INOXIDABLE D=2"</v>
          </cell>
        </row>
        <row r="298">
          <cell r="C298" t="str">
            <v>TEJA PLANA  TIPO MOORE – LARGO 0,29 ANCHO 0,20 ESPESOR 1,5CM PESOS 1,5KG POR UN,  UNIDADES POR M2 -21UN</v>
          </cell>
        </row>
        <row r="299">
          <cell r="C299" t="str">
            <v>TEJA TERMOACÚSTICA TRAPEZOIDAL 82 CM- 18MM- FOIL-LAMINA DE ACERO Y ASFALTO</v>
          </cell>
        </row>
        <row r="300">
          <cell r="C300" t="str">
            <v>TRIPLEX LAMINA DE FLOR MORADO 4MM 1,22*2,44</v>
          </cell>
        </row>
        <row r="301">
          <cell r="C301" t="str">
            <v>TUBO SUBPASAMANOS EN ACERO INOXIDABLE D=1/2"</v>
          </cell>
        </row>
        <row r="302">
          <cell r="C302" t="str">
            <v>VENTANA  0,50 X 1,07</v>
          </cell>
        </row>
        <row r="303">
          <cell r="C303" t="str">
            <v>VENTANA 0,80 X 1,07</v>
          </cell>
        </row>
        <row r="304">
          <cell r="C304" t="str">
            <v>VENTANA 1,20 X 1,10</v>
          </cell>
        </row>
        <row r="305">
          <cell r="C305" t="str">
            <v>VENTANA 1,40 X 1,00</v>
          </cell>
        </row>
        <row r="306">
          <cell r="C306" t="str">
            <v>VENTANA 1,40 X 1,10</v>
          </cell>
        </row>
        <row r="307">
          <cell r="C307" t="str">
            <v>VENTANA 1,50 X 1,70</v>
          </cell>
        </row>
        <row r="308">
          <cell r="C308" t="str">
            <v>VENTANA 1,60 X 0,90</v>
          </cell>
        </row>
        <row r="309">
          <cell r="C309" t="str">
            <v>VENTANA 2,00 X 3,00</v>
          </cell>
        </row>
        <row r="310">
          <cell r="C310" t="str">
            <v>VENTANA 3,00 X 1,70</v>
          </cell>
        </row>
        <row r="311">
          <cell r="C311" t="str">
            <v>VENTANA 4,00 X 1,70</v>
          </cell>
        </row>
        <row r="312">
          <cell r="C312" t="str">
            <v>VIDRIO INCOLORO DE 5MM- EL DIAMANTE.</v>
          </cell>
        </row>
        <row r="313">
          <cell r="C313" t="str">
            <v>VIDRIO INCOLORO DE 8MM- EL DIAMANTE.</v>
          </cell>
        </row>
        <row r="314">
          <cell r="C314" t="str">
            <v>VIDRIO TEMPLADO DE 4MM- EL DIAMANTE.</v>
          </cell>
        </row>
        <row r="315">
          <cell r="C315" t="str">
            <v>VIDRIO TEMPLADO DE 5MM- EL DIAMANTE.</v>
          </cell>
        </row>
        <row r="316">
          <cell r="C316" t="str">
            <v>VIDRIO TEMPLADO DE 8MM- EL DIAMANTE.</v>
          </cell>
        </row>
        <row r="317">
          <cell r="C317" t="str">
            <v>VIDRIOS PUERTA 0,20 X 0,70</v>
          </cell>
        </row>
        <row r="318">
          <cell r="C318" t="str">
            <v>VIDRIOS PUERTA 0,50 X 0,65</v>
          </cell>
        </row>
        <row r="319">
          <cell r="C319" t="str">
            <v xml:space="preserve">VIGUETA YC 0.46 MM  38 X 19 MM 3.05 METROS </v>
          </cell>
        </row>
        <row r="320">
          <cell r="C320" t="str">
            <v xml:space="preserve">WIN EN ALUMINIO </v>
          </cell>
        </row>
        <row r="321">
          <cell r="C321" t="str">
            <v>PUERTA PV-01 DE 7.00 X 2.75 m</v>
          </cell>
        </row>
        <row r="322">
          <cell r="C322" t="str">
            <v>PUERTA PV-10 DE 4.40 X 2.75 m</v>
          </cell>
        </row>
        <row r="323">
          <cell r="C323" t="str">
            <v>PUERTA PV-11 DE 1.30 X 2.75 m</v>
          </cell>
        </row>
        <row r="324">
          <cell r="C324" t="str">
            <v>VENTANA V-01 DE 6.00 X 1.75 m</v>
          </cell>
        </row>
        <row r="325">
          <cell r="C325" t="str">
            <v>VENTANA V-02 DE 4.00 X 0.60 m</v>
          </cell>
        </row>
        <row r="326">
          <cell r="C326" t="str">
            <v>VENTANA V-03 DE 4.50 X 0.65 m</v>
          </cell>
        </row>
        <row r="327">
          <cell r="C327" t="str">
            <v>VENTANA V-04 DE 6.00 X 0.65 m</v>
          </cell>
        </row>
        <row r="328">
          <cell r="C328" t="str">
            <v>VENTANA V-05 DE 1.65 X 2.70 m</v>
          </cell>
        </row>
        <row r="329">
          <cell r="C329" t="str">
            <v>VENTANA V-06 DE 3.70 X 3.35 m</v>
          </cell>
        </row>
        <row r="330">
          <cell r="C330" t="str">
            <v>VENTANA V-06' DE 3.70 X 2.80 m</v>
          </cell>
        </row>
        <row r="331">
          <cell r="C331" t="str">
            <v>VENTANA V-07 DE 7.60 X 2.70 m</v>
          </cell>
        </row>
        <row r="332">
          <cell r="C332" t="str">
            <v>VENTANA V-08 DE 7.80 X 2.70 m</v>
          </cell>
        </row>
        <row r="333">
          <cell r="C333" t="str">
            <v>VENTANA V-09 DE 3.30 X 3.30 m</v>
          </cell>
        </row>
        <row r="334">
          <cell r="C334" t="str">
            <v>VENTANA V-10 DE 3.30 X 3.35 m</v>
          </cell>
        </row>
        <row r="335">
          <cell r="C335" t="str">
            <v>VENTANA V-11 DE 3.30 X 2.80 m</v>
          </cell>
        </row>
        <row r="336">
          <cell r="C336" t="str">
            <v>VENTANA V-12 DE 5.40 X 2.75 m</v>
          </cell>
        </row>
        <row r="337">
          <cell r="C337" t="str">
            <v>VENTANA V-13 DE 3.80 X 1.02 m</v>
          </cell>
        </row>
        <row r="338">
          <cell r="C338" t="str">
            <v>VENTANA V-14 DE 4.65 X 3.30 m</v>
          </cell>
        </row>
        <row r="339">
          <cell r="C339" t="str">
            <v>VENTANA V-15 DE 4.65 X 3.35 m</v>
          </cell>
        </row>
        <row r="340">
          <cell r="C340" t="str">
            <v>VENTANA V-16 DE 4.65 X 2.80 m</v>
          </cell>
        </row>
        <row r="341">
          <cell r="C341" t="str">
            <v>VENTANA V-17 DE 5.80 X 3.30 m</v>
          </cell>
        </row>
        <row r="342">
          <cell r="C342" t="str">
            <v>VENTANA V-18 DE 5.80 X 3.35 m</v>
          </cell>
        </row>
        <row r="343">
          <cell r="C343" t="str">
            <v>VENTANA V-19 DE 5.80 X 2.80 m</v>
          </cell>
        </row>
        <row r="344">
          <cell r="C344" t="str">
            <v>VENTANA V-20 DE 3.80 X 3.35 m</v>
          </cell>
        </row>
        <row r="345">
          <cell r="C345" t="str">
            <v>VENTANA V-21 DE 3.80 X 2.80 m</v>
          </cell>
        </row>
        <row r="346">
          <cell r="C346" t="str">
            <v>VENTANA V-22 DE 0.30 X 2.70 m</v>
          </cell>
        </row>
        <row r="347">
          <cell r="C347" t="str">
            <v>VENTANA V-23 DE 11.60 X 15.20 m</v>
          </cell>
        </row>
        <row r="348">
          <cell r="C348" t="str">
            <v>VENTANA V-24 DE 11.60 X 11.05 m</v>
          </cell>
        </row>
        <row r="349">
          <cell r="C349" t="str">
            <v>VENTANA V-25 DE 3.65 X 3.15 m</v>
          </cell>
        </row>
        <row r="350">
          <cell r="C350" t="str">
            <v>VENTANA V-26 DE 1.02 X 3.65 m</v>
          </cell>
        </row>
        <row r="351">
          <cell r="C351" t="str">
            <v>VENTANA V-27 DE 3.65 X 2.75 m</v>
          </cell>
        </row>
        <row r="352">
          <cell r="C352" t="str">
            <v>VENTANA V-28 DE 8.70 X 3.35 m</v>
          </cell>
        </row>
        <row r="353">
          <cell r="C353" t="str">
            <v>VENTANA V-29 DE 8.70 X 2.80 m</v>
          </cell>
        </row>
        <row r="354">
          <cell r="C354" t="str">
            <v>VENTANA V-30 DE 1.65 X1.65 m</v>
          </cell>
        </row>
        <row r="355">
          <cell r="C355" t="str">
            <v>VENTANA V-31 DE 6.20 X 2.75 m</v>
          </cell>
        </row>
        <row r="356">
          <cell r="C356" t="str">
            <v>VENTANA V-32 DE 6.20 X 2.70 m</v>
          </cell>
        </row>
        <row r="357">
          <cell r="C357" t="str">
            <v>VENTANA V-33 DE 5.90 X 2.70 m</v>
          </cell>
        </row>
        <row r="358">
          <cell r="C358" t="str">
            <v>VENTANA V-34 DE 2.20 X 3.30 m</v>
          </cell>
        </row>
        <row r="359">
          <cell r="C359" t="str">
            <v>VENTANA V-35 DE 2.20 X 3.35 m</v>
          </cell>
        </row>
        <row r="360">
          <cell r="C360" t="str">
            <v>VENTANA V-36 DE 2.20 X 2.80 m</v>
          </cell>
        </row>
        <row r="361">
          <cell r="C361" t="str">
            <v>VENTANA V-37 DE 0.60 X 2.58 m</v>
          </cell>
        </row>
        <row r="362">
          <cell r="C362" t="str">
            <v>VENTANA V-38 DE 0.60 X 2.58 m</v>
          </cell>
        </row>
        <row r="363">
          <cell r="C363" t="str">
            <v>VENTANA V-39 DE 0.60 X 2.58 m</v>
          </cell>
        </row>
        <row r="364">
          <cell r="C364" t="str">
            <v>VENTANA V-40 DE 1.10 X 2.65 m</v>
          </cell>
        </row>
        <row r="365">
          <cell r="C365" t="str">
            <v>REJILLA EN ALUMINIO ANODIZADO NATURAL DE 1.10 X 0.30 m.</v>
          </cell>
        </row>
        <row r="366">
          <cell r="C366" t="str">
            <v>REJILLA EN ALUMINIO ANODIZADO NATURAL DE 1.15 X 0.30 m.</v>
          </cell>
        </row>
        <row r="367">
          <cell r="C367" t="str">
            <v>REJILLA EN ALUMINIO ANODIZADO NATURAL DE 1.23 X 0.30 m.</v>
          </cell>
        </row>
        <row r="368">
          <cell r="C368" t="str">
            <v>REJILLA EN ALUMINIO ANODIZADO NATURAL DE 1.28 X 0.30 m.</v>
          </cell>
        </row>
        <row r="369">
          <cell r="C369" t="str">
            <v>REJILLA EN ALUMINIO ANODIZADO NATURAL DE 1.10 X 0.20 m.</v>
          </cell>
        </row>
        <row r="370">
          <cell r="C370" t="str">
            <v>REJILLA EN ALUMINIO ANODIZADO NATURAL DE 1.15 X 0.20 m.</v>
          </cell>
        </row>
        <row r="371">
          <cell r="C371" t="str">
            <v>REJILLA EN ALUMINIO ANODIZADO NATURAL DE 1.23 X 0.20 m.</v>
          </cell>
        </row>
        <row r="372">
          <cell r="C372" t="str">
            <v>REJILLA EN ALUMINIO ANODIZADO NATURAL DE 1.28 X 0.20 m.</v>
          </cell>
        </row>
        <row r="373">
          <cell r="C373" t="str">
            <v>REJILLA EN ALUMINIO ANODIZADO NATURAL DE 0.90 X 0.25 m.</v>
          </cell>
        </row>
        <row r="374">
          <cell r="C374" t="str">
            <v>PUERTA P-04 DE 1.05 X 2.10 m</v>
          </cell>
        </row>
        <row r="375">
          <cell r="C375" t="str">
            <v>PUERTA P-05 DE 1.05 X 2.10 m</v>
          </cell>
        </row>
        <row r="376">
          <cell r="C376" t="str">
            <v>PUERTA P-08 DE 1.00 X 2.75 m</v>
          </cell>
        </row>
        <row r="377">
          <cell r="C377" t="str">
            <v>PUERTA P-09 DE 1.20 X 2.75 m</v>
          </cell>
        </row>
        <row r="378">
          <cell r="C378" t="str">
            <v>PUERTA P-10 DE 2.10 X 2.50 m</v>
          </cell>
        </row>
        <row r="379">
          <cell r="C379" t="str">
            <v>PUERTA P-14 DE 1.35 X 2.75 m</v>
          </cell>
        </row>
        <row r="380">
          <cell r="C380" t="str">
            <v>PUERTA P-15 DE 7.35 X 2.90 m: PUERTA P-15 DE 7.35 X 2.90 M ACABADO EN FÓRMICA</v>
          </cell>
        </row>
        <row r="381">
          <cell r="C381" t="str">
            <v>PUERTA P-16 DE 0.90 X 2.75 m</v>
          </cell>
        </row>
        <row r="382">
          <cell r="C382" t="str">
            <v>PUERTA P-17 DE 3.60 X 3.60 m</v>
          </cell>
        </row>
        <row r="383">
          <cell r="C383" t="str">
            <v>PUERTA P-18 DE 1.05 X 2.10 m</v>
          </cell>
        </row>
        <row r="384">
          <cell r="C384" t="str">
            <v>BANCA EN LISTÓN DE MADERA TECA ACABADO NATURAL SIN ESMALTE  SOBRE ANGULO 2" X2" X 1/4"</v>
          </cell>
        </row>
        <row r="385">
          <cell r="C385" t="str">
            <v>PUERTA P-03 DE 2.00 X 2.10 m</v>
          </cell>
        </row>
        <row r="386">
          <cell r="C386" t="str">
            <v>PUERTA PV-02 DE 5.40 X 2.75 m</v>
          </cell>
        </row>
        <row r="387">
          <cell r="C387" t="str">
            <v>PUERTA PV-03 DE 9.00 X 3.30 m</v>
          </cell>
        </row>
        <row r="388">
          <cell r="C388" t="str">
            <v>PUERTA PV-04 DE 3.70 X 3.20 m</v>
          </cell>
        </row>
        <row r="389">
          <cell r="C389" t="str">
            <v>PUERTA PV-05 DE 3.73 X 3.20 m</v>
          </cell>
        </row>
        <row r="390">
          <cell r="C390" t="str">
            <v>PUERTA PV-06 DE 7.60 X 2.75 m</v>
          </cell>
        </row>
        <row r="391">
          <cell r="C391" t="str">
            <v>PUERTA PV-07 DE 7.80 X 2.75 m</v>
          </cell>
        </row>
        <row r="392">
          <cell r="C392" t="str">
            <v>PUERTA PV-08 DE 4.95 X 2.75 m</v>
          </cell>
        </row>
        <row r="393">
          <cell r="C393" t="str">
            <v>PUERTA PV-09 DE 5.02 X 2.75 m</v>
          </cell>
        </row>
        <row r="394">
          <cell r="C394" t="str">
            <v>BARANDA EN VIDRIO TEMPLADO LAMINADO 5+5 INCOLORO DOBLE PASAMANOS EN TUBO DE 2" Y PEDESTAL EN PLATINA DE 1/4 DILATADORES SUJECIÓN DE VIDRIO  EN 3/8" EN ACERO INOXIDABLE. ANCLAJE SUPERIOR.</v>
          </cell>
        </row>
        <row r="395">
          <cell r="C395" t="str">
            <v>PASAMANOS DOBLE EN TUBO DE 2" EN ACERO INOXIDABLE CAL. 18 ANCLADO A MURO CON VARILLA DE 1/2" Y MONEDA DE 2" PARA ANCLAJE A MURO.</v>
          </cell>
        </row>
        <row r="396">
          <cell r="C396" t="str">
            <v>BARANDA CUBIERTA EN VIDRIO TEMPLADO DE 8MM INCOLORO CON PEDESTAL EN TUBO DE 1 1/2" EN ACERO INOXIDABLE ANCLAJE SUPERIOR H:0.90MT</v>
          </cell>
        </row>
        <row r="397">
          <cell r="C397" t="str">
            <v>BARANDA METÁLICA CON PASAMANOS EN TUBO DE 2" PEDESTAL EN PLATINA 1/4" Y LÁMINA MICROPERFORADA DE 3MM DÍAMETRO EN ACERO INOXIDABLE. ANCLAJE LATERAL.</v>
          </cell>
        </row>
        <row r="398">
          <cell r="C398" t="str">
            <v>PUERTA P-01 DE 2.00 X 2.14 m</v>
          </cell>
        </row>
        <row r="399">
          <cell r="C399" t="str">
            <v>PUERTA P-02 DE 1.80 X 2.75 m</v>
          </cell>
        </row>
        <row r="400">
          <cell r="C400" t="str">
            <v>PUERTA P-06 DE 1.05 X 2.75 m</v>
          </cell>
        </row>
        <row r="401">
          <cell r="C401" t="str">
            <v>PUERTA P-07 DE 1.05 X 2.75 m</v>
          </cell>
        </row>
        <row r="402">
          <cell r="C402" t="str">
            <v>PUERTA P-11 DE 2.00 X 2.75 m</v>
          </cell>
        </row>
        <row r="403">
          <cell r="C403" t="str">
            <v>PUERTA P-12 DE 1.50 X 2.75 m</v>
          </cell>
        </row>
        <row r="404">
          <cell r="C404" t="str">
            <v>PUERTA P-13 DE 2.08 X 2.75 m</v>
          </cell>
        </row>
        <row r="405">
          <cell r="C405" t="str">
            <v>ARENA DE PEÑA</v>
          </cell>
        </row>
        <row r="406">
          <cell r="C406" t="str">
            <v>ARENA DE PEÑA LIMPIA</v>
          </cell>
        </row>
        <row r="407">
          <cell r="C407" t="str">
            <v>ARENA DE POZO</v>
          </cell>
        </row>
        <row r="408">
          <cell r="C408" t="str">
            <v>ARENA DE RÍO</v>
          </cell>
        </row>
        <row r="409">
          <cell r="C409" t="str">
            <v>ARENA LAVADA DE RÍO</v>
          </cell>
        </row>
        <row r="410">
          <cell r="C410" t="str">
            <v>BASE B-200</v>
          </cell>
        </row>
        <row r="411">
          <cell r="C411" t="str">
            <v>BASE B-400</v>
          </cell>
        </row>
        <row r="412">
          <cell r="C412" t="str">
            <v>BASE B-600</v>
          </cell>
        </row>
        <row r="413">
          <cell r="C413" t="str">
            <v>BASE GRANULAR TIPO INVIAS BG-1</v>
          </cell>
        </row>
        <row r="414">
          <cell r="C414" t="str">
            <v>GRAVA DE 3/4"</v>
          </cell>
        </row>
        <row r="415">
          <cell r="C415" t="str">
            <v>GRAVA DE 1/2"</v>
          </cell>
        </row>
        <row r="416">
          <cell r="C416" t="str">
            <v>GRAVA DE RÍO</v>
          </cell>
        </row>
        <row r="417">
          <cell r="C417" t="str">
            <v>PIEDRA MEDIA ZONGA</v>
          </cell>
        </row>
        <row r="418">
          <cell r="C418" t="str">
            <v>PIEDRA RAJÓN</v>
          </cell>
        </row>
        <row r="419">
          <cell r="C419" t="str">
            <v>RECEBO COMÚN</v>
          </cell>
        </row>
        <row r="420">
          <cell r="C420" t="str">
            <v>SUBBASE GRANULAR TIPO INVIAS SBG-1</v>
          </cell>
        </row>
        <row r="421">
          <cell r="C421" t="str">
            <v>ACOMETIDA GENERAL COBRE AISLADO</v>
          </cell>
        </row>
        <row r="422">
          <cell r="C422" t="str">
            <v>ADAPTADOR EMT 1/2" TERMINAL CON ROSCA</v>
          </cell>
        </row>
        <row r="423">
          <cell r="C423" t="str">
            <v>ALAMBRE #10 AWG THHN</v>
          </cell>
        </row>
        <row r="424">
          <cell r="C424" t="str">
            <v>ALAMBRE #12 AWG THHN</v>
          </cell>
        </row>
        <row r="425">
          <cell r="C425" t="str">
            <v>ALAMBRE AL #4 THHN AWG</v>
          </cell>
        </row>
        <row r="426">
          <cell r="C426" t="str">
            <v>ALAMBRE CU AISLADO THHN/THWN NO 12</v>
          </cell>
        </row>
        <row r="427">
          <cell r="C427" t="str">
            <v>ALAMBRE CU DESNUDO NO 14</v>
          </cell>
        </row>
        <row r="428">
          <cell r="C428" t="str">
            <v>ALAMBRE DESNUDO #10</v>
          </cell>
        </row>
        <row r="429">
          <cell r="C429" t="str">
            <v>ALAMBRE DESNUDO #12</v>
          </cell>
        </row>
        <row r="430">
          <cell r="C430" t="str">
            <v>ALAMBRE DESNUDO CU #8 TIERRA</v>
          </cell>
        </row>
        <row r="431">
          <cell r="C431" t="str">
            <v>BALA FLUORESCENTE 26W 120 V</v>
          </cell>
        </row>
        <row r="432">
          <cell r="C432" t="str">
            <v>BARRA DE ESTAÑO PARA SOLDAR CABLES</v>
          </cell>
        </row>
        <row r="433">
          <cell r="C433" t="str">
            <v>BARRAJES</v>
          </cell>
        </row>
        <row r="434">
          <cell r="C434" t="str">
            <v>BOTON DE PANICO DOBLE VIA</v>
          </cell>
        </row>
        <row r="435">
          <cell r="C435" t="str">
            <v>CABLE DE COBRE NO 2/0 PARA SISTEMA DE TIERRA</v>
          </cell>
        </row>
        <row r="436">
          <cell r="C436" t="str">
            <v>CABLE DESNUDO #6 CU TEMPLE DURO</v>
          </cell>
        </row>
        <row r="437">
          <cell r="C437" t="str">
            <v>CABLE ENCAUCHETADO 4x6 AGW</v>
          </cell>
        </row>
        <row r="438">
          <cell r="C438" t="str">
            <v>CABLE TELEFONICO MULTIPAR</v>
          </cell>
        </row>
        <row r="439">
          <cell r="C439" t="str">
            <v>CABLE UTP NO APANTALLADO CATEGORÍA 5E</v>
          </cell>
        </row>
        <row r="440">
          <cell r="C440" t="str">
            <v>CAJA  DOBLE FONDO 10X10</v>
          </cell>
        </row>
        <row r="441">
          <cell r="C441" t="str">
            <v>CAJA  REF. 2400</v>
          </cell>
        </row>
        <row r="442">
          <cell r="C442" t="str">
            <v xml:space="preserve">CAJA 2400 CUADRADA GALV CAL-20 4" X 4" RETIE </v>
          </cell>
        </row>
        <row r="443">
          <cell r="C443" t="str">
            <v>CAJA CONTADOR TRIFASICO</v>
          </cell>
        </row>
        <row r="444">
          <cell r="C444" t="str">
            <v>CAJA OCTOGONAL</v>
          </cell>
        </row>
        <row r="445">
          <cell r="C445" t="str">
            <v>CAJA PARA 6 CIRCUITOS</v>
          </cell>
        </row>
        <row r="446">
          <cell r="C446" t="str">
            <v>CAJA RECTANGULAR</v>
          </cell>
        </row>
        <row r="447">
          <cell r="C447" t="str">
            <v>CONECTOR DE RESORTE AMARILLO</v>
          </cell>
        </row>
        <row r="448">
          <cell r="C448" t="str">
            <v>CONECTOR DE RESORTE ROJO</v>
          </cell>
        </row>
        <row r="449">
          <cell r="C449" t="str">
            <v>CONECTOR DE RESORTE VERDE</v>
          </cell>
        </row>
        <row r="450">
          <cell r="C450" t="str">
            <v>CONECTORES DE RESORTE CABLES NO.22-12 MARCA 3M</v>
          </cell>
        </row>
        <row r="451">
          <cell r="C451" t="str">
            <v xml:space="preserve">CURVA EMT 1/2 </v>
          </cell>
        </row>
        <row r="452">
          <cell r="C452" t="str">
            <v>CURVAS PVC DE 1.1/4"</v>
          </cell>
        </row>
        <row r="453">
          <cell r="C453" t="str">
            <v>DETECTOR DE APERTURA LIVIANO CON GAP EXTENDIDO DE  1" (25MM)</v>
          </cell>
        </row>
        <row r="454">
          <cell r="C454" t="str">
            <v>DETECTOR POR INFRARROJO DE 90</v>
          </cell>
        </row>
        <row r="455">
          <cell r="C455" t="str">
            <v xml:space="preserve">DUCTERÍA EN 2Ø2” PVC ENTERRADA EN PISO </v>
          </cell>
        </row>
        <row r="456">
          <cell r="C456" t="str">
            <v>ELEMENTOS DE FIJACION</v>
          </cell>
        </row>
        <row r="457">
          <cell r="C457" t="str">
            <v>INTERRUPTOR AUTOMATICO 3x40A</v>
          </cell>
        </row>
        <row r="458">
          <cell r="C458" t="str">
            <v>INTERRUPTOR AUTOMATICO 3x70A</v>
          </cell>
        </row>
        <row r="459">
          <cell r="C459" t="str">
            <v>INTERRUPTOR ENCHUFABLE 3x20A</v>
          </cell>
        </row>
        <row r="460">
          <cell r="C460" t="str">
            <v>INTERRUPTOR ENCHUFABLE 3x30A</v>
          </cell>
        </row>
        <row r="461">
          <cell r="C461" t="str">
            <v>INTERRUPTOR ENCHUFABLE 3x40A</v>
          </cell>
        </row>
        <row r="462">
          <cell r="C462" t="str">
            <v>INTERRUPTOR SENCILLO EN LINEA ACORDADA</v>
          </cell>
        </row>
        <row r="463">
          <cell r="C463" t="str">
            <v xml:space="preserve">LÁMPARA FLUORESCENTE COMPACTA DE 1X26 W TIPO OJOS DE BUEY </v>
          </cell>
        </row>
        <row r="464">
          <cell r="C464" t="str">
            <v>LUMINARIA TIPO TORTUGA 50 W 110 V</v>
          </cell>
        </row>
        <row r="465">
          <cell r="C465" t="str">
            <v>MOLDES CABLE - CABLE</v>
          </cell>
        </row>
        <row r="466">
          <cell r="C466" t="str">
            <v>MOLDES VARILLA - CABLE</v>
          </cell>
        </row>
        <row r="467">
          <cell r="C467" t="str">
            <v>POMADA DE SOLDADURA PARA CABLES</v>
          </cell>
        </row>
        <row r="468">
          <cell r="C468" t="str">
            <v>RACK 3 FT CON KIT DE VENTILACIÓN Y MULTITOMA</v>
          </cell>
        </row>
        <row r="469">
          <cell r="C469" t="str">
            <v xml:space="preserve">ROSETA </v>
          </cell>
        </row>
        <row r="470">
          <cell r="C470" t="str">
            <v>SIRENA DE 105 DB</v>
          </cell>
        </row>
        <row r="471">
          <cell r="C471" t="str">
            <v>SIRENA DE 30W</v>
          </cell>
        </row>
        <row r="472">
          <cell r="C472" t="str">
            <v>SOLDADURA EXOTERMICA DE 115GR</v>
          </cell>
        </row>
        <row r="473">
          <cell r="C473" t="str">
            <v>SUPLEMENTO REF:2400</v>
          </cell>
        </row>
        <row r="474">
          <cell r="C474" t="str">
            <v>TABLERO DE 12 CIRCUITOS</v>
          </cell>
        </row>
        <row r="475">
          <cell r="C475" t="str">
            <v>TABLERO DE 36 CTS CON PUERTA Y ESPACIO PARA TOTALIZADOR</v>
          </cell>
        </row>
        <row r="476">
          <cell r="C476" t="str">
            <v>TABLERO GENERAL DE ACOMETIDAS ELECTRICAS SISTEMA NORMAL</v>
          </cell>
        </row>
        <row r="477">
          <cell r="C477" t="str">
            <v>TABLERO TOTALIZADOR 12 CIRCUITOS</v>
          </cell>
        </row>
        <row r="478">
          <cell r="C478" t="str">
            <v>TECLADO PARA PROGRAMAR Y ACTIVAR CLAVES</v>
          </cell>
        </row>
        <row r="479">
          <cell r="C479" t="str">
            <v>TERMINAL PVC DE 1.1/4"</v>
          </cell>
        </row>
        <row r="480">
          <cell r="C480" t="str">
            <v>TERMINAL PVC DE 1/2"</v>
          </cell>
        </row>
        <row r="481">
          <cell r="C481" t="str">
            <v>TERMINAL PVC DE 3/4"</v>
          </cell>
        </row>
        <row r="482">
          <cell r="C482" t="str">
            <v xml:space="preserve">TOMA BIFÁSICA </v>
          </cell>
        </row>
        <row r="483">
          <cell r="C483" t="str">
            <v>TOMA MONOFASICA DOBLE CON POLO A TIERRA</v>
          </cell>
        </row>
        <row r="484">
          <cell r="C484" t="str">
            <v>TOMA MONOFASICA DOBLE TIPO GFCI</v>
          </cell>
        </row>
        <row r="485">
          <cell r="C485" t="str">
            <v>TOMA PARA TELEFONIA EN LINEA A CONVENIR</v>
          </cell>
        </row>
        <row r="486">
          <cell r="C486" t="str">
            <v>TOMA PARA TV EN LINEA A CONVENIR</v>
          </cell>
        </row>
        <row r="487">
          <cell r="C487" t="str">
            <v>TOMA TELEFÓNICA</v>
          </cell>
        </row>
        <row r="488">
          <cell r="C488" t="str">
            <v>TOMA TELEVISION</v>
          </cell>
        </row>
        <row r="489">
          <cell r="C489" t="str">
            <v>TOMA TRIFÁSICA</v>
          </cell>
        </row>
        <row r="490">
          <cell r="C490" t="str">
            <v>TOMACORRIENTE AMBIA REFRESH LUMINEX</v>
          </cell>
        </row>
        <row r="491">
          <cell r="C491" t="str">
            <v>TOMACORRIENTE TRIFASICO</v>
          </cell>
        </row>
        <row r="492">
          <cell r="C492" t="str">
            <v>TOPES CAZUELA CROMADO</v>
          </cell>
        </row>
        <row r="493">
          <cell r="C493" t="str">
            <v>TUBERÍA DE Ø 1.1/4" PVC</v>
          </cell>
        </row>
        <row r="494">
          <cell r="C494" t="str">
            <v>TUBERIA PVC DE 1/2"</v>
          </cell>
        </row>
        <row r="495">
          <cell r="C495" t="str">
            <v>TUBERIA PVC DE 3/4"</v>
          </cell>
        </row>
        <row r="496">
          <cell r="C496" t="str">
            <v xml:space="preserve">TUBO CONDUIT METALICO EMT 1/2" X 3 MTS </v>
          </cell>
        </row>
        <row r="497">
          <cell r="C497" t="str">
            <v>TUBO CONDUIT PVC DE 1"</v>
          </cell>
        </row>
        <row r="498">
          <cell r="C498" t="str">
            <v>TUBO CONDUIT PVC DE 1/2"</v>
          </cell>
        </row>
        <row r="499">
          <cell r="C499" t="str">
            <v>TUBO CONDUIT PVC DE 3/4"</v>
          </cell>
        </row>
        <row r="500">
          <cell r="C500" t="str">
            <v>UNION EMT 1/2"</v>
          </cell>
        </row>
        <row r="501">
          <cell r="C501" t="str">
            <v>VARILLAS COOPER WELD DE 5/8"X 2,44M CU</v>
          </cell>
        </row>
        <row r="502">
          <cell r="C502" t="str">
            <v>TELEVISOR SAMSUNG DE 65" 152cm SMART TV SUHD</v>
          </cell>
        </row>
        <row r="503">
          <cell r="C503" t="str">
            <v>ACERO DE REFUERZO 60000 PSI</v>
          </cell>
        </row>
        <row r="504">
          <cell r="C504" t="str">
            <v>ACERO LÁMINADO A 572 Grado 50, EN PERFILES LAMINADOS EN CALIENTE , SEGÚN ASTM A 572.</v>
          </cell>
        </row>
        <row r="505">
          <cell r="C505" t="str">
            <v>ÁNGULO</v>
          </cell>
        </row>
        <row r="506">
          <cell r="C506" t="str">
            <v>ANGULO  ESQUINERO 6 M X 1/8" X 1"</v>
          </cell>
        </row>
        <row r="507">
          <cell r="C507" t="str">
            <v>ÁNGULO 6 METROS 1/8 X 1 PULGADA ANCHO - 36</v>
          </cell>
        </row>
        <row r="508">
          <cell r="C508" t="str">
            <v xml:space="preserve">ANGULO YC  0.46MM  30CM X 30CM X 2.44 METROS </v>
          </cell>
        </row>
        <row r="509">
          <cell r="C509" t="str">
            <v>BLOQUE # 4 (33X23X9 cm)</v>
          </cell>
        </row>
        <row r="510">
          <cell r="C510" t="str">
            <v>BLOQUE # 5 (33X23X11,5 cm)</v>
          </cell>
        </row>
        <row r="511">
          <cell r="C511" t="str">
            <v>BLOQUE CONCRETO LISO #10  (9X19X39)</v>
          </cell>
        </row>
        <row r="512">
          <cell r="C512" t="str">
            <v>BLOQUE CONCRETO LISO #15  (14X19X39)</v>
          </cell>
        </row>
        <row r="513">
          <cell r="C513" t="str">
            <v>BLOQUE CONCRETO LISO (10X20X40)</v>
          </cell>
        </row>
        <row r="514">
          <cell r="C514" t="str">
            <v>BLOQUE CONCRETO LISO (12X20X40)</v>
          </cell>
        </row>
        <row r="515">
          <cell r="C515" t="str">
            <v>BLOQUE CONCRETO LISO (15X20X40)</v>
          </cell>
        </row>
        <row r="516">
          <cell r="C516" t="str">
            <v>BLOQUE CONCRETO TIPO SPLIT (15X20X40)</v>
          </cell>
        </row>
        <row r="517">
          <cell r="C517" t="str">
            <v>CASETÓN DE GUADUA</v>
          </cell>
        </row>
        <row r="518">
          <cell r="C518" t="str">
            <v>CEMENTO GRIS TIPO PORTLAND</v>
          </cell>
        </row>
        <row r="519">
          <cell r="C519" t="str">
            <v>CIZALLA</v>
          </cell>
        </row>
        <row r="520">
          <cell r="C520" t="str">
            <v>CONCRETO 14,5 MPa GRAVA COMÚN DIRECTO DE CONCRETERA</v>
          </cell>
        </row>
        <row r="521">
          <cell r="C521" t="str">
            <v>CONCRETO 14,5 MPa GRAVA FINA DIRECTO DE CONCRETERA</v>
          </cell>
        </row>
        <row r="522">
          <cell r="C522" t="str">
            <v>CONCRETO 14,5 MPa IMPERMEABILIZADO GRAVA COMÚN DIRECTO DE CONCRETERA</v>
          </cell>
        </row>
        <row r="523">
          <cell r="C523" t="str">
            <v>CONCRETO 14,5 MPa MEZCLADO EN OBRA</v>
          </cell>
        </row>
        <row r="524">
          <cell r="C524" t="str">
            <v>CONCRETO 17,5 MPa GRAVA COMÚN DIRECTO DE CONCRETERA</v>
          </cell>
        </row>
        <row r="525">
          <cell r="C525" t="str">
            <v>CONCRETO 17,5 MPa GRAVA FINA DIRECTO DE CONCRETERA</v>
          </cell>
        </row>
        <row r="526">
          <cell r="C526" t="str">
            <v>CONCRETO 17,5 MPa IMPERMEABILIZADO GRAVA COMÚN DIRECTO DE CONCRETERA</v>
          </cell>
        </row>
        <row r="527">
          <cell r="C527" t="str">
            <v>CONCRETO 17,5 MPa MEZCLADO EN OBRA</v>
          </cell>
        </row>
        <row r="528">
          <cell r="C528" t="str">
            <v>CONCRETO 21,0 Mpa GRAVA COMÚN DIRECTO DE CONCRETERA</v>
          </cell>
        </row>
        <row r="529">
          <cell r="C529" t="str">
            <v>CONCRETO 21,0 Mpa GRAVA FINA DIRECTO DE CONCRETERA</v>
          </cell>
        </row>
        <row r="530">
          <cell r="C530" t="str">
            <v>CONCRETO 21,0 Mpa IMPERMEABILIZADO GRAVA COMÚN DIRECTO DE CONCRETERA</v>
          </cell>
        </row>
        <row r="531">
          <cell r="C531" t="str">
            <v>CONCRETO 21,0 MPa MEZCLADO EN OBRA</v>
          </cell>
        </row>
        <row r="532">
          <cell r="C532" t="str">
            <v>CONCRETO 21,0 Mpa TREMIE DIRECTO DE CONCRETERA</v>
          </cell>
        </row>
        <row r="533">
          <cell r="C533" t="str">
            <v>CONCRETO 24,5 Mpa GRAVA COMÚN DIRECTO DE CONCRETERA</v>
          </cell>
        </row>
        <row r="534">
          <cell r="C534" t="str">
            <v>CONCRETO 24,5 Mpa GRAVA FINA DIRECTO DE CONCRETERA</v>
          </cell>
        </row>
        <row r="535">
          <cell r="C535" t="str">
            <v>CONCRETO 24,5 Mpa IMPERMEABILIZADO GRAVA COMÚN DIRECTO DE CONCRETERA</v>
          </cell>
        </row>
        <row r="536">
          <cell r="C536" t="str">
            <v>CONCRETO 24,5 Mpa MEZCLADO EN OBRA</v>
          </cell>
        </row>
        <row r="537">
          <cell r="C537" t="str">
            <v>CONCRETO 24,5 Mpa TREMIE DIRECTO DE CONCRETERA</v>
          </cell>
        </row>
        <row r="538">
          <cell r="C538" t="str">
            <v>CONCRETO 28,0 Mpa GRAVA COMÚN DIRECTO DE CONCRETERA</v>
          </cell>
        </row>
        <row r="539">
          <cell r="C539" t="str">
            <v>CONCRETO 28,0 Mpa GRAVA FINA  DIRECTO DE CONCRETERA</v>
          </cell>
        </row>
        <row r="540">
          <cell r="C540" t="str">
            <v>CONCRETO 28,0 Mpa IMPERMEABILIZADO GRAVA COMÚN DIRECTO DE CONCRETERA</v>
          </cell>
        </row>
        <row r="541">
          <cell r="C541" t="str">
            <v>CONCRETO 28,0 MPa MEZCLADO EN OBRA</v>
          </cell>
        </row>
        <row r="542">
          <cell r="C542" t="str">
            <v>CONCRETO 28,0 Mpa TREMIE DIRECTO DE CONCRETERA</v>
          </cell>
        </row>
        <row r="543">
          <cell r="C543" t="str">
            <v>CONCRETO 31,5 Mpa GRAVA COMÚN DIRECTO DE CONCRETERA</v>
          </cell>
        </row>
        <row r="544">
          <cell r="C544" t="str">
            <v>CONCRETO 31,5 Mpa GRAVA FINA DIRECTO DE CONCRETERA</v>
          </cell>
        </row>
        <row r="545">
          <cell r="C545" t="str">
            <v>CONCRETO 31,5 Mpa IMPERMEABILIZADO GRAVA COMÚN DIRECTO DE CONCRETERA</v>
          </cell>
        </row>
        <row r="546">
          <cell r="C546" t="str">
            <v>CONCRETO 31,5 Mpa TREMIE DIRECTO DE CONCRETERA</v>
          </cell>
        </row>
        <row r="547">
          <cell r="C547" t="str">
            <v>CONCRETO 35,0 Mpa GRAVA COMÚN DIRECTO DE CONCRETERA</v>
          </cell>
        </row>
        <row r="548">
          <cell r="C548" t="str">
            <v>CONCRETO 35,0 Mpa GRAVA FINA DIRECTO DE CONCRETERA</v>
          </cell>
        </row>
        <row r="549">
          <cell r="C549" t="str">
            <v>CONCRETO 35,0 Mpa IMPERMEABILIZADO GRAVA COMÚN DIRECTO DE CONCRETERA</v>
          </cell>
        </row>
        <row r="550">
          <cell r="C550" t="str">
            <v>CONCRETO 35,0 Mpa TREMIE DIRECTO DE CONCRETERA</v>
          </cell>
        </row>
        <row r="551">
          <cell r="C551" t="str">
            <v>CONCRETO 38,5 Mpa GRAVA COMÚN DIRECTO DE CONCRETERA</v>
          </cell>
        </row>
        <row r="552">
          <cell r="C552" t="str">
            <v>CONCRETO 38,5 Mpa GRAVA FINA DIRECTO DE CONCRETERA</v>
          </cell>
        </row>
        <row r="553">
          <cell r="C553" t="str">
            <v>CONCRETO 38,5 Mpa IMPERMEABILIZADO GRAVA COMÚN DIRECTO DE CONCRETERA</v>
          </cell>
        </row>
        <row r="554">
          <cell r="C554" t="str">
            <v>CONCRETO 38,5 Mpa TREMIE DIRECTO DE CONCRETERA</v>
          </cell>
        </row>
        <row r="555">
          <cell r="C555" t="str">
            <v>CONCRETO 42,0 Mpa GRAVA COMÚN DIRECTO DE CONCRETERA</v>
          </cell>
        </row>
        <row r="556">
          <cell r="C556" t="str">
            <v>CONCRETO 42,0 Mpa GRAVA FINA DIRECTO DE CONCRETERA</v>
          </cell>
        </row>
        <row r="557">
          <cell r="C557" t="str">
            <v>CONCRETO 42,0 Mpa IMPERMEABILIZADO GRAVA COMÚN DIRECTO DE CONCRETERA</v>
          </cell>
        </row>
        <row r="558">
          <cell r="C558" t="str">
            <v>CONCRETO 42,0 Mpa TREMIE DIRECTO DE CONCRETERA</v>
          </cell>
        </row>
        <row r="559">
          <cell r="C559" t="str">
            <v>CORTE LADRILLOS</v>
          </cell>
        </row>
        <row r="560">
          <cell r="C560" t="str">
            <v>ENSAYOS DE RESISTENCIA A LA COMPRESIÓN</v>
          </cell>
        </row>
        <row r="561">
          <cell r="C561" t="str">
            <v>LADRILLO  RECOCIDO COMÚN</v>
          </cell>
        </row>
        <row r="562">
          <cell r="C562" t="str">
            <v>LADRILLO PORTANTE 306 X 12 CAPUCHINO (29X12X6 cm)</v>
          </cell>
        </row>
        <row r="563">
          <cell r="C563" t="str">
            <v>LADRILLO PORTANTE 306 X 12 COCOA (29X12X6 cm)</v>
          </cell>
        </row>
        <row r="564">
          <cell r="C564" t="str">
            <v>LADRILLO PRENSADO DE PERRFORACIÓN VERTICAL</v>
          </cell>
        </row>
        <row r="565">
          <cell r="C565" t="str">
            <v>LADRILLO PRENSADO MACIZO SANTAFE</v>
          </cell>
        </row>
        <row r="566">
          <cell r="C566" t="str">
            <v>LADRILLO TOLETE GRAN FORMATO COCOA RUGOSO (39X11,5X5)</v>
          </cell>
        </row>
        <row r="567">
          <cell r="C567" t="str">
            <v>LADRILLO TOLETE GRAN FORMATO TIERRA (39X11,5X5)</v>
          </cell>
        </row>
        <row r="568">
          <cell r="C568" t="str">
            <v>MALLA ELECTROSOLDADA</v>
          </cell>
        </row>
        <row r="569">
          <cell r="C569" t="str">
            <v>MALLA ELECTROSOLDADA M-221</v>
          </cell>
        </row>
        <row r="570">
          <cell r="C570" t="str">
            <v>MARCO Y TAPA EN CONCRETO DE 30X30</v>
          </cell>
        </row>
        <row r="571">
          <cell r="C571" t="str">
            <v>MARCO Y TAPA EN CONCRETO DE 60X60 CM</v>
          </cell>
        </row>
        <row r="572">
          <cell r="C572" t="str">
            <v>METALDECK 2"  0,75mm X 940 X 6100 mm</v>
          </cell>
        </row>
        <row r="573">
          <cell r="C573" t="str">
            <v>MORTERO1:4</v>
          </cell>
        </row>
        <row r="574">
          <cell r="C574" t="str">
            <v>MORTERO1:3</v>
          </cell>
        </row>
        <row r="575">
          <cell r="C575" t="str">
            <v>PHR PERFIL TIPO C (120X60X1.5)mm</v>
          </cell>
        </row>
        <row r="576">
          <cell r="C576" t="str">
            <v>PHR PERFIL TIPO C (160X60X1.5)mm</v>
          </cell>
        </row>
        <row r="577">
          <cell r="C577" t="str">
            <v>PHR PERFIL TIPO C (220X80X1.5)mm</v>
          </cell>
        </row>
        <row r="578">
          <cell r="C578" t="str">
            <v>PHR PERFIL TIPO C (305X80X2.0)mm</v>
          </cell>
        </row>
        <row r="579">
          <cell r="C579" t="str">
            <v>PLAQUETA PREFABRICADA (PLACA CONTRAPISO)</v>
          </cell>
        </row>
        <row r="580">
          <cell r="C580" t="str">
            <v xml:space="preserve">SOLDADURA - WEST ARCO ELECTRODO SW613 SUPER 3/32 PULGADAS X 1 KILO </v>
          </cell>
        </row>
        <row r="581">
          <cell r="C581" t="str">
            <v>SOLDADURA E60-XX</v>
          </cell>
        </row>
        <row r="582">
          <cell r="C582" t="str">
            <v>SOLDADURA E70-XX</v>
          </cell>
        </row>
        <row r="583">
          <cell r="C583" t="str">
            <v>VIGUETA PREFABRICADA 0,10 X 0,25 m (PLACA CONTRAPISO)</v>
          </cell>
        </row>
        <row r="584">
          <cell r="C584" t="str">
            <v>ANCLAJE ACERO AL CARBON PENSAFE PARA 5000 LB</v>
          </cell>
        </row>
        <row r="585">
          <cell r="C585" t="str">
            <v>MURO ALVEOLAR PRETENSADO DE 2,75 X 0,60m. e = 0,10 m.</v>
          </cell>
        </row>
        <row r="586">
          <cell r="C586" t="str">
            <v>ADAPT. MACHO COBRE 1/2"</v>
          </cell>
        </row>
        <row r="587">
          <cell r="C587" t="str">
            <v>CAJA DE GAS</v>
          </cell>
        </row>
        <row r="588">
          <cell r="C588" t="str">
            <v>CAJA DE GAS CON PINTURA ELECTROSTÁTICA 0,60 X 0,60</v>
          </cell>
        </row>
        <row r="589">
          <cell r="C589" t="str">
            <v>CALENTADOR MABE 16 Lts TIRO FORZADO CPGM1630BN</v>
          </cell>
        </row>
        <row r="590">
          <cell r="C590" t="str">
            <v>CODO 90 COBRE 1"</v>
          </cell>
        </row>
        <row r="591">
          <cell r="C591" t="str">
            <v>CODO 90 COBRE 1/2"</v>
          </cell>
        </row>
        <row r="592">
          <cell r="C592" t="str">
            <v>CODO 90 COBRE 3/4"</v>
          </cell>
        </row>
        <row r="593">
          <cell r="C593" t="str">
            <v>CONDUFLEX 1"</v>
          </cell>
        </row>
        <row r="594">
          <cell r="C594" t="str">
            <v>CONDUFLEX 1/2"</v>
          </cell>
        </row>
        <row r="595">
          <cell r="C595" t="str">
            <v>CONDUFLEX 3/4"</v>
          </cell>
        </row>
        <row r="596">
          <cell r="C596" t="str">
            <v>COPA SOLDAR COBRE 1*3/4</v>
          </cell>
        </row>
        <row r="597">
          <cell r="C597" t="str">
            <v>COPA SOLDAR COBRE 1/2*3/8</v>
          </cell>
        </row>
        <row r="598">
          <cell r="C598" t="str">
            <v>COPA SOLDAR COBRE 3/4* 1/2</v>
          </cell>
        </row>
        <row r="599">
          <cell r="C599" t="str">
            <v>ELEVADOR GAS 1"</v>
          </cell>
        </row>
        <row r="600">
          <cell r="C600" t="str">
            <v>ELEVADOR GAS 1/2"</v>
          </cell>
        </row>
        <row r="601">
          <cell r="C601" t="str">
            <v>ELEVADOR GAS 3/4"</v>
          </cell>
        </row>
        <row r="602">
          <cell r="C602" t="str">
            <v>MANGUERA CONECTOR FLEXOMETALICO GAS 100CM AMARILLO -COFLEX</v>
          </cell>
        </row>
        <row r="603">
          <cell r="C603" t="str">
            <v>MEDIDOR GAS</v>
          </cell>
        </row>
        <row r="604">
          <cell r="C604" t="str">
            <v>RACOR 1/2 GASFLEX</v>
          </cell>
        </row>
        <row r="605">
          <cell r="C605" t="str">
            <v>RACOR FLARE GAS</v>
          </cell>
        </row>
        <row r="606">
          <cell r="C606" t="str">
            <v>REGULADOR UNICA ETAPA</v>
          </cell>
        </row>
        <row r="607">
          <cell r="C607" t="str">
            <v>SELLANTE ACERO ROSCADO</v>
          </cell>
        </row>
        <row r="608">
          <cell r="C608" t="str">
            <v>SELLANTE COBRE</v>
          </cell>
        </row>
        <row r="609">
          <cell r="C609" t="str">
            <v>SELLANTE H.G.</v>
          </cell>
        </row>
        <row r="610">
          <cell r="C610" t="str">
            <v>TAPON COBRE 1/2"</v>
          </cell>
        </row>
        <row r="611">
          <cell r="C611" t="str">
            <v>TAPON POLIETILENO 1" GAS</v>
          </cell>
        </row>
        <row r="612">
          <cell r="C612" t="str">
            <v>TAPON POLIETILENO 1/2"</v>
          </cell>
        </row>
        <row r="613">
          <cell r="C613" t="str">
            <v>TAPON POLIETILENO 3/4" GAS</v>
          </cell>
        </row>
        <row r="614">
          <cell r="C614" t="str">
            <v>TEE POLIETILENO 1" GAS</v>
          </cell>
        </row>
        <row r="615">
          <cell r="C615" t="str">
            <v>TEE POLIETILENO 1/2" GAS</v>
          </cell>
        </row>
        <row r="616">
          <cell r="C616" t="str">
            <v>TEE POLIETILENO 3/4" GAS</v>
          </cell>
        </row>
        <row r="617">
          <cell r="C617" t="str">
            <v>TEE SOLDAR COBRE 1"</v>
          </cell>
        </row>
        <row r="618">
          <cell r="C618" t="str">
            <v>TEE SOLDAR COBRE 1/2"</v>
          </cell>
        </row>
        <row r="619">
          <cell r="C619" t="str">
            <v>TEE SOLDAR COBRE 3/4"</v>
          </cell>
        </row>
        <row r="620">
          <cell r="C620" t="str">
            <v>TUBERIA COBRE TIPO L 1"</v>
          </cell>
        </row>
        <row r="621">
          <cell r="C621" t="str">
            <v>TUBERIA COBRE TIPO L 1/2"</v>
          </cell>
        </row>
        <row r="622">
          <cell r="C622" t="str">
            <v>TUBERIA COBRE TIPO L 3/4"</v>
          </cell>
        </row>
        <row r="623">
          <cell r="C623" t="str">
            <v>TUBERIA POLIETILENO 1" GAS</v>
          </cell>
        </row>
        <row r="624">
          <cell r="C624" t="str">
            <v>TUBERIA POLIETILENO 1/2" GAS</v>
          </cell>
        </row>
        <row r="625">
          <cell r="C625" t="str">
            <v>TUBERIA POLIETILENO 3/4" GAS</v>
          </cell>
        </row>
        <row r="626">
          <cell r="C626" t="str">
            <v>UNION COBRE 1"</v>
          </cell>
        </row>
        <row r="627">
          <cell r="C627" t="str">
            <v>UNION COBRE 1/2"</v>
          </cell>
        </row>
        <row r="628">
          <cell r="C628" t="str">
            <v>UNION COBRE 3/4"</v>
          </cell>
        </row>
        <row r="629">
          <cell r="C629" t="str">
            <v>UNION POLIETILENO 1" GAS</v>
          </cell>
        </row>
        <row r="630">
          <cell r="C630" t="str">
            <v>UNION POLIETILENO 1/2" GAS</v>
          </cell>
        </row>
        <row r="631">
          <cell r="C631" t="str">
            <v>UNION POLIETILENO 3/4" GAS</v>
          </cell>
        </row>
        <row r="632">
          <cell r="C632" t="str">
            <v>VAL. TIPO BOLA NOVASFER 1"</v>
          </cell>
        </row>
        <row r="633">
          <cell r="C633" t="str">
            <v>VAL. TIPO BOLA NOVASFER 1/2"</v>
          </cell>
        </row>
        <row r="634">
          <cell r="C634" t="str">
            <v>VALVULA BOLA GAS</v>
          </cell>
        </row>
        <row r="635">
          <cell r="C635" t="str">
            <v>VARILLA ROSCADA ZINC 1/4" 3MTS</v>
          </cell>
        </row>
        <row r="636">
          <cell r="C636" t="str">
            <v>VARILLA ROSCADA  ZIN 3/8" 3MTS</v>
          </cell>
        </row>
        <row r="637">
          <cell r="C637" t="str">
            <v xml:space="preserve">
CAPERUZA EN LÁMINA GALVANIZADA CALIBRE 24 PARA TUBERÍA DE 3” CON ARO DE ANCLAJE.
</v>
          </cell>
        </row>
        <row r="638">
          <cell r="C638" t="str">
            <v>ACCESORIO BISAGRA FIJO, FIJO  PARA DIVISIÓN DE VIDRIO TEMPLADO 8MM</v>
          </cell>
        </row>
        <row r="639">
          <cell r="C639" t="str">
            <v>ACCESORIO BISAGRA VIDRIO, VIDRIO  PARA DIVISIÓN DE VIDRIO TEMPLADO 8MM</v>
          </cell>
        </row>
        <row r="640">
          <cell r="C640" t="str">
            <v>ACCESORIO BOTON ACERO INOXIDABLE PARA VIDRIO  TEMPLADO</v>
          </cell>
        </row>
        <row r="641">
          <cell r="C641" t="str">
            <v>ACCESORIO RODACHINA ACERO INOXIDABLE PAR VIDRIO  TEMPLADO</v>
          </cell>
        </row>
        <row r="642">
          <cell r="C642" t="str">
            <v>ACPM</v>
          </cell>
        </row>
        <row r="643">
          <cell r="C643" t="str">
            <v>ADHESIVO # 10 VINISOL</v>
          </cell>
        </row>
        <row r="644">
          <cell r="C644" t="str">
            <v>AGUA</v>
          </cell>
        </row>
        <row r="645">
          <cell r="C645" t="str">
            <v>ALAMBRE CAL.16 APROX 1K GALVANIZADO- FERRASA</v>
          </cell>
        </row>
        <row r="646">
          <cell r="C646" t="str">
            <v>ALAMBRE NEGRO</v>
          </cell>
        </row>
        <row r="647">
          <cell r="C647" t="str">
            <v xml:space="preserve">BAJANTES EN TUBO 3” CON ABRAZADERAS Y CAMPANA PARTE SUPERIOR </v>
          </cell>
        </row>
        <row r="648">
          <cell r="C648" t="str">
            <v>BALDE 12 LITROS SURTIDO</v>
          </cell>
        </row>
        <row r="649">
          <cell r="C649" t="str">
            <v>BARNIZ PARQUET POLIURETANO BRILLANTE 4 LITROS- MONTO -RENDIMIENTO APROX. (M2/GALÓN) - 58 A 64 M2 / GALÓN</v>
          </cell>
        </row>
        <row r="650">
          <cell r="C650" t="str">
            <v>BARNIZ POLIURETANO EXTRA - MINWAS RED 20 M2 POR GALON</v>
          </cell>
        </row>
        <row r="651">
          <cell r="C651" t="str">
            <v>BARRA DE SEGURIDAD DE PARED A PISO, EN ACERO INOXIDABLE SATINADO</v>
          </cell>
        </row>
        <row r="652">
          <cell r="C652" t="str">
            <v>BENTONITA</v>
          </cell>
        </row>
        <row r="653">
          <cell r="C653" t="str">
            <v xml:space="preserve">BISAGRA ANTIQUE PUERTA VAIVÉN INAFER </v>
          </cell>
        </row>
        <row r="654">
          <cell r="C654" t="str">
            <v>BISAGRA OMEGA 3 PULGADAS (7,62 CM LARGO) ZINCADO 3 UNIDADES - FIXSER</v>
          </cell>
        </row>
        <row r="655">
          <cell r="C655" t="str">
            <v>BISAGRA PARCHE CIERRE LENTO MOBILE</v>
          </cell>
        </row>
        <row r="656">
          <cell r="C656" t="str">
            <v>BISAGRA SEMIPARCHE CIERRE LENTO CLIP-ON ACERO INOXIDABLE 201 35MM</v>
          </cell>
        </row>
        <row r="657">
          <cell r="C657" t="str">
            <v>BRAZO PARA MECANISMO DE APERTURA SISTEMA PROYECTANTE DE 8”.</v>
          </cell>
        </row>
        <row r="658">
          <cell r="C658" t="str">
            <v>CAMPANA PROFILE PARED 90 cm CGP90055TR1 GE</v>
          </cell>
        </row>
        <row r="659">
          <cell r="C659" t="str">
            <v>CARCAMO PREFABRICADO EN CONCRETO 1,00 X 0,30</v>
          </cell>
        </row>
        <row r="660">
          <cell r="C660" t="str">
            <v>CARGA FULMINANTE FUERTE + CLAVO 5/16" B. VEL. 1"</v>
          </cell>
        </row>
        <row r="661">
          <cell r="C661" t="str">
            <v xml:space="preserve">CHAZO DE 1/4 </v>
          </cell>
        </row>
        <row r="662">
          <cell r="C662" t="str">
            <v>CHAZO MULTIUSO 1/4"</v>
          </cell>
        </row>
        <row r="663">
          <cell r="C663" t="str">
            <v>CHAZO MULTIUSO 3/8"</v>
          </cell>
        </row>
        <row r="664">
          <cell r="C664" t="str">
            <v>CIMBRA</v>
          </cell>
        </row>
        <row r="665">
          <cell r="C665" t="str">
            <v>CINTA DE PAPEL SUPERCINTA 250</v>
          </cell>
        </row>
        <row r="666">
          <cell r="C666" t="str">
            <v>CINTA DE SENALIZACION DE TUBERIA</v>
          </cell>
        </row>
        <row r="667">
          <cell r="C667" t="str">
            <v>CINTA DUCTO GRIS 48 MM X 50 METROS EXTRA POWER TESA</v>
          </cell>
        </row>
        <row r="668">
          <cell r="C668" t="str">
            <v>CINTA DUCTOS 4,8 CM ANCHO X 10 METROS LARGO TOPEX</v>
          </cell>
        </row>
        <row r="669">
          <cell r="C669" t="str">
            <v>CINTA MALLA 50 MM FIBRA DE VIDRIO.</v>
          </cell>
        </row>
        <row r="670">
          <cell r="C670" t="str">
            <v>CINTA TEFLON</v>
          </cell>
        </row>
        <row r="671">
          <cell r="C671" t="str">
            <v>CINTA TERMICA PARA TAPETES</v>
          </cell>
        </row>
        <row r="672">
          <cell r="C672" t="str">
            <v>CIPERCOM, AEROSOL BLISTER</v>
          </cell>
        </row>
        <row r="673">
          <cell r="C673" t="str">
            <v>CLAVO SUJETADOR DE 1PULGADA CON CABEZA DE 0,3 PULGADAS.</v>
          </cell>
        </row>
        <row r="674">
          <cell r="C674" t="str">
            <v xml:space="preserve">CODO 45 X 3 PULGADA CAL 26 GALVANIZADO </v>
          </cell>
        </row>
        <row r="675">
          <cell r="C675" t="str">
            <v>CODO 45 X 6 PULGADA CAL 24 GALVANIZADO</v>
          </cell>
        </row>
        <row r="676">
          <cell r="C676" t="str">
            <v>CODO ESCUALIZABLE EN ACERO INOXIDABLE D=1/2"</v>
          </cell>
        </row>
        <row r="677">
          <cell r="C677" t="str">
            <v>CODO GALVANIZADO  1/2</v>
          </cell>
        </row>
        <row r="678">
          <cell r="C678" t="str">
            <v>CODO-DUCTO 5 PULGADA X1M CAL 24 GALVANIZADO METAL PREF</v>
          </cell>
        </row>
        <row r="679">
          <cell r="C679" t="str">
            <v>CORREDERA FULL EXTENSION CIERRE LENTO MOBILE JUEGO</v>
          </cell>
        </row>
        <row r="680">
          <cell r="C680" t="str">
            <v>DETERGENTE EN POLVO OXÍGENOS ACTIVOS 900 GRAMOS 123</v>
          </cell>
        </row>
        <row r="681">
          <cell r="C681" t="str">
            <v>DETERGENTE POLVO GOLD 1 2 3 3000 GRAMOS FLORAL - 123</v>
          </cell>
        </row>
        <row r="682">
          <cell r="C682" t="str">
            <v>DISCO DIAMANTADO</v>
          </cell>
        </row>
        <row r="683">
          <cell r="C683" t="str">
            <v>DISCO DIAMANTADO SEGMENTADO 7 PULGADAS BOSCH</v>
          </cell>
        </row>
        <row r="684">
          <cell r="C684" t="str">
            <v>DISCO DIAMANTADO TURBO, 4 PULGADAS</v>
          </cell>
        </row>
        <row r="685">
          <cell r="C685" t="str">
            <v>DISCO DE CORTE ACERO 7"</v>
          </cell>
        </row>
        <row r="686">
          <cell r="C686" t="str">
            <v>DISOLVENTE THINNER</v>
          </cell>
        </row>
        <row r="687">
          <cell r="C687" t="str">
            <v>DURMIENTE ORDINARIO</v>
          </cell>
        </row>
        <row r="688">
          <cell r="C688" t="str">
            <v>ESCOBA DURA PAPAILLÓN MELODY</v>
          </cell>
        </row>
        <row r="689">
          <cell r="C689" t="str">
            <v>ESCOBA PISO LAMINADO SCOTCH BRITE</v>
          </cell>
        </row>
        <row r="690">
          <cell r="C690" t="str">
            <v>ETERNIT TEJA #8 GRIS PERFIL 7- LARGO 2.44 LARGO UTIL 2.25 ANCHO 0.92 ANCHO UTIL. 0.873</v>
          </cell>
        </row>
        <row r="691">
          <cell r="C691" t="str">
            <v>FALLEBA INCRUSTAR TIPO BÁSCULA DORADO 8 PULGADAS</v>
          </cell>
        </row>
        <row r="692">
          <cell r="C692" t="str">
            <v>FIBERGLASS FRESCASA 7,62 X 0,61 METROS -2 1/2 PULGADAS (63,5 MM)</v>
          </cell>
        </row>
        <row r="693">
          <cell r="C693" t="str">
            <v>FIBRA DE VIDRIO TEXSA</v>
          </cell>
        </row>
        <row r="694">
          <cell r="C694" t="str">
            <v>FULMINANTE CAL. 0.22 AMARILLO</v>
          </cell>
        </row>
        <row r="695">
          <cell r="C695" t="str">
            <v>GASOLINA</v>
          </cell>
        </row>
        <row r="696">
          <cell r="C696" t="str">
            <v>HORNO ELÉCTRICO GE 60 cm HGP6065EY AJO</v>
          </cell>
        </row>
        <row r="697">
          <cell r="C697" t="str">
            <v>IMPERMEABILIZANTE ASFÁLTICO IGOL-DENSO</v>
          </cell>
        </row>
        <row r="698">
          <cell r="C698" t="str">
            <v>IMPERMEABILIZANTE SIKA 1</v>
          </cell>
        </row>
        <row r="699">
          <cell r="C699" t="str">
            <v>IMPRIMANTE ASFALTICO</v>
          </cell>
        </row>
        <row r="700">
          <cell r="C700" t="str">
            <v>INMUNIZANTE MERULEX I.F.A SIKA</v>
          </cell>
        </row>
        <row r="701">
          <cell r="C701" t="str">
            <v>LACA BRILLANTE PARA MADERA</v>
          </cell>
        </row>
        <row r="702">
          <cell r="C702" t="str">
            <v>LACA MATE PARA PISO 1 GALÓN – RENANIA 2 COMPONENTES, RENDIMIENTO DE 20 A 25 M2 POR GALÓN A TES MANOS.</v>
          </cell>
        </row>
        <row r="703">
          <cell r="C703" t="str">
            <v>LAMINA GALVANIZADA  CALIBLE 22</v>
          </cell>
        </row>
        <row r="704">
          <cell r="C704" t="str">
            <v xml:space="preserve">LIJA </v>
          </cell>
        </row>
        <row r="705">
          <cell r="C705" t="str">
            <v>LIJA DE AGUA 150 SUPER</v>
          </cell>
        </row>
        <row r="706">
          <cell r="C706" t="str">
            <v>LIMPIA VIDRIOS 2 EN 1 BINNER</v>
          </cell>
        </row>
        <row r="707">
          <cell r="C707" t="str">
            <v>LIMPIADOR DE JUNTAS DE CERÁMICA BINNER</v>
          </cell>
        </row>
        <row r="708">
          <cell r="C708" t="str">
            <v>LIMPIADOR DE VIDRIOS Y ESPEJOS 1 GALÓN</v>
          </cell>
        </row>
        <row r="709">
          <cell r="C709" t="str">
            <v>LIMPIADOR PISOS MADERA LAMINADOS SIMPLE GREEN</v>
          </cell>
        </row>
        <row r="710">
          <cell r="C710" t="str">
            <v>LLAVE DE JARDÍN LIVIANA CROMO 97740</v>
          </cell>
        </row>
        <row r="711">
          <cell r="C711" t="str">
            <v>LLAVE LIVIANA DE CROMO 97740</v>
          </cell>
        </row>
        <row r="712">
          <cell r="C712" t="str">
            <v>LLAVE MANGUERA</v>
          </cell>
        </row>
        <row r="713">
          <cell r="C713" t="str">
            <v>LLAVE SALIDA LAVADORA CROMO</v>
          </cell>
        </row>
        <row r="714">
          <cell r="C714" t="str">
            <v>LONA PLÁSTICA PARA ESCOMBROS</v>
          </cell>
        </row>
        <row r="715">
          <cell r="C715" t="str">
            <v>LUSTRA MUEBLES EN CREMA BINNER</v>
          </cell>
        </row>
        <row r="716">
          <cell r="C716" t="str">
            <v>MADERA ROLLIZA DIAMETRO 10CM</v>
          </cell>
        </row>
        <row r="717">
          <cell r="C717" t="str">
            <v>MANTO MORTER PLAS AL-80 - TEXSA MANTO AL-80 11M2 ROLLO 10 METROS X 1,1 METRO, TEXSA</v>
          </cell>
        </row>
        <row r="718">
          <cell r="C718" t="str">
            <v>MARCO Y TAPA 60*60 LIVIANA T.ANG</v>
          </cell>
        </row>
        <row r="719">
          <cell r="C719" t="str">
            <v>MINERAL FERROMINERALES ROJO ALEMÁN 1 LIBRA</v>
          </cell>
        </row>
        <row r="720">
          <cell r="C720" t="str">
            <v>MINERAL ROJO</v>
          </cell>
        </row>
        <row r="721">
          <cell r="C721" t="str">
            <v>PARAL B 9X2.44 CAL. 26</v>
          </cell>
        </row>
        <row r="722">
          <cell r="C722" t="str">
            <v>PEGACOR CAPA GRUESA PORCELANATO MÁRMOL GRIS 25 KILOGRAMOS SUMICOL</v>
          </cell>
        </row>
        <row r="723">
          <cell r="C723" t="str">
            <v>PEGACOR CORONA PORCELANICO GRIS/BLANCO (CON INCORPORACIÓN DE LATEX)</v>
          </cell>
        </row>
        <row r="724">
          <cell r="C724" t="str">
            <v>PEGANTE PARA ALFOMBRA ALFA</v>
          </cell>
        </row>
        <row r="725">
          <cell r="C725" t="str">
            <v>PEGANTE PARA MADERA APLICADOR X 1 KILO CARPINCOL</v>
          </cell>
        </row>
        <row r="726">
          <cell r="C726" t="str">
            <v>PEGANTE PIEDRAS Y MARMOLES MASTICS</v>
          </cell>
        </row>
        <row r="727">
          <cell r="C727" t="str">
            <v>PEGATEX SILICONA BLANCA BAÑOS-COCINAS 280 ML</v>
          </cell>
        </row>
        <row r="728">
          <cell r="C728" t="str">
            <v>PINTULUX 1GL VERDE BRONCE 3 EN 1 PINTUCO</v>
          </cell>
        </row>
        <row r="729">
          <cell r="C729" t="str">
            <v xml:space="preserve">PINTURA BARNIZ SEMITRANSPARENTE 1 GALÓN- PINTUCO BARNEX 30 - 40 M2 / GALÓN A 1 MANO. </v>
          </cell>
        </row>
        <row r="730">
          <cell r="C730" t="str">
            <v>PINTURA DE POLIURETANO BLANCA</v>
          </cell>
        </row>
        <row r="731">
          <cell r="C731" t="str">
            <v>PINTURA ESMALTE MATE BLANCO KOLOR</v>
          </cell>
        </row>
        <row r="732">
          <cell r="C732" t="str">
            <v>PINTURA ESMALTE MATE NEGRO KOLOR</v>
          </cell>
        </row>
        <row r="733">
          <cell r="C733" t="str">
            <v>PINTURA LAVABLE BASE AGUA PARA INTERIORES</v>
          </cell>
        </row>
        <row r="734">
          <cell r="C734" t="str">
            <v>PINTURA KORAZA 5</v>
          </cell>
        </row>
        <row r="735">
          <cell r="C735" t="str">
            <v>PLACA DE IDENTIFICACION</v>
          </cell>
        </row>
        <row r="736">
          <cell r="C736" t="str">
            <v>PLANCHON ORDINARIO</v>
          </cell>
        </row>
        <row r="737">
          <cell r="C737" t="str">
            <v xml:space="preserve">PELÍCULA DE POLIETILENO CALIBRE 6 </v>
          </cell>
        </row>
        <row r="738">
          <cell r="C738" t="str">
            <v>POCETA DOBLE TEKA - POZUELO CLASSIC 2C</v>
          </cell>
        </row>
        <row r="739">
          <cell r="C739" t="str">
            <v>POLISOMBRA VERDE</v>
          </cell>
        </row>
        <row r="740">
          <cell r="C740" t="str">
            <v>POLIUREA IMPERMAX 2K</v>
          </cell>
        </row>
        <row r="741">
          <cell r="C741" t="str">
            <v>PROTECTOR DE FACHADAS EUCO LIMESTONE PLUS 3 KILOS TOXEMENT .</v>
          </cell>
        </row>
        <row r="742">
          <cell r="C742" t="str">
            <v>PUNTILLA CON CABEZA 2"</v>
          </cell>
        </row>
        <row r="743">
          <cell r="C743" t="str">
            <v>PUNTILLA SIN CABEZA 1 PULGADA (2,54 CM DE LARGO) 500 GRAMOS PUMA</v>
          </cell>
        </row>
        <row r="744">
          <cell r="C744" t="str">
            <v>REMACHE POP 3/16 X 3/8 10 UNIDADES FIXSER</v>
          </cell>
        </row>
        <row r="745">
          <cell r="C745" t="str">
            <v>SANITARIO AVANTI PLUS BLANCO CORONA</v>
          </cell>
        </row>
        <row r="746">
          <cell r="C746" t="str">
            <v>SEGUETA</v>
          </cell>
        </row>
        <row r="747">
          <cell r="C747" t="str">
            <v>SELLADOR 40 POR CIENTO 1 GALÓN BORDEN- ALGRECO</v>
          </cell>
        </row>
        <row r="748">
          <cell r="C748" t="str">
            <v>SELLADOR FUERZA MEDIA</v>
          </cell>
        </row>
        <row r="749">
          <cell r="C749" t="str">
            <v>SIKA 1 * 2 KG</v>
          </cell>
        </row>
        <row r="750">
          <cell r="C750" t="str">
            <v>SIKA 101 GRIS 25K-   1 KG/M2 /CAPA DE 0.5 MM DE ESPESOR</v>
          </cell>
        </row>
        <row r="751">
          <cell r="C751" t="str">
            <v>SIKA ANCHORFIX-4</v>
          </cell>
        </row>
        <row r="752">
          <cell r="C752" t="str">
            <v>SIKA LIMPIADOR RINSE</v>
          </cell>
        </row>
        <row r="753">
          <cell r="C753" t="str">
            <v>SIKA TRANSPARENTE 10</v>
          </cell>
        </row>
        <row r="754">
          <cell r="C754" t="str">
            <v>SIKA1- 20KILOS</v>
          </cell>
        </row>
        <row r="755">
          <cell r="C755" t="str">
            <v>SIKAFLEX 1A</v>
          </cell>
        </row>
        <row r="756">
          <cell r="C756" t="str">
            <v>SIKAFLOOR 3 QUARTZ TOP 30 Kg</v>
          </cell>
        </row>
        <row r="757">
          <cell r="C757" t="str">
            <v>SIKALÁTEX 4.5 Kg</v>
          </cell>
        </row>
        <row r="758">
          <cell r="C758" t="str">
            <v>SILICONA PEGADIT SELLO PERIMETRAL X 280 ML - PEGADIT</v>
          </cell>
        </row>
        <row r="759">
          <cell r="C759" t="str">
            <v>SOLDADURA + LIMPIADOR PVC</v>
          </cell>
        </row>
        <row r="760">
          <cell r="C760" t="str">
            <v>SOLDADURA LIQUIDA PVC</v>
          </cell>
        </row>
        <row r="761">
          <cell r="C761" t="str">
            <v>SOLDADURA PVC</v>
          </cell>
        </row>
        <row r="762">
          <cell r="C762" t="str">
            <v>SOLDADURA TIPO CADWELD DE 120 GRAMOS</v>
          </cell>
        </row>
        <row r="763">
          <cell r="C763" t="str">
            <v>SOPORTE DE TUBO OVALADO 30MM</v>
          </cell>
        </row>
        <row r="764">
          <cell r="C764" t="str">
            <v>SOPORTE LAVAMANOS GRICOL</v>
          </cell>
        </row>
        <row r="765">
          <cell r="C765" t="str">
            <v>SOPORTE PARA ENTREPAÑO</v>
          </cell>
        </row>
        <row r="766">
          <cell r="C766" t="str">
            <v>SOPORTES</v>
          </cell>
        </row>
        <row r="767">
          <cell r="C767" t="str">
            <v>SOPORTES Y TORNILLERIA</v>
          </cell>
        </row>
        <row r="768">
          <cell r="C768" t="str">
            <v>TABLA BURRA ORDINARIA 0.30</v>
          </cell>
        </row>
        <row r="769">
          <cell r="C769" t="str">
            <v>TABLA CHAPA ORDINARIA 0,30</v>
          </cell>
        </row>
        <row r="770">
          <cell r="C770" t="str">
            <v>TABLERO DE MADERA MOVIL</v>
          </cell>
        </row>
        <row r="771">
          <cell r="C771" t="str">
            <v>TIERRA NEGRA</v>
          </cell>
        </row>
        <row r="772">
          <cell r="C772" t="str">
            <v>TINTA SELLADORA 225 1/16 GALÓN MINWAX</v>
          </cell>
        </row>
        <row r="773">
          <cell r="C773" t="str">
            <v>TOALLA UNIC 40 X 70 CM MANOS BLANCA KONKORD</v>
          </cell>
        </row>
        <row r="774">
          <cell r="C774" t="str">
            <v>TOALLERO ASTRO BLANCO CORONA</v>
          </cell>
        </row>
        <row r="775">
          <cell r="C775" t="str">
            <v>TOALLERO ASTRO GANCHO DOBLE BLANCO CORONA</v>
          </cell>
        </row>
        <row r="776">
          <cell r="C776" t="str">
            <v>TORNILLO</v>
          </cell>
        </row>
        <row r="777">
          <cell r="C777" t="str">
            <v>TORNILLO 7 X 7/16</v>
          </cell>
        </row>
        <row r="778">
          <cell r="C778" t="str">
            <v xml:space="preserve">TORNILLO FIXSER ESTRUCTURA PUNTA AGUDA 7X7/16 PULGADAS </v>
          </cell>
        </row>
        <row r="779">
          <cell r="C779" t="str">
            <v>TORNILLO FIXSER LÁMINA 6 X 1 PULGADA</v>
          </cell>
        </row>
        <row r="780">
          <cell r="C780" t="str">
            <v>TORNILLO FIXSER PANEL YESO PUNTA AGUDA 6 X 1-1/4 PULGADAS</v>
          </cell>
        </row>
        <row r="781">
          <cell r="C781" t="str">
            <v>TORNILLO GRABER 6X1"</v>
          </cell>
        </row>
        <row r="782">
          <cell r="C782" t="str">
            <v>TORNILLO Nº 14</v>
          </cell>
        </row>
        <row r="783">
          <cell r="C783" t="str">
            <v>TRAPERO ENCABADO MELODY</v>
          </cell>
        </row>
        <row r="784">
          <cell r="C784" t="str">
            <v>TUBO ACERO CROMADO OVALADO 30MM X 3MT</v>
          </cell>
        </row>
        <row r="785">
          <cell r="C785" t="str">
            <v>TUBO AQUAFLEX</v>
          </cell>
        </row>
        <row r="786">
          <cell r="C786" t="str">
            <v>TUBO COBRE FEXIBLE 1/2'</v>
          </cell>
        </row>
        <row r="787">
          <cell r="C787" t="str">
            <v>TUBO GALVANIZADA  CALIBRE 26- 6"</v>
          </cell>
        </row>
        <row r="788">
          <cell r="C788" t="str">
            <v>TUBO PASAMANOS EN ACERO INOXIDABLE D=2"</v>
          </cell>
        </row>
        <row r="789">
          <cell r="C789" t="str">
            <v>VALLA INFORMATIVA</v>
          </cell>
        </row>
        <row r="790">
          <cell r="C790" t="str">
            <v>VANADOX - REMOVEDOR SELECTIVO DE EFLORESCENCIAS VERDES.</v>
          </cell>
        </row>
        <row r="791">
          <cell r="C791" t="str">
            <v>VARA CLAVO</v>
          </cell>
        </row>
        <row r="792">
          <cell r="C792" t="str">
            <v>VARILLA 1/2 PULGADA X 6 METROS CUADRADA</v>
          </cell>
        </row>
        <row r="793">
          <cell r="C793" t="str">
            <v>VARSOL</v>
          </cell>
        </row>
        <row r="794">
          <cell r="C794" t="str">
            <v>VARSOL PISTOLA X 460 ML ALASKA</v>
          </cell>
        </row>
        <row r="795">
          <cell r="C795" t="str">
            <v>VINILO ALFA ULT CLICK REF 135029014 FORMATO 0.19X1.31 m</v>
          </cell>
        </row>
        <row r="796">
          <cell r="C796" t="str">
            <v>VINILO EXTRACUBRIENTE BLANCO 5GL - VINILTEX</v>
          </cell>
        </row>
        <row r="797">
          <cell r="C797" t="str">
            <v xml:space="preserve">VINILO- TIPO 1 PARA TECHOS </v>
          </cell>
        </row>
        <row r="798">
          <cell r="C798" t="str">
            <v>VINILO TIPO 2 1GL - TITO PABON</v>
          </cell>
        </row>
        <row r="799">
          <cell r="C799" t="str">
            <v>WASHPRIMER CON CATALIZADOR</v>
          </cell>
        </row>
        <row r="800">
          <cell r="C800" t="str">
            <v>YESO CONSTRUCCIÓN 25 KILOS - EL VENCEDOR</v>
          </cell>
        </row>
        <row r="801">
          <cell r="C801" t="str">
            <v>MALLA GALLINERO 1 1/4PULGADAS 1,5 X 30 METROS COLMALLAS</v>
          </cell>
        </row>
        <row r="802">
          <cell r="C802" t="str">
            <v>ASCENSOR MARCA THYSSEN KRUPP, SERIE MRL REF SYNERGY ONE, CAPACIDAD PARA 8 PASAJEROS/600 Kg, VELOCIDAD 60 m/min, CON 4 PARADAS POR EL MISMO LADO,OPERACIÓN EN MANIOBRA SELECTIVA, COLECTIVA EN ASCENSO Y DESCENSO POR ELEMENTOS DE PROGRAMACIÓN.</v>
          </cell>
        </row>
        <row r="803">
          <cell r="C803" t="str">
            <v>CINTA SIKA PVC - 10</v>
          </cell>
        </row>
        <row r="804">
          <cell r="C804" t="str">
            <v>ABRAZADERA TIPO PERA 1"</v>
          </cell>
        </row>
        <row r="805">
          <cell r="C805" t="str">
            <v>ABRAZADERA TIPO PERA 1/2"</v>
          </cell>
        </row>
        <row r="806">
          <cell r="C806" t="str">
            <v>ABRAZADERA TIPO PERA 2"</v>
          </cell>
        </row>
        <row r="807">
          <cell r="C807" t="str">
            <v>ABRAZADERA TIPO PERA 3/4"</v>
          </cell>
        </row>
        <row r="808">
          <cell r="C808" t="str">
            <v>ABRAZADERA TIPO PERA 4"</v>
          </cell>
        </row>
        <row r="809">
          <cell r="C809" t="str">
            <v>ACOFLEX SANITARIOS 1/2" X 5/8</v>
          </cell>
        </row>
        <row r="810">
          <cell r="C810" t="str">
            <v>ACOPLE 1/2 X 1/2 40 CM PLÁSTICO LAVAMANOS GRIVAL</v>
          </cell>
        </row>
        <row r="811">
          <cell r="C811" t="str">
            <v>ACOPLE 1/2 X 7/8 40 CM PLÁSTICO SANITARIO- GRIVAL</v>
          </cell>
        </row>
        <row r="812">
          <cell r="C812" t="str">
            <v>ADAPT. HEMBRA CPVC 1/2"</v>
          </cell>
        </row>
        <row r="813">
          <cell r="C813" t="str">
            <v>ADAPT. HEMBRA PVC-P 1"</v>
          </cell>
        </row>
        <row r="814">
          <cell r="C814" t="str">
            <v>ADAPT. MACHO PVC-P 1"</v>
          </cell>
        </row>
        <row r="815">
          <cell r="C815" t="str">
            <v>ADAPT. MACHO PVC-P 1/2"</v>
          </cell>
        </row>
        <row r="816">
          <cell r="C816" t="str">
            <v>ADAPT. NOVAFORT 160mm 6"</v>
          </cell>
        </row>
        <row r="817">
          <cell r="C817" t="str">
            <v>ADAPT. SIFON PVC-S 1-1/2"</v>
          </cell>
        </row>
        <row r="818">
          <cell r="C818" t="str">
            <v>ADAPTADOR HEMBRA 1 PRESIÓN PAVCO</v>
          </cell>
        </row>
        <row r="819">
          <cell r="C819" t="str">
            <v>ADAPTADOR MACHO 1/2 PRESIÓN PAVCO</v>
          </cell>
        </row>
        <row r="820">
          <cell r="C820" t="str">
            <v>BRIDA SANITARIA FLEXIBLE CORTA- COFLEX</v>
          </cell>
        </row>
        <row r="821">
          <cell r="C821" t="str">
            <v>BUJE ROSCADO PVC-P 1/2" * 1/4</v>
          </cell>
        </row>
        <row r="822">
          <cell r="C822" t="str">
            <v>BUJE SOLDADO 3/4 X 1/2 C PVC PAVCO</v>
          </cell>
        </row>
        <row r="823">
          <cell r="C823" t="str">
            <v>BUJE SOLDADO PVC-P 1*3/4"</v>
          </cell>
        </row>
        <row r="824">
          <cell r="C824" t="str">
            <v>BUJE SOLDADO PVC-P 1-1/4*1"</v>
          </cell>
        </row>
        <row r="825">
          <cell r="C825" t="str">
            <v>BUJE SOLDADO PVC-P 3/4*1/2"</v>
          </cell>
        </row>
        <row r="826">
          <cell r="C826" t="str">
            <v>BUJE SOLDADO PVC-S 2x1-1/2"</v>
          </cell>
        </row>
        <row r="827">
          <cell r="C827" t="str">
            <v>BUJE SOLDADO PVC-S 3"x 2"</v>
          </cell>
        </row>
        <row r="828">
          <cell r="C828" t="str">
            <v>BUJE SOLDADO PVC-S 4"x3"</v>
          </cell>
        </row>
        <row r="829">
          <cell r="C829" t="str">
            <v>CAJA MEDIDOR DE PISO</v>
          </cell>
        </row>
        <row r="830">
          <cell r="C830" t="str">
            <v>CODO 90 CPVC 1"</v>
          </cell>
        </row>
        <row r="831">
          <cell r="C831" t="str">
            <v>CODO 90 CPVC 1/2"</v>
          </cell>
        </row>
        <row r="832">
          <cell r="C832" t="str">
            <v>CODO 90 CPVC 3/4"</v>
          </cell>
        </row>
        <row r="833">
          <cell r="C833" t="str">
            <v>CODO 90 CxC PVC-S 2"</v>
          </cell>
        </row>
        <row r="834">
          <cell r="C834" t="str">
            <v>CODO 90 CxC PVC-S 3"</v>
          </cell>
        </row>
        <row r="835">
          <cell r="C835" t="str">
            <v>CODO 90 CxC PVC-S 4"</v>
          </cell>
        </row>
        <row r="836">
          <cell r="C836" t="str">
            <v>CODO 90 HG 1/2"</v>
          </cell>
        </row>
        <row r="837">
          <cell r="C837" t="str">
            <v>CODO 90 HG 3/4"</v>
          </cell>
        </row>
        <row r="838">
          <cell r="C838" t="str">
            <v>CODO 90 NOVAFORT 160mm 6"</v>
          </cell>
        </row>
        <row r="839">
          <cell r="C839" t="str">
            <v>CODO 90 PVC-P 1 1/4"</v>
          </cell>
        </row>
        <row r="840">
          <cell r="C840" t="str">
            <v>CODO 90 PVC-P 1"</v>
          </cell>
        </row>
        <row r="841">
          <cell r="C841" t="str">
            <v>CODO 90 PVC-P 1/2"</v>
          </cell>
        </row>
        <row r="842">
          <cell r="C842" t="str">
            <v>CODO 90 PVC-P 3/4"</v>
          </cell>
        </row>
        <row r="843">
          <cell r="C843" t="str">
            <v>CODO GALVANIZADO 90 GRADOS 1/2" MECH</v>
          </cell>
        </row>
        <row r="844">
          <cell r="C844" t="str">
            <v>COLLARIN DE DERIVACION 1/2"</v>
          </cell>
        </row>
        <row r="845">
          <cell r="C845" t="str">
            <v>COPA HG  3/4" * 1/2"</v>
          </cell>
        </row>
        <row r="846">
          <cell r="C846" t="str">
            <v>FILTRO 1" GF.IMP</v>
          </cell>
        </row>
        <row r="847">
          <cell r="C847" t="str">
            <v>FILTRO 1/2" GF.IMP</v>
          </cell>
        </row>
        <row r="848">
          <cell r="C848" t="str">
            <v>FILTRO 1-1/2" GF.IMP</v>
          </cell>
        </row>
        <row r="849">
          <cell r="C849" t="str">
            <v>FILTRO 1-1/4" GF.IMP</v>
          </cell>
        </row>
        <row r="850">
          <cell r="C850" t="str">
            <v>FILTRO 2" GF.IMP</v>
          </cell>
        </row>
        <row r="851">
          <cell r="C851" t="str">
            <v>FLUXOMETRO DE EMPOTRAR</v>
          </cell>
        </row>
        <row r="852">
          <cell r="C852" t="str">
            <v>LIMPIADOR PVC</v>
          </cell>
        </row>
        <row r="853">
          <cell r="C853" t="str">
            <v>M.O. MEDIDOR DE PISO</v>
          </cell>
        </row>
        <row r="854">
          <cell r="C854" t="str">
            <v>MEDIDOR DE 1/2"</v>
          </cell>
        </row>
        <row r="855">
          <cell r="C855" t="str">
            <v>MEDIDOR DE AGUA 3/4"</v>
          </cell>
        </row>
        <row r="856">
          <cell r="C856" t="str">
            <v>NIPLE 1,2 - 2,5CM</v>
          </cell>
        </row>
        <row r="857">
          <cell r="C857" t="str">
            <v>NIPLE GALVANIZADO AGUA 1/2 PULGADA X 20 CM CARMENDU</v>
          </cell>
        </row>
        <row r="858">
          <cell r="C858" t="str">
            <v>NIPLE GALVANIZADO AGUA 1/2 PULGADAS X 10 CM CARMENDU</v>
          </cell>
        </row>
        <row r="859">
          <cell r="C859" t="str">
            <v>NIPLE GALVANIZADO AGUA 3/4PULG X10 CM</v>
          </cell>
        </row>
        <row r="860">
          <cell r="C860" t="str">
            <v>NIPLE HG  1/2"</v>
          </cell>
        </row>
        <row r="861">
          <cell r="C861" t="str">
            <v>REGISTRO DE CORTE 1 1/2" RW</v>
          </cell>
        </row>
        <row r="862">
          <cell r="C862" t="str">
            <v>REGISTRO DE CORTE 1 1/4" RW</v>
          </cell>
        </row>
        <row r="863">
          <cell r="C863" t="str">
            <v>REGISTRO DE CORTE 1" RW</v>
          </cell>
        </row>
        <row r="864">
          <cell r="C864" t="str">
            <v>REGISTRO DE CORTE 1/2" RW</v>
          </cell>
        </row>
        <row r="865">
          <cell r="C865" t="str">
            <v>REGISTRO DE CORTE 3/4" RW</v>
          </cell>
        </row>
        <row r="866">
          <cell r="C866" t="str">
            <v>SELLANTE CPVC</v>
          </cell>
        </row>
        <row r="867">
          <cell r="C867" t="str">
            <v>SELLANTE PVC</v>
          </cell>
        </row>
        <row r="868">
          <cell r="C868" t="str">
            <v>SELLANTE PVC ALCANTARILLADO</v>
          </cell>
        </row>
        <row r="869">
          <cell r="C869" t="str">
            <v>SELLANTE VALVULA</v>
          </cell>
        </row>
        <row r="870">
          <cell r="C870" t="str">
            <v>SEMICODO DUCTO D=6"</v>
          </cell>
        </row>
        <row r="871">
          <cell r="C871" t="str">
            <v>SIFÓN BOTELLA CON BUJE CROMO GRICOL</v>
          </cell>
        </row>
        <row r="872">
          <cell r="C872" t="str">
            <v xml:space="preserve">SIFÓN DE 1 1/2" LAVAPLATOS </v>
          </cell>
        </row>
        <row r="873">
          <cell r="C873" t="str">
            <v xml:space="preserve">SIFÓN FLEXIBLE DOBLE COFLEX </v>
          </cell>
        </row>
        <row r="874">
          <cell r="C874" t="str">
            <v>SIFÓN LAVAMANOS TIPO BOTELLA GRIS, GRIVAL</v>
          </cell>
        </row>
        <row r="875">
          <cell r="C875" t="str">
            <v>SIFON PVC-S 4"</v>
          </cell>
        </row>
        <row r="876">
          <cell r="C876" t="str">
            <v>SIFON PVC-S CON TAPA 2"</v>
          </cell>
        </row>
        <row r="877">
          <cell r="C877" t="str">
            <v>SILLA YEE NOVAFORT 160 *110</v>
          </cell>
        </row>
        <row r="878">
          <cell r="C878" t="str">
            <v>TAPA PRUEBA PVC-S 2"</v>
          </cell>
        </row>
        <row r="879">
          <cell r="C879" t="str">
            <v>TAPA PRUEBA PVC-S 4"</v>
          </cell>
        </row>
        <row r="880">
          <cell r="C880" t="str">
            <v>TAPA REGISTRO 0,20 X 0,20 REJILLA</v>
          </cell>
        </row>
        <row r="881">
          <cell r="C881" t="str">
            <v>TAPON ROSCADO PVC-P 1"</v>
          </cell>
        </row>
        <row r="882">
          <cell r="C882" t="str">
            <v>TAPON ROSCADO PVC-P 1/2"</v>
          </cell>
        </row>
        <row r="883">
          <cell r="C883" t="str">
            <v>TAPÓN SOLDADO 1/2 10 UNIDADES PRESIÓN</v>
          </cell>
        </row>
        <row r="884">
          <cell r="C884" t="str">
            <v>TAPON SOLDADO CPVC 1/2"</v>
          </cell>
        </row>
        <row r="885">
          <cell r="C885" t="str">
            <v>TAPON SOLDADO PVC-P 1"</v>
          </cell>
        </row>
        <row r="886">
          <cell r="C886" t="str">
            <v>TAPON SOLDADO PVC-P 1/2"</v>
          </cell>
        </row>
        <row r="887">
          <cell r="C887" t="str">
            <v>TEE CPVC 1"</v>
          </cell>
        </row>
        <row r="888">
          <cell r="C888" t="str">
            <v>TEE CPVC 1/2"</v>
          </cell>
        </row>
        <row r="889">
          <cell r="C889" t="str">
            <v>TEE CPVC 3/4"</v>
          </cell>
        </row>
        <row r="890">
          <cell r="C890" t="str">
            <v>TEE GALVANIZADA 1/2" MECH</v>
          </cell>
        </row>
        <row r="891">
          <cell r="C891" t="str">
            <v>TEE PVC-P 1 1/4"</v>
          </cell>
        </row>
        <row r="892">
          <cell r="C892" t="str">
            <v>TEE PVC-P 1"</v>
          </cell>
        </row>
        <row r="893">
          <cell r="C893" t="str">
            <v>TEE PVC-P 1/2"</v>
          </cell>
        </row>
        <row r="894">
          <cell r="C894" t="str">
            <v>TEE PVC-P 3/4"</v>
          </cell>
        </row>
        <row r="895">
          <cell r="C895" t="str">
            <v>TEE SENCILLA PAREJA HG 3/4"</v>
          </cell>
        </row>
        <row r="896">
          <cell r="C896" t="str">
            <v>TRAGANTE T.C.I.  4"</v>
          </cell>
        </row>
        <row r="897">
          <cell r="C897" t="str">
            <v>TUBERÍA  CPV-C 1 1/2"</v>
          </cell>
        </row>
        <row r="898">
          <cell r="C898" t="str">
            <v>TUBERÍA  CPV-C 1 1/4"</v>
          </cell>
        </row>
        <row r="899">
          <cell r="C899" t="str">
            <v>TUBERÍA 1/2" X 1 METRO PRESIÓN, 13.5 - 315 PSI TUBO PAVCO</v>
          </cell>
        </row>
        <row r="900">
          <cell r="C900" t="str">
            <v>TUBERIA ACERO GALV SCH 40 3/4"</v>
          </cell>
        </row>
        <row r="901">
          <cell r="C901" t="str">
            <v>TUBERÍA CPV-C 1"</v>
          </cell>
        </row>
        <row r="902">
          <cell r="C902" t="str">
            <v>TUBERÍA CPV-C 1/2"</v>
          </cell>
        </row>
        <row r="903">
          <cell r="C903" t="str">
            <v>TUBERÍA CPV-C 3/4"</v>
          </cell>
        </row>
        <row r="904">
          <cell r="C904" t="str">
            <v>TUBERÍA DE GRES 4"</v>
          </cell>
        </row>
        <row r="905">
          <cell r="C905" t="str">
            <v>TUBERIA PVC NOVAFORT 6" 160mm</v>
          </cell>
        </row>
        <row r="906">
          <cell r="C906" t="str">
            <v xml:space="preserve">TUBERÍA PVC PRESIÓN 1 1/2" </v>
          </cell>
        </row>
        <row r="907">
          <cell r="C907" t="str">
            <v>TUBERÍA PVC PRESIÓN 1 1/4"</v>
          </cell>
        </row>
        <row r="908">
          <cell r="C908" t="str">
            <v>TUBERÍA PVC PRESIÓN 1"</v>
          </cell>
        </row>
        <row r="909">
          <cell r="C909" t="str">
            <v>TUBERÍA PVC PRESIÓN 1/2"</v>
          </cell>
        </row>
        <row r="910">
          <cell r="C910" t="str">
            <v>TUBERÍA PVC PRESIÓN 3/4"</v>
          </cell>
        </row>
        <row r="911">
          <cell r="C911" t="str">
            <v>TUBERÍA PVC-ALC 160 mm</v>
          </cell>
        </row>
        <row r="912">
          <cell r="C912" t="str">
            <v>TUBERIA PVC-L 2"</v>
          </cell>
        </row>
        <row r="913">
          <cell r="C913" t="str">
            <v>TUBERIA PVC-P 1/2" RDE 9</v>
          </cell>
        </row>
        <row r="914">
          <cell r="C914" t="str">
            <v>TUBERIA PVC-S 2"</v>
          </cell>
        </row>
        <row r="915">
          <cell r="C915" t="str">
            <v>TUBERÍA PVC-S 2"</v>
          </cell>
        </row>
        <row r="916">
          <cell r="C916" t="str">
            <v>TUBERIA PVC-S 3"</v>
          </cell>
        </row>
        <row r="917">
          <cell r="C917" t="str">
            <v>TUBERÍA PVC-S 3"</v>
          </cell>
        </row>
        <row r="918">
          <cell r="C918" t="str">
            <v>TUBERIA PVC-S 4"</v>
          </cell>
        </row>
        <row r="919">
          <cell r="C919" t="str">
            <v>TUBERÍA PVC-S 4"</v>
          </cell>
        </row>
        <row r="920">
          <cell r="C920" t="str">
            <v>TUBERÍA PVC-S 6"</v>
          </cell>
        </row>
        <row r="921">
          <cell r="C921" t="str">
            <v>TUBERIA RDE 11 CPVC 1"</v>
          </cell>
        </row>
        <row r="922">
          <cell r="C922" t="str">
            <v>TUBERIA RDE 11 CPVC 1/2"</v>
          </cell>
        </row>
        <row r="923">
          <cell r="C923" t="str">
            <v>TUBERIA RDE 11 CPVC 3/4"</v>
          </cell>
        </row>
        <row r="924">
          <cell r="C924" t="str">
            <v>TUBERIA RDE 11 PVC-P 3/4"</v>
          </cell>
        </row>
        <row r="925">
          <cell r="C925" t="str">
            <v>TUBERIA RDE 13.5 PVC-P 1"</v>
          </cell>
        </row>
        <row r="926">
          <cell r="C926" t="str">
            <v>TUBERIA RDE 21 PVC-P 1-1/4"</v>
          </cell>
        </row>
        <row r="927">
          <cell r="C927" t="str">
            <v>TUBERIA RDE 9 PVC-P 1/2"</v>
          </cell>
        </row>
        <row r="928">
          <cell r="C928" t="str">
            <v>TUBO  3/4" X 1 METROS PRESIÓN 21- 200 PSI TUBO PAVCO</v>
          </cell>
        </row>
        <row r="929">
          <cell r="C929" t="str">
            <v>TUBO DUCTO D=6"</v>
          </cell>
        </row>
        <row r="930">
          <cell r="C930" t="str">
            <v>TUBO PVC LL D=3"</v>
          </cell>
        </row>
        <row r="931">
          <cell r="C931" t="str">
            <v>TUERCA R.O 1/4"</v>
          </cell>
        </row>
        <row r="932">
          <cell r="C932" t="str">
            <v>TUERCA R.O 3/8"</v>
          </cell>
        </row>
        <row r="933">
          <cell r="C933" t="str">
            <v>UNION GALVANIZADA 1/2</v>
          </cell>
        </row>
        <row r="934">
          <cell r="C934" t="str">
            <v>UNION HG 3/4"</v>
          </cell>
        </row>
        <row r="935">
          <cell r="C935" t="str">
            <v>UNION NOVAFORT 160mm 6"</v>
          </cell>
        </row>
        <row r="936">
          <cell r="C936" t="str">
            <v>UNION PVC-P 1"</v>
          </cell>
        </row>
        <row r="937">
          <cell r="C937" t="str">
            <v>UNION PVC-P 1/2"</v>
          </cell>
        </row>
        <row r="938">
          <cell r="C938" t="str">
            <v>UNION PVC-P 1/2" SCH 40</v>
          </cell>
        </row>
        <row r="939">
          <cell r="C939" t="str">
            <v>UNION PVC-P 1-1/4"</v>
          </cell>
        </row>
        <row r="940">
          <cell r="C940" t="str">
            <v>UNION PVC-P 3/4"</v>
          </cell>
        </row>
        <row r="941">
          <cell r="C941" t="str">
            <v>UNION PVC-S 2"</v>
          </cell>
        </row>
        <row r="942">
          <cell r="C942" t="str">
            <v>UNION PVC-S 3"</v>
          </cell>
        </row>
        <row r="943">
          <cell r="C943" t="str">
            <v>UNION PVC-S 4"</v>
          </cell>
        </row>
        <row r="944">
          <cell r="C944" t="str">
            <v>VAL. ANTIFRAUDE 1-1/2"</v>
          </cell>
        </row>
        <row r="945">
          <cell r="C945" t="str">
            <v>VAL. COMPUERTA 1/2" KITZ</v>
          </cell>
        </row>
        <row r="946">
          <cell r="C946" t="str">
            <v>VAL. COMPUERTA 3/4" KITZ</v>
          </cell>
        </row>
        <row r="947">
          <cell r="C947" t="str">
            <v>VAL. DE CORTE  HG-HG SIN ACOP3/4</v>
          </cell>
        </row>
        <row r="948">
          <cell r="C948" t="str">
            <v>VALVULA BOLA AGUA ANTIFRAUDE</v>
          </cell>
        </row>
        <row r="949">
          <cell r="C949" t="str">
            <v>VÁLVULA PVC 3/4 PULGADA ROSCADA 235 PSI HUMBOLDT</v>
          </cell>
        </row>
        <row r="950">
          <cell r="C950" t="str">
            <v>YEE PVC-S 2"</v>
          </cell>
        </row>
        <row r="951">
          <cell r="C951" t="str">
            <v>YEE PVC-S 3"</v>
          </cell>
        </row>
        <row r="952">
          <cell r="C952" t="str">
            <v>YEE PVC-S 4"</v>
          </cell>
        </row>
        <row r="953">
          <cell r="C953" t="str">
            <v>SIFÓN METÁLICO CLÁSICO EN CROMO</v>
          </cell>
        </row>
        <row r="954">
          <cell r="C954" t="str">
            <v>DESAGÜE SENCILLO INTEGRADO CROMADO EN CROMO</v>
          </cell>
        </row>
        <row r="955">
          <cell r="C955" t="str">
            <v>BASE ASFÁLTICA MDC-2</v>
          </cell>
        </row>
        <row r="956">
          <cell r="C956" t="str">
            <v>EMULSIÓN ASFÁLTICA CRL-0</v>
          </cell>
        </row>
        <row r="957">
          <cell r="C957" t="str">
            <v>EMULSIÓN ASFÁLTICA CRL-1</v>
          </cell>
        </row>
        <row r="958">
          <cell r="C958" t="str">
            <v>EMULSIÓN ASFÁLTICA CRM</v>
          </cell>
        </row>
        <row r="959">
          <cell r="C959" t="str">
            <v>EMULSIÓN ASFÁLTICA CRR-1</v>
          </cell>
        </row>
        <row r="960">
          <cell r="C960" t="str">
            <v>GEOTEXTIL NT 1600 4.0 m X1.00 m</v>
          </cell>
        </row>
        <row r="961">
          <cell r="C961" t="str">
            <v>GEOTEXTIL T 2400 4.0 m X1.00 m</v>
          </cell>
        </row>
        <row r="962">
          <cell r="C962" t="str">
            <v>TUBERÍA PERFORADA Y CORRUGADA PARA DRENAJE</v>
          </cell>
        </row>
        <row r="963">
          <cell r="C963" t="str">
            <v>LAMINA TAPEZOIDAL GALVANIZADA CALIBRE 30</v>
          </cell>
        </row>
        <row r="964">
          <cell r="C964" t="str">
            <v>PINTURA KORAZA COLOR GRIS BASALTO</v>
          </cell>
        </row>
        <row r="965">
          <cell r="C965" t="str">
            <v>SIKALATEX</v>
          </cell>
        </row>
        <row r="966">
          <cell r="C966" t="str">
            <v>GARGOLA EN CONCRETO PREFABRICADA (Superficie pulida, base rectangular y gotero)</v>
          </cell>
        </row>
        <row r="967">
          <cell r="C967" t="str">
            <v>SIKADUR ANCHORFIX 4 X 600CC</v>
          </cell>
        </row>
        <row r="968">
          <cell r="C968" t="str">
            <v>SUMINISTRO E INSTALACIÓN DE FIBRA DE VIDRIO TIPO BLACK THEATER 2" PEGADA A LA PLACA</v>
          </cell>
        </row>
        <row r="969">
          <cell r="C969" t="str">
            <v>TAPA DE INSPECCIÓN PANEL YESO GYPLAC 60X60</v>
          </cell>
        </row>
        <row r="970">
          <cell r="C970" t="str">
            <v>CIELO RASO TILE LAY-IN HUNTER DOUGLAS N°106. Incluye elementos y accesorios para anclaje e instalación</v>
          </cell>
        </row>
        <row r="971">
          <cell r="C971" t="str">
            <v>PISO DECK SINTETICO WPC CON SISTEMA TIPO CLICK, ACANALADO CON VETA TIPO MADERA, e= 20 mm,COLOR POR DEFINIR (INCLUYE BASES Y SOPORTES)</v>
          </cell>
        </row>
        <row r="972">
          <cell r="C972" t="str">
            <v>PISO LAMINADO EN MADERA CON SISTEMA TIPO CLICK, e= 10 mm PARA TRAFICO ALTO COLOR POR DEFINIR.</v>
          </cell>
        </row>
        <row r="973">
          <cell r="C973" t="str">
            <v>SUPERLON ROLLO REFORZADO</v>
          </cell>
        </row>
        <row r="974">
          <cell r="C974" t="str">
            <v>SIKA ANTISOL BLANCO</v>
          </cell>
        </row>
        <row r="975">
          <cell r="C975" t="str">
            <v>SUBCONTRATO PISO EN POLIURETANO DELIGHT ROLLO 2.0 MM X 2 M X 20 M SUPREME SPR 1307 GRIS OSCURO LG (Incluye suministro e instalación)</v>
          </cell>
        </row>
        <row r="976">
          <cell r="C976" t="str">
            <v>MARMOLINA</v>
          </cell>
        </row>
        <row r="977">
          <cell r="C977" t="str">
            <v>MINERAL NEGRO</v>
          </cell>
        </row>
        <row r="978">
          <cell r="C978" t="str">
            <v>GRANITO DE MARMOL GRIS CLARO GRANO 1 x 35kg</v>
          </cell>
        </row>
        <row r="979">
          <cell r="C979" t="str">
            <v>MINERAL BLANCO ZINC</v>
          </cell>
        </row>
        <row r="980">
          <cell r="C980" t="str">
            <v>CINTA ANTIDESLIZANTE PARA PASO Y RAMPA TESA NEGRA 25MM</v>
          </cell>
        </row>
        <row r="981">
          <cell r="C981" t="str">
            <v>TAPAJUNTAS EN PERFIL DE ALUMINIO NATURAL. ANCHO 25CM</v>
          </cell>
        </row>
        <row r="982">
          <cell r="C982" t="str">
            <v>TORNILLERIA DE FIJACIÓN TAPAJUNTAS</v>
          </cell>
        </row>
        <row r="983">
          <cell r="C983" t="str">
            <v>MANTO PIETRA GRIS SIENA 3.5MM</v>
          </cell>
        </row>
        <row r="984">
          <cell r="C984" t="str">
            <v>EMULSIÓN ASFALTICA PX900</v>
          </cell>
        </row>
        <row r="985">
          <cell r="C985" t="str">
            <v xml:space="preserve"> MANTO METAL ASFALTICO BICAPA B2</v>
          </cell>
        </row>
        <row r="986">
          <cell r="C986" t="str">
            <v>IGOL DENSO PLUS</v>
          </cell>
        </row>
        <row r="987">
          <cell r="C987" t="str">
            <v>SIKATOP SEAL 107</v>
          </cell>
        </row>
        <row r="988">
          <cell r="C988" t="str">
            <v>POLICARBONATO DANPALÓN 8MM MULTICELL PÁNEL DE ABEJAS PARA BÓVEDAS COLOR GRIS HUMO</v>
          </cell>
        </row>
        <row r="989">
          <cell r="C989" t="str">
            <v>CINTA ANTIDUST</v>
          </cell>
        </row>
        <row r="990">
          <cell r="C990" t="str">
            <v>CONECTOR OMEGAL BASE ALUMINIO</v>
          </cell>
        </row>
        <row r="991">
          <cell r="C991" t="str">
            <v>U DE ALUMINIO</v>
          </cell>
        </row>
        <row r="992">
          <cell r="C992" t="str">
            <v>SUBCONBTRATO ENCHAPE EN MADERA REPISAS DE 0.05 x 0.10  CEDRO PUERTO ASIS SELLADO Y LACADO MATE. AISLANTE ACUSTICO FIBRA DE VIDRIO 2" RECUBIERTO EN TELA PARA BAFLE COLOR POR DEFINIR</v>
          </cell>
        </row>
        <row r="993">
          <cell r="C993" t="str">
            <v>SUBCONTRATO BOMBA HORIZONTAL CONTRA INCENDIOS</v>
          </cell>
        </row>
        <row r="994">
          <cell r="C994" t="str">
            <v>DESAGÜE PUSH LARGO CROMADO SIN REBOSE GRIVAL</v>
          </cell>
        </row>
        <row r="995">
          <cell r="C995" t="str">
            <v>DISPENSADOR DE JABÓN LÍQUIDO, 1LT DE CAPACIDAD, CUERPO EN ACERO INOXIDABLE SATINADO CON VALVULA DE PUSH DOSIFICADORA, SOCODA, INCLUYE SOPORTES Y TODO LO NECESARIO PARA SU CORRECTA INSTALACIÓN Y PUESTA EN FUNCIONAMIENTO</v>
          </cell>
        </row>
        <row r="996">
          <cell r="C996" t="str">
            <v>DISPENSADOR DE PAPEL EN ACERO INOXIDABLE SATINADO, SOCODA. INCLUYE SOPORTES Y TODO LO NECESARIO PARA SU CORRECTA INSTALACIÓN Y PUESTA EN FUNCIONAMIENTO.</v>
          </cell>
        </row>
        <row r="997">
          <cell r="C997" t="str">
            <v>CANECA DE SOBREPONER EN LA PARED O EN DIVISIÓN METÁLICA, EN ACERO INOXIDABLE 304 SATINADO, CON SOPORTE PARA BOLSA PLÁSTICA. CAPACIDAD 14.5LTS. NACIONAL A&amp;A</v>
          </cell>
        </row>
        <row r="998">
          <cell r="C998" t="str">
            <v>PASAMANOS DE SEGURIDAD PARA DISCAPACITADOS EN ACERO INOXIDABLE SATINADO, 30". SOCODA.</v>
          </cell>
        </row>
        <row r="999">
          <cell r="C999" t="str">
            <v>REJILLA DE ALUMINIO 4"X3" CON SOSCO PARA BAÑOS</v>
          </cell>
        </row>
        <row r="1000">
          <cell r="C1000" t="str">
            <v>SECADOR DE MANOS DE SENSOR PARA USO DE MANOS LIBRES DE CARCAZA EN ACERO INOXIDABLE. SOCODA. INCLUYE SOPORTES Y TODO LO NECESARIO PARA SU CORRECTA INSTALACIÓN Y PUESTA EN FUNCIONAMIENTO.</v>
          </cell>
        </row>
        <row r="1001">
          <cell r="C1001" t="str">
            <v>LLAVE JARDIN CROMO PESADA GRIVAL</v>
          </cell>
        </row>
        <row r="1002">
          <cell r="C1002" t="str">
            <v>BARRA DE SEGURIDAD PLEGABLE PARA DISCAPACITADOS EN ACERO INOXIDABLE SATINADO Ø=2", GF IMPORTADA. REF 706590001 CORONA. INCLUYE SOPORTES Y TODO LO NECESARIO PARA SU CORRECTA INSTALACIÓN Y PUESTA EN FUNCIONAMIENTO.</v>
          </cell>
        </row>
        <row r="1003">
          <cell r="C1003" t="str">
            <v>JUNTA DE COMPRESIÓN PARA DILATACIÓN ENTRE EDIFICIOS. REFERENCIA EMA-600 E&amp;M</v>
          </cell>
        </row>
        <row r="1004">
          <cell r="C1004" t="str">
            <v>JUNTA DE COMPRESIÓN PARA DILATACIÓN ENTRE EDIFICIOS. REFERENCIA EMG-200 E&amp;M</v>
          </cell>
        </row>
        <row r="1005">
          <cell r="C1005" t="str">
            <v>LÁMINA EN ALFAJOR e=3/16"</v>
          </cell>
        </row>
        <row r="1006">
          <cell r="C1006" t="str">
            <v>CERRADURA ANTIPANICO PUERTA DOBLE. Incluye accesorios para instalación</v>
          </cell>
        </row>
        <row r="1007">
          <cell r="C1007" t="str">
            <v>CERRADURA STANLEY DE MANIJA PUERTAS AULAS. REF. ALCOBA MANIJA SATINADO SCORT</v>
          </cell>
        </row>
        <row r="1008">
          <cell r="C1008" t="str">
            <v>CERRADURA STANLEY DE MANIJA PUERTAS BAÑOS. REF BAÑOS MANIJA SATINADO SCORT</v>
          </cell>
        </row>
        <row r="1009">
          <cell r="C1009" t="str">
            <v>ESPEJO CRISTAL BISELADO EMPOTRADO 6mm. Incluye elementos para y anclajes para empotrar</v>
          </cell>
        </row>
        <row r="1010">
          <cell r="C1010" t="str">
            <v>PRODUCTOS DE LAVADO DE FACHADA</v>
          </cell>
        </row>
        <row r="1011">
          <cell r="C1011" t="str">
            <v>PINTURA IDEA PAINT CREATE CLEAR</v>
          </cell>
        </row>
        <row r="1012">
          <cell r="C1012" t="str">
            <v>LOSETA LISA GRIS 0,40 X 0,40 X 0,06 m</v>
          </cell>
        </row>
        <row r="1013">
          <cell r="C1013" t="str">
            <v>ADOQUÌN PEATONAL 0,10 X 0,20 X 0,06 m</v>
          </cell>
        </row>
        <row r="1014">
          <cell r="C1014" t="str">
            <v>CARCAMO CON REJILLA PREFABRICADO EN CONCRETO 1,00 X 0,30</v>
          </cell>
        </row>
        <row r="1015">
          <cell r="C1015" t="str">
            <v>PLANTA UÑA DE GATO</v>
          </cell>
        </row>
        <row r="1016">
          <cell r="C1016" t="str">
            <v>AZUCENAS AMARILLAS</v>
          </cell>
        </row>
        <row r="1017">
          <cell r="C1017" t="str">
            <v>SIETE CUEROS</v>
          </cell>
        </row>
        <row r="1018">
          <cell r="C1018" t="str">
            <v>LLAMA NARANJA</v>
          </cell>
        </row>
        <row r="1019">
          <cell r="C1019" t="str">
            <v>SISTEMA DE RIEGO POR GOTEO</v>
          </cell>
        </row>
        <row r="1020">
          <cell r="C1020" t="str">
            <v>PIEDRAS ORNAMENTALES PARA JARDÍN</v>
          </cell>
        </row>
        <row r="1021">
          <cell r="C1021" t="str">
            <v>SUMINISTRO E INSTALACIÓN DE CIELO RASO EN QUINTUPLEX SELLADO Y LACADO SEMI MATE CON ESTRUCTURA PERIMETRAL EN L INTERMEDIOS DURMIENTES 4cmx4cm SEGÚN PLANOS</v>
          </cell>
        </row>
        <row r="1022">
          <cell r="C1022" t="str">
            <v>SUMINISTRO E INSTALACIÓN DE CIELO RASO EN QUINTUPLEX SELLADO Y LACADO SEMI MATE CON ESTRUCTURA PETRIMETRAL EN L INTERMEDIOS DURMIENTES 4cm x 4cm + MADERA PERFORACIONES 2" SEGÚN DETALLE EN PLANOS</v>
          </cell>
        </row>
        <row r="1023">
          <cell r="C1023" t="str">
            <v>SUMINISTRO E INSTALLACIÓN DE MURO DE ACONDICIONAMIENTO ACÚSTICO EN FIBRA DE VIDRIO 2" CON RECUBRIMIENTO EN TELA + ENCHAPE EN MADERA REPISAS DE 5cm x 10cm EN CEDRO PUERTO ASÍS SELLADO LACADO MATE</v>
          </cell>
        </row>
      </sheetData>
      <sheetData sheetId="288"/>
      <sheetData sheetId="289">
        <row r="7">
          <cell r="C7">
            <v>1</v>
          </cell>
        </row>
        <row r="8">
          <cell r="C8">
            <v>2</v>
          </cell>
        </row>
        <row r="9">
          <cell r="C9">
            <v>3</v>
          </cell>
        </row>
        <row r="10">
          <cell r="C10">
            <v>4</v>
          </cell>
        </row>
        <row r="11">
          <cell r="C11">
            <v>5</v>
          </cell>
        </row>
        <row r="12">
          <cell r="C12">
            <v>6</v>
          </cell>
        </row>
        <row r="13">
          <cell r="C13">
            <v>7</v>
          </cell>
        </row>
        <row r="14">
          <cell r="C14">
            <v>8</v>
          </cell>
        </row>
      </sheetData>
      <sheetData sheetId="290"/>
      <sheetData sheetId="2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S EDITAR"/>
      <sheetName val="COSTO REFORZAMIENTO"/>
    </sheetNames>
    <sheetDataSet>
      <sheetData sheetId="0">
        <row r="2">
          <cell r="J2" t="str">
            <v>VIBRADOR A GASOLINA</v>
          </cell>
        </row>
        <row r="3">
          <cell r="J3" t="str">
            <v>MEZCLADOR A GASOLINA</v>
          </cell>
        </row>
        <row r="4">
          <cell r="J4" t="str">
            <v>COMPACTADOR VIBRATORIO</v>
          </cell>
        </row>
        <row r="5">
          <cell r="J5" t="str">
            <v>RETROEXCAVADORA</v>
          </cell>
        </row>
        <row r="6">
          <cell r="J6" t="str">
            <v>MEDIDOR DE ENERGÍA</v>
          </cell>
        </row>
        <row r="7">
          <cell r="J7" t="str">
            <v>HERRAMIENTA MENOR</v>
          </cell>
        </row>
        <row r="8">
          <cell r="J8" t="str">
            <v>VOLQUETA</v>
          </cell>
        </row>
        <row r="9">
          <cell r="J9" t="str">
            <v xml:space="preserve">CARQUE Y RETIRO DE ESCOMBROS </v>
          </cell>
        </row>
        <row r="10">
          <cell r="J10" t="str">
            <v>PISTOLA DE ANCLAJE</v>
          </cell>
        </row>
        <row r="11">
          <cell r="J11" t="str">
            <v>COMPRESOR DE AIRE</v>
          </cell>
        </row>
        <row r="12">
          <cell r="J12" t="str">
            <v>ROTOMARTILLO SDS D25404 4.8 JLS</v>
          </cell>
        </row>
        <row r="13">
          <cell r="J13" t="str">
            <v>RETIRO DE ESCOMBROS EN VOLQUETA 6M3 INCLUYE CARGUE</v>
          </cell>
        </row>
        <row r="14">
          <cell r="J14" t="str">
            <v>CARRETILLA</v>
          </cell>
        </row>
        <row r="15">
          <cell r="J15" t="str">
            <v>PALA CUADRADA CON CABO</v>
          </cell>
        </row>
        <row r="16">
          <cell r="J16" t="str">
            <v>DISCO CORTE MAMPOSTERÍA 9"</v>
          </cell>
        </row>
        <row r="17">
          <cell r="J17" t="str">
            <v>PULIDORA 9"</v>
          </cell>
        </row>
        <row r="18">
          <cell r="J18" t="str">
            <v>ALMADENA</v>
          </cell>
        </row>
        <row r="19">
          <cell r="J19" t="str">
            <v>EQUIPO DE SOLDADURA - INCLUYE OPERARIO</v>
          </cell>
        </row>
        <row r="20">
          <cell r="J20" t="str">
            <v>ALQUILER DE PLUMA ELECTRICA CON OPERARIO</v>
          </cell>
        </row>
        <row r="21">
          <cell r="J21" t="str">
            <v>ALQUILER DE FORMALETA PARA APUNTALAMIENTO M2/DIA</v>
          </cell>
        </row>
        <row r="22">
          <cell r="J22" t="str">
            <v>ANDAMIO TUBULAR POR SECCIÓN</v>
          </cell>
        </row>
        <row r="23">
          <cell r="J23" t="str">
            <v>FORMALETA EN MADERA POR M2</v>
          </cell>
        </row>
        <row r="24">
          <cell r="J24" t="str">
            <v>CASETÓN</v>
          </cell>
        </row>
        <row r="25">
          <cell r="J25" t="str">
            <v>VIBRADOR DE CONCRETO</v>
          </cell>
        </row>
        <row r="26">
          <cell r="J26" t="str">
            <v/>
          </cell>
        </row>
        <row r="27">
          <cell r="J27" t="str">
            <v/>
          </cell>
        </row>
        <row r="28">
          <cell r="J28" t="str">
            <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pageSetUpPr fitToPage="1"/>
  </sheetPr>
  <dimension ref="A1:F921"/>
  <sheetViews>
    <sheetView tabSelected="1" view="pageBreakPreview" zoomScaleNormal="100" zoomScaleSheetLayoutView="100" workbookViewId="0">
      <selection sqref="A1:F1"/>
    </sheetView>
  </sheetViews>
  <sheetFormatPr baseColWidth="10" defaultColWidth="9.140625" defaultRowHeight="15" outlineLevelRow="3" x14ac:dyDescent="0.25"/>
  <cols>
    <col min="1" max="1" width="12" style="100" bestFit="1" customWidth="1"/>
    <col min="2" max="2" width="50" style="142" customWidth="1"/>
    <col min="3" max="3" width="8.28515625" style="143" bestFit="1" customWidth="1"/>
    <col min="4" max="4" width="11.7109375" style="144" bestFit="1" customWidth="1"/>
    <col min="5" max="5" width="18" bestFit="1" customWidth="1"/>
    <col min="6" max="6" width="16.85546875" style="128" customWidth="1"/>
  </cols>
  <sheetData>
    <row r="1" spans="1:6" ht="15.75" x14ac:dyDescent="0.25">
      <c r="A1" s="149" t="s">
        <v>0</v>
      </c>
      <c r="B1" s="149"/>
      <c r="C1" s="149"/>
      <c r="D1" s="149"/>
      <c r="E1" s="149"/>
      <c r="F1" s="149"/>
    </row>
    <row r="2" spans="1:6" ht="15.75" x14ac:dyDescent="0.25">
      <c r="A2" s="149" t="s">
        <v>1</v>
      </c>
      <c r="B2" s="149"/>
      <c r="C2" s="149"/>
      <c r="D2" s="149"/>
      <c r="E2" s="149"/>
      <c r="F2" s="149"/>
    </row>
    <row r="3" spans="1:6" ht="15.75" x14ac:dyDescent="0.25">
      <c r="A3" s="149" t="s">
        <v>2</v>
      </c>
      <c r="B3" s="149"/>
      <c r="C3" s="149"/>
      <c r="D3" s="149"/>
      <c r="E3" s="149"/>
      <c r="F3" s="149"/>
    </row>
    <row r="4" spans="1:6" s="7" customFormat="1" ht="7.15" customHeight="1" x14ac:dyDescent="0.25">
      <c r="A4" s="1"/>
      <c r="B4" s="2"/>
      <c r="C4" s="3"/>
      <c r="D4" s="4"/>
      <c r="E4" s="5"/>
      <c r="F4" s="6"/>
    </row>
    <row r="5" spans="1:6" x14ac:dyDescent="0.25">
      <c r="A5" s="8" t="s">
        <v>3</v>
      </c>
      <c r="B5" s="8" t="s">
        <v>4</v>
      </c>
      <c r="C5" s="8" t="s">
        <v>5</v>
      </c>
      <c r="D5" s="9" t="s">
        <v>6</v>
      </c>
      <c r="E5" s="8" t="s">
        <v>7</v>
      </c>
      <c r="F5" s="10" t="s">
        <v>8</v>
      </c>
    </row>
    <row r="6" spans="1:6" ht="6.6" customHeight="1" x14ac:dyDescent="0.25">
      <c r="A6" s="1"/>
      <c r="B6" s="2"/>
      <c r="C6" s="11"/>
      <c r="D6" s="12"/>
      <c r="E6" s="13"/>
      <c r="F6" s="14"/>
    </row>
    <row r="7" spans="1:6" x14ac:dyDescent="0.25">
      <c r="A7" s="15">
        <v>1</v>
      </c>
      <c r="B7" s="16" t="s">
        <v>9</v>
      </c>
      <c r="C7" s="17"/>
      <c r="D7" s="18"/>
      <c r="E7" s="17"/>
      <c r="F7" s="19"/>
    </row>
    <row r="8" spans="1:6" outlineLevel="1" x14ac:dyDescent="0.25">
      <c r="A8" s="20">
        <v>1.1000000000000001</v>
      </c>
      <c r="B8" s="21" t="s">
        <v>9</v>
      </c>
      <c r="C8" s="22"/>
      <c r="D8" s="23"/>
      <c r="E8" s="24"/>
      <c r="F8" s="25"/>
    </row>
    <row r="9" spans="1:6" s="32" customFormat="1" ht="38.25" outlineLevel="2" x14ac:dyDescent="0.25">
      <c r="A9" s="26" t="s">
        <v>10</v>
      </c>
      <c r="B9" s="27" t="s">
        <v>11</v>
      </c>
      <c r="C9" s="28" t="s">
        <v>12</v>
      </c>
      <c r="D9" s="29">
        <v>112</v>
      </c>
      <c r="E9" s="30"/>
      <c r="F9" s="31">
        <f>D9*E9</f>
        <v>0</v>
      </c>
    </row>
    <row r="10" spans="1:6" s="32" customFormat="1" ht="51" outlineLevel="2" x14ac:dyDescent="0.25">
      <c r="A10" s="26" t="s">
        <v>13</v>
      </c>
      <c r="B10" s="27" t="s">
        <v>14</v>
      </c>
      <c r="C10" s="28" t="s">
        <v>15</v>
      </c>
      <c r="D10" s="29">
        <v>605</v>
      </c>
      <c r="E10" s="30"/>
      <c r="F10" s="31">
        <f>D10*E10</f>
        <v>0</v>
      </c>
    </row>
    <row r="11" spans="1:6" s="32" customFormat="1" ht="25.5" outlineLevel="2" x14ac:dyDescent="0.25">
      <c r="A11" s="26" t="s">
        <v>16</v>
      </c>
      <c r="B11" s="27" t="s">
        <v>17</v>
      </c>
      <c r="C11" s="28" t="s">
        <v>18</v>
      </c>
      <c r="D11" s="29">
        <v>1</v>
      </c>
      <c r="E11" s="30"/>
      <c r="F11" s="31">
        <f>D11*E11</f>
        <v>0</v>
      </c>
    </row>
    <row r="12" spans="1:6" outlineLevel="1" x14ac:dyDescent="0.25">
      <c r="A12" s="20">
        <v>1.2</v>
      </c>
      <c r="B12" s="21" t="s">
        <v>19</v>
      </c>
      <c r="C12" s="22"/>
      <c r="D12" s="29"/>
      <c r="E12" s="24"/>
      <c r="F12" s="25"/>
    </row>
    <row r="13" spans="1:6" s="32" customFormat="1" outlineLevel="2" x14ac:dyDescent="0.25">
      <c r="A13" s="26" t="s">
        <v>20</v>
      </c>
      <c r="B13" s="27" t="s">
        <v>21</v>
      </c>
      <c r="C13" s="28" t="s">
        <v>15</v>
      </c>
      <c r="D13" s="29">
        <v>56</v>
      </c>
      <c r="E13" s="30"/>
      <c r="F13" s="31">
        <f>D13*E13</f>
        <v>0</v>
      </c>
    </row>
    <row r="14" spans="1:6" s="32" customFormat="1" outlineLevel="2" x14ac:dyDescent="0.25">
      <c r="A14" s="26" t="s">
        <v>22</v>
      </c>
      <c r="B14" s="27" t="s">
        <v>23</v>
      </c>
      <c r="C14" s="28" t="s">
        <v>15</v>
      </c>
      <c r="D14" s="29">
        <v>56</v>
      </c>
      <c r="E14" s="30"/>
      <c r="F14" s="31">
        <f>D14*E14</f>
        <v>0</v>
      </c>
    </row>
    <row r="15" spans="1:6" s="32" customFormat="1" outlineLevel="1" x14ac:dyDescent="0.25">
      <c r="A15" s="33">
        <v>1.3</v>
      </c>
      <c r="B15" s="21" t="s">
        <v>24</v>
      </c>
      <c r="C15" s="34"/>
      <c r="D15" s="29"/>
      <c r="E15" s="24"/>
      <c r="F15" s="25"/>
    </row>
    <row r="16" spans="1:6" s="32" customFormat="1" outlineLevel="2" x14ac:dyDescent="0.25">
      <c r="A16" s="26" t="s">
        <v>25</v>
      </c>
      <c r="B16" s="27" t="s">
        <v>26</v>
      </c>
      <c r="C16" s="28" t="s">
        <v>12</v>
      </c>
      <c r="D16" s="29">
        <v>4855</v>
      </c>
      <c r="E16" s="30"/>
      <c r="F16" s="31">
        <f>D16*E16</f>
        <v>0</v>
      </c>
    </row>
    <row r="17" spans="1:6" outlineLevel="1" x14ac:dyDescent="0.25">
      <c r="A17" s="35"/>
      <c r="B17" s="1"/>
      <c r="C17" s="11"/>
      <c r="D17" s="36"/>
      <c r="E17" s="37" t="s">
        <v>27</v>
      </c>
      <c r="F17" s="38">
        <f>SUM(F9:F16)</f>
        <v>0</v>
      </c>
    </row>
    <row r="18" spans="1:6" outlineLevel="1" x14ac:dyDescent="0.25">
      <c r="A18" s="39"/>
      <c r="B18" s="40"/>
      <c r="C18" s="41"/>
      <c r="D18" s="42"/>
      <c r="F18" s="43"/>
    </row>
    <row r="19" spans="1:6" x14ac:dyDescent="0.25">
      <c r="A19" s="15">
        <f>A7+1</f>
        <v>2</v>
      </c>
      <c r="B19" s="16" t="s">
        <v>28</v>
      </c>
      <c r="C19" s="17"/>
      <c r="D19" s="18"/>
      <c r="E19" s="17"/>
      <c r="F19" s="19"/>
    </row>
    <row r="20" spans="1:6" outlineLevel="1" x14ac:dyDescent="0.25">
      <c r="A20" s="20">
        <v>2.1</v>
      </c>
      <c r="B20" s="21" t="s">
        <v>29</v>
      </c>
      <c r="C20" s="22"/>
      <c r="D20" s="23"/>
      <c r="E20" s="24"/>
      <c r="F20" s="25"/>
    </row>
    <row r="21" spans="1:6" s="32" customFormat="1" ht="38.25" outlineLevel="2" x14ac:dyDescent="0.25">
      <c r="A21" s="26" t="s">
        <v>30</v>
      </c>
      <c r="B21" s="27" t="s">
        <v>31</v>
      </c>
      <c r="C21" s="28" t="s">
        <v>32</v>
      </c>
      <c r="D21" s="29">
        <v>1120</v>
      </c>
      <c r="E21" s="30"/>
      <c r="F21" s="31">
        <f>D21*E21</f>
        <v>0</v>
      </c>
    </row>
    <row r="22" spans="1:6" s="32" customFormat="1" ht="51" outlineLevel="2" x14ac:dyDescent="0.25">
      <c r="A22" s="26" t="s">
        <v>33</v>
      </c>
      <c r="B22" s="27" t="s">
        <v>34</v>
      </c>
      <c r="C22" s="28" t="s">
        <v>32</v>
      </c>
      <c r="D22" s="29">
        <v>8520</v>
      </c>
      <c r="E22" s="30"/>
      <c r="F22" s="31">
        <f>D22*E22</f>
        <v>0</v>
      </c>
    </row>
    <row r="23" spans="1:6" s="32" customFormat="1" ht="51" outlineLevel="2" x14ac:dyDescent="0.25">
      <c r="A23" s="26" t="s">
        <v>35</v>
      </c>
      <c r="B23" s="27" t="s">
        <v>36</v>
      </c>
      <c r="C23" s="28" t="s">
        <v>32</v>
      </c>
      <c r="D23" s="29">
        <v>1523</v>
      </c>
      <c r="E23" s="30"/>
      <c r="F23" s="31">
        <f>D23*E23</f>
        <v>0</v>
      </c>
    </row>
    <row r="24" spans="1:6" s="32" customFormat="1" outlineLevel="1" x14ac:dyDescent="0.25">
      <c r="A24" s="33">
        <v>2.2000000000000002</v>
      </c>
      <c r="B24" s="44" t="s">
        <v>37</v>
      </c>
      <c r="C24" s="34"/>
      <c r="D24" s="29"/>
      <c r="E24" s="24"/>
      <c r="F24" s="25"/>
    </row>
    <row r="25" spans="1:6" s="32" customFormat="1" ht="38.25" outlineLevel="2" x14ac:dyDescent="0.25">
      <c r="A25" s="26" t="s">
        <v>38</v>
      </c>
      <c r="B25" s="27" t="s">
        <v>39</v>
      </c>
      <c r="C25" s="28" t="s">
        <v>32</v>
      </c>
      <c r="D25" s="29">
        <v>2350</v>
      </c>
      <c r="E25" s="30"/>
      <c r="F25" s="31">
        <f>D25*E25</f>
        <v>0</v>
      </c>
    </row>
    <row r="26" spans="1:6" s="32" customFormat="1" ht="102" outlineLevel="2" x14ac:dyDescent="0.25">
      <c r="A26" s="26" t="s">
        <v>40</v>
      </c>
      <c r="B26" s="27" t="s">
        <v>41</v>
      </c>
      <c r="C26" s="28" t="s">
        <v>32</v>
      </c>
      <c r="D26" s="29">
        <v>6130</v>
      </c>
      <c r="E26" s="30"/>
      <c r="F26" s="31">
        <f>D26*E26</f>
        <v>0</v>
      </c>
    </row>
    <row r="27" spans="1:6" s="32" customFormat="1" ht="38.25" outlineLevel="2" x14ac:dyDescent="0.25">
      <c r="A27" s="26" t="s">
        <v>42</v>
      </c>
      <c r="B27" s="27" t="s">
        <v>43</v>
      </c>
      <c r="C27" s="28" t="s">
        <v>32</v>
      </c>
      <c r="D27" s="29">
        <v>1423</v>
      </c>
      <c r="E27" s="30"/>
      <c r="F27" s="31">
        <f>D27*E27</f>
        <v>0</v>
      </c>
    </row>
    <row r="28" spans="1:6" s="32" customFormat="1" outlineLevel="1" x14ac:dyDescent="0.25">
      <c r="A28" s="33">
        <v>2.2999999999999998</v>
      </c>
      <c r="B28" s="44" t="s">
        <v>44</v>
      </c>
      <c r="C28" s="34"/>
      <c r="D28" s="29"/>
      <c r="E28" s="24"/>
      <c r="F28" s="25"/>
    </row>
    <row r="29" spans="1:6" s="32" customFormat="1" ht="38.25" outlineLevel="2" x14ac:dyDescent="0.25">
      <c r="A29" s="26" t="s">
        <v>45</v>
      </c>
      <c r="B29" s="27" t="s">
        <v>46</v>
      </c>
      <c r="C29" s="28" t="s">
        <v>32</v>
      </c>
      <c r="D29" s="29">
        <v>1615.5634823537478</v>
      </c>
      <c r="E29" s="30"/>
      <c r="F29" s="31">
        <f>D29*E29</f>
        <v>0</v>
      </c>
    </row>
    <row r="30" spans="1:6" s="32" customFormat="1" outlineLevel="1" x14ac:dyDescent="0.25">
      <c r="A30" s="45"/>
      <c r="B30" s="1"/>
      <c r="C30" s="2"/>
      <c r="D30" s="36"/>
      <c r="E30" s="46" t="s">
        <v>47</v>
      </c>
      <c r="F30" s="38">
        <f>SUM(F21:F29)</f>
        <v>0</v>
      </c>
    </row>
    <row r="31" spans="1:6" s="32" customFormat="1" outlineLevel="1" x14ac:dyDescent="0.25">
      <c r="A31" s="47"/>
      <c r="B31" s="40"/>
      <c r="C31" s="48"/>
      <c r="D31" s="42"/>
      <c r="E31" s="49"/>
      <c r="F31" s="43"/>
    </row>
    <row r="32" spans="1:6" x14ac:dyDescent="0.25">
      <c r="A32" s="15">
        <f>A19+1</f>
        <v>3</v>
      </c>
      <c r="B32" s="16" t="s">
        <v>48</v>
      </c>
      <c r="C32" s="17"/>
      <c r="D32" s="18"/>
      <c r="E32" s="17"/>
      <c r="F32" s="19"/>
    </row>
    <row r="33" spans="1:6" s="32" customFormat="1" outlineLevel="1" x14ac:dyDescent="0.25">
      <c r="A33" s="33">
        <v>3.1</v>
      </c>
      <c r="B33" s="44" t="s">
        <v>49</v>
      </c>
      <c r="C33" s="34"/>
      <c r="D33" s="23"/>
      <c r="E33" s="24"/>
      <c r="F33" s="25"/>
    </row>
    <row r="34" spans="1:6" s="32" customFormat="1" ht="25.5" outlineLevel="2" x14ac:dyDescent="0.25">
      <c r="A34" s="26" t="s">
        <v>50</v>
      </c>
      <c r="B34" s="27" t="s">
        <v>51</v>
      </c>
      <c r="C34" s="28" t="s">
        <v>52</v>
      </c>
      <c r="D34" s="29">
        <v>148299</v>
      </c>
      <c r="E34" s="30"/>
      <c r="F34" s="31">
        <f>D34*E34</f>
        <v>0</v>
      </c>
    </row>
    <row r="35" spans="1:6" s="32" customFormat="1" ht="38.25" outlineLevel="2" x14ac:dyDescent="0.25">
      <c r="A35" s="26" t="s">
        <v>53</v>
      </c>
      <c r="B35" s="27" t="s">
        <v>54</v>
      </c>
      <c r="C35" s="28" t="s">
        <v>15</v>
      </c>
      <c r="D35" s="29">
        <v>686</v>
      </c>
      <c r="E35" s="30"/>
      <c r="F35" s="31">
        <f>D35*E35</f>
        <v>0</v>
      </c>
    </row>
    <row r="36" spans="1:6" s="32" customFormat="1" ht="38.25" outlineLevel="2" x14ac:dyDescent="0.25">
      <c r="A36" s="26" t="s">
        <v>55</v>
      </c>
      <c r="B36" s="27" t="s">
        <v>56</v>
      </c>
      <c r="C36" s="28" t="s">
        <v>15</v>
      </c>
      <c r="D36" s="29">
        <v>2430</v>
      </c>
      <c r="E36" s="30"/>
      <c r="F36" s="31">
        <f>D36*E36</f>
        <v>0</v>
      </c>
    </row>
    <row r="37" spans="1:6" s="32" customFormat="1" ht="38.25" outlineLevel="2" x14ac:dyDescent="0.25">
      <c r="A37" s="26" t="s">
        <v>57</v>
      </c>
      <c r="B37" s="27" t="s">
        <v>58</v>
      </c>
      <c r="C37" s="28" t="s">
        <v>15</v>
      </c>
      <c r="D37" s="29">
        <v>4157</v>
      </c>
      <c r="E37" s="30"/>
      <c r="F37" s="31">
        <f>D37*E37</f>
        <v>0</v>
      </c>
    </row>
    <row r="38" spans="1:6" s="32" customFormat="1" ht="38.25" outlineLevel="2" x14ac:dyDescent="0.25">
      <c r="A38" s="26" t="s">
        <v>59</v>
      </c>
      <c r="B38" s="27" t="s">
        <v>60</v>
      </c>
      <c r="C38" s="28" t="s">
        <v>15</v>
      </c>
      <c r="D38" s="29">
        <v>287</v>
      </c>
      <c r="E38" s="30"/>
      <c r="F38" s="31">
        <f>D38*E38</f>
        <v>0</v>
      </c>
    </row>
    <row r="39" spans="1:6" s="32" customFormat="1" outlineLevel="1" x14ac:dyDescent="0.25">
      <c r="A39" s="33">
        <v>3.2</v>
      </c>
      <c r="B39" s="44" t="s">
        <v>61</v>
      </c>
      <c r="C39" s="34"/>
      <c r="D39" s="29"/>
      <c r="E39" s="24"/>
      <c r="F39" s="25"/>
    </row>
    <row r="40" spans="1:6" s="32" customFormat="1" ht="38.25" outlineLevel="2" x14ac:dyDescent="0.25">
      <c r="A40" s="26" t="s">
        <v>62</v>
      </c>
      <c r="B40" s="27" t="s">
        <v>63</v>
      </c>
      <c r="C40" s="28" t="s">
        <v>52</v>
      </c>
      <c r="D40" s="29">
        <v>109103</v>
      </c>
      <c r="E40" s="30"/>
      <c r="F40" s="31">
        <f t="shared" ref="F40:F46" si="0">D40*E40</f>
        <v>0</v>
      </c>
    </row>
    <row r="41" spans="1:6" s="32" customFormat="1" outlineLevel="2" x14ac:dyDescent="0.25">
      <c r="A41" s="26" t="s">
        <v>64</v>
      </c>
      <c r="B41" s="27" t="s">
        <v>65</v>
      </c>
      <c r="C41" s="28" t="s">
        <v>12</v>
      </c>
      <c r="D41" s="29">
        <v>1175</v>
      </c>
      <c r="E41" s="30"/>
      <c r="F41" s="31">
        <f t="shared" si="0"/>
        <v>0</v>
      </c>
    </row>
    <row r="42" spans="1:6" s="32" customFormat="1" ht="25.5" outlineLevel="2" x14ac:dyDescent="0.25">
      <c r="A42" s="26" t="s">
        <v>66</v>
      </c>
      <c r="B42" s="27" t="s">
        <v>67</v>
      </c>
      <c r="C42" s="28" t="s">
        <v>32</v>
      </c>
      <c r="D42" s="29">
        <v>465</v>
      </c>
      <c r="E42" s="30"/>
      <c r="F42" s="31">
        <f t="shared" si="0"/>
        <v>0</v>
      </c>
    </row>
    <row r="43" spans="1:6" s="32" customFormat="1" ht="38.25" outlineLevel="2" x14ac:dyDescent="0.25">
      <c r="A43" s="26" t="s">
        <v>68</v>
      </c>
      <c r="B43" s="27" t="s">
        <v>69</v>
      </c>
      <c r="C43" s="28" t="s">
        <v>32</v>
      </c>
      <c r="D43" s="29">
        <v>57</v>
      </c>
      <c r="E43" s="30"/>
      <c r="F43" s="31">
        <f t="shared" si="0"/>
        <v>0</v>
      </c>
    </row>
    <row r="44" spans="1:6" s="32" customFormat="1" ht="38.25" outlineLevel="2" x14ac:dyDescent="0.25">
      <c r="A44" s="26" t="s">
        <v>70</v>
      </c>
      <c r="B44" s="27" t="s">
        <v>71</v>
      </c>
      <c r="C44" s="28" t="s">
        <v>52</v>
      </c>
      <c r="D44" s="29">
        <v>15395</v>
      </c>
      <c r="E44" s="30"/>
      <c r="F44" s="31">
        <f t="shared" si="0"/>
        <v>0</v>
      </c>
    </row>
    <row r="45" spans="1:6" s="32" customFormat="1" ht="25.5" outlineLevel="2" x14ac:dyDescent="0.25">
      <c r="A45" s="26" t="s">
        <v>72</v>
      </c>
      <c r="B45" s="27" t="s">
        <v>73</v>
      </c>
      <c r="C45" s="28" t="s">
        <v>12</v>
      </c>
      <c r="D45" s="29">
        <v>4194</v>
      </c>
      <c r="E45" s="30"/>
      <c r="F45" s="31">
        <f t="shared" si="0"/>
        <v>0</v>
      </c>
    </row>
    <row r="46" spans="1:6" s="32" customFormat="1" ht="25.5" outlineLevel="2" x14ac:dyDescent="0.25">
      <c r="A46" s="26" t="s">
        <v>74</v>
      </c>
      <c r="B46" s="27" t="s">
        <v>75</v>
      </c>
      <c r="C46" s="28" t="s">
        <v>32</v>
      </c>
      <c r="D46" s="29">
        <v>567</v>
      </c>
      <c r="E46" s="30"/>
      <c r="F46" s="31">
        <f t="shared" si="0"/>
        <v>0</v>
      </c>
    </row>
    <row r="47" spans="1:6" s="32" customFormat="1" ht="25.5" outlineLevel="2" x14ac:dyDescent="0.25">
      <c r="A47" s="26" t="s">
        <v>76</v>
      </c>
      <c r="B47" s="27" t="s">
        <v>77</v>
      </c>
      <c r="C47" s="28" t="s">
        <v>12</v>
      </c>
      <c r="D47" s="29">
        <v>4178</v>
      </c>
      <c r="E47" s="30"/>
      <c r="F47" s="31">
        <f>D47*E47</f>
        <v>0</v>
      </c>
    </row>
    <row r="48" spans="1:6" s="32" customFormat="1" ht="25.5" outlineLevel="2" x14ac:dyDescent="0.25">
      <c r="A48" s="26" t="s">
        <v>78</v>
      </c>
      <c r="B48" s="27" t="s">
        <v>79</v>
      </c>
      <c r="C48" s="28" t="s">
        <v>15</v>
      </c>
      <c r="D48" s="29">
        <v>555</v>
      </c>
      <c r="E48" s="30"/>
      <c r="F48" s="31">
        <f>D48*E48</f>
        <v>0</v>
      </c>
    </row>
    <row r="49" spans="1:6" s="32" customFormat="1" ht="25.5" outlineLevel="2" x14ac:dyDescent="0.25">
      <c r="A49" s="26" t="s">
        <v>80</v>
      </c>
      <c r="B49" s="27" t="s">
        <v>81</v>
      </c>
      <c r="C49" s="28" t="s">
        <v>18</v>
      </c>
      <c r="D49" s="29">
        <v>19</v>
      </c>
      <c r="E49" s="30"/>
      <c r="F49" s="31">
        <f>D49*E49</f>
        <v>0</v>
      </c>
    </row>
    <row r="50" spans="1:6" outlineLevel="1" x14ac:dyDescent="0.25">
      <c r="A50" s="35"/>
      <c r="B50" s="1"/>
      <c r="C50" s="11"/>
      <c r="D50" s="36"/>
      <c r="E50" s="37" t="s">
        <v>82</v>
      </c>
      <c r="F50" s="38">
        <f>SUM(F34:F49)</f>
        <v>0</v>
      </c>
    </row>
    <row r="51" spans="1:6" outlineLevel="1" x14ac:dyDescent="0.25">
      <c r="A51" s="39"/>
      <c r="B51" s="40"/>
      <c r="C51" s="41"/>
      <c r="D51" s="42"/>
      <c r="E51" s="50"/>
      <c r="F51" s="43"/>
    </row>
    <row r="52" spans="1:6" x14ac:dyDescent="0.25">
      <c r="A52" s="15">
        <f>A32+1</f>
        <v>4</v>
      </c>
      <c r="B52" s="16" t="s">
        <v>83</v>
      </c>
      <c r="C52" s="17"/>
      <c r="D52" s="18"/>
      <c r="E52" s="17"/>
      <c r="F52" s="19"/>
    </row>
    <row r="53" spans="1:6" s="32" customFormat="1" outlineLevel="1" x14ac:dyDescent="0.25">
      <c r="A53" s="33">
        <v>4.0999999999999996</v>
      </c>
      <c r="B53" s="44" t="s">
        <v>84</v>
      </c>
      <c r="C53" s="34"/>
      <c r="D53" s="23"/>
      <c r="E53" s="24"/>
      <c r="F53" s="25"/>
    </row>
    <row r="54" spans="1:6" s="32" customFormat="1" ht="25.5" outlineLevel="2" x14ac:dyDescent="0.25">
      <c r="A54" s="26" t="s">
        <v>85</v>
      </c>
      <c r="B54" s="27" t="s">
        <v>86</v>
      </c>
      <c r="C54" s="28" t="s">
        <v>32</v>
      </c>
      <c r="D54" s="29">
        <v>577</v>
      </c>
      <c r="E54" s="30"/>
      <c r="F54" s="31">
        <f>D54*E54</f>
        <v>0</v>
      </c>
    </row>
    <row r="55" spans="1:6" s="32" customFormat="1" ht="25.5" outlineLevel="2" x14ac:dyDescent="0.25">
      <c r="A55" s="26" t="s">
        <v>87</v>
      </c>
      <c r="B55" s="27" t="s">
        <v>88</v>
      </c>
      <c r="C55" s="28" t="s">
        <v>32</v>
      </c>
      <c r="D55" s="29">
        <v>35</v>
      </c>
      <c r="E55" s="30"/>
      <c r="F55" s="31">
        <f>D55*E55</f>
        <v>0</v>
      </c>
    </row>
    <row r="56" spans="1:6" s="32" customFormat="1" ht="25.5" outlineLevel="2" x14ac:dyDescent="0.25">
      <c r="A56" s="26" t="s">
        <v>89</v>
      </c>
      <c r="B56" s="27" t="s">
        <v>90</v>
      </c>
      <c r="C56" s="28" t="s">
        <v>32</v>
      </c>
      <c r="D56" s="29">
        <v>158</v>
      </c>
      <c r="E56" s="30"/>
      <c r="F56" s="31">
        <f>D56*E56</f>
        <v>0</v>
      </c>
    </row>
    <row r="57" spans="1:6" s="32" customFormat="1" outlineLevel="1" x14ac:dyDescent="0.25">
      <c r="A57" s="33">
        <v>4.2</v>
      </c>
      <c r="B57" s="44" t="s">
        <v>91</v>
      </c>
      <c r="C57" s="34"/>
      <c r="D57" s="29"/>
      <c r="E57" s="24"/>
      <c r="F57" s="25"/>
    </row>
    <row r="58" spans="1:6" s="32" customFormat="1" ht="25.5" outlineLevel="2" x14ac:dyDescent="0.25">
      <c r="A58" s="26" t="s">
        <v>92</v>
      </c>
      <c r="B58" s="27" t="s">
        <v>93</v>
      </c>
      <c r="C58" s="28" t="s">
        <v>32</v>
      </c>
      <c r="D58" s="29">
        <v>70</v>
      </c>
      <c r="E58" s="30"/>
      <c r="F58" s="31">
        <f>D58*E58</f>
        <v>0</v>
      </c>
    </row>
    <row r="59" spans="1:6" s="32" customFormat="1" ht="38.25" outlineLevel="2" x14ac:dyDescent="0.25">
      <c r="A59" s="26" t="s">
        <v>94</v>
      </c>
      <c r="B59" s="27" t="s">
        <v>95</v>
      </c>
      <c r="C59" s="28" t="s">
        <v>32</v>
      </c>
      <c r="D59" s="29">
        <v>39</v>
      </c>
      <c r="E59" s="30"/>
      <c r="F59" s="31">
        <f>D59*E59</f>
        <v>0</v>
      </c>
    </row>
    <row r="60" spans="1:6" s="32" customFormat="1" outlineLevel="1" x14ac:dyDescent="0.25">
      <c r="A60" s="33">
        <v>4.3</v>
      </c>
      <c r="B60" s="44" t="s">
        <v>96</v>
      </c>
      <c r="C60" s="34"/>
      <c r="D60" s="29"/>
      <c r="E60" s="24"/>
      <c r="F60" s="25"/>
    </row>
    <row r="61" spans="1:6" s="32" customFormat="1" ht="25.5" outlineLevel="2" x14ac:dyDescent="0.25">
      <c r="A61" s="26" t="s">
        <v>97</v>
      </c>
      <c r="B61" s="27" t="s">
        <v>98</v>
      </c>
      <c r="C61" s="28" t="s">
        <v>12</v>
      </c>
      <c r="D61" s="29">
        <v>6326</v>
      </c>
      <c r="E61" s="30"/>
      <c r="F61" s="31">
        <f>D61*E61</f>
        <v>0</v>
      </c>
    </row>
    <row r="62" spans="1:6" s="32" customFormat="1" ht="38.25" outlineLevel="2" x14ac:dyDescent="0.25">
      <c r="A62" s="26" t="s">
        <v>99</v>
      </c>
      <c r="B62" s="27" t="s">
        <v>100</v>
      </c>
      <c r="C62" s="28" t="s">
        <v>12</v>
      </c>
      <c r="D62" s="29">
        <v>3373</v>
      </c>
      <c r="E62" s="30"/>
      <c r="F62" s="31">
        <f>D62*E62</f>
        <v>0</v>
      </c>
    </row>
    <row r="63" spans="1:6" s="32" customFormat="1" outlineLevel="1" x14ac:dyDescent="0.25">
      <c r="A63" s="33">
        <v>4.4000000000000004</v>
      </c>
      <c r="B63" s="44" t="s">
        <v>101</v>
      </c>
      <c r="C63" s="34"/>
      <c r="D63" s="29"/>
      <c r="E63" s="24"/>
      <c r="F63" s="25"/>
    </row>
    <row r="64" spans="1:6" s="32" customFormat="1" ht="25.5" outlineLevel="2" x14ac:dyDescent="0.25">
      <c r="A64" s="26" t="s">
        <v>102</v>
      </c>
      <c r="B64" s="27" t="s">
        <v>103</v>
      </c>
      <c r="C64" s="28" t="s">
        <v>32</v>
      </c>
      <c r="D64" s="29">
        <v>209</v>
      </c>
      <c r="E64" s="30"/>
      <c r="F64" s="31">
        <f t="shared" ref="F64:F71" si="1">D64*E64</f>
        <v>0</v>
      </c>
    </row>
    <row r="65" spans="1:6" s="32" customFormat="1" ht="25.5" outlineLevel="2" x14ac:dyDescent="0.25">
      <c r="A65" s="26" t="s">
        <v>104</v>
      </c>
      <c r="B65" s="27" t="s">
        <v>105</v>
      </c>
      <c r="C65" s="28" t="s">
        <v>12</v>
      </c>
      <c r="D65" s="29">
        <v>129</v>
      </c>
      <c r="E65" s="30"/>
      <c r="F65" s="31">
        <f t="shared" si="1"/>
        <v>0</v>
      </c>
    </row>
    <row r="66" spans="1:6" s="32" customFormat="1" ht="25.5" outlineLevel="2" x14ac:dyDescent="0.25">
      <c r="A66" s="26" t="s">
        <v>106</v>
      </c>
      <c r="B66" s="27" t="s">
        <v>107</v>
      </c>
      <c r="C66" s="28" t="s">
        <v>32</v>
      </c>
      <c r="D66" s="29">
        <v>90</v>
      </c>
      <c r="E66" s="30"/>
      <c r="F66" s="31">
        <f t="shared" si="1"/>
        <v>0</v>
      </c>
    </row>
    <row r="67" spans="1:6" s="32" customFormat="1" ht="25.5" outlineLevel="2" x14ac:dyDescent="0.25">
      <c r="A67" s="26" t="s">
        <v>108</v>
      </c>
      <c r="B67" s="27" t="s">
        <v>109</v>
      </c>
      <c r="C67" s="28" t="s">
        <v>32</v>
      </c>
      <c r="D67" s="29">
        <v>6</v>
      </c>
      <c r="E67" s="30"/>
      <c r="F67" s="31">
        <f>D67*E67</f>
        <v>0</v>
      </c>
    </row>
    <row r="68" spans="1:6" s="32" customFormat="1" ht="63.75" outlineLevel="2" x14ac:dyDescent="0.25">
      <c r="A68" s="26" t="s">
        <v>110</v>
      </c>
      <c r="B68" s="27" t="s">
        <v>111</v>
      </c>
      <c r="C68" s="28" t="s">
        <v>18</v>
      </c>
      <c r="D68" s="29">
        <v>250</v>
      </c>
      <c r="E68" s="30"/>
      <c r="F68" s="31">
        <f>D68*E68</f>
        <v>0</v>
      </c>
    </row>
    <row r="69" spans="1:6" s="32" customFormat="1" outlineLevel="2" x14ac:dyDescent="0.25">
      <c r="A69" s="26" t="s">
        <v>112</v>
      </c>
      <c r="B69" s="27" t="s">
        <v>113</v>
      </c>
      <c r="C69" s="28" t="s">
        <v>15</v>
      </c>
      <c r="D69" s="29">
        <v>3076</v>
      </c>
      <c r="E69" s="30"/>
      <c r="F69" s="31">
        <f t="shared" si="1"/>
        <v>0</v>
      </c>
    </row>
    <row r="70" spans="1:6" s="32" customFormat="1" ht="25.5" outlineLevel="2" x14ac:dyDescent="0.25">
      <c r="A70" s="26" t="s">
        <v>114</v>
      </c>
      <c r="B70" s="27" t="s">
        <v>115</v>
      </c>
      <c r="C70" s="28" t="s">
        <v>15</v>
      </c>
      <c r="D70" s="29">
        <v>76</v>
      </c>
      <c r="E70" s="30"/>
      <c r="F70" s="31">
        <f t="shared" si="1"/>
        <v>0</v>
      </c>
    </row>
    <row r="71" spans="1:6" s="32" customFormat="1" ht="25.5" outlineLevel="2" x14ac:dyDescent="0.25">
      <c r="A71" s="26" t="s">
        <v>116</v>
      </c>
      <c r="B71" s="27" t="s">
        <v>117</v>
      </c>
      <c r="C71" s="28" t="s">
        <v>15</v>
      </c>
      <c r="D71" s="29">
        <v>57</v>
      </c>
      <c r="E71" s="30"/>
      <c r="F71" s="31">
        <f t="shared" si="1"/>
        <v>0</v>
      </c>
    </row>
    <row r="72" spans="1:6" s="32" customFormat="1" outlineLevel="1" x14ac:dyDescent="0.25">
      <c r="A72" s="33">
        <v>4.5</v>
      </c>
      <c r="B72" s="44" t="s">
        <v>118</v>
      </c>
      <c r="C72" s="34"/>
      <c r="D72" s="29"/>
      <c r="E72" s="24"/>
      <c r="F72" s="25"/>
    </row>
    <row r="73" spans="1:6" s="32" customFormat="1" ht="38.25" outlineLevel="2" x14ac:dyDescent="0.25">
      <c r="A73" s="26" t="s">
        <v>119</v>
      </c>
      <c r="B73" s="27" t="s">
        <v>63</v>
      </c>
      <c r="C73" s="28" t="s">
        <v>52</v>
      </c>
      <c r="D73" s="29">
        <v>457713</v>
      </c>
      <c r="E73" s="30"/>
      <c r="F73" s="31">
        <f>D73*E73</f>
        <v>0</v>
      </c>
    </row>
    <row r="74" spans="1:6" s="32" customFormat="1" ht="38.25" outlineLevel="2" x14ac:dyDescent="0.25">
      <c r="A74" s="26" t="s">
        <v>120</v>
      </c>
      <c r="B74" s="27" t="s">
        <v>71</v>
      </c>
      <c r="C74" s="28" t="s">
        <v>52</v>
      </c>
      <c r="D74" s="29">
        <v>36840</v>
      </c>
      <c r="E74" s="30"/>
      <c r="F74" s="31">
        <f>D74*E74</f>
        <v>0</v>
      </c>
    </row>
    <row r="75" spans="1:6" s="32" customFormat="1" outlineLevel="1" x14ac:dyDescent="0.25">
      <c r="A75" s="33">
        <v>4.5999999999999996</v>
      </c>
      <c r="B75" s="44" t="s">
        <v>121</v>
      </c>
      <c r="C75" s="34"/>
      <c r="D75" s="29"/>
      <c r="E75" s="24"/>
      <c r="F75" s="25"/>
    </row>
    <row r="76" spans="1:6" s="32" customFormat="1" ht="25.5" outlineLevel="1" x14ac:dyDescent="0.25">
      <c r="A76" s="26" t="s">
        <v>122</v>
      </c>
      <c r="B76" s="27" t="s">
        <v>123</v>
      </c>
      <c r="C76" s="28" t="s">
        <v>52</v>
      </c>
      <c r="D76" s="29">
        <v>2798</v>
      </c>
      <c r="E76" s="30"/>
      <c r="F76" s="31">
        <f>D76*E76</f>
        <v>0</v>
      </c>
    </row>
    <row r="77" spans="1:6" s="32" customFormat="1" ht="51" outlineLevel="1" x14ac:dyDescent="0.25">
      <c r="A77" s="26" t="s">
        <v>124</v>
      </c>
      <c r="B77" s="27" t="s">
        <v>125</v>
      </c>
      <c r="C77" s="28" t="s">
        <v>18</v>
      </c>
      <c r="D77" s="29">
        <v>76</v>
      </c>
      <c r="E77" s="30"/>
      <c r="F77" s="31">
        <f>D77*E77</f>
        <v>0</v>
      </c>
    </row>
    <row r="78" spans="1:6" s="32" customFormat="1" outlineLevel="1" x14ac:dyDescent="0.25">
      <c r="A78" s="33">
        <v>4.7</v>
      </c>
      <c r="B78" s="44" t="s">
        <v>126</v>
      </c>
      <c r="C78" s="34"/>
      <c r="D78" s="29"/>
      <c r="E78" s="24"/>
      <c r="F78" s="25"/>
    </row>
    <row r="79" spans="1:6" s="32" customFormat="1" ht="25.5" outlineLevel="1" x14ac:dyDescent="0.25">
      <c r="A79" s="26" t="s">
        <v>127</v>
      </c>
      <c r="B79" s="27" t="s">
        <v>128</v>
      </c>
      <c r="C79" s="28" t="s">
        <v>12</v>
      </c>
      <c r="D79" s="29">
        <v>138</v>
      </c>
      <c r="E79" s="30"/>
      <c r="F79" s="31">
        <f t="shared" ref="F79:F87" si="2">D79*E79</f>
        <v>0</v>
      </c>
    </row>
    <row r="80" spans="1:6" s="32" customFormat="1" ht="25.5" outlineLevel="1" x14ac:dyDescent="0.25">
      <c r="A80" s="26" t="s">
        <v>129</v>
      </c>
      <c r="B80" s="27" t="s">
        <v>130</v>
      </c>
      <c r="C80" s="28" t="s">
        <v>32</v>
      </c>
      <c r="D80" s="29">
        <v>5</v>
      </c>
      <c r="E80" s="30"/>
      <c r="F80" s="31">
        <f t="shared" si="2"/>
        <v>0</v>
      </c>
    </row>
    <row r="81" spans="1:6" s="32" customFormat="1" ht="25.5" outlineLevel="1" x14ac:dyDescent="0.25">
      <c r="A81" s="26" t="s">
        <v>131</v>
      </c>
      <c r="B81" s="27" t="s">
        <v>132</v>
      </c>
      <c r="C81" s="28" t="s">
        <v>12</v>
      </c>
      <c r="D81" s="29">
        <v>7</v>
      </c>
      <c r="E81" s="30"/>
      <c r="F81" s="31">
        <f t="shared" si="2"/>
        <v>0</v>
      </c>
    </row>
    <row r="82" spans="1:6" s="32" customFormat="1" ht="25.5" outlineLevel="1" x14ac:dyDescent="0.25">
      <c r="A82" s="26" t="s">
        <v>133</v>
      </c>
      <c r="B82" s="27" t="s">
        <v>134</v>
      </c>
      <c r="C82" s="28" t="s">
        <v>15</v>
      </c>
      <c r="D82" s="29">
        <v>78</v>
      </c>
      <c r="E82" s="30"/>
      <c r="F82" s="31">
        <f t="shared" si="2"/>
        <v>0</v>
      </c>
    </row>
    <row r="83" spans="1:6" s="32" customFormat="1" ht="25.5" outlineLevel="1" x14ac:dyDescent="0.25">
      <c r="A83" s="26" t="s">
        <v>135</v>
      </c>
      <c r="B83" s="27" t="s">
        <v>136</v>
      </c>
      <c r="C83" s="28" t="s">
        <v>12</v>
      </c>
      <c r="D83" s="29">
        <v>5</v>
      </c>
      <c r="E83" s="30"/>
      <c r="F83" s="31">
        <f t="shared" si="2"/>
        <v>0</v>
      </c>
    </row>
    <row r="84" spans="1:6" s="32" customFormat="1" ht="25.5" outlineLevel="1" x14ac:dyDescent="0.25">
      <c r="A84" s="26" t="s">
        <v>137</v>
      </c>
      <c r="B84" s="27" t="s">
        <v>138</v>
      </c>
      <c r="C84" s="28" t="s">
        <v>15</v>
      </c>
      <c r="D84" s="29">
        <v>44</v>
      </c>
      <c r="E84" s="30"/>
      <c r="F84" s="31">
        <f t="shared" si="2"/>
        <v>0</v>
      </c>
    </row>
    <row r="85" spans="1:6" s="32" customFormat="1" ht="25.5" outlineLevel="1" x14ac:dyDescent="0.25">
      <c r="A85" s="26" t="s">
        <v>139</v>
      </c>
      <c r="B85" s="27" t="s">
        <v>140</v>
      </c>
      <c r="C85" s="28" t="s">
        <v>15</v>
      </c>
      <c r="D85" s="29">
        <v>19</v>
      </c>
      <c r="E85" s="30"/>
      <c r="F85" s="31">
        <f t="shared" si="2"/>
        <v>0</v>
      </c>
    </row>
    <row r="86" spans="1:6" s="32" customFormat="1" ht="38.25" outlineLevel="1" x14ac:dyDescent="0.25">
      <c r="A86" s="26" t="s">
        <v>141</v>
      </c>
      <c r="B86" s="27" t="s">
        <v>63</v>
      </c>
      <c r="C86" s="28" t="s">
        <v>52</v>
      </c>
      <c r="D86" s="29">
        <v>2871</v>
      </c>
      <c r="E86" s="30"/>
      <c r="F86" s="31">
        <f t="shared" si="2"/>
        <v>0</v>
      </c>
    </row>
    <row r="87" spans="1:6" s="32" customFormat="1" ht="38.25" outlineLevel="1" x14ac:dyDescent="0.25">
      <c r="A87" s="26" t="s">
        <v>142</v>
      </c>
      <c r="B87" s="27" t="s">
        <v>71</v>
      </c>
      <c r="C87" s="28" t="s">
        <v>52</v>
      </c>
      <c r="D87" s="29">
        <v>83</v>
      </c>
      <c r="E87" s="30"/>
      <c r="F87" s="31">
        <f t="shared" si="2"/>
        <v>0</v>
      </c>
    </row>
    <row r="88" spans="1:6" outlineLevel="1" x14ac:dyDescent="0.25">
      <c r="A88" s="35"/>
      <c r="B88" s="1"/>
      <c r="C88" s="11"/>
      <c r="D88" s="36"/>
      <c r="E88" s="37" t="s">
        <v>143</v>
      </c>
      <c r="F88" s="38">
        <f>SUM(F54:F87)</f>
        <v>0</v>
      </c>
    </row>
    <row r="89" spans="1:6" outlineLevel="1" x14ac:dyDescent="0.25">
      <c r="A89" s="39"/>
      <c r="B89" s="40"/>
      <c r="C89" s="41"/>
      <c r="D89" s="42"/>
      <c r="E89" s="50"/>
      <c r="F89" s="43"/>
    </row>
    <row r="90" spans="1:6" x14ac:dyDescent="0.25">
      <c r="A90" s="15">
        <f>A52+1</f>
        <v>5</v>
      </c>
      <c r="B90" s="16" t="s">
        <v>144</v>
      </c>
      <c r="C90" s="17"/>
      <c r="D90" s="18"/>
      <c r="E90" s="17"/>
      <c r="F90" s="19"/>
    </row>
    <row r="91" spans="1:6" outlineLevel="1" x14ac:dyDescent="0.25">
      <c r="A91" s="20">
        <v>5.0999999999999996</v>
      </c>
      <c r="B91" s="44" t="s">
        <v>145</v>
      </c>
      <c r="C91" s="22"/>
      <c r="D91" s="23"/>
      <c r="E91" s="24"/>
      <c r="F91" s="25"/>
    </row>
    <row r="92" spans="1:6" s="32" customFormat="1" ht="38.25" outlineLevel="2" x14ac:dyDescent="0.25">
      <c r="A92" s="26" t="s">
        <v>146</v>
      </c>
      <c r="B92" s="27" t="s">
        <v>147</v>
      </c>
      <c r="C92" s="28" t="s">
        <v>15</v>
      </c>
      <c r="D92" s="29">
        <v>933</v>
      </c>
      <c r="E92" s="30"/>
      <c r="F92" s="31">
        <f>D92*E92</f>
        <v>0</v>
      </c>
    </row>
    <row r="93" spans="1:6" s="32" customFormat="1" ht="38.25" outlineLevel="2" x14ac:dyDescent="0.25">
      <c r="A93" s="26" t="s">
        <v>148</v>
      </c>
      <c r="B93" s="27" t="s">
        <v>149</v>
      </c>
      <c r="C93" s="28" t="s">
        <v>12</v>
      </c>
      <c r="D93" s="29">
        <v>1151</v>
      </c>
      <c r="E93" s="30"/>
      <c r="F93" s="31">
        <f>D93*E93</f>
        <v>0</v>
      </c>
    </row>
    <row r="94" spans="1:6" s="32" customFormat="1" ht="25.5" outlineLevel="2" x14ac:dyDescent="0.25">
      <c r="A94" s="26" t="s">
        <v>150</v>
      </c>
      <c r="B94" s="27" t="s">
        <v>134</v>
      </c>
      <c r="C94" s="28" t="s">
        <v>15</v>
      </c>
      <c r="D94" s="29">
        <v>1500</v>
      </c>
      <c r="E94" s="30"/>
      <c r="F94" s="31">
        <f>D94*E94</f>
        <v>0</v>
      </c>
    </row>
    <row r="95" spans="1:6" s="32" customFormat="1" ht="25.5" outlineLevel="2" x14ac:dyDescent="0.25">
      <c r="A95" s="26" t="s">
        <v>151</v>
      </c>
      <c r="B95" s="27" t="s">
        <v>132</v>
      </c>
      <c r="C95" s="28" t="s">
        <v>12</v>
      </c>
      <c r="D95" s="29">
        <v>1075</v>
      </c>
      <c r="E95" s="30"/>
      <c r="F95" s="31">
        <f>D95*E95</f>
        <v>0</v>
      </c>
    </row>
    <row r="96" spans="1:6" s="32" customFormat="1" ht="25.5" outlineLevel="2" x14ac:dyDescent="0.25">
      <c r="A96" s="26" t="s">
        <v>152</v>
      </c>
      <c r="B96" s="27" t="s">
        <v>153</v>
      </c>
      <c r="C96" s="28" t="s">
        <v>15</v>
      </c>
      <c r="D96" s="29">
        <v>1068</v>
      </c>
      <c r="E96" s="30"/>
      <c r="F96" s="31">
        <f t="shared" ref="F96:F102" si="3">D96*E96</f>
        <v>0</v>
      </c>
    </row>
    <row r="97" spans="1:6" s="32" customFormat="1" ht="25.5" outlineLevel="2" x14ac:dyDescent="0.25">
      <c r="A97" s="26" t="s">
        <v>154</v>
      </c>
      <c r="B97" s="27" t="s">
        <v>155</v>
      </c>
      <c r="C97" s="28" t="s">
        <v>12</v>
      </c>
      <c r="D97" s="29">
        <v>4535</v>
      </c>
      <c r="E97" s="30"/>
      <c r="F97" s="31">
        <f t="shared" si="3"/>
        <v>0</v>
      </c>
    </row>
    <row r="98" spans="1:6" s="32" customFormat="1" ht="51" outlineLevel="2" x14ac:dyDescent="0.25">
      <c r="A98" s="26" t="s">
        <v>156</v>
      </c>
      <c r="B98" s="27" t="s">
        <v>157</v>
      </c>
      <c r="C98" s="28" t="s">
        <v>15</v>
      </c>
      <c r="D98" s="29">
        <v>735</v>
      </c>
      <c r="E98" s="30"/>
      <c r="F98" s="31">
        <f t="shared" si="3"/>
        <v>0</v>
      </c>
    </row>
    <row r="99" spans="1:6" s="32" customFormat="1" ht="51" outlineLevel="2" x14ac:dyDescent="0.25">
      <c r="A99" s="26" t="s">
        <v>158</v>
      </c>
      <c r="B99" s="27" t="s">
        <v>159</v>
      </c>
      <c r="C99" s="28" t="s">
        <v>15</v>
      </c>
      <c r="D99" s="29">
        <v>1088</v>
      </c>
      <c r="E99" s="30"/>
      <c r="F99" s="31">
        <f t="shared" si="3"/>
        <v>0</v>
      </c>
    </row>
    <row r="100" spans="1:6" s="32" customFormat="1" ht="51" outlineLevel="2" x14ac:dyDescent="0.25">
      <c r="A100" s="26" t="s">
        <v>160</v>
      </c>
      <c r="B100" s="27" t="s">
        <v>161</v>
      </c>
      <c r="C100" s="28" t="s">
        <v>12</v>
      </c>
      <c r="D100" s="29">
        <v>53</v>
      </c>
      <c r="E100" s="30"/>
      <c r="F100" s="31">
        <f t="shared" si="3"/>
        <v>0</v>
      </c>
    </row>
    <row r="101" spans="1:6" s="32" customFormat="1" ht="25.5" outlineLevel="2" x14ac:dyDescent="0.25">
      <c r="A101" s="26" t="s">
        <v>162</v>
      </c>
      <c r="B101" s="27" t="s">
        <v>163</v>
      </c>
      <c r="C101" s="28" t="s">
        <v>15</v>
      </c>
      <c r="D101" s="29">
        <v>574</v>
      </c>
      <c r="E101" s="30"/>
      <c r="F101" s="31">
        <f t="shared" si="3"/>
        <v>0</v>
      </c>
    </row>
    <row r="102" spans="1:6" s="32" customFormat="1" ht="38.25" outlineLevel="2" x14ac:dyDescent="0.25">
      <c r="A102" s="26" t="s">
        <v>164</v>
      </c>
      <c r="B102" s="27" t="s">
        <v>165</v>
      </c>
      <c r="C102" s="28" t="s">
        <v>15</v>
      </c>
      <c r="D102" s="29">
        <v>458</v>
      </c>
      <c r="E102" s="30"/>
      <c r="F102" s="31">
        <f t="shared" si="3"/>
        <v>0</v>
      </c>
    </row>
    <row r="103" spans="1:6" s="32" customFormat="1" outlineLevel="1" x14ac:dyDescent="0.25">
      <c r="A103" s="33">
        <v>5.2</v>
      </c>
      <c r="B103" s="44" t="s">
        <v>166</v>
      </c>
      <c r="C103" s="34"/>
      <c r="D103" s="29"/>
      <c r="E103" s="24"/>
      <c r="F103" s="25"/>
    </row>
    <row r="104" spans="1:6" s="32" customFormat="1" ht="25.5" outlineLevel="2" x14ac:dyDescent="0.25">
      <c r="A104" s="26" t="s">
        <v>167</v>
      </c>
      <c r="B104" s="27" t="s">
        <v>168</v>
      </c>
      <c r="C104" s="28" t="s">
        <v>12</v>
      </c>
      <c r="D104" s="29">
        <v>1529</v>
      </c>
      <c r="E104" s="30"/>
      <c r="F104" s="31">
        <f>D104*E104</f>
        <v>0</v>
      </c>
    </row>
    <row r="105" spans="1:6" s="32" customFormat="1" ht="25.5" outlineLevel="2" x14ac:dyDescent="0.25">
      <c r="A105" s="26" t="s">
        <v>169</v>
      </c>
      <c r="B105" s="27" t="s">
        <v>170</v>
      </c>
      <c r="C105" s="28" t="s">
        <v>15</v>
      </c>
      <c r="D105" s="29">
        <v>24</v>
      </c>
      <c r="E105" s="30"/>
      <c r="F105" s="31">
        <f>D105*E105</f>
        <v>0</v>
      </c>
    </row>
    <row r="106" spans="1:6" s="32" customFormat="1" ht="25.5" outlineLevel="2" x14ac:dyDescent="0.25">
      <c r="A106" s="26" t="s">
        <v>171</v>
      </c>
      <c r="B106" s="27" t="s">
        <v>172</v>
      </c>
      <c r="C106" s="28" t="s">
        <v>12</v>
      </c>
      <c r="D106" s="29">
        <v>677</v>
      </c>
      <c r="E106" s="30"/>
      <c r="F106" s="31">
        <f>D106*E106</f>
        <v>0</v>
      </c>
    </row>
    <row r="107" spans="1:6" s="32" customFormat="1" ht="25.5" outlineLevel="2" x14ac:dyDescent="0.25">
      <c r="A107" s="26" t="s">
        <v>173</v>
      </c>
      <c r="B107" s="27" t="s">
        <v>174</v>
      </c>
      <c r="C107" s="28" t="s">
        <v>15</v>
      </c>
      <c r="D107" s="29">
        <v>421</v>
      </c>
      <c r="E107" s="30"/>
      <c r="F107" s="31">
        <f>D107*E107</f>
        <v>0</v>
      </c>
    </row>
    <row r="108" spans="1:6" s="32" customFormat="1" outlineLevel="1" x14ac:dyDescent="0.25">
      <c r="A108" s="33">
        <v>5.3</v>
      </c>
      <c r="B108" s="44" t="s">
        <v>175</v>
      </c>
      <c r="C108" s="34"/>
      <c r="D108" s="29"/>
      <c r="E108" s="24"/>
      <c r="F108" s="25"/>
    </row>
    <row r="109" spans="1:6" s="32" customFormat="1" ht="38.25" outlineLevel="2" x14ac:dyDescent="0.25">
      <c r="A109" s="26" t="s">
        <v>176</v>
      </c>
      <c r="B109" s="27" t="s">
        <v>177</v>
      </c>
      <c r="C109" s="28" t="s">
        <v>15</v>
      </c>
      <c r="D109" s="29">
        <v>409</v>
      </c>
      <c r="E109" s="30"/>
      <c r="F109" s="31">
        <f t="shared" ref="F109:F121" si="4">D109*E109</f>
        <v>0</v>
      </c>
    </row>
    <row r="110" spans="1:6" s="32" customFormat="1" ht="25.5" outlineLevel="2" x14ac:dyDescent="0.25">
      <c r="A110" s="26" t="s">
        <v>178</v>
      </c>
      <c r="B110" s="27" t="s">
        <v>179</v>
      </c>
      <c r="C110" s="28" t="s">
        <v>15</v>
      </c>
      <c r="D110" s="29">
        <v>408</v>
      </c>
      <c r="E110" s="30"/>
      <c r="F110" s="31">
        <f t="shared" si="4"/>
        <v>0</v>
      </c>
    </row>
    <row r="111" spans="1:6" s="32" customFormat="1" ht="25.5" outlineLevel="2" x14ac:dyDescent="0.25">
      <c r="A111" s="26" t="s">
        <v>180</v>
      </c>
      <c r="B111" s="27" t="s">
        <v>140</v>
      </c>
      <c r="C111" s="28" t="s">
        <v>15</v>
      </c>
      <c r="D111" s="29">
        <v>2984</v>
      </c>
      <c r="E111" s="30"/>
      <c r="F111" s="31">
        <f t="shared" si="4"/>
        <v>0</v>
      </c>
    </row>
    <row r="112" spans="1:6" s="32" customFormat="1" ht="25.5" outlineLevel="2" x14ac:dyDescent="0.25">
      <c r="A112" s="26" t="s">
        <v>181</v>
      </c>
      <c r="B112" s="27" t="s">
        <v>182</v>
      </c>
      <c r="C112" s="28" t="s">
        <v>15</v>
      </c>
      <c r="D112" s="29">
        <v>721</v>
      </c>
      <c r="E112" s="30"/>
      <c r="F112" s="31">
        <f t="shared" si="4"/>
        <v>0</v>
      </c>
    </row>
    <row r="113" spans="1:6" s="32" customFormat="1" ht="25.5" outlineLevel="2" x14ac:dyDescent="0.25">
      <c r="A113" s="26" t="s">
        <v>183</v>
      </c>
      <c r="B113" s="27" t="s">
        <v>184</v>
      </c>
      <c r="C113" s="28" t="s">
        <v>15</v>
      </c>
      <c r="D113" s="29">
        <v>1269</v>
      </c>
      <c r="E113" s="30"/>
      <c r="F113" s="31">
        <f t="shared" si="4"/>
        <v>0</v>
      </c>
    </row>
    <row r="114" spans="1:6" s="32" customFormat="1" ht="38.25" outlineLevel="2" x14ac:dyDescent="0.25">
      <c r="A114" s="26" t="s">
        <v>185</v>
      </c>
      <c r="B114" s="27" t="s">
        <v>186</v>
      </c>
      <c r="C114" s="28" t="s">
        <v>15</v>
      </c>
      <c r="D114" s="29">
        <v>2290</v>
      </c>
      <c r="E114" s="30"/>
      <c r="F114" s="31">
        <f t="shared" si="4"/>
        <v>0</v>
      </c>
    </row>
    <row r="115" spans="1:6" s="32" customFormat="1" ht="38.25" outlineLevel="2" x14ac:dyDescent="0.25">
      <c r="A115" s="26" t="s">
        <v>187</v>
      </c>
      <c r="B115" s="27" t="s">
        <v>188</v>
      </c>
      <c r="C115" s="28" t="s">
        <v>15</v>
      </c>
      <c r="D115" s="29">
        <v>98</v>
      </c>
      <c r="E115" s="30"/>
      <c r="F115" s="31">
        <f t="shared" si="4"/>
        <v>0</v>
      </c>
    </row>
    <row r="116" spans="1:6" s="32" customFormat="1" ht="25.5" outlineLevel="2" x14ac:dyDescent="0.25">
      <c r="A116" s="26" t="s">
        <v>189</v>
      </c>
      <c r="B116" s="27" t="s">
        <v>190</v>
      </c>
      <c r="C116" s="28" t="s">
        <v>18</v>
      </c>
      <c r="D116" s="29">
        <v>71</v>
      </c>
      <c r="E116" s="30"/>
      <c r="F116" s="31">
        <f t="shared" si="4"/>
        <v>0</v>
      </c>
    </row>
    <row r="117" spans="1:6" s="32" customFormat="1" ht="38.25" outlineLevel="2" x14ac:dyDescent="0.25">
      <c r="A117" s="26" t="s">
        <v>191</v>
      </c>
      <c r="B117" s="27" t="s">
        <v>192</v>
      </c>
      <c r="C117" s="28" t="s">
        <v>15</v>
      </c>
      <c r="D117" s="29">
        <v>733</v>
      </c>
      <c r="E117" s="30"/>
      <c r="F117" s="31">
        <f t="shared" si="4"/>
        <v>0</v>
      </c>
    </row>
    <row r="118" spans="1:6" s="32" customFormat="1" ht="38.25" outlineLevel="2" x14ac:dyDescent="0.25">
      <c r="A118" s="26" t="s">
        <v>193</v>
      </c>
      <c r="B118" s="27" t="s">
        <v>194</v>
      </c>
      <c r="C118" s="28" t="s">
        <v>32</v>
      </c>
      <c r="D118" s="29">
        <v>20</v>
      </c>
      <c r="E118" s="30"/>
      <c r="F118" s="31">
        <f t="shared" si="4"/>
        <v>0</v>
      </c>
    </row>
    <row r="119" spans="1:6" s="32" customFormat="1" ht="25.5" outlineLevel="2" x14ac:dyDescent="0.25">
      <c r="A119" s="26" t="s">
        <v>195</v>
      </c>
      <c r="B119" s="27" t="s">
        <v>196</v>
      </c>
      <c r="C119" s="28" t="s">
        <v>15</v>
      </c>
      <c r="D119" s="29">
        <v>693</v>
      </c>
      <c r="E119" s="30"/>
      <c r="F119" s="31">
        <f t="shared" si="4"/>
        <v>0</v>
      </c>
    </row>
    <row r="120" spans="1:6" s="32" customFormat="1" ht="25.5" outlineLevel="2" x14ac:dyDescent="0.25">
      <c r="A120" s="26" t="s">
        <v>197</v>
      </c>
      <c r="B120" s="27" t="s">
        <v>198</v>
      </c>
      <c r="C120" s="34" t="s">
        <v>15</v>
      </c>
      <c r="D120" s="29">
        <v>289</v>
      </c>
      <c r="E120" s="30"/>
      <c r="F120" s="31">
        <f t="shared" si="4"/>
        <v>0</v>
      </c>
    </row>
    <row r="121" spans="1:6" s="32" customFormat="1" ht="25.5" outlineLevel="2" x14ac:dyDescent="0.25">
      <c r="A121" s="26" t="s">
        <v>199</v>
      </c>
      <c r="B121" s="27" t="s">
        <v>200</v>
      </c>
      <c r="C121" s="28" t="s">
        <v>32</v>
      </c>
      <c r="D121" s="29">
        <v>3</v>
      </c>
      <c r="E121" s="30"/>
      <c r="F121" s="31">
        <f t="shared" si="4"/>
        <v>0</v>
      </c>
    </row>
    <row r="122" spans="1:6" s="32" customFormat="1" outlineLevel="1" x14ac:dyDescent="0.25">
      <c r="A122" s="33">
        <v>5.4</v>
      </c>
      <c r="B122" s="44" t="s">
        <v>201</v>
      </c>
      <c r="C122" s="34"/>
      <c r="D122" s="29"/>
      <c r="E122" s="24"/>
      <c r="F122" s="25"/>
    </row>
    <row r="123" spans="1:6" s="32" customFormat="1" ht="38.25" outlineLevel="2" x14ac:dyDescent="0.25">
      <c r="A123" s="26" t="s">
        <v>202</v>
      </c>
      <c r="B123" s="27" t="s">
        <v>203</v>
      </c>
      <c r="C123" s="28" t="s">
        <v>18</v>
      </c>
      <c r="D123" s="29">
        <v>7112</v>
      </c>
      <c r="E123" s="30"/>
      <c r="F123" s="31">
        <f>D123*E123</f>
        <v>0</v>
      </c>
    </row>
    <row r="124" spans="1:6" s="32" customFormat="1" ht="38.25" outlineLevel="2" x14ac:dyDescent="0.25">
      <c r="A124" s="26" t="s">
        <v>204</v>
      </c>
      <c r="B124" s="27" t="s">
        <v>205</v>
      </c>
      <c r="C124" s="28" t="s">
        <v>18</v>
      </c>
      <c r="D124" s="29">
        <v>1374</v>
      </c>
      <c r="E124" s="30"/>
      <c r="F124" s="31">
        <f>D124*E124</f>
        <v>0</v>
      </c>
    </row>
    <row r="125" spans="1:6" s="32" customFormat="1" ht="51" outlineLevel="2" x14ac:dyDescent="0.25">
      <c r="A125" s="26" t="s">
        <v>206</v>
      </c>
      <c r="B125" s="27" t="s">
        <v>207</v>
      </c>
      <c r="C125" s="28" t="s">
        <v>52</v>
      </c>
      <c r="D125" s="29">
        <v>48537</v>
      </c>
      <c r="E125" s="30"/>
      <c r="F125" s="31">
        <f>D125*E125</f>
        <v>0</v>
      </c>
    </row>
    <row r="126" spans="1:6" s="32" customFormat="1" ht="38.25" outlineLevel="2" x14ac:dyDescent="0.25">
      <c r="A126" s="26" t="s">
        <v>208</v>
      </c>
      <c r="B126" s="27" t="s">
        <v>71</v>
      </c>
      <c r="C126" s="28" t="s">
        <v>52</v>
      </c>
      <c r="D126" s="29">
        <v>655</v>
      </c>
      <c r="E126" s="30"/>
      <c r="F126" s="31">
        <f>D126*E126</f>
        <v>0</v>
      </c>
    </row>
    <row r="127" spans="1:6" s="32" customFormat="1" outlineLevel="2" x14ac:dyDescent="0.25">
      <c r="A127" s="33">
        <v>5.5</v>
      </c>
      <c r="B127" s="44" t="s">
        <v>209</v>
      </c>
      <c r="C127" s="34"/>
      <c r="D127" s="29"/>
      <c r="E127" s="24"/>
      <c r="F127" s="25"/>
    </row>
    <row r="128" spans="1:6" s="32" customFormat="1" outlineLevel="2" x14ac:dyDescent="0.25">
      <c r="A128" s="26" t="s">
        <v>210</v>
      </c>
      <c r="B128" s="27" t="s">
        <v>211</v>
      </c>
      <c r="C128" s="28" t="s">
        <v>15</v>
      </c>
      <c r="D128" s="29">
        <v>29</v>
      </c>
      <c r="E128" s="30"/>
      <c r="F128" s="31">
        <f>D128*E128</f>
        <v>0</v>
      </c>
    </row>
    <row r="129" spans="1:6" s="32" customFormat="1" ht="38.25" outlineLevel="2" x14ac:dyDescent="0.25">
      <c r="A129" s="26" t="s">
        <v>212</v>
      </c>
      <c r="B129" s="27" t="s">
        <v>213</v>
      </c>
      <c r="C129" s="28" t="s">
        <v>15</v>
      </c>
      <c r="D129" s="29">
        <v>28</v>
      </c>
      <c r="E129" s="30"/>
      <c r="F129" s="31">
        <f>D129*E129</f>
        <v>0</v>
      </c>
    </row>
    <row r="130" spans="1:6" s="32" customFormat="1" outlineLevel="1" x14ac:dyDescent="0.25">
      <c r="A130" s="45"/>
      <c r="B130" s="1"/>
      <c r="C130" s="2"/>
      <c r="D130" s="36"/>
      <c r="E130" s="46" t="s">
        <v>214</v>
      </c>
      <c r="F130" s="38">
        <f>SUM(F92:F129)</f>
        <v>0</v>
      </c>
    </row>
    <row r="131" spans="1:6" s="32" customFormat="1" outlineLevel="1" x14ac:dyDescent="0.25">
      <c r="A131" s="45"/>
      <c r="B131" s="1"/>
      <c r="C131" s="2"/>
      <c r="D131" s="36"/>
      <c r="E131" s="49"/>
      <c r="F131" s="43"/>
    </row>
    <row r="132" spans="1:6" s="32" customFormat="1" x14ac:dyDescent="0.25">
      <c r="A132" s="15">
        <f>A90+1</f>
        <v>6</v>
      </c>
      <c r="B132" s="16" t="s">
        <v>215</v>
      </c>
      <c r="C132" s="17"/>
      <c r="D132" s="18"/>
      <c r="E132" s="17"/>
      <c r="F132" s="19"/>
    </row>
    <row r="133" spans="1:6" s="32" customFormat="1" outlineLevel="1" x14ac:dyDescent="0.25">
      <c r="A133" s="33">
        <v>6.1</v>
      </c>
      <c r="B133" s="44" t="s">
        <v>216</v>
      </c>
      <c r="C133" s="34"/>
      <c r="D133" s="23"/>
      <c r="E133" s="24"/>
      <c r="F133" s="25"/>
    </row>
    <row r="134" spans="1:6" s="32" customFormat="1" ht="38.25" outlineLevel="2" x14ac:dyDescent="0.25">
      <c r="A134" s="26" t="s">
        <v>217</v>
      </c>
      <c r="B134" s="27" t="s">
        <v>218</v>
      </c>
      <c r="C134" s="28" t="s">
        <v>12</v>
      </c>
      <c r="D134" s="29">
        <v>125</v>
      </c>
      <c r="E134" s="30"/>
      <c r="F134" s="31">
        <f t="shared" ref="F134:F140" si="5">D134*E134</f>
        <v>0</v>
      </c>
    </row>
    <row r="135" spans="1:6" s="32" customFormat="1" ht="51" outlineLevel="2" x14ac:dyDescent="0.25">
      <c r="A135" s="26" t="s">
        <v>219</v>
      </c>
      <c r="B135" s="27" t="s">
        <v>220</v>
      </c>
      <c r="C135" s="28" t="s">
        <v>12</v>
      </c>
      <c r="D135" s="29">
        <v>43</v>
      </c>
      <c r="E135" s="30"/>
      <c r="F135" s="31">
        <f t="shared" si="5"/>
        <v>0</v>
      </c>
    </row>
    <row r="136" spans="1:6" s="32" customFormat="1" ht="25.5" outlineLevel="2" x14ac:dyDescent="0.25">
      <c r="A136" s="26" t="s">
        <v>221</v>
      </c>
      <c r="B136" s="27" t="s">
        <v>222</v>
      </c>
      <c r="C136" s="28" t="s">
        <v>12</v>
      </c>
      <c r="D136" s="29">
        <v>439</v>
      </c>
      <c r="E136" s="30"/>
      <c r="F136" s="31">
        <f t="shared" si="5"/>
        <v>0</v>
      </c>
    </row>
    <row r="137" spans="1:6" s="32" customFormat="1" ht="25.5" outlineLevel="2" x14ac:dyDescent="0.25">
      <c r="A137" s="26" t="s">
        <v>223</v>
      </c>
      <c r="B137" s="27" t="s">
        <v>224</v>
      </c>
      <c r="C137" s="28" t="s">
        <v>12</v>
      </c>
      <c r="D137" s="29">
        <v>2819</v>
      </c>
      <c r="E137" s="30"/>
      <c r="F137" s="31">
        <f t="shared" si="5"/>
        <v>0</v>
      </c>
    </row>
    <row r="138" spans="1:6" s="32" customFormat="1" ht="25.5" outlineLevel="2" x14ac:dyDescent="0.25">
      <c r="A138" s="26" t="s">
        <v>225</v>
      </c>
      <c r="B138" s="27" t="s">
        <v>226</v>
      </c>
      <c r="C138" s="28" t="s">
        <v>15</v>
      </c>
      <c r="D138" s="29">
        <v>1038</v>
      </c>
      <c r="E138" s="30"/>
      <c r="F138" s="31">
        <f t="shared" si="5"/>
        <v>0</v>
      </c>
    </row>
    <row r="139" spans="1:6" s="32" customFormat="1" ht="38.25" outlineLevel="2" x14ac:dyDescent="0.25">
      <c r="A139" s="26" t="s">
        <v>227</v>
      </c>
      <c r="B139" s="27" t="s">
        <v>228</v>
      </c>
      <c r="C139" s="28" t="s">
        <v>12</v>
      </c>
      <c r="D139" s="29">
        <v>4191</v>
      </c>
      <c r="E139" s="30"/>
      <c r="F139" s="31">
        <f>D139*E139</f>
        <v>0</v>
      </c>
    </row>
    <row r="140" spans="1:6" s="32" customFormat="1" ht="25.5" outlineLevel="2" x14ac:dyDescent="0.25">
      <c r="A140" s="26" t="s">
        <v>229</v>
      </c>
      <c r="B140" s="27" t="s">
        <v>230</v>
      </c>
      <c r="C140" s="28" t="s">
        <v>15</v>
      </c>
      <c r="D140" s="29">
        <v>205</v>
      </c>
      <c r="E140" s="30"/>
      <c r="F140" s="31">
        <f t="shared" si="5"/>
        <v>0</v>
      </c>
    </row>
    <row r="141" spans="1:6" s="32" customFormat="1" outlineLevel="2" x14ac:dyDescent="0.25">
      <c r="A141" s="26" t="s">
        <v>231</v>
      </c>
      <c r="B141" s="27" t="s">
        <v>232</v>
      </c>
      <c r="C141" s="28" t="s">
        <v>18</v>
      </c>
      <c r="D141" s="29">
        <v>47</v>
      </c>
      <c r="E141" s="30"/>
      <c r="F141" s="31">
        <f>D141*E141</f>
        <v>0</v>
      </c>
    </row>
    <row r="142" spans="1:6" s="32" customFormat="1" outlineLevel="1" x14ac:dyDescent="0.25">
      <c r="A142" s="45"/>
      <c r="B142" s="1"/>
      <c r="C142" s="2"/>
      <c r="D142" s="36"/>
      <c r="E142" s="46" t="s">
        <v>233</v>
      </c>
      <c r="F142" s="38">
        <f>SUM(F134:F141)</f>
        <v>0</v>
      </c>
    </row>
    <row r="143" spans="1:6" s="32" customFormat="1" outlineLevel="1" x14ac:dyDescent="0.25">
      <c r="A143" s="45"/>
      <c r="B143" s="1"/>
      <c r="C143" s="2"/>
      <c r="D143" s="36"/>
      <c r="E143" s="49"/>
      <c r="F143" s="43"/>
    </row>
    <row r="144" spans="1:6" s="32" customFormat="1" x14ac:dyDescent="0.25">
      <c r="A144" s="15">
        <f>A132+1</f>
        <v>7</v>
      </c>
      <c r="B144" s="16" t="s">
        <v>234</v>
      </c>
      <c r="C144" s="17"/>
      <c r="D144" s="18"/>
      <c r="E144" s="17"/>
      <c r="F144" s="19"/>
    </row>
    <row r="145" spans="1:6" s="32" customFormat="1" outlineLevel="1" x14ac:dyDescent="0.25">
      <c r="A145" s="20">
        <v>7.1</v>
      </c>
      <c r="B145" s="44" t="s">
        <v>235</v>
      </c>
      <c r="C145" s="22"/>
      <c r="D145" s="23"/>
      <c r="E145" s="24"/>
      <c r="F145" s="25"/>
    </row>
    <row r="146" spans="1:6" s="32" customFormat="1" ht="25.5" outlineLevel="2" x14ac:dyDescent="0.25">
      <c r="A146" s="26" t="s">
        <v>236</v>
      </c>
      <c r="B146" s="27" t="s">
        <v>237</v>
      </c>
      <c r="C146" s="28" t="s">
        <v>15</v>
      </c>
      <c r="D146" s="29">
        <v>3052</v>
      </c>
      <c r="E146" s="30"/>
      <c r="F146" s="31">
        <f>D146*E146</f>
        <v>0</v>
      </c>
    </row>
    <row r="147" spans="1:6" s="32" customFormat="1" ht="25.5" outlineLevel="2" x14ac:dyDescent="0.25">
      <c r="A147" s="26" t="s">
        <v>238</v>
      </c>
      <c r="B147" s="27" t="s">
        <v>239</v>
      </c>
      <c r="C147" s="28" t="s">
        <v>12</v>
      </c>
      <c r="D147" s="29">
        <v>9506</v>
      </c>
      <c r="E147" s="30"/>
      <c r="F147" s="31">
        <f>D147*E147</f>
        <v>0</v>
      </c>
    </row>
    <row r="148" spans="1:6" s="32" customFormat="1" ht="25.5" outlineLevel="2" x14ac:dyDescent="0.25">
      <c r="A148" s="26" t="s">
        <v>240</v>
      </c>
      <c r="B148" s="27" t="s">
        <v>241</v>
      </c>
      <c r="C148" s="28" t="s">
        <v>15</v>
      </c>
      <c r="D148" s="29">
        <v>892</v>
      </c>
      <c r="E148" s="30"/>
      <c r="F148" s="31">
        <f>D148*E148</f>
        <v>0</v>
      </c>
    </row>
    <row r="149" spans="1:6" s="32" customFormat="1" ht="25.5" outlineLevel="2" x14ac:dyDescent="0.25">
      <c r="A149" s="26" t="s">
        <v>242</v>
      </c>
      <c r="B149" s="27" t="s">
        <v>243</v>
      </c>
      <c r="C149" s="28" t="s">
        <v>12</v>
      </c>
      <c r="D149" s="29">
        <v>57</v>
      </c>
      <c r="E149" s="30"/>
      <c r="F149" s="31">
        <f>D149*E149</f>
        <v>0</v>
      </c>
    </row>
    <row r="150" spans="1:6" s="32" customFormat="1" outlineLevel="1" x14ac:dyDescent="0.25">
      <c r="A150" s="33">
        <v>7.2</v>
      </c>
      <c r="B150" s="44" t="s">
        <v>244</v>
      </c>
      <c r="C150" s="34"/>
      <c r="D150" s="29"/>
      <c r="E150" s="24"/>
      <c r="F150" s="25"/>
    </row>
    <row r="151" spans="1:6" s="32" customFormat="1" ht="25.5" outlineLevel="2" x14ac:dyDescent="0.25">
      <c r="A151" s="26" t="s">
        <v>245</v>
      </c>
      <c r="B151" s="27" t="s">
        <v>246</v>
      </c>
      <c r="C151" s="28" t="s">
        <v>12</v>
      </c>
      <c r="D151" s="29">
        <v>1256</v>
      </c>
      <c r="E151" s="30"/>
      <c r="F151" s="31">
        <f>D151*E151</f>
        <v>0</v>
      </c>
    </row>
    <row r="152" spans="1:6" s="32" customFormat="1" ht="25.5" outlineLevel="2" x14ac:dyDescent="0.25">
      <c r="A152" s="26" t="s">
        <v>247</v>
      </c>
      <c r="B152" s="27" t="s">
        <v>248</v>
      </c>
      <c r="C152" s="28" t="s">
        <v>15</v>
      </c>
      <c r="D152" s="29">
        <v>215</v>
      </c>
      <c r="E152" s="30"/>
      <c r="F152" s="31">
        <f>D152*E152</f>
        <v>0</v>
      </c>
    </row>
    <row r="153" spans="1:6" s="32" customFormat="1" ht="38.25" outlineLevel="2" x14ac:dyDescent="0.25">
      <c r="A153" s="26" t="s">
        <v>249</v>
      </c>
      <c r="B153" s="27" t="s">
        <v>250</v>
      </c>
      <c r="C153" s="28" t="s">
        <v>12</v>
      </c>
      <c r="D153" s="29">
        <v>1257</v>
      </c>
      <c r="E153" s="30"/>
      <c r="F153" s="31">
        <f>D153*E153</f>
        <v>0</v>
      </c>
    </row>
    <row r="154" spans="1:6" s="32" customFormat="1" ht="38.25" outlineLevel="2" x14ac:dyDescent="0.25">
      <c r="A154" s="26" t="s">
        <v>251</v>
      </c>
      <c r="B154" s="27" t="s">
        <v>252</v>
      </c>
      <c r="C154" s="28" t="s">
        <v>15</v>
      </c>
      <c r="D154" s="29">
        <v>77</v>
      </c>
      <c r="E154" s="30"/>
      <c r="F154" s="31">
        <f>D154*E154</f>
        <v>0</v>
      </c>
    </row>
    <row r="155" spans="1:6" s="32" customFormat="1" outlineLevel="1" x14ac:dyDescent="0.25">
      <c r="A155" s="20">
        <v>7.3</v>
      </c>
      <c r="B155" s="44" t="s">
        <v>209</v>
      </c>
      <c r="C155" s="22"/>
      <c r="D155" s="29"/>
      <c r="E155" s="24"/>
      <c r="F155" s="25"/>
    </row>
    <row r="156" spans="1:6" s="32" customFormat="1" outlineLevel="2" x14ac:dyDescent="0.25">
      <c r="A156" s="26" t="s">
        <v>253</v>
      </c>
      <c r="B156" s="27" t="s">
        <v>254</v>
      </c>
      <c r="C156" s="28" t="s">
        <v>15</v>
      </c>
      <c r="D156" s="29">
        <v>1461</v>
      </c>
      <c r="E156" s="30"/>
      <c r="F156" s="31">
        <f>D156*E156</f>
        <v>0</v>
      </c>
    </row>
    <row r="157" spans="1:6" s="32" customFormat="1" outlineLevel="1" x14ac:dyDescent="0.25">
      <c r="A157" s="45"/>
      <c r="B157" s="1"/>
      <c r="C157" s="2"/>
      <c r="D157" s="36"/>
      <c r="E157" s="46" t="s">
        <v>255</v>
      </c>
      <c r="F157" s="38">
        <f>SUM(F146:F156)</f>
        <v>0</v>
      </c>
    </row>
    <row r="158" spans="1:6" s="32" customFormat="1" outlineLevel="1" x14ac:dyDescent="0.25">
      <c r="A158" s="45"/>
      <c r="B158" s="1"/>
      <c r="C158" s="2"/>
      <c r="D158" s="36"/>
      <c r="E158" s="49"/>
      <c r="F158" s="43"/>
    </row>
    <row r="159" spans="1:6" s="32" customFormat="1" x14ac:dyDescent="0.25">
      <c r="A159" s="15">
        <f>A144+1</f>
        <v>8</v>
      </c>
      <c r="B159" s="16" t="s">
        <v>256</v>
      </c>
      <c r="C159" s="17"/>
      <c r="D159" s="18"/>
      <c r="E159" s="17"/>
      <c r="F159" s="19"/>
    </row>
    <row r="160" spans="1:6" s="32" customFormat="1" outlineLevel="1" x14ac:dyDescent="0.25">
      <c r="A160" s="20">
        <v>8.1</v>
      </c>
      <c r="B160" s="44" t="s">
        <v>257</v>
      </c>
      <c r="C160" s="22"/>
      <c r="D160" s="23"/>
      <c r="E160" s="24"/>
      <c r="F160" s="25"/>
    </row>
    <row r="161" spans="1:6" s="32" customFormat="1" outlineLevel="2" x14ac:dyDescent="0.25">
      <c r="A161" s="26" t="s">
        <v>258</v>
      </c>
      <c r="B161" s="27" t="s">
        <v>259</v>
      </c>
      <c r="C161" s="28" t="s">
        <v>12</v>
      </c>
      <c r="D161" s="29">
        <v>4243</v>
      </c>
      <c r="E161" s="30"/>
      <c r="F161" s="31">
        <f>D161*E161</f>
        <v>0</v>
      </c>
    </row>
    <row r="162" spans="1:6" s="32" customFormat="1" outlineLevel="2" x14ac:dyDescent="0.25">
      <c r="A162" s="26" t="s">
        <v>260</v>
      </c>
      <c r="B162" s="27" t="s">
        <v>261</v>
      </c>
      <c r="C162" s="28" t="s">
        <v>12</v>
      </c>
      <c r="D162" s="29">
        <v>348</v>
      </c>
      <c r="E162" s="30"/>
      <c r="F162" s="31">
        <f>D162*E162</f>
        <v>0</v>
      </c>
    </row>
    <row r="163" spans="1:6" s="32" customFormat="1" outlineLevel="2" x14ac:dyDescent="0.25">
      <c r="A163" s="26" t="s">
        <v>262</v>
      </c>
      <c r="B163" s="27" t="s">
        <v>263</v>
      </c>
      <c r="C163" s="28" t="s">
        <v>15</v>
      </c>
      <c r="D163" s="29">
        <v>1216</v>
      </c>
      <c r="E163" s="30"/>
      <c r="F163" s="31">
        <f>D163*E163</f>
        <v>0</v>
      </c>
    </row>
    <row r="164" spans="1:6" s="32" customFormat="1" outlineLevel="1" x14ac:dyDescent="0.25">
      <c r="A164" s="20">
        <v>8.1999999999999993</v>
      </c>
      <c r="B164" s="44" t="s">
        <v>264</v>
      </c>
      <c r="C164" s="22"/>
      <c r="D164" s="29"/>
      <c r="E164" s="24"/>
      <c r="F164" s="25"/>
    </row>
    <row r="165" spans="1:6" s="32" customFormat="1" ht="51" outlineLevel="2" x14ac:dyDescent="0.25">
      <c r="A165" s="26" t="s">
        <v>265</v>
      </c>
      <c r="B165" s="27" t="s">
        <v>266</v>
      </c>
      <c r="C165" s="28" t="s">
        <v>12</v>
      </c>
      <c r="D165" s="29">
        <v>4233</v>
      </c>
      <c r="E165" s="30"/>
      <c r="F165" s="31">
        <f>D165*E165</f>
        <v>0</v>
      </c>
    </row>
    <row r="166" spans="1:6" s="32" customFormat="1" ht="38.25" outlineLevel="2" x14ac:dyDescent="0.25">
      <c r="A166" s="26" t="s">
        <v>267</v>
      </c>
      <c r="B166" s="27" t="s">
        <v>268</v>
      </c>
      <c r="C166" s="28" t="s">
        <v>12</v>
      </c>
      <c r="D166" s="29">
        <v>3800</v>
      </c>
      <c r="E166" s="30"/>
      <c r="F166" s="31">
        <f>D166*E166</f>
        <v>0</v>
      </c>
    </row>
    <row r="167" spans="1:6" s="32" customFormat="1" ht="25.5" outlineLevel="2" x14ac:dyDescent="0.25">
      <c r="A167" s="26" t="s">
        <v>269</v>
      </c>
      <c r="B167" s="27" t="s">
        <v>270</v>
      </c>
      <c r="C167" s="28" t="s">
        <v>15</v>
      </c>
      <c r="D167" s="29">
        <v>398</v>
      </c>
      <c r="E167" s="30"/>
      <c r="F167" s="31">
        <f t="shared" ref="F167:F181" si="6">D167*E167</f>
        <v>0</v>
      </c>
    </row>
    <row r="168" spans="1:6" s="32" customFormat="1" ht="38.25" outlineLevel="2" x14ac:dyDescent="0.25">
      <c r="A168" s="26" t="s">
        <v>271</v>
      </c>
      <c r="B168" s="27" t="s">
        <v>272</v>
      </c>
      <c r="C168" s="28" t="s">
        <v>12</v>
      </c>
      <c r="D168" s="29">
        <v>355</v>
      </c>
      <c r="E168" s="30"/>
      <c r="F168" s="31">
        <f t="shared" si="6"/>
        <v>0</v>
      </c>
    </row>
    <row r="169" spans="1:6" s="32" customFormat="1" ht="25.5" outlineLevel="2" x14ac:dyDescent="0.25">
      <c r="A169" s="26" t="s">
        <v>273</v>
      </c>
      <c r="B169" s="27" t="s">
        <v>274</v>
      </c>
      <c r="C169" s="28" t="s">
        <v>12</v>
      </c>
      <c r="D169" s="29">
        <v>200</v>
      </c>
      <c r="E169" s="30"/>
      <c r="F169" s="31">
        <f t="shared" si="6"/>
        <v>0</v>
      </c>
    </row>
    <row r="170" spans="1:6" s="32" customFormat="1" outlineLevel="2" x14ac:dyDescent="0.25">
      <c r="A170" s="26" t="s">
        <v>275</v>
      </c>
      <c r="B170" s="27" t="s">
        <v>276</v>
      </c>
      <c r="C170" s="28" t="s">
        <v>12</v>
      </c>
      <c r="D170" s="29">
        <v>130</v>
      </c>
      <c r="E170" s="30"/>
      <c r="F170" s="31">
        <f t="shared" si="6"/>
        <v>0</v>
      </c>
    </row>
    <row r="171" spans="1:6" s="32" customFormat="1" ht="38.25" outlineLevel="2" x14ac:dyDescent="0.25">
      <c r="A171" s="26" t="s">
        <v>277</v>
      </c>
      <c r="B171" s="27" t="s">
        <v>278</v>
      </c>
      <c r="C171" s="28" t="s">
        <v>12</v>
      </c>
      <c r="D171" s="29">
        <v>141</v>
      </c>
      <c r="E171" s="30"/>
      <c r="F171" s="31">
        <f t="shared" si="6"/>
        <v>0</v>
      </c>
    </row>
    <row r="172" spans="1:6" s="32" customFormat="1" ht="38.25" outlineLevel="2" x14ac:dyDescent="0.25">
      <c r="A172" s="26" t="s">
        <v>279</v>
      </c>
      <c r="B172" s="27" t="s">
        <v>280</v>
      </c>
      <c r="C172" s="28" t="s">
        <v>12</v>
      </c>
      <c r="D172" s="29">
        <v>712</v>
      </c>
      <c r="E172" s="30"/>
      <c r="F172" s="31">
        <f t="shared" si="6"/>
        <v>0</v>
      </c>
    </row>
    <row r="173" spans="1:6" s="32" customFormat="1" ht="25.5" outlineLevel="2" x14ac:dyDescent="0.25">
      <c r="A173" s="26" t="s">
        <v>281</v>
      </c>
      <c r="B173" s="27" t="s">
        <v>282</v>
      </c>
      <c r="C173" s="28" t="s">
        <v>12</v>
      </c>
      <c r="D173" s="29">
        <v>24</v>
      </c>
      <c r="E173" s="30"/>
      <c r="F173" s="31">
        <f t="shared" si="6"/>
        <v>0</v>
      </c>
    </row>
    <row r="174" spans="1:6" s="32" customFormat="1" ht="25.5" outlineLevel="2" x14ac:dyDescent="0.25">
      <c r="A174" s="26" t="s">
        <v>283</v>
      </c>
      <c r="B174" s="27" t="s">
        <v>284</v>
      </c>
      <c r="C174" s="28" t="s">
        <v>15</v>
      </c>
      <c r="D174" s="29">
        <v>12595</v>
      </c>
      <c r="E174" s="30"/>
      <c r="F174" s="31">
        <f t="shared" si="6"/>
        <v>0</v>
      </c>
    </row>
    <row r="175" spans="1:6" s="32" customFormat="1" ht="25.5" outlineLevel="2" x14ac:dyDescent="0.25">
      <c r="A175" s="26" t="s">
        <v>285</v>
      </c>
      <c r="B175" s="27" t="s">
        <v>286</v>
      </c>
      <c r="C175" s="28" t="s">
        <v>15</v>
      </c>
      <c r="D175" s="29">
        <v>398</v>
      </c>
      <c r="E175" s="30"/>
      <c r="F175" s="31">
        <f t="shared" si="6"/>
        <v>0</v>
      </c>
    </row>
    <row r="176" spans="1:6" s="32" customFormat="1" ht="25.5" outlineLevel="2" x14ac:dyDescent="0.25">
      <c r="A176" s="26" t="s">
        <v>287</v>
      </c>
      <c r="B176" s="27" t="s">
        <v>288</v>
      </c>
      <c r="C176" s="28" t="s">
        <v>15</v>
      </c>
      <c r="D176" s="29">
        <v>21</v>
      </c>
      <c r="E176" s="30"/>
      <c r="F176" s="31">
        <f t="shared" si="6"/>
        <v>0</v>
      </c>
    </row>
    <row r="177" spans="1:6" s="32" customFormat="1" ht="25.5" outlineLevel="2" x14ac:dyDescent="0.25">
      <c r="A177" s="26" t="s">
        <v>289</v>
      </c>
      <c r="B177" s="27" t="s">
        <v>290</v>
      </c>
      <c r="C177" s="28" t="s">
        <v>15</v>
      </c>
      <c r="D177" s="29">
        <v>48</v>
      </c>
      <c r="E177" s="30"/>
      <c r="F177" s="31">
        <f t="shared" si="6"/>
        <v>0</v>
      </c>
    </row>
    <row r="178" spans="1:6" s="32" customFormat="1" ht="25.5" outlineLevel="2" x14ac:dyDescent="0.25">
      <c r="A178" s="26" t="s">
        <v>291</v>
      </c>
      <c r="B178" s="27" t="s">
        <v>292</v>
      </c>
      <c r="C178" s="28" t="s">
        <v>15</v>
      </c>
      <c r="D178" s="29">
        <v>531</v>
      </c>
      <c r="E178" s="30"/>
      <c r="F178" s="31">
        <f t="shared" si="6"/>
        <v>0</v>
      </c>
    </row>
    <row r="179" spans="1:6" s="32" customFormat="1" ht="25.5" outlineLevel="2" x14ac:dyDescent="0.25">
      <c r="A179" s="26" t="s">
        <v>293</v>
      </c>
      <c r="B179" s="27" t="s">
        <v>294</v>
      </c>
      <c r="C179" s="28" t="s">
        <v>15</v>
      </c>
      <c r="D179" s="29">
        <v>234</v>
      </c>
      <c r="E179" s="30"/>
      <c r="F179" s="31">
        <f t="shared" si="6"/>
        <v>0</v>
      </c>
    </row>
    <row r="180" spans="1:6" s="32" customFormat="1" outlineLevel="2" x14ac:dyDescent="0.25">
      <c r="A180" s="26" t="s">
        <v>295</v>
      </c>
      <c r="B180" s="27" t="s">
        <v>296</v>
      </c>
      <c r="C180" s="28" t="s">
        <v>12</v>
      </c>
      <c r="D180" s="29">
        <v>14</v>
      </c>
      <c r="E180" s="30"/>
      <c r="F180" s="31">
        <f t="shared" si="6"/>
        <v>0</v>
      </c>
    </row>
    <row r="181" spans="1:6" s="32" customFormat="1" ht="25.5" outlineLevel="2" x14ac:dyDescent="0.25">
      <c r="A181" s="26" t="s">
        <v>297</v>
      </c>
      <c r="B181" s="27" t="s">
        <v>298</v>
      </c>
      <c r="C181" s="28" t="s">
        <v>15</v>
      </c>
      <c r="D181" s="29">
        <v>814</v>
      </c>
      <c r="E181" s="30"/>
      <c r="F181" s="31">
        <f t="shared" si="6"/>
        <v>0</v>
      </c>
    </row>
    <row r="182" spans="1:6" s="32" customFormat="1" ht="25.5" outlineLevel="2" x14ac:dyDescent="0.25">
      <c r="A182" s="26" t="s">
        <v>299</v>
      </c>
      <c r="B182" s="27" t="s">
        <v>300</v>
      </c>
      <c r="C182" s="28" t="s">
        <v>15</v>
      </c>
      <c r="D182" s="29">
        <v>9</v>
      </c>
      <c r="E182" s="30"/>
      <c r="F182" s="31">
        <f>D182*E182</f>
        <v>0</v>
      </c>
    </row>
    <row r="183" spans="1:6" s="32" customFormat="1" outlineLevel="1" x14ac:dyDescent="0.25">
      <c r="A183" s="45"/>
      <c r="B183" s="1"/>
      <c r="C183" s="2"/>
      <c r="D183" s="36"/>
      <c r="E183" s="46" t="s">
        <v>301</v>
      </c>
      <c r="F183" s="38">
        <f>SUM(F161:F182)</f>
        <v>0</v>
      </c>
    </row>
    <row r="184" spans="1:6" s="32" customFormat="1" outlineLevel="1" x14ac:dyDescent="0.25">
      <c r="A184" s="45"/>
      <c r="B184" s="1"/>
      <c r="C184" s="2"/>
      <c r="D184" s="36"/>
      <c r="E184" s="49"/>
      <c r="F184" s="43"/>
    </row>
    <row r="185" spans="1:6" s="32" customFormat="1" x14ac:dyDescent="0.25">
      <c r="A185" s="15">
        <f>A159+1</f>
        <v>9</v>
      </c>
      <c r="B185" s="16" t="s">
        <v>302</v>
      </c>
      <c r="C185" s="17"/>
      <c r="D185" s="18"/>
      <c r="E185" s="17"/>
      <c r="F185" s="19"/>
    </row>
    <row r="186" spans="1:6" s="32" customFormat="1" outlineLevel="1" x14ac:dyDescent="0.25">
      <c r="A186" s="20">
        <v>9.1</v>
      </c>
      <c r="B186" s="44" t="s">
        <v>302</v>
      </c>
      <c r="C186" s="22"/>
      <c r="D186" s="23"/>
      <c r="E186" s="24"/>
      <c r="F186" s="25"/>
    </row>
    <row r="187" spans="1:6" s="32" customFormat="1" ht="38.25" outlineLevel="2" x14ac:dyDescent="0.25">
      <c r="A187" s="26" t="s">
        <v>303</v>
      </c>
      <c r="B187" s="27" t="s">
        <v>304</v>
      </c>
      <c r="C187" s="28" t="s">
        <v>12</v>
      </c>
      <c r="D187" s="29">
        <v>2034</v>
      </c>
      <c r="E187" s="30"/>
      <c r="F187" s="31">
        <f>D187*E187</f>
        <v>0</v>
      </c>
    </row>
    <row r="188" spans="1:6" s="32" customFormat="1" ht="25.5" outlineLevel="2" x14ac:dyDescent="0.25">
      <c r="A188" s="26" t="s">
        <v>305</v>
      </c>
      <c r="B188" s="27" t="s">
        <v>306</v>
      </c>
      <c r="C188" s="28" t="s">
        <v>12</v>
      </c>
      <c r="D188" s="29">
        <v>1067</v>
      </c>
      <c r="E188" s="30"/>
      <c r="F188" s="31">
        <f>D188*E188</f>
        <v>0</v>
      </c>
    </row>
    <row r="189" spans="1:6" s="32" customFormat="1" ht="25.5" outlineLevel="2" x14ac:dyDescent="0.25">
      <c r="A189" s="26" t="s">
        <v>307</v>
      </c>
      <c r="B189" s="27" t="s">
        <v>308</v>
      </c>
      <c r="C189" s="28" t="s">
        <v>12</v>
      </c>
      <c r="D189" s="29">
        <v>352</v>
      </c>
      <c r="E189" s="30"/>
      <c r="F189" s="31">
        <f>D189*E189</f>
        <v>0</v>
      </c>
    </row>
    <row r="190" spans="1:6" s="32" customFormat="1" ht="25.5" outlineLevel="2" x14ac:dyDescent="0.25">
      <c r="A190" s="26" t="s">
        <v>309</v>
      </c>
      <c r="B190" s="27" t="s">
        <v>310</v>
      </c>
      <c r="C190" s="28" t="s">
        <v>12</v>
      </c>
      <c r="D190" s="29">
        <v>416</v>
      </c>
      <c r="E190" s="30"/>
      <c r="F190" s="31">
        <f>D190*E190</f>
        <v>0</v>
      </c>
    </row>
    <row r="191" spans="1:6" s="32" customFormat="1" outlineLevel="1" x14ac:dyDescent="0.25">
      <c r="A191" s="45"/>
      <c r="B191" s="1"/>
      <c r="C191" s="2"/>
      <c r="D191" s="36"/>
      <c r="E191" s="46" t="s">
        <v>311</v>
      </c>
      <c r="F191" s="38">
        <f>SUM(F187:F190)</f>
        <v>0</v>
      </c>
    </row>
    <row r="192" spans="1:6" s="32" customFormat="1" outlineLevel="1" x14ac:dyDescent="0.25">
      <c r="A192" s="47"/>
      <c r="B192" s="40"/>
      <c r="C192" s="48"/>
      <c r="D192" s="42"/>
      <c r="E192" s="49"/>
      <c r="F192" s="43"/>
    </row>
    <row r="193" spans="1:6" s="32" customFormat="1" x14ac:dyDescent="0.25">
      <c r="A193" s="15">
        <f>A185+1</f>
        <v>10</v>
      </c>
      <c r="B193" s="16" t="s">
        <v>312</v>
      </c>
      <c r="C193" s="17"/>
      <c r="D193" s="18"/>
      <c r="E193" s="17"/>
      <c r="F193" s="19"/>
    </row>
    <row r="194" spans="1:6" s="32" customFormat="1" outlineLevel="1" x14ac:dyDescent="0.25">
      <c r="A194" s="20">
        <v>10.1</v>
      </c>
      <c r="B194" s="44" t="s">
        <v>313</v>
      </c>
      <c r="C194" s="22"/>
      <c r="D194" s="23"/>
      <c r="E194" s="24"/>
      <c r="F194" s="25"/>
    </row>
    <row r="195" spans="1:6" s="32" customFormat="1" ht="25.5" outlineLevel="2" x14ac:dyDescent="0.25">
      <c r="A195" s="26" t="s">
        <v>314</v>
      </c>
      <c r="B195" s="27" t="s">
        <v>315</v>
      </c>
      <c r="C195" s="28" t="s">
        <v>12</v>
      </c>
      <c r="D195" s="29">
        <v>2746</v>
      </c>
      <c r="E195" s="30"/>
      <c r="F195" s="31">
        <f>D195*E195</f>
        <v>0</v>
      </c>
    </row>
    <row r="196" spans="1:6" s="32" customFormat="1" ht="25.5" outlineLevel="2" x14ac:dyDescent="0.25">
      <c r="A196" s="26" t="s">
        <v>316</v>
      </c>
      <c r="B196" s="27" t="s">
        <v>317</v>
      </c>
      <c r="C196" s="28" t="s">
        <v>15</v>
      </c>
      <c r="D196" s="29">
        <v>569</v>
      </c>
      <c r="E196" s="30"/>
      <c r="F196" s="31">
        <f>D196*E196</f>
        <v>0</v>
      </c>
    </row>
    <row r="197" spans="1:6" s="32" customFormat="1" ht="63.75" outlineLevel="2" x14ac:dyDescent="0.25">
      <c r="A197" s="26" t="s">
        <v>318</v>
      </c>
      <c r="B197" s="27" t="s">
        <v>319</v>
      </c>
      <c r="C197" s="28" t="s">
        <v>12</v>
      </c>
      <c r="D197" s="29">
        <v>444</v>
      </c>
      <c r="E197" s="30"/>
      <c r="F197" s="31">
        <f>D197*E197</f>
        <v>0</v>
      </c>
    </row>
    <row r="198" spans="1:6" s="32" customFormat="1" ht="38.25" outlineLevel="2" x14ac:dyDescent="0.25">
      <c r="A198" s="26" t="s">
        <v>320</v>
      </c>
      <c r="B198" s="27" t="s">
        <v>321</v>
      </c>
      <c r="C198" s="28" t="s">
        <v>52</v>
      </c>
      <c r="D198" s="29">
        <v>3117</v>
      </c>
      <c r="E198" s="30"/>
      <c r="F198" s="31">
        <f>D198*E198</f>
        <v>0</v>
      </c>
    </row>
    <row r="199" spans="1:6" s="32" customFormat="1" ht="38.25" outlineLevel="2" x14ac:dyDescent="0.25">
      <c r="A199" s="26" t="s">
        <v>322</v>
      </c>
      <c r="B199" s="27" t="s">
        <v>323</v>
      </c>
      <c r="C199" s="28" t="s">
        <v>15</v>
      </c>
      <c r="D199" s="29">
        <v>76</v>
      </c>
      <c r="E199" s="30"/>
      <c r="F199" s="31">
        <f>D199*E199</f>
        <v>0</v>
      </c>
    </row>
    <row r="200" spans="1:6" outlineLevel="1" x14ac:dyDescent="0.25">
      <c r="A200" s="35"/>
      <c r="B200" s="1"/>
      <c r="C200" s="11"/>
      <c r="D200" s="36"/>
      <c r="E200" s="37" t="s">
        <v>324</v>
      </c>
      <c r="F200" s="38">
        <f>SUM(F195:F199)</f>
        <v>0</v>
      </c>
    </row>
    <row r="201" spans="1:6" outlineLevel="1" x14ac:dyDescent="0.25">
      <c r="A201" s="39"/>
      <c r="B201" s="40"/>
      <c r="C201" s="41"/>
      <c r="D201" s="42"/>
      <c r="E201" s="50"/>
      <c r="F201" s="43"/>
    </row>
    <row r="202" spans="1:6" x14ac:dyDescent="0.25">
      <c r="A202" s="15">
        <f>A193+1</f>
        <v>11</v>
      </c>
      <c r="B202" s="150" t="s">
        <v>325</v>
      </c>
      <c r="C202" s="150"/>
      <c r="D202" s="150"/>
      <c r="E202" s="150"/>
      <c r="F202" s="151"/>
    </row>
    <row r="203" spans="1:6" outlineLevel="1" x14ac:dyDescent="0.25">
      <c r="A203" s="20">
        <v>11.1</v>
      </c>
      <c r="B203" s="44" t="s">
        <v>326</v>
      </c>
      <c r="C203" s="22"/>
      <c r="D203" s="23"/>
      <c r="E203" s="24"/>
      <c r="F203" s="25"/>
    </row>
    <row r="204" spans="1:6" s="32" customFormat="1" outlineLevel="2" x14ac:dyDescent="0.25">
      <c r="A204" s="20" t="s">
        <v>327</v>
      </c>
      <c r="B204" s="44" t="s">
        <v>328</v>
      </c>
      <c r="C204" s="22"/>
      <c r="D204" s="23"/>
      <c r="E204" s="24"/>
      <c r="F204" s="25"/>
    </row>
    <row r="205" spans="1:6" s="32" customFormat="1" ht="63.75" outlineLevel="3" x14ac:dyDescent="0.25">
      <c r="A205" s="26" t="s">
        <v>329</v>
      </c>
      <c r="B205" s="27" t="s">
        <v>330</v>
      </c>
      <c r="C205" s="51" t="s">
        <v>18</v>
      </c>
      <c r="D205" s="29">
        <v>43</v>
      </c>
      <c r="E205" s="30"/>
      <c r="F205" s="31">
        <f>+D205*E205</f>
        <v>0</v>
      </c>
    </row>
    <row r="206" spans="1:6" s="32" customFormat="1" ht="63.75" outlineLevel="3" x14ac:dyDescent="0.25">
      <c r="A206" s="26" t="s">
        <v>331</v>
      </c>
      <c r="B206" s="27" t="s">
        <v>332</v>
      </c>
      <c r="C206" s="51" t="s">
        <v>18</v>
      </c>
      <c r="D206" s="29">
        <v>7</v>
      </c>
      <c r="E206" s="30"/>
      <c r="F206" s="31">
        <f t="shared" ref="F206:F207" si="7">+D206*E206</f>
        <v>0</v>
      </c>
    </row>
    <row r="207" spans="1:6" s="32" customFormat="1" ht="63.75" outlineLevel="3" x14ac:dyDescent="0.25">
      <c r="A207" s="26" t="s">
        <v>333</v>
      </c>
      <c r="B207" s="27" t="s">
        <v>334</v>
      </c>
      <c r="C207" s="51" t="s">
        <v>18</v>
      </c>
      <c r="D207" s="29">
        <v>13</v>
      </c>
      <c r="E207" s="30"/>
      <c r="F207" s="31">
        <f t="shared" si="7"/>
        <v>0</v>
      </c>
    </row>
    <row r="208" spans="1:6" s="32" customFormat="1" outlineLevel="2" x14ac:dyDescent="0.25">
      <c r="A208" s="20" t="s">
        <v>335</v>
      </c>
      <c r="B208" s="44" t="s">
        <v>336</v>
      </c>
      <c r="C208" s="34"/>
      <c r="D208" s="23"/>
      <c r="E208" s="24"/>
      <c r="F208" s="25"/>
    </row>
    <row r="209" spans="1:6" s="32" customFormat="1" ht="89.25" outlineLevel="3" x14ac:dyDescent="0.25">
      <c r="A209" s="26" t="s">
        <v>337</v>
      </c>
      <c r="B209" s="27" t="s">
        <v>338</v>
      </c>
      <c r="C209" s="51" t="s">
        <v>18</v>
      </c>
      <c r="D209" s="29">
        <v>46</v>
      </c>
      <c r="E209" s="30"/>
      <c r="F209" s="31">
        <f>+D209*E209</f>
        <v>0</v>
      </c>
    </row>
    <row r="210" spans="1:6" s="32" customFormat="1" ht="89.25" outlineLevel="3" x14ac:dyDescent="0.25">
      <c r="A210" s="26" t="s">
        <v>339</v>
      </c>
      <c r="B210" s="27" t="s">
        <v>340</v>
      </c>
      <c r="C210" s="51" t="s">
        <v>18</v>
      </c>
      <c r="D210" s="29">
        <v>27</v>
      </c>
      <c r="E210" s="30"/>
      <c r="F210" s="31">
        <f t="shared" ref="F210:F249" si="8">+D210*E210</f>
        <v>0</v>
      </c>
    </row>
    <row r="211" spans="1:6" s="32" customFormat="1" ht="63.75" outlineLevel="3" x14ac:dyDescent="0.25">
      <c r="A211" s="26" t="s">
        <v>341</v>
      </c>
      <c r="B211" s="27" t="s">
        <v>342</v>
      </c>
      <c r="C211" s="51" t="s">
        <v>18</v>
      </c>
      <c r="D211" s="29">
        <v>7</v>
      </c>
      <c r="E211" s="30"/>
      <c r="F211" s="31">
        <f t="shared" si="8"/>
        <v>0</v>
      </c>
    </row>
    <row r="212" spans="1:6" s="32" customFormat="1" ht="63.75" outlineLevel="3" x14ac:dyDescent="0.25">
      <c r="A212" s="26" t="s">
        <v>343</v>
      </c>
      <c r="B212" s="27" t="s">
        <v>344</v>
      </c>
      <c r="C212" s="51" t="s">
        <v>18</v>
      </c>
      <c r="D212" s="29">
        <v>3</v>
      </c>
      <c r="E212" s="30"/>
      <c r="F212" s="31">
        <f t="shared" si="8"/>
        <v>0</v>
      </c>
    </row>
    <row r="213" spans="1:6" s="32" customFormat="1" ht="51" outlineLevel="3" x14ac:dyDescent="0.25">
      <c r="A213" s="26" t="s">
        <v>345</v>
      </c>
      <c r="B213" s="27" t="s">
        <v>346</v>
      </c>
      <c r="C213" s="51" t="s">
        <v>18</v>
      </c>
      <c r="D213" s="29">
        <v>8</v>
      </c>
      <c r="E213" s="30"/>
      <c r="F213" s="31">
        <f t="shared" si="8"/>
        <v>0</v>
      </c>
    </row>
    <row r="214" spans="1:6" s="32" customFormat="1" ht="76.5" outlineLevel="3" x14ac:dyDescent="0.25">
      <c r="A214" s="26" t="s">
        <v>347</v>
      </c>
      <c r="B214" s="52" t="s">
        <v>348</v>
      </c>
      <c r="C214" s="51" t="s">
        <v>18</v>
      </c>
      <c r="D214" s="29">
        <v>1</v>
      </c>
      <c r="E214" s="30"/>
      <c r="F214" s="31">
        <f t="shared" si="8"/>
        <v>0</v>
      </c>
    </row>
    <row r="215" spans="1:6" s="32" customFormat="1" ht="76.5" outlineLevel="3" x14ac:dyDescent="0.25">
      <c r="A215" s="26" t="s">
        <v>349</v>
      </c>
      <c r="B215" s="52" t="s">
        <v>350</v>
      </c>
      <c r="C215" s="51" t="s">
        <v>18</v>
      </c>
      <c r="D215" s="29">
        <v>1</v>
      </c>
      <c r="E215" s="30"/>
      <c r="F215" s="31">
        <f t="shared" si="8"/>
        <v>0</v>
      </c>
    </row>
    <row r="216" spans="1:6" s="32" customFormat="1" ht="76.5" outlineLevel="3" x14ac:dyDescent="0.25">
      <c r="A216" s="26" t="s">
        <v>351</v>
      </c>
      <c r="B216" s="27" t="s">
        <v>352</v>
      </c>
      <c r="C216" s="51" t="s">
        <v>18</v>
      </c>
      <c r="D216" s="29">
        <v>2</v>
      </c>
      <c r="E216" s="30"/>
      <c r="F216" s="31">
        <f t="shared" si="8"/>
        <v>0</v>
      </c>
    </row>
    <row r="217" spans="1:6" s="32" customFormat="1" ht="76.5" outlineLevel="3" x14ac:dyDescent="0.25">
      <c r="A217" s="26" t="s">
        <v>353</v>
      </c>
      <c r="B217" s="27" t="s">
        <v>354</v>
      </c>
      <c r="C217" s="51" t="s">
        <v>18</v>
      </c>
      <c r="D217" s="29">
        <v>2</v>
      </c>
      <c r="E217" s="30"/>
      <c r="F217" s="31">
        <f t="shared" si="8"/>
        <v>0</v>
      </c>
    </row>
    <row r="218" spans="1:6" s="32" customFormat="1" ht="51" outlineLevel="3" x14ac:dyDescent="0.25">
      <c r="A218" s="26" t="s">
        <v>355</v>
      </c>
      <c r="B218" s="27" t="s">
        <v>356</v>
      </c>
      <c r="C218" s="51" t="s">
        <v>18</v>
      </c>
      <c r="D218" s="29">
        <v>2</v>
      </c>
      <c r="E218" s="30"/>
      <c r="F218" s="31">
        <f t="shared" si="8"/>
        <v>0</v>
      </c>
    </row>
    <row r="219" spans="1:6" s="32" customFormat="1" ht="76.5" outlineLevel="3" x14ac:dyDescent="0.25">
      <c r="A219" s="26" t="s">
        <v>357</v>
      </c>
      <c r="B219" s="52" t="s">
        <v>358</v>
      </c>
      <c r="C219" s="51" t="s">
        <v>18</v>
      </c>
      <c r="D219" s="29">
        <v>2</v>
      </c>
      <c r="E219" s="30"/>
      <c r="F219" s="31">
        <f t="shared" si="8"/>
        <v>0</v>
      </c>
    </row>
    <row r="220" spans="1:6" s="32" customFormat="1" ht="76.5" outlineLevel="3" x14ac:dyDescent="0.25">
      <c r="A220" s="26" t="s">
        <v>359</v>
      </c>
      <c r="B220" s="52" t="s">
        <v>360</v>
      </c>
      <c r="C220" s="51" t="s">
        <v>18</v>
      </c>
      <c r="D220" s="29">
        <v>2</v>
      </c>
      <c r="E220" s="30"/>
      <c r="F220" s="31">
        <f t="shared" si="8"/>
        <v>0</v>
      </c>
    </row>
    <row r="221" spans="1:6" s="32" customFormat="1" ht="76.5" outlineLevel="3" x14ac:dyDescent="0.25">
      <c r="A221" s="26" t="s">
        <v>361</v>
      </c>
      <c r="B221" s="52" t="s">
        <v>362</v>
      </c>
      <c r="C221" s="51" t="s">
        <v>18</v>
      </c>
      <c r="D221" s="29">
        <v>1</v>
      </c>
      <c r="E221" s="30"/>
      <c r="F221" s="31">
        <f t="shared" si="8"/>
        <v>0</v>
      </c>
    </row>
    <row r="222" spans="1:6" s="32" customFormat="1" ht="76.5" outlineLevel="3" x14ac:dyDescent="0.25">
      <c r="A222" s="26" t="s">
        <v>363</v>
      </c>
      <c r="B222" s="52" t="s">
        <v>364</v>
      </c>
      <c r="C222" s="51" t="s">
        <v>18</v>
      </c>
      <c r="D222" s="29">
        <v>1</v>
      </c>
      <c r="E222" s="30"/>
      <c r="F222" s="31">
        <f t="shared" si="8"/>
        <v>0</v>
      </c>
    </row>
    <row r="223" spans="1:6" s="32" customFormat="1" ht="51" outlineLevel="3" x14ac:dyDescent="0.25">
      <c r="A223" s="26" t="s">
        <v>365</v>
      </c>
      <c r="B223" s="27" t="s">
        <v>366</v>
      </c>
      <c r="C223" s="51" t="s">
        <v>18</v>
      </c>
      <c r="D223" s="29">
        <v>1</v>
      </c>
      <c r="E223" s="30"/>
      <c r="F223" s="31">
        <f t="shared" si="8"/>
        <v>0</v>
      </c>
    </row>
    <row r="224" spans="1:6" s="32" customFormat="1" ht="76.5" outlineLevel="3" x14ac:dyDescent="0.25">
      <c r="A224" s="26" t="s">
        <v>367</v>
      </c>
      <c r="B224" s="52" t="s">
        <v>368</v>
      </c>
      <c r="C224" s="51" t="s">
        <v>18</v>
      </c>
      <c r="D224" s="29">
        <v>1</v>
      </c>
      <c r="E224" s="30"/>
      <c r="F224" s="31">
        <f t="shared" si="8"/>
        <v>0</v>
      </c>
    </row>
    <row r="225" spans="1:6" s="32" customFormat="1" ht="76.5" outlineLevel="3" x14ac:dyDescent="0.25">
      <c r="A225" s="26" t="s">
        <v>369</v>
      </c>
      <c r="B225" s="52" t="s">
        <v>370</v>
      </c>
      <c r="C225" s="51" t="s">
        <v>18</v>
      </c>
      <c r="D225" s="29">
        <v>1</v>
      </c>
      <c r="E225" s="30"/>
      <c r="F225" s="31">
        <f t="shared" si="8"/>
        <v>0</v>
      </c>
    </row>
    <row r="226" spans="1:6" s="32" customFormat="1" ht="51" outlineLevel="3" x14ac:dyDescent="0.25">
      <c r="A226" s="26" t="s">
        <v>371</v>
      </c>
      <c r="B226" s="27" t="s">
        <v>372</v>
      </c>
      <c r="C226" s="51" t="s">
        <v>18</v>
      </c>
      <c r="D226" s="29">
        <v>1</v>
      </c>
      <c r="E226" s="30"/>
      <c r="F226" s="31">
        <f>+D226*E226</f>
        <v>0</v>
      </c>
    </row>
    <row r="227" spans="1:6" s="32" customFormat="1" ht="76.5" outlineLevel="3" x14ac:dyDescent="0.25">
      <c r="A227" s="26" t="s">
        <v>373</v>
      </c>
      <c r="B227" s="52" t="s">
        <v>374</v>
      </c>
      <c r="C227" s="51" t="s">
        <v>18</v>
      </c>
      <c r="D227" s="29">
        <v>2</v>
      </c>
      <c r="E227" s="30"/>
      <c r="F227" s="31">
        <f t="shared" si="8"/>
        <v>0</v>
      </c>
    </row>
    <row r="228" spans="1:6" s="32" customFormat="1" ht="76.5" outlineLevel="3" x14ac:dyDescent="0.25">
      <c r="A228" s="26" t="s">
        <v>375</v>
      </c>
      <c r="B228" s="52" t="s">
        <v>376</v>
      </c>
      <c r="C228" s="51" t="s">
        <v>18</v>
      </c>
      <c r="D228" s="29">
        <v>1</v>
      </c>
      <c r="E228" s="30"/>
      <c r="F228" s="31">
        <f t="shared" si="8"/>
        <v>0</v>
      </c>
    </row>
    <row r="229" spans="1:6" s="32" customFormat="1" ht="76.5" outlineLevel="3" x14ac:dyDescent="0.25">
      <c r="A229" s="26" t="s">
        <v>377</v>
      </c>
      <c r="B229" s="52" t="s">
        <v>378</v>
      </c>
      <c r="C229" s="51" t="s">
        <v>18</v>
      </c>
      <c r="D229" s="29">
        <v>2</v>
      </c>
      <c r="E229" s="30"/>
      <c r="F229" s="31">
        <f t="shared" si="8"/>
        <v>0</v>
      </c>
    </row>
    <row r="230" spans="1:6" s="32" customFormat="1" ht="76.5" outlineLevel="3" x14ac:dyDescent="0.25">
      <c r="A230" s="26" t="s">
        <v>379</v>
      </c>
      <c r="B230" s="52" t="s">
        <v>380</v>
      </c>
      <c r="C230" s="51" t="s">
        <v>18</v>
      </c>
      <c r="D230" s="29">
        <v>1</v>
      </c>
      <c r="E230" s="30"/>
      <c r="F230" s="31">
        <f t="shared" si="8"/>
        <v>0</v>
      </c>
    </row>
    <row r="231" spans="1:6" s="32" customFormat="1" ht="51" outlineLevel="3" x14ac:dyDescent="0.25">
      <c r="A231" s="26" t="s">
        <v>381</v>
      </c>
      <c r="B231" s="27" t="s">
        <v>382</v>
      </c>
      <c r="C231" s="51" t="s">
        <v>18</v>
      </c>
      <c r="D231" s="29">
        <v>1</v>
      </c>
      <c r="E231" s="30"/>
      <c r="F231" s="31">
        <f t="shared" si="8"/>
        <v>0</v>
      </c>
    </row>
    <row r="232" spans="1:6" s="32" customFormat="1" ht="114.75" outlineLevel="3" x14ac:dyDescent="0.25">
      <c r="A232" s="26" t="s">
        <v>383</v>
      </c>
      <c r="B232" s="27" t="s">
        <v>384</v>
      </c>
      <c r="C232" s="51" t="s">
        <v>18</v>
      </c>
      <c r="D232" s="29">
        <v>1</v>
      </c>
      <c r="E232" s="30"/>
      <c r="F232" s="31">
        <f t="shared" si="8"/>
        <v>0</v>
      </c>
    </row>
    <row r="233" spans="1:6" s="32" customFormat="1" ht="114.75" outlineLevel="3" x14ac:dyDescent="0.25">
      <c r="A233" s="26" t="s">
        <v>385</v>
      </c>
      <c r="B233" s="27" t="s">
        <v>386</v>
      </c>
      <c r="C233" s="51" t="s">
        <v>18</v>
      </c>
      <c r="D233" s="29">
        <v>1</v>
      </c>
      <c r="E233" s="30"/>
      <c r="F233" s="31">
        <f t="shared" si="8"/>
        <v>0</v>
      </c>
    </row>
    <row r="234" spans="1:6" s="32" customFormat="1" ht="51" outlineLevel="3" x14ac:dyDescent="0.25">
      <c r="A234" s="26" t="s">
        <v>387</v>
      </c>
      <c r="B234" s="27" t="s">
        <v>388</v>
      </c>
      <c r="C234" s="51" t="s">
        <v>18</v>
      </c>
      <c r="D234" s="29">
        <v>1</v>
      </c>
      <c r="E234" s="30"/>
      <c r="F234" s="31">
        <f>+D234*E234</f>
        <v>0</v>
      </c>
    </row>
    <row r="235" spans="1:6" s="32" customFormat="1" ht="76.5" outlineLevel="3" x14ac:dyDescent="0.25">
      <c r="A235" s="26" t="s">
        <v>389</v>
      </c>
      <c r="B235" s="52" t="s">
        <v>390</v>
      </c>
      <c r="C235" s="51" t="s">
        <v>18</v>
      </c>
      <c r="D235" s="29">
        <v>2</v>
      </c>
      <c r="E235" s="30"/>
      <c r="F235" s="31">
        <f t="shared" si="8"/>
        <v>0</v>
      </c>
    </row>
    <row r="236" spans="1:6" s="32" customFormat="1" ht="76.5" outlineLevel="3" x14ac:dyDescent="0.25">
      <c r="A236" s="26" t="s">
        <v>391</v>
      </c>
      <c r="B236" s="52" t="s">
        <v>392</v>
      </c>
      <c r="C236" s="51" t="s">
        <v>18</v>
      </c>
      <c r="D236" s="29">
        <v>1</v>
      </c>
      <c r="E236" s="30"/>
      <c r="F236" s="31">
        <f t="shared" si="8"/>
        <v>0</v>
      </c>
    </row>
    <row r="237" spans="1:6" s="32" customFormat="1" ht="76.5" outlineLevel="3" x14ac:dyDescent="0.25">
      <c r="A237" s="26" t="s">
        <v>393</v>
      </c>
      <c r="B237" s="52" t="s">
        <v>394</v>
      </c>
      <c r="C237" s="51" t="s">
        <v>18</v>
      </c>
      <c r="D237" s="29">
        <v>1</v>
      </c>
      <c r="E237" s="30"/>
      <c r="F237" s="31">
        <f t="shared" si="8"/>
        <v>0</v>
      </c>
    </row>
    <row r="238" spans="1:6" s="32" customFormat="1" ht="76.5" outlineLevel="3" x14ac:dyDescent="0.25">
      <c r="A238" s="26" t="s">
        <v>395</v>
      </c>
      <c r="B238" s="52" t="s">
        <v>396</v>
      </c>
      <c r="C238" s="51" t="s">
        <v>18</v>
      </c>
      <c r="D238" s="29">
        <v>1</v>
      </c>
      <c r="E238" s="30"/>
      <c r="F238" s="31">
        <f t="shared" si="8"/>
        <v>0</v>
      </c>
    </row>
    <row r="239" spans="1:6" s="32" customFormat="1" ht="76.5" outlineLevel="3" x14ac:dyDescent="0.25">
      <c r="A239" s="26" t="s">
        <v>397</v>
      </c>
      <c r="B239" s="52" t="s">
        <v>398</v>
      </c>
      <c r="C239" s="51" t="s">
        <v>18</v>
      </c>
      <c r="D239" s="29">
        <v>1</v>
      </c>
      <c r="E239" s="30"/>
      <c r="F239" s="31">
        <f t="shared" si="8"/>
        <v>0</v>
      </c>
    </row>
    <row r="240" spans="1:6" s="32" customFormat="1" ht="76.5" outlineLevel="3" x14ac:dyDescent="0.25">
      <c r="A240" s="26" t="s">
        <v>399</v>
      </c>
      <c r="B240" s="52" t="s">
        <v>400</v>
      </c>
      <c r="C240" s="51" t="s">
        <v>18</v>
      </c>
      <c r="D240" s="29">
        <v>1</v>
      </c>
      <c r="E240" s="30"/>
      <c r="F240" s="31">
        <f t="shared" si="8"/>
        <v>0</v>
      </c>
    </row>
    <row r="241" spans="1:6" s="32" customFormat="1" ht="76.5" outlineLevel="3" x14ac:dyDescent="0.25">
      <c r="A241" s="26" t="s">
        <v>401</v>
      </c>
      <c r="B241" s="52" t="s">
        <v>402</v>
      </c>
      <c r="C241" s="51" t="s">
        <v>18</v>
      </c>
      <c r="D241" s="29">
        <v>1</v>
      </c>
      <c r="E241" s="30"/>
      <c r="F241" s="31">
        <f t="shared" si="8"/>
        <v>0</v>
      </c>
    </row>
    <row r="242" spans="1:6" s="32" customFormat="1" ht="76.5" outlineLevel="3" x14ac:dyDescent="0.25">
      <c r="A242" s="26" t="s">
        <v>403</v>
      </c>
      <c r="B242" s="52" t="s">
        <v>404</v>
      </c>
      <c r="C242" s="51" t="s">
        <v>18</v>
      </c>
      <c r="D242" s="29">
        <v>1</v>
      </c>
      <c r="E242" s="30"/>
      <c r="F242" s="31">
        <f t="shared" si="8"/>
        <v>0</v>
      </c>
    </row>
    <row r="243" spans="1:6" s="32" customFormat="1" ht="76.5" outlineLevel="3" x14ac:dyDescent="0.25">
      <c r="A243" s="26" t="s">
        <v>405</v>
      </c>
      <c r="B243" s="52" t="s">
        <v>406</v>
      </c>
      <c r="C243" s="51" t="s">
        <v>18</v>
      </c>
      <c r="D243" s="29">
        <v>1</v>
      </c>
      <c r="E243" s="30"/>
      <c r="F243" s="31">
        <f>+D243*E243</f>
        <v>0</v>
      </c>
    </row>
    <row r="244" spans="1:6" s="32" customFormat="1" ht="76.5" outlineLevel="3" x14ac:dyDescent="0.25">
      <c r="A244" s="26" t="s">
        <v>407</v>
      </c>
      <c r="B244" s="52" t="s">
        <v>408</v>
      </c>
      <c r="C244" s="51" t="s">
        <v>18</v>
      </c>
      <c r="D244" s="29">
        <v>1</v>
      </c>
      <c r="E244" s="30"/>
      <c r="F244" s="31">
        <f t="shared" si="8"/>
        <v>0</v>
      </c>
    </row>
    <row r="245" spans="1:6" s="32" customFormat="1" ht="76.5" outlineLevel="3" x14ac:dyDescent="0.25">
      <c r="A245" s="26" t="s">
        <v>409</v>
      </c>
      <c r="B245" s="52" t="s">
        <v>410</v>
      </c>
      <c r="C245" s="51" t="s">
        <v>18</v>
      </c>
      <c r="D245" s="29">
        <v>1</v>
      </c>
      <c r="E245" s="30"/>
      <c r="F245" s="31">
        <f t="shared" si="8"/>
        <v>0</v>
      </c>
    </row>
    <row r="246" spans="1:6" s="32" customFormat="1" ht="76.5" outlineLevel="3" x14ac:dyDescent="0.25">
      <c r="A246" s="26" t="s">
        <v>411</v>
      </c>
      <c r="B246" s="52" t="s">
        <v>412</v>
      </c>
      <c r="C246" s="51" t="s">
        <v>18</v>
      </c>
      <c r="D246" s="29">
        <v>1</v>
      </c>
      <c r="E246" s="30"/>
      <c r="F246" s="31">
        <f t="shared" si="8"/>
        <v>0</v>
      </c>
    </row>
    <row r="247" spans="1:6" s="32" customFormat="1" ht="76.5" outlineLevel="3" x14ac:dyDescent="0.25">
      <c r="A247" s="26" t="s">
        <v>413</v>
      </c>
      <c r="B247" s="52" t="s">
        <v>414</v>
      </c>
      <c r="C247" s="51" t="s">
        <v>18</v>
      </c>
      <c r="D247" s="29">
        <v>7</v>
      </c>
      <c r="E247" s="30"/>
      <c r="F247" s="31">
        <f t="shared" si="8"/>
        <v>0</v>
      </c>
    </row>
    <row r="248" spans="1:6" s="32" customFormat="1" ht="76.5" outlineLevel="3" x14ac:dyDescent="0.25">
      <c r="A248" s="26" t="s">
        <v>415</v>
      </c>
      <c r="B248" s="52" t="s">
        <v>416</v>
      </c>
      <c r="C248" s="51" t="s">
        <v>18</v>
      </c>
      <c r="D248" s="29">
        <v>13</v>
      </c>
      <c r="E248" s="30"/>
      <c r="F248" s="31">
        <f t="shared" si="8"/>
        <v>0</v>
      </c>
    </row>
    <row r="249" spans="1:6" s="32" customFormat="1" ht="76.5" outlineLevel="3" x14ac:dyDescent="0.25">
      <c r="A249" s="26" t="s">
        <v>417</v>
      </c>
      <c r="B249" s="52" t="s">
        <v>418</v>
      </c>
      <c r="C249" s="51" t="s">
        <v>18</v>
      </c>
      <c r="D249" s="29">
        <v>1</v>
      </c>
      <c r="E249" s="30"/>
      <c r="F249" s="31">
        <f t="shared" si="8"/>
        <v>0</v>
      </c>
    </row>
    <row r="250" spans="1:6" s="32" customFormat="1" outlineLevel="2" x14ac:dyDescent="0.25">
      <c r="A250" s="20" t="s">
        <v>419</v>
      </c>
      <c r="B250" s="44" t="s">
        <v>420</v>
      </c>
      <c r="C250" s="34"/>
      <c r="D250" s="29"/>
      <c r="E250" s="24"/>
      <c r="F250" s="25"/>
    </row>
    <row r="251" spans="1:6" s="32" customFormat="1" outlineLevel="3" x14ac:dyDescent="0.25">
      <c r="A251" s="26" t="s">
        <v>421</v>
      </c>
      <c r="B251" s="27" t="s">
        <v>422</v>
      </c>
      <c r="C251" s="51" t="s">
        <v>18</v>
      </c>
      <c r="D251" s="29">
        <v>138</v>
      </c>
      <c r="E251" s="30"/>
      <c r="F251" s="31">
        <f>+D251*E251</f>
        <v>0</v>
      </c>
    </row>
    <row r="252" spans="1:6" s="32" customFormat="1" outlineLevel="3" x14ac:dyDescent="0.25">
      <c r="A252" s="26" t="s">
        <v>423</v>
      </c>
      <c r="B252" s="27" t="s">
        <v>424</v>
      </c>
      <c r="C252" s="51" t="s">
        <v>18</v>
      </c>
      <c r="D252" s="29">
        <v>92</v>
      </c>
      <c r="E252" s="30"/>
      <c r="F252" s="31">
        <f t="shared" ref="F252:F259" si="9">+D252*E252</f>
        <v>0</v>
      </c>
    </row>
    <row r="253" spans="1:6" s="32" customFormat="1" outlineLevel="3" x14ac:dyDescent="0.25">
      <c r="A253" s="26" t="s">
        <v>425</v>
      </c>
      <c r="B253" s="27" t="s">
        <v>426</v>
      </c>
      <c r="C253" s="51" t="s">
        <v>18</v>
      </c>
      <c r="D253" s="29">
        <v>27</v>
      </c>
      <c r="E253" s="30"/>
      <c r="F253" s="31">
        <f t="shared" si="9"/>
        <v>0</v>
      </c>
    </row>
    <row r="254" spans="1:6" s="32" customFormat="1" outlineLevel="3" x14ac:dyDescent="0.25">
      <c r="A254" s="26" t="s">
        <v>427</v>
      </c>
      <c r="B254" s="27" t="s">
        <v>428</v>
      </c>
      <c r="C254" s="51" t="s">
        <v>18</v>
      </c>
      <c r="D254" s="29">
        <v>54</v>
      </c>
      <c r="E254" s="30"/>
      <c r="F254" s="31">
        <f t="shared" si="9"/>
        <v>0</v>
      </c>
    </row>
    <row r="255" spans="1:6" s="32" customFormat="1" ht="38.25" outlineLevel="3" x14ac:dyDescent="0.25">
      <c r="A255" s="26" t="s">
        <v>429</v>
      </c>
      <c r="B255" s="27" t="s">
        <v>430</v>
      </c>
      <c r="C255" s="51" t="s">
        <v>18</v>
      </c>
      <c r="D255" s="29">
        <v>138</v>
      </c>
      <c r="E255" s="30"/>
      <c r="F255" s="31">
        <f t="shared" si="9"/>
        <v>0</v>
      </c>
    </row>
    <row r="256" spans="1:6" s="32" customFormat="1" outlineLevel="3" x14ac:dyDescent="0.25">
      <c r="A256" s="26" t="s">
        <v>431</v>
      </c>
      <c r="B256" s="27" t="s">
        <v>432</v>
      </c>
      <c r="C256" s="51" t="s">
        <v>18</v>
      </c>
      <c r="D256" s="29">
        <v>92</v>
      </c>
      <c r="E256" s="30"/>
      <c r="F256" s="31">
        <f t="shared" si="9"/>
        <v>0</v>
      </c>
    </row>
    <row r="257" spans="1:6" s="32" customFormat="1" outlineLevel="3" x14ac:dyDescent="0.25">
      <c r="A257" s="26" t="s">
        <v>433</v>
      </c>
      <c r="B257" s="27" t="s">
        <v>434</v>
      </c>
      <c r="C257" s="51" t="s">
        <v>18</v>
      </c>
      <c r="D257" s="29">
        <v>27</v>
      </c>
      <c r="E257" s="30"/>
      <c r="F257" s="31">
        <f t="shared" si="9"/>
        <v>0</v>
      </c>
    </row>
    <row r="258" spans="1:6" s="32" customFormat="1" outlineLevel="3" x14ac:dyDescent="0.25">
      <c r="A258" s="26" t="s">
        <v>435</v>
      </c>
      <c r="B258" s="27" t="s">
        <v>436</v>
      </c>
      <c r="C258" s="51" t="s">
        <v>18</v>
      </c>
      <c r="D258" s="29">
        <v>54</v>
      </c>
      <c r="E258" s="30"/>
      <c r="F258" s="31">
        <f t="shared" si="9"/>
        <v>0</v>
      </c>
    </row>
    <row r="259" spans="1:6" s="32" customFormat="1" outlineLevel="3" x14ac:dyDescent="0.25">
      <c r="A259" s="26" t="s">
        <v>437</v>
      </c>
      <c r="B259" s="27" t="s">
        <v>438</v>
      </c>
      <c r="C259" s="51" t="s">
        <v>18</v>
      </c>
      <c r="D259" s="29">
        <v>56</v>
      </c>
      <c r="E259" s="30"/>
      <c r="F259" s="31">
        <f t="shared" si="9"/>
        <v>0</v>
      </c>
    </row>
    <row r="260" spans="1:6" s="32" customFormat="1" outlineLevel="1" x14ac:dyDescent="0.25">
      <c r="A260" s="20">
        <v>11.2</v>
      </c>
      <c r="B260" s="44" t="s">
        <v>439</v>
      </c>
      <c r="C260" s="34"/>
      <c r="D260" s="29"/>
      <c r="E260" s="24"/>
      <c r="F260" s="25"/>
    </row>
    <row r="261" spans="1:6" s="32" customFormat="1" outlineLevel="2" x14ac:dyDescent="0.25">
      <c r="A261" s="20" t="s">
        <v>440</v>
      </c>
      <c r="B261" s="44" t="s">
        <v>441</v>
      </c>
      <c r="C261" s="34"/>
      <c r="D261" s="29"/>
      <c r="E261" s="24"/>
      <c r="F261" s="25"/>
    </row>
    <row r="262" spans="1:6" s="32" customFormat="1" ht="25.5" outlineLevel="3" x14ac:dyDescent="0.25">
      <c r="A262" s="26" t="s">
        <v>442</v>
      </c>
      <c r="B262" s="27" t="s">
        <v>443</v>
      </c>
      <c r="C262" s="51" t="s">
        <v>18</v>
      </c>
      <c r="D262" s="29">
        <v>1</v>
      </c>
      <c r="E262" s="30"/>
      <c r="F262" s="31">
        <f t="shared" ref="F262:F268" si="10">+D262*E262</f>
        <v>0</v>
      </c>
    </row>
    <row r="263" spans="1:6" s="32" customFormat="1" ht="25.5" outlineLevel="3" x14ac:dyDescent="0.25">
      <c r="A263" s="26" t="s">
        <v>444</v>
      </c>
      <c r="B263" s="27" t="s">
        <v>445</v>
      </c>
      <c r="C263" s="51" t="s">
        <v>18</v>
      </c>
      <c r="D263" s="29">
        <v>2</v>
      </c>
      <c r="E263" s="30"/>
      <c r="F263" s="31">
        <f t="shared" si="10"/>
        <v>0</v>
      </c>
    </row>
    <row r="264" spans="1:6" s="32" customFormat="1" ht="38.25" outlineLevel="3" x14ac:dyDescent="0.25">
      <c r="A264" s="26" t="s">
        <v>446</v>
      </c>
      <c r="B264" s="27" t="s">
        <v>447</v>
      </c>
      <c r="C264" s="51" t="s">
        <v>18</v>
      </c>
      <c r="D264" s="29">
        <v>1</v>
      </c>
      <c r="E264" s="30"/>
      <c r="F264" s="31">
        <f t="shared" si="10"/>
        <v>0</v>
      </c>
    </row>
    <row r="265" spans="1:6" s="32" customFormat="1" ht="216.75" outlineLevel="3" x14ac:dyDescent="0.25">
      <c r="A265" s="26" t="s">
        <v>448</v>
      </c>
      <c r="B265" s="27" t="s">
        <v>449</v>
      </c>
      <c r="C265" s="51" t="s">
        <v>18</v>
      </c>
      <c r="D265" s="29">
        <v>8</v>
      </c>
      <c r="E265" s="30"/>
      <c r="F265" s="31">
        <f t="shared" si="10"/>
        <v>0</v>
      </c>
    </row>
    <row r="266" spans="1:6" s="32" customFormat="1" ht="25.5" outlineLevel="3" x14ac:dyDescent="0.25">
      <c r="A266" s="26" t="s">
        <v>450</v>
      </c>
      <c r="B266" s="27" t="s">
        <v>451</v>
      </c>
      <c r="C266" s="51" t="s">
        <v>18</v>
      </c>
      <c r="D266" s="29">
        <v>8</v>
      </c>
      <c r="E266" s="30"/>
      <c r="F266" s="31">
        <f t="shared" si="10"/>
        <v>0</v>
      </c>
    </row>
    <row r="267" spans="1:6" s="32" customFormat="1" ht="25.5" outlineLevel="3" x14ac:dyDescent="0.25">
      <c r="A267" s="26" t="s">
        <v>452</v>
      </c>
      <c r="B267" s="27" t="s">
        <v>453</v>
      </c>
      <c r="C267" s="51" t="s">
        <v>18</v>
      </c>
      <c r="D267" s="29">
        <v>1</v>
      </c>
      <c r="E267" s="30"/>
      <c r="F267" s="31">
        <f t="shared" si="10"/>
        <v>0</v>
      </c>
    </row>
    <row r="268" spans="1:6" s="32" customFormat="1" ht="25.5" outlineLevel="3" x14ac:dyDescent="0.25">
      <c r="A268" s="26" t="s">
        <v>454</v>
      </c>
      <c r="B268" s="27" t="s">
        <v>455</v>
      </c>
      <c r="C268" s="51" t="s">
        <v>18</v>
      </c>
      <c r="D268" s="29">
        <v>1</v>
      </c>
      <c r="E268" s="30"/>
      <c r="F268" s="31">
        <f t="shared" si="10"/>
        <v>0</v>
      </c>
    </row>
    <row r="269" spans="1:6" s="32" customFormat="1" outlineLevel="2" x14ac:dyDescent="0.25">
      <c r="A269" s="20" t="s">
        <v>456</v>
      </c>
      <c r="B269" s="44" t="s">
        <v>457</v>
      </c>
      <c r="C269" s="22"/>
      <c r="D269" s="29"/>
      <c r="E269" s="24"/>
      <c r="F269" s="25"/>
    </row>
    <row r="270" spans="1:6" s="32" customFormat="1" ht="51" outlineLevel="3" x14ac:dyDescent="0.25">
      <c r="A270" s="26" t="s">
        <v>458</v>
      </c>
      <c r="B270" s="27" t="s">
        <v>459</v>
      </c>
      <c r="C270" s="51" t="s">
        <v>15</v>
      </c>
      <c r="D270" s="29">
        <v>59</v>
      </c>
      <c r="E270" s="30"/>
      <c r="F270" s="31">
        <f>+D270*E270</f>
        <v>0</v>
      </c>
    </row>
    <row r="271" spans="1:6" s="32" customFormat="1" outlineLevel="1" x14ac:dyDescent="0.25">
      <c r="A271" s="20">
        <v>11.3</v>
      </c>
      <c r="B271" s="44" t="s">
        <v>460</v>
      </c>
      <c r="C271" s="22"/>
      <c r="D271" s="29"/>
      <c r="E271" s="24"/>
      <c r="F271" s="25"/>
    </row>
    <row r="272" spans="1:6" s="32" customFormat="1" outlineLevel="2" x14ac:dyDescent="0.25">
      <c r="A272" s="20" t="s">
        <v>461</v>
      </c>
      <c r="B272" s="44" t="s">
        <v>441</v>
      </c>
      <c r="C272" s="22"/>
      <c r="D272" s="29"/>
      <c r="E272" s="24"/>
      <c r="F272" s="25"/>
    </row>
    <row r="273" spans="1:6" s="32" customFormat="1" ht="76.5" outlineLevel="3" x14ac:dyDescent="0.25">
      <c r="A273" s="26" t="s">
        <v>462</v>
      </c>
      <c r="B273" s="27" t="s">
        <v>463</v>
      </c>
      <c r="C273" s="51" t="s">
        <v>18</v>
      </c>
      <c r="D273" s="29">
        <v>1</v>
      </c>
      <c r="E273" s="30"/>
      <c r="F273" s="31">
        <f>+D273*E273</f>
        <v>0</v>
      </c>
    </row>
    <row r="274" spans="1:6" s="32" customFormat="1" ht="76.5" outlineLevel="3" x14ac:dyDescent="0.25">
      <c r="A274" s="26" t="s">
        <v>464</v>
      </c>
      <c r="B274" s="27" t="s">
        <v>465</v>
      </c>
      <c r="C274" s="51" t="s">
        <v>18</v>
      </c>
      <c r="D274" s="29">
        <v>8</v>
      </c>
      <c r="E274" s="30"/>
      <c r="F274" s="31">
        <f>+D274*E274</f>
        <v>0</v>
      </c>
    </row>
    <row r="275" spans="1:6" s="32" customFormat="1" ht="89.25" outlineLevel="3" x14ac:dyDescent="0.25">
      <c r="A275" s="26" t="s">
        <v>466</v>
      </c>
      <c r="B275" s="27" t="s">
        <v>467</v>
      </c>
      <c r="C275" s="51" t="s">
        <v>18</v>
      </c>
      <c r="D275" s="29">
        <v>2</v>
      </c>
      <c r="E275" s="30"/>
      <c r="F275" s="31">
        <f t="shared" ref="F275:F282" si="11">+D275*E275</f>
        <v>0</v>
      </c>
    </row>
    <row r="276" spans="1:6" s="32" customFormat="1" ht="89.25" outlineLevel="3" x14ac:dyDescent="0.25">
      <c r="A276" s="26" t="s">
        <v>468</v>
      </c>
      <c r="B276" s="27" t="s">
        <v>469</v>
      </c>
      <c r="C276" s="51" t="s">
        <v>18</v>
      </c>
      <c r="D276" s="29">
        <v>1</v>
      </c>
      <c r="E276" s="30"/>
      <c r="F276" s="31">
        <f t="shared" si="11"/>
        <v>0</v>
      </c>
    </row>
    <row r="277" spans="1:6" s="32" customFormat="1" ht="89.25" outlineLevel="3" x14ac:dyDescent="0.25">
      <c r="A277" s="26" t="s">
        <v>470</v>
      </c>
      <c r="B277" s="27" t="s">
        <v>471</v>
      </c>
      <c r="C277" s="51" t="s">
        <v>18</v>
      </c>
      <c r="D277" s="29">
        <v>1</v>
      </c>
      <c r="E277" s="30"/>
      <c r="F277" s="31">
        <f t="shared" si="11"/>
        <v>0</v>
      </c>
    </row>
    <row r="278" spans="1:6" s="32" customFormat="1" ht="89.25" outlineLevel="3" x14ac:dyDescent="0.25">
      <c r="A278" s="26" t="s">
        <v>472</v>
      </c>
      <c r="B278" s="27" t="s">
        <v>473</v>
      </c>
      <c r="C278" s="51" t="s">
        <v>18</v>
      </c>
      <c r="D278" s="29">
        <v>1</v>
      </c>
      <c r="E278" s="30"/>
      <c r="F278" s="31">
        <f t="shared" si="11"/>
        <v>0</v>
      </c>
    </row>
    <row r="279" spans="1:6" s="32" customFormat="1" ht="102" outlineLevel="3" x14ac:dyDescent="0.25">
      <c r="A279" s="26" t="s">
        <v>474</v>
      </c>
      <c r="B279" s="27" t="s">
        <v>475</v>
      </c>
      <c r="C279" s="51" t="s">
        <v>18</v>
      </c>
      <c r="D279" s="29">
        <v>1</v>
      </c>
      <c r="E279" s="30"/>
      <c r="F279" s="31">
        <f t="shared" si="11"/>
        <v>0</v>
      </c>
    </row>
    <row r="280" spans="1:6" s="32" customFormat="1" ht="102" outlineLevel="3" x14ac:dyDescent="0.25">
      <c r="A280" s="26" t="s">
        <v>476</v>
      </c>
      <c r="B280" s="27" t="s">
        <v>477</v>
      </c>
      <c r="C280" s="51" t="s">
        <v>18</v>
      </c>
      <c r="D280" s="29">
        <v>1</v>
      </c>
      <c r="E280" s="30"/>
      <c r="F280" s="31">
        <f t="shared" si="11"/>
        <v>0</v>
      </c>
    </row>
    <row r="281" spans="1:6" s="32" customFormat="1" ht="89.25" outlineLevel="3" x14ac:dyDescent="0.25">
      <c r="A281" s="26" t="s">
        <v>478</v>
      </c>
      <c r="B281" s="27" t="s">
        <v>479</v>
      </c>
      <c r="C281" s="51" t="s">
        <v>18</v>
      </c>
      <c r="D281" s="29">
        <v>1</v>
      </c>
      <c r="E281" s="30"/>
      <c r="F281" s="31">
        <f t="shared" si="11"/>
        <v>0</v>
      </c>
    </row>
    <row r="282" spans="1:6" s="32" customFormat="1" ht="89.25" outlineLevel="3" x14ac:dyDescent="0.25">
      <c r="A282" s="26" t="s">
        <v>480</v>
      </c>
      <c r="B282" s="27" t="s">
        <v>481</v>
      </c>
      <c r="C282" s="51" t="s">
        <v>18</v>
      </c>
      <c r="D282" s="29">
        <v>1</v>
      </c>
      <c r="E282" s="30"/>
      <c r="F282" s="31">
        <f t="shared" si="11"/>
        <v>0</v>
      </c>
    </row>
    <row r="283" spans="1:6" s="32" customFormat="1" outlineLevel="3" x14ac:dyDescent="0.25">
      <c r="A283" s="20" t="s">
        <v>482</v>
      </c>
      <c r="B283" s="44" t="s">
        <v>483</v>
      </c>
      <c r="C283" s="22"/>
      <c r="D283" s="29"/>
      <c r="E283" s="24"/>
      <c r="F283" s="25"/>
    </row>
    <row r="284" spans="1:6" s="32" customFormat="1" ht="63.75" outlineLevel="3" x14ac:dyDescent="0.25">
      <c r="A284" s="26" t="s">
        <v>484</v>
      </c>
      <c r="B284" s="27" t="s">
        <v>485</v>
      </c>
      <c r="C284" s="51" t="s">
        <v>15</v>
      </c>
      <c r="D284" s="29">
        <v>506</v>
      </c>
      <c r="E284" s="30"/>
      <c r="F284" s="31">
        <f>+D284*E284</f>
        <v>0</v>
      </c>
    </row>
    <row r="285" spans="1:6" s="32" customFormat="1" ht="38.25" outlineLevel="3" x14ac:dyDescent="0.25">
      <c r="A285" s="26" t="s">
        <v>486</v>
      </c>
      <c r="B285" s="27" t="s">
        <v>487</v>
      </c>
      <c r="C285" s="51" t="s">
        <v>15</v>
      </c>
      <c r="D285" s="29">
        <v>70</v>
      </c>
      <c r="E285" s="30"/>
      <c r="F285" s="31">
        <f>+D285*E285</f>
        <v>0</v>
      </c>
    </row>
    <row r="286" spans="1:6" s="32" customFormat="1" ht="38.25" outlineLevel="3" x14ac:dyDescent="0.25">
      <c r="A286" s="26" t="s">
        <v>488</v>
      </c>
      <c r="B286" s="27" t="s">
        <v>489</v>
      </c>
      <c r="C286" s="51" t="s">
        <v>15</v>
      </c>
      <c r="D286" s="29">
        <v>134</v>
      </c>
      <c r="E286" s="30"/>
      <c r="F286" s="31">
        <f t="shared" ref="F286" si="12">+D286*E286</f>
        <v>0</v>
      </c>
    </row>
    <row r="287" spans="1:6" s="32" customFormat="1" outlineLevel="1" x14ac:dyDescent="0.25">
      <c r="A287" s="20">
        <v>11.4</v>
      </c>
      <c r="B287" s="44" t="s">
        <v>490</v>
      </c>
      <c r="C287" s="22"/>
      <c r="D287" s="29"/>
      <c r="E287" s="24"/>
      <c r="F287" s="25"/>
    </row>
    <row r="288" spans="1:6" s="32" customFormat="1" outlineLevel="2" x14ac:dyDescent="0.25">
      <c r="A288" s="20" t="s">
        <v>491</v>
      </c>
      <c r="B288" s="44" t="s">
        <v>441</v>
      </c>
      <c r="C288" s="22"/>
      <c r="D288" s="29"/>
      <c r="E288" s="24"/>
      <c r="F288" s="25"/>
    </row>
    <row r="289" spans="1:6" s="32" customFormat="1" ht="51" outlineLevel="3" x14ac:dyDescent="0.25">
      <c r="A289" s="26" t="s">
        <v>492</v>
      </c>
      <c r="B289" s="27" t="s">
        <v>493</v>
      </c>
      <c r="C289" s="51" t="s">
        <v>18</v>
      </c>
      <c r="D289" s="29">
        <v>8</v>
      </c>
      <c r="E289" s="30"/>
      <c r="F289" s="31">
        <f>+D289*E289</f>
        <v>0</v>
      </c>
    </row>
    <row r="290" spans="1:6" s="32" customFormat="1" ht="51" outlineLevel="3" x14ac:dyDescent="0.25">
      <c r="A290" s="26" t="s">
        <v>494</v>
      </c>
      <c r="B290" s="27" t="s">
        <v>495</v>
      </c>
      <c r="C290" s="51" t="s">
        <v>18</v>
      </c>
      <c r="D290" s="29">
        <v>4</v>
      </c>
      <c r="E290" s="30"/>
      <c r="F290" s="31">
        <f t="shared" ref="F290:F297" si="13">+D290*E290</f>
        <v>0</v>
      </c>
    </row>
    <row r="291" spans="1:6" s="32" customFormat="1" ht="38.25" outlineLevel="3" x14ac:dyDescent="0.25">
      <c r="A291" s="26" t="s">
        <v>496</v>
      </c>
      <c r="B291" s="27" t="s">
        <v>497</v>
      </c>
      <c r="C291" s="51" t="s">
        <v>18</v>
      </c>
      <c r="D291" s="29">
        <v>28</v>
      </c>
      <c r="E291" s="30"/>
      <c r="F291" s="31">
        <f t="shared" si="13"/>
        <v>0</v>
      </c>
    </row>
    <row r="292" spans="1:6" s="32" customFormat="1" ht="38.25" outlineLevel="3" x14ac:dyDescent="0.25">
      <c r="A292" s="26" t="s">
        <v>498</v>
      </c>
      <c r="B292" s="27" t="s">
        <v>499</v>
      </c>
      <c r="C292" s="51" t="s">
        <v>18</v>
      </c>
      <c r="D292" s="29">
        <v>7</v>
      </c>
      <c r="E292" s="30"/>
      <c r="F292" s="31">
        <f t="shared" si="13"/>
        <v>0</v>
      </c>
    </row>
    <row r="293" spans="1:6" s="32" customFormat="1" ht="38.25" outlineLevel="3" x14ac:dyDescent="0.25">
      <c r="A293" s="26" t="s">
        <v>500</v>
      </c>
      <c r="B293" s="27" t="s">
        <v>501</v>
      </c>
      <c r="C293" s="51" t="s">
        <v>18</v>
      </c>
      <c r="D293" s="29">
        <v>2</v>
      </c>
      <c r="E293" s="30"/>
      <c r="F293" s="31">
        <f t="shared" si="13"/>
        <v>0</v>
      </c>
    </row>
    <row r="294" spans="1:6" s="32" customFormat="1" ht="38.25" outlineLevel="3" x14ac:dyDescent="0.25">
      <c r="A294" s="26" t="s">
        <v>502</v>
      </c>
      <c r="B294" s="27" t="s">
        <v>503</v>
      </c>
      <c r="C294" s="51" t="s">
        <v>18</v>
      </c>
      <c r="D294" s="29">
        <v>3</v>
      </c>
      <c r="E294" s="30"/>
      <c r="F294" s="31">
        <f t="shared" si="13"/>
        <v>0</v>
      </c>
    </row>
    <row r="295" spans="1:6" s="32" customFormat="1" ht="38.25" outlineLevel="3" x14ac:dyDescent="0.25">
      <c r="A295" s="26" t="s">
        <v>504</v>
      </c>
      <c r="B295" s="27" t="s">
        <v>505</v>
      </c>
      <c r="C295" s="51" t="s">
        <v>18</v>
      </c>
      <c r="D295" s="29">
        <v>1</v>
      </c>
      <c r="E295" s="30"/>
      <c r="F295" s="31">
        <f t="shared" si="13"/>
        <v>0</v>
      </c>
    </row>
    <row r="296" spans="1:6" s="32" customFormat="1" ht="38.25" outlineLevel="3" x14ac:dyDescent="0.25">
      <c r="A296" s="26" t="s">
        <v>506</v>
      </c>
      <c r="B296" s="27" t="s">
        <v>507</v>
      </c>
      <c r="C296" s="51" t="s">
        <v>18</v>
      </c>
      <c r="D296" s="29">
        <v>1</v>
      </c>
      <c r="E296" s="30"/>
      <c r="F296" s="31">
        <f t="shared" si="13"/>
        <v>0</v>
      </c>
    </row>
    <row r="297" spans="1:6" s="32" customFormat="1" ht="38.25" outlineLevel="3" x14ac:dyDescent="0.25">
      <c r="A297" s="26" t="s">
        <v>508</v>
      </c>
      <c r="B297" s="27" t="s">
        <v>509</v>
      </c>
      <c r="C297" s="51" t="s">
        <v>18</v>
      </c>
      <c r="D297" s="29">
        <v>1</v>
      </c>
      <c r="E297" s="30"/>
      <c r="F297" s="31">
        <f t="shared" si="13"/>
        <v>0</v>
      </c>
    </row>
    <row r="298" spans="1:6" outlineLevel="1" x14ac:dyDescent="0.25">
      <c r="A298" s="35"/>
      <c r="B298" s="1"/>
      <c r="C298" s="11"/>
      <c r="D298" s="36"/>
      <c r="E298" s="37" t="s">
        <v>510</v>
      </c>
      <c r="F298" s="38">
        <f>SUM(F205:F297)</f>
        <v>0</v>
      </c>
    </row>
    <row r="299" spans="1:6" outlineLevel="1" x14ac:dyDescent="0.25">
      <c r="A299" s="35"/>
      <c r="B299" s="1"/>
      <c r="C299" s="11"/>
      <c r="D299" s="36"/>
      <c r="E299" s="50"/>
      <c r="F299" s="43"/>
    </row>
    <row r="300" spans="1:6" x14ac:dyDescent="0.25">
      <c r="A300" s="15">
        <f>A202+1</f>
        <v>12</v>
      </c>
      <c r="B300" s="53" t="s">
        <v>511</v>
      </c>
      <c r="C300" s="54"/>
      <c r="D300" s="55"/>
      <c r="E300" s="17"/>
      <c r="F300" s="19"/>
    </row>
    <row r="301" spans="1:6" outlineLevel="1" x14ac:dyDescent="0.25">
      <c r="A301" s="20">
        <v>12.1</v>
      </c>
      <c r="B301" s="44" t="s">
        <v>512</v>
      </c>
      <c r="C301" s="22"/>
      <c r="D301" s="23"/>
      <c r="E301" s="24"/>
      <c r="F301" s="25"/>
    </row>
    <row r="302" spans="1:6" s="32" customFormat="1" ht="25.5" outlineLevel="2" x14ac:dyDescent="0.25">
      <c r="A302" s="26" t="s">
        <v>513</v>
      </c>
      <c r="B302" s="27" t="s">
        <v>514</v>
      </c>
      <c r="C302" s="51" t="s">
        <v>12</v>
      </c>
      <c r="D302" s="29">
        <v>124</v>
      </c>
      <c r="E302" s="30"/>
      <c r="F302" s="31">
        <f t="shared" ref="F302:F307" si="14">D302*E302</f>
        <v>0</v>
      </c>
    </row>
    <row r="303" spans="1:6" s="32" customFormat="1" ht="25.5" outlineLevel="2" x14ac:dyDescent="0.25">
      <c r="A303" s="26" t="s">
        <v>515</v>
      </c>
      <c r="B303" s="27" t="s">
        <v>516</v>
      </c>
      <c r="C303" s="51" t="s">
        <v>15</v>
      </c>
      <c r="D303" s="29">
        <v>59</v>
      </c>
      <c r="E303" s="30"/>
      <c r="F303" s="31">
        <f t="shared" si="14"/>
        <v>0</v>
      </c>
    </row>
    <row r="304" spans="1:6" ht="25.5" outlineLevel="2" x14ac:dyDescent="0.25">
      <c r="A304" s="26" t="s">
        <v>517</v>
      </c>
      <c r="B304" s="27" t="s">
        <v>518</v>
      </c>
      <c r="C304" s="51" t="s">
        <v>12</v>
      </c>
      <c r="D304" s="29">
        <v>678</v>
      </c>
      <c r="E304" s="30"/>
      <c r="F304" s="31">
        <f t="shared" si="14"/>
        <v>0</v>
      </c>
    </row>
    <row r="305" spans="1:6" ht="25.5" outlineLevel="2" x14ac:dyDescent="0.25">
      <c r="A305" s="26" t="s">
        <v>519</v>
      </c>
      <c r="B305" s="27" t="s">
        <v>520</v>
      </c>
      <c r="C305" s="51" t="s">
        <v>15</v>
      </c>
      <c r="D305" s="29">
        <v>102</v>
      </c>
      <c r="E305" s="30"/>
      <c r="F305" s="31">
        <f t="shared" si="14"/>
        <v>0</v>
      </c>
    </row>
    <row r="306" spans="1:6" outlineLevel="2" x14ac:dyDescent="0.25">
      <c r="A306" s="26" t="s">
        <v>521</v>
      </c>
      <c r="B306" s="27" t="s">
        <v>522</v>
      </c>
      <c r="C306" s="51" t="s">
        <v>15</v>
      </c>
      <c r="D306" s="29">
        <v>143</v>
      </c>
      <c r="E306" s="30"/>
      <c r="F306" s="31">
        <f t="shared" si="14"/>
        <v>0</v>
      </c>
    </row>
    <row r="307" spans="1:6" ht="76.5" outlineLevel="2" x14ac:dyDescent="0.25">
      <c r="A307" s="26" t="s">
        <v>523</v>
      </c>
      <c r="B307" s="27" t="s">
        <v>524</v>
      </c>
      <c r="C307" s="51" t="s">
        <v>15</v>
      </c>
      <c r="D307" s="29">
        <v>64</v>
      </c>
      <c r="E307" s="30"/>
      <c r="F307" s="31">
        <f t="shared" si="14"/>
        <v>0</v>
      </c>
    </row>
    <row r="308" spans="1:6" outlineLevel="2" x14ac:dyDescent="0.25">
      <c r="A308" s="20">
        <v>12.2</v>
      </c>
      <c r="B308" s="44" t="s">
        <v>525</v>
      </c>
      <c r="C308" s="22"/>
      <c r="D308" s="29"/>
      <c r="E308" s="24"/>
      <c r="F308" s="25"/>
    </row>
    <row r="309" spans="1:6" ht="51" outlineLevel="2" x14ac:dyDescent="0.25">
      <c r="A309" s="26" t="s">
        <v>526</v>
      </c>
      <c r="B309" s="27" t="s">
        <v>527</v>
      </c>
      <c r="C309" s="51" t="s">
        <v>12</v>
      </c>
      <c r="D309" s="29">
        <v>190</v>
      </c>
      <c r="E309" s="30"/>
      <c r="F309" s="31">
        <f t="shared" ref="F309" si="15">D309*E309</f>
        <v>0</v>
      </c>
    </row>
    <row r="310" spans="1:6" outlineLevel="1" x14ac:dyDescent="0.25">
      <c r="A310" s="35"/>
      <c r="B310" s="1"/>
      <c r="C310" s="11"/>
      <c r="D310" s="36"/>
      <c r="E310" s="37" t="s">
        <v>528</v>
      </c>
      <c r="F310" s="38">
        <f>SUM(F302:F309)</f>
        <v>0</v>
      </c>
    </row>
    <row r="311" spans="1:6" outlineLevel="1" x14ac:dyDescent="0.25">
      <c r="A311" s="35"/>
      <c r="B311" s="1"/>
      <c r="C311" s="11"/>
      <c r="D311" s="36"/>
      <c r="E311" s="50"/>
      <c r="F311" s="43"/>
    </row>
    <row r="312" spans="1:6" x14ac:dyDescent="0.25">
      <c r="A312" s="15">
        <f>A300+1</f>
        <v>13</v>
      </c>
      <c r="B312" s="53" t="s">
        <v>529</v>
      </c>
      <c r="C312" s="54"/>
      <c r="D312" s="55"/>
      <c r="E312" s="17"/>
      <c r="F312" s="19"/>
    </row>
    <row r="313" spans="1:6" ht="45" outlineLevel="1" x14ac:dyDescent="0.25">
      <c r="A313" s="20">
        <v>13.1</v>
      </c>
      <c r="B313" s="56" t="s">
        <v>530</v>
      </c>
      <c r="C313" s="57"/>
      <c r="D313" s="58"/>
      <c r="E313" s="57"/>
      <c r="F313" s="59"/>
    </row>
    <row r="314" spans="1:6" ht="89.25" outlineLevel="2" x14ac:dyDescent="0.25">
      <c r="A314" s="26" t="s">
        <v>531</v>
      </c>
      <c r="B314" s="27" t="s">
        <v>532</v>
      </c>
      <c r="C314" s="51" t="s">
        <v>18</v>
      </c>
      <c r="D314" s="29">
        <v>68</v>
      </c>
      <c r="E314" s="30"/>
      <c r="F314" s="31">
        <f t="shared" ref="F314:F319" si="16">D314*E314</f>
        <v>0</v>
      </c>
    </row>
    <row r="315" spans="1:6" ht="63.75" outlineLevel="2" x14ac:dyDescent="0.25">
      <c r="A315" s="26" t="s">
        <v>533</v>
      </c>
      <c r="B315" s="27" t="s">
        <v>534</v>
      </c>
      <c r="C315" s="51" t="s">
        <v>18</v>
      </c>
      <c r="D315" s="29">
        <v>54</v>
      </c>
      <c r="E315" s="30"/>
      <c r="F315" s="31">
        <f t="shared" si="16"/>
        <v>0</v>
      </c>
    </row>
    <row r="316" spans="1:6" ht="63.75" outlineLevel="2" x14ac:dyDescent="0.25">
      <c r="A316" s="26" t="s">
        <v>535</v>
      </c>
      <c r="B316" s="27" t="s">
        <v>536</v>
      </c>
      <c r="C316" s="51" t="s">
        <v>18</v>
      </c>
      <c r="D316" s="29">
        <v>20</v>
      </c>
      <c r="E316" s="30"/>
      <c r="F316" s="31">
        <f t="shared" si="16"/>
        <v>0</v>
      </c>
    </row>
    <row r="317" spans="1:6" ht="76.5" outlineLevel="2" x14ac:dyDescent="0.25">
      <c r="A317" s="26" t="s">
        <v>537</v>
      </c>
      <c r="B317" s="27" t="s">
        <v>538</v>
      </c>
      <c r="C317" s="51" t="s">
        <v>18</v>
      </c>
      <c r="D317" s="29">
        <v>8</v>
      </c>
      <c r="E317" s="30"/>
      <c r="F317" s="31">
        <f t="shared" si="16"/>
        <v>0</v>
      </c>
    </row>
    <row r="318" spans="1:6" ht="38.25" outlineLevel="2" x14ac:dyDescent="0.25">
      <c r="A318" s="26" t="s">
        <v>539</v>
      </c>
      <c r="B318" s="27" t="s">
        <v>540</v>
      </c>
      <c r="C318" s="51" t="s">
        <v>18</v>
      </c>
      <c r="D318" s="29">
        <v>7</v>
      </c>
      <c r="E318" s="30"/>
      <c r="F318" s="31">
        <f t="shared" si="16"/>
        <v>0</v>
      </c>
    </row>
    <row r="319" spans="1:6" ht="51" outlineLevel="2" x14ac:dyDescent="0.25">
      <c r="A319" s="26" t="s">
        <v>541</v>
      </c>
      <c r="B319" s="27" t="s">
        <v>542</v>
      </c>
      <c r="C319" s="51" t="s">
        <v>18</v>
      </c>
      <c r="D319" s="29">
        <v>1</v>
      </c>
      <c r="E319" s="30"/>
      <c r="F319" s="31">
        <f t="shared" si="16"/>
        <v>0</v>
      </c>
    </row>
    <row r="320" spans="1:6" outlineLevel="1" x14ac:dyDescent="0.25">
      <c r="A320" s="20">
        <v>13.2</v>
      </c>
      <c r="B320" s="56" t="s">
        <v>543</v>
      </c>
      <c r="C320" s="57"/>
      <c r="D320" s="29"/>
      <c r="E320" s="57"/>
      <c r="F320" s="59"/>
    </row>
    <row r="321" spans="1:6" ht="102" outlineLevel="2" x14ac:dyDescent="0.25">
      <c r="A321" s="26" t="s">
        <v>544</v>
      </c>
      <c r="B321" s="27" t="s">
        <v>545</v>
      </c>
      <c r="C321" s="51" t="s">
        <v>18</v>
      </c>
      <c r="D321" s="29">
        <v>2</v>
      </c>
      <c r="E321" s="30"/>
      <c r="F321" s="31">
        <f>D321*E321</f>
        <v>0</v>
      </c>
    </row>
    <row r="322" spans="1:6" ht="76.5" outlineLevel="2" x14ac:dyDescent="0.25">
      <c r="A322" s="26" t="s">
        <v>546</v>
      </c>
      <c r="B322" s="27" t="s">
        <v>547</v>
      </c>
      <c r="C322" s="51" t="s">
        <v>18</v>
      </c>
      <c r="D322" s="29">
        <v>1</v>
      </c>
      <c r="E322" s="30"/>
      <c r="F322" s="31">
        <f>D322*E322</f>
        <v>0</v>
      </c>
    </row>
    <row r="323" spans="1:6" outlineLevel="1" x14ac:dyDescent="0.25">
      <c r="A323" s="20">
        <v>13.3</v>
      </c>
      <c r="B323" s="56" t="s">
        <v>548</v>
      </c>
      <c r="C323" s="57"/>
      <c r="D323" s="29"/>
      <c r="E323" s="57"/>
      <c r="F323" s="59"/>
    </row>
    <row r="324" spans="1:6" ht="25.5" outlineLevel="2" x14ac:dyDescent="0.25">
      <c r="A324" s="26" t="s">
        <v>549</v>
      </c>
      <c r="B324" s="27" t="s">
        <v>550</v>
      </c>
      <c r="C324" s="51" t="s">
        <v>18</v>
      </c>
      <c r="D324" s="29">
        <v>62</v>
      </c>
      <c r="E324" s="30"/>
      <c r="F324" s="31">
        <f>D324*E324</f>
        <v>0</v>
      </c>
    </row>
    <row r="325" spans="1:6" outlineLevel="2" x14ac:dyDescent="0.25">
      <c r="A325" s="26" t="s">
        <v>551</v>
      </c>
      <c r="B325" s="27" t="s">
        <v>552</v>
      </c>
      <c r="C325" s="51" t="s">
        <v>18</v>
      </c>
      <c r="D325" s="29">
        <v>62</v>
      </c>
      <c r="E325" s="30"/>
      <c r="F325" s="31">
        <f>D325*E325</f>
        <v>0</v>
      </c>
    </row>
    <row r="326" spans="1:6" ht="25.5" outlineLevel="2" x14ac:dyDescent="0.25">
      <c r="A326" s="26" t="s">
        <v>553</v>
      </c>
      <c r="B326" s="27" t="s">
        <v>554</v>
      </c>
      <c r="C326" s="51" t="s">
        <v>18</v>
      </c>
      <c r="D326" s="29">
        <v>62</v>
      </c>
      <c r="E326" s="30"/>
      <c r="F326" s="31">
        <f>D326*E326</f>
        <v>0</v>
      </c>
    </row>
    <row r="327" spans="1:6" outlineLevel="1" x14ac:dyDescent="0.25">
      <c r="A327" s="20">
        <v>13.4</v>
      </c>
      <c r="B327" s="56" t="s">
        <v>555</v>
      </c>
      <c r="C327" s="57"/>
      <c r="D327" s="29"/>
      <c r="E327" s="57"/>
      <c r="F327" s="59"/>
    </row>
    <row r="328" spans="1:6" ht="63.75" outlineLevel="2" x14ac:dyDescent="0.25">
      <c r="A328" s="26" t="s">
        <v>556</v>
      </c>
      <c r="B328" s="27" t="s">
        <v>557</v>
      </c>
      <c r="C328" s="51" t="s">
        <v>18</v>
      </c>
      <c r="D328" s="29">
        <v>8</v>
      </c>
      <c r="E328" s="30"/>
      <c r="F328" s="31">
        <f t="shared" ref="F328:F336" si="17">D328*E328</f>
        <v>0</v>
      </c>
    </row>
    <row r="329" spans="1:6" ht="63.75" outlineLevel="2" x14ac:dyDescent="0.25">
      <c r="A329" s="26" t="s">
        <v>558</v>
      </c>
      <c r="B329" s="27" t="s">
        <v>559</v>
      </c>
      <c r="C329" s="51" t="s">
        <v>18</v>
      </c>
      <c r="D329" s="29">
        <v>48</v>
      </c>
      <c r="E329" s="30"/>
      <c r="F329" s="31">
        <f>D329*E329</f>
        <v>0</v>
      </c>
    </row>
    <row r="330" spans="1:6" ht="51" outlineLevel="2" x14ac:dyDescent="0.25">
      <c r="A330" s="26" t="s">
        <v>560</v>
      </c>
      <c r="B330" s="27" t="s">
        <v>561</v>
      </c>
      <c r="C330" s="51" t="s">
        <v>18</v>
      </c>
      <c r="D330" s="29">
        <v>68</v>
      </c>
      <c r="E330" s="30"/>
      <c r="F330" s="31">
        <f t="shared" si="17"/>
        <v>0</v>
      </c>
    </row>
    <row r="331" spans="1:6" ht="25.5" outlineLevel="2" x14ac:dyDescent="0.25">
      <c r="A331" s="26" t="s">
        <v>562</v>
      </c>
      <c r="B331" s="27" t="s">
        <v>563</v>
      </c>
      <c r="C331" s="51" t="s">
        <v>18</v>
      </c>
      <c r="D331" s="29">
        <v>7</v>
      </c>
      <c r="E331" s="30"/>
      <c r="F331" s="31">
        <f t="shared" si="17"/>
        <v>0</v>
      </c>
    </row>
    <row r="332" spans="1:6" ht="76.5" outlineLevel="2" x14ac:dyDescent="0.25">
      <c r="A332" s="26" t="s">
        <v>564</v>
      </c>
      <c r="B332" s="27" t="s">
        <v>565</v>
      </c>
      <c r="C332" s="51" t="s">
        <v>18</v>
      </c>
      <c r="D332" s="29">
        <v>68</v>
      </c>
      <c r="E332" s="30"/>
      <c r="F332" s="31">
        <f>D332*E332</f>
        <v>0</v>
      </c>
    </row>
    <row r="333" spans="1:6" ht="51" outlineLevel="2" x14ac:dyDescent="0.25">
      <c r="A333" s="26" t="s">
        <v>566</v>
      </c>
      <c r="B333" s="27" t="s">
        <v>567</v>
      </c>
      <c r="C333" s="51" t="s">
        <v>18</v>
      </c>
      <c r="D333" s="29">
        <v>8</v>
      </c>
      <c r="E333" s="30"/>
      <c r="F333" s="31">
        <f>D333*E333</f>
        <v>0</v>
      </c>
    </row>
    <row r="334" spans="1:6" ht="25.5" outlineLevel="2" x14ac:dyDescent="0.25">
      <c r="A334" s="26" t="s">
        <v>568</v>
      </c>
      <c r="B334" s="27" t="s">
        <v>569</v>
      </c>
      <c r="C334" s="51" t="s">
        <v>18</v>
      </c>
      <c r="D334" s="29">
        <v>21</v>
      </c>
      <c r="E334" s="30"/>
      <c r="F334" s="31">
        <f t="shared" si="17"/>
        <v>0</v>
      </c>
    </row>
    <row r="335" spans="1:6" ht="63.75" outlineLevel="2" x14ac:dyDescent="0.25">
      <c r="A335" s="26" t="s">
        <v>570</v>
      </c>
      <c r="B335" s="27" t="s">
        <v>571</v>
      </c>
      <c r="C335" s="51" t="s">
        <v>18</v>
      </c>
      <c r="D335" s="29">
        <v>21</v>
      </c>
      <c r="E335" s="30"/>
      <c r="F335" s="31">
        <f t="shared" si="17"/>
        <v>0</v>
      </c>
    </row>
    <row r="336" spans="1:6" ht="76.5" outlineLevel="2" x14ac:dyDescent="0.25">
      <c r="A336" s="26" t="s">
        <v>572</v>
      </c>
      <c r="B336" s="27" t="s">
        <v>573</v>
      </c>
      <c r="C336" s="51" t="s">
        <v>12</v>
      </c>
      <c r="D336" s="29">
        <v>209</v>
      </c>
      <c r="E336" s="30"/>
      <c r="F336" s="31">
        <f t="shared" si="17"/>
        <v>0</v>
      </c>
    </row>
    <row r="337" spans="1:6" ht="25.5" outlineLevel="2" x14ac:dyDescent="0.25">
      <c r="A337" s="26" t="s">
        <v>574</v>
      </c>
      <c r="B337" s="27" t="s">
        <v>575</v>
      </c>
      <c r="C337" s="51" t="s">
        <v>18</v>
      </c>
      <c r="D337" s="29">
        <v>21</v>
      </c>
      <c r="E337" s="30"/>
      <c r="F337" s="31">
        <f>D337*E337</f>
        <v>0</v>
      </c>
    </row>
    <row r="338" spans="1:6" outlineLevel="1" x14ac:dyDescent="0.25">
      <c r="A338" s="35"/>
      <c r="B338" s="1"/>
      <c r="C338" s="11"/>
      <c r="D338" s="36"/>
      <c r="E338" s="37" t="s">
        <v>576</v>
      </c>
      <c r="F338" s="38">
        <f>SUM(F314:F337)</f>
        <v>0</v>
      </c>
    </row>
    <row r="339" spans="1:6" outlineLevel="1" x14ac:dyDescent="0.25">
      <c r="A339" s="35"/>
      <c r="B339" s="1"/>
      <c r="C339" s="11"/>
      <c r="D339" s="36"/>
      <c r="E339" s="50"/>
      <c r="F339" s="43"/>
    </row>
    <row r="340" spans="1:6" x14ac:dyDescent="0.25">
      <c r="A340" s="15">
        <f>A312+1</f>
        <v>14</v>
      </c>
      <c r="B340" s="53" t="s">
        <v>577</v>
      </c>
      <c r="C340" s="54"/>
      <c r="D340" s="55"/>
      <c r="E340" s="17"/>
      <c r="F340" s="19"/>
    </row>
    <row r="341" spans="1:6" outlineLevel="1" x14ac:dyDescent="0.25">
      <c r="A341" s="20">
        <v>14.1</v>
      </c>
      <c r="B341" s="56" t="s">
        <v>578</v>
      </c>
      <c r="C341" s="57"/>
      <c r="D341" s="58"/>
      <c r="E341" s="57"/>
      <c r="F341" s="59"/>
    </row>
    <row r="342" spans="1:6" ht="25.5" outlineLevel="2" x14ac:dyDescent="0.25">
      <c r="A342" s="26" t="s">
        <v>579</v>
      </c>
      <c r="B342" s="27" t="s">
        <v>580</v>
      </c>
      <c r="C342" s="51" t="s">
        <v>12</v>
      </c>
      <c r="D342" s="29">
        <v>443</v>
      </c>
      <c r="E342" s="30"/>
      <c r="F342" s="31">
        <f t="shared" ref="F342:F349" si="18">D342*E342</f>
        <v>0</v>
      </c>
    </row>
    <row r="343" spans="1:6" ht="38.25" outlineLevel="2" x14ac:dyDescent="0.25">
      <c r="A343" s="26" t="s">
        <v>581</v>
      </c>
      <c r="B343" s="27" t="s">
        <v>582</v>
      </c>
      <c r="C343" s="51" t="s">
        <v>15</v>
      </c>
      <c r="D343" s="29">
        <v>101</v>
      </c>
      <c r="E343" s="30"/>
      <c r="F343" s="31">
        <f t="shared" si="18"/>
        <v>0</v>
      </c>
    </row>
    <row r="344" spans="1:6" ht="25.5" outlineLevel="2" x14ac:dyDescent="0.25">
      <c r="A344" s="26" t="s">
        <v>583</v>
      </c>
      <c r="B344" s="27" t="s">
        <v>584</v>
      </c>
      <c r="C344" s="51" t="s">
        <v>12</v>
      </c>
      <c r="D344" s="29">
        <v>1257</v>
      </c>
      <c r="E344" s="30"/>
      <c r="F344" s="31">
        <f t="shared" si="18"/>
        <v>0</v>
      </c>
    </row>
    <row r="345" spans="1:6" ht="25.5" outlineLevel="2" x14ac:dyDescent="0.25">
      <c r="A345" s="26" t="s">
        <v>585</v>
      </c>
      <c r="B345" s="27" t="s">
        <v>586</v>
      </c>
      <c r="C345" s="51" t="s">
        <v>15</v>
      </c>
      <c r="D345" s="29">
        <v>77</v>
      </c>
      <c r="E345" s="30"/>
      <c r="F345" s="31">
        <f t="shared" si="18"/>
        <v>0</v>
      </c>
    </row>
    <row r="346" spans="1:6" ht="25.5" outlineLevel="2" x14ac:dyDescent="0.25">
      <c r="A346" s="26" t="s">
        <v>587</v>
      </c>
      <c r="B346" s="27" t="s">
        <v>588</v>
      </c>
      <c r="C346" s="51" t="s">
        <v>12</v>
      </c>
      <c r="D346" s="29">
        <v>9063</v>
      </c>
      <c r="E346" s="30"/>
      <c r="F346" s="31">
        <f t="shared" si="18"/>
        <v>0</v>
      </c>
    </row>
    <row r="347" spans="1:6" ht="25.5" outlineLevel="2" x14ac:dyDescent="0.25">
      <c r="A347" s="26" t="s">
        <v>589</v>
      </c>
      <c r="B347" s="27" t="s">
        <v>590</v>
      </c>
      <c r="C347" s="51" t="s">
        <v>15</v>
      </c>
      <c r="D347" s="29">
        <v>2951</v>
      </c>
      <c r="E347" s="30"/>
      <c r="F347" s="31">
        <f t="shared" si="18"/>
        <v>0</v>
      </c>
    </row>
    <row r="348" spans="1:6" ht="25.5" outlineLevel="2" x14ac:dyDescent="0.25">
      <c r="A348" s="26" t="s">
        <v>591</v>
      </c>
      <c r="B348" s="27" t="s">
        <v>592</v>
      </c>
      <c r="C348" s="51" t="s">
        <v>12</v>
      </c>
      <c r="D348" s="29">
        <v>264</v>
      </c>
      <c r="E348" s="30"/>
      <c r="F348" s="31">
        <f t="shared" si="18"/>
        <v>0</v>
      </c>
    </row>
    <row r="349" spans="1:6" ht="25.5" outlineLevel="2" x14ac:dyDescent="0.25">
      <c r="A349" s="26" t="s">
        <v>593</v>
      </c>
      <c r="B349" s="27" t="s">
        <v>594</v>
      </c>
      <c r="C349" s="51" t="s">
        <v>15</v>
      </c>
      <c r="D349" s="29">
        <v>414</v>
      </c>
      <c r="E349" s="30"/>
      <c r="F349" s="31">
        <f t="shared" si="18"/>
        <v>0</v>
      </c>
    </row>
    <row r="350" spans="1:6" outlineLevel="1" x14ac:dyDescent="0.25">
      <c r="A350" s="20">
        <v>14.2</v>
      </c>
      <c r="B350" s="56" t="s">
        <v>595</v>
      </c>
      <c r="C350" s="57"/>
      <c r="D350" s="29"/>
      <c r="E350" s="57"/>
      <c r="F350" s="59"/>
    </row>
    <row r="351" spans="1:6" outlineLevel="2" x14ac:dyDescent="0.25">
      <c r="A351" s="26" t="s">
        <v>596</v>
      </c>
      <c r="B351" s="27" t="s">
        <v>597</v>
      </c>
      <c r="C351" s="51" t="s">
        <v>12</v>
      </c>
      <c r="D351" s="29">
        <v>807</v>
      </c>
      <c r="E351" s="30"/>
      <c r="F351" s="31">
        <f>D351*E351</f>
        <v>0</v>
      </c>
    </row>
    <row r="352" spans="1:6" outlineLevel="2" x14ac:dyDescent="0.25">
      <c r="A352" s="26" t="s">
        <v>598</v>
      </c>
      <c r="B352" s="27" t="s">
        <v>599</v>
      </c>
      <c r="C352" s="51" t="s">
        <v>15</v>
      </c>
      <c r="D352" s="29">
        <v>434</v>
      </c>
      <c r="E352" s="30"/>
      <c r="F352" s="31">
        <f>D352*E352</f>
        <v>0</v>
      </c>
    </row>
    <row r="353" spans="1:6" outlineLevel="1" x14ac:dyDescent="0.25">
      <c r="A353" s="20">
        <v>14.3</v>
      </c>
      <c r="B353" s="56" t="s">
        <v>209</v>
      </c>
      <c r="C353" s="57"/>
      <c r="D353" s="29"/>
      <c r="E353" s="57"/>
      <c r="F353" s="59"/>
    </row>
    <row r="354" spans="1:6" ht="25.5" outlineLevel="2" x14ac:dyDescent="0.25">
      <c r="A354" s="26" t="s">
        <v>600</v>
      </c>
      <c r="B354" s="27" t="s">
        <v>601</v>
      </c>
      <c r="C354" s="51" t="s">
        <v>12</v>
      </c>
      <c r="D354" s="29">
        <v>2473</v>
      </c>
      <c r="E354" s="30"/>
      <c r="F354" s="31">
        <f>D354*E354</f>
        <v>0</v>
      </c>
    </row>
    <row r="355" spans="1:6" ht="25.5" outlineLevel="2" x14ac:dyDescent="0.25">
      <c r="A355" s="26" t="s">
        <v>602</v>
      </c>
      <c r="B355" s="27" t="s">
        <v>603</v>
      </c>
      <c r="C355" s="51" t="s">
        <v>15</v>
      </c>
      <c r="D355" s="29">
        <v>1149</v>
      </c>
      <c r="E355" s="30"/>
      <c r="F355" s="31">
        <f>D355*E355</f>
        <v>0</v>
      </c>
    </row>
    <row r="356" spans="1:6" ht="25.5" outlineLevel="2" x14ac:dyDescent="0.25">
      <c r="A356" s="26" t="s">
        <v>604</v>
      </c>
      <c r="B356" s="27" t="s">
        <v>605</v>
      </c>
      <c r="C356" s="51" t="s">
        <v>15</v>
      </c>
      <c r="D356" s="29">
        <v>205</v>
      </c>
      <c r="E356" s="30"/>
      <c r="F356" s="31">
        <f>D356*E356</f>
        <v>0</v>
      </c>
    </row>
    <row r="357" spans="1:6" outlineLevel="1" x14ac:dyDescent="0.25">
      <c r="A357" s="35"/>
      <c r="B357" s="1"/>
      <c r="C357" s="11"/>
      <c r="D357" s="36"/>
      <c r="E357" s="37" t="s">
        <v>606</v>
      </c>
      <c r="F357" s="38">
        <f>SUM(F342:F356)</f>
        <v>0</v>
      </c>
    </row>
    <row r="358" spans="1:6" outlineLevel="1" x14ac:dyDescent="0.25">
      <c r="A358" s="35"/>
      <c r="B358" s="1"/>
      <c r="C358" s="11"/>
      <c r="D358" s="36"/>
      <c r="E358" s="50"/>
      <c r="F358" s="43"/>
    </row>
    <row r="359" spans="1:6" x14ac:dyDescent="0.25">
      <c r="A359" s="15">
        <f>A340+1</f>
        <v>15</v>
      </c>
      <c r="B359" s="53" t="s">
        <v>607</v>
      </c>
      <c r="C359" s="54"/>
      <c r="D359" s="55"/>
      <c r="E359" s="17"/>
      <c r="F359" s="19"/>
    </row>
    <row r="360" spans="1:6" outlineLevel="1" x14ac:dyDescent="0.25">
      <c r="A360" s="20">
        <v>15.1</v>
      </c>
      <c r="B360" s="56" t="s">
        <v>608</v>
      </c>
      <c r="C360" s="57"/>
      <c r="D360" s="58"/>
      <c r="E360" s="57"/>
      <c r="F360" s="59"/>
    </row>
    <row r="361" spans="1:6" outlineLevel="2" x14ac:dyDescent="0.25">
      <c r="A361" s="26" t="s">
        <v>609</v>
      </c>
      <c r="B361" s="27" t="s">
        <v>610</v>
      </c>
      <c r="C361" s="51" t="s">
        <v>18</v>
      </c>
      <c r="D361" s="29">
        <v>12</v>
      </c>
      <c r="E361" s="30"/>
      <c r="F361" s="31">
        <f>D361*E361</f>
        <v>0</v>
      </c>
    </row>
    <row r="362" spans="1:6" outlineLevel="2" x14ac:dyDescent="0.25">
      <c r="A362" s="26" t="s">
        <v>611</v>
      </c>
      <c r="B362" s="27" t="s">
        <v>612</v>
      </c>
      <c r="C362" s="51" t="s">
        <v>18</v>
      </c>
      <c r="D362" s="29">
        <v>74</v>
      </c>
      <c r="E362" s="30"/>
      <c r="F362" s="31">
        <f>D362*E362</f>
        <v>0</v>
      </c>
    </row>
    <row r="363" spans="1:6" outlineLevel="2" x14ac:dyDescent="0.25">
      <c r="A363" s="26" t="s">
        <v>613</v>
      </c>
      <c r="B363" s="27" t="s">
        <v>614</v>
      </c>
      <c r="C363" s="51" t="s">
        <v>18</v>
      </c>
      <c r="D363" s="29">
        <v>20</v>
      </c>
      <c r="E363" s="30"/>
      <c r="F363" s="31">
        <f>D363*E363</f>
        <v>0</v>
      </c>
    </row>
    <row r="364" spans="1:6" outlineLevel="1" x14ac:dyDescent="0.25">
      <c r="A364" s="20">
        <v>15.2</v>
      </c>
      <c r="B364" s="56" t="s">
        <v>615</v>
      </c>
      <c r="C364" s="57"/>
      <c r="D364" s="29"/>
      <c r="E364" s="57"/>
      <c r="F364" s="59"/>
    </row>
    <row r="365" spans="1:6" outlineLevel="2" x14ac:dyDescent="0.25">
      <c r="A365" s="26" t="s">
        <v>616</v>
      </c>
      <c r="B365" s="27" t="s">
        <v>617</v>
      </c>
      <c r="C365" s="51" t="s">
        <v>12</v>
      </c>
      <c r="D365" s="29">
        <v>63</v>
      </c>
      <c r="E365" s="30"/>
      <c r="F365" s="31">
        <f>D365*E365</f>
        <v>0</v>
      </c>
    </row>
    <row r="366" spans="1:6" outlineLevel="1" x14ac:dyDescent="0.25">
      <c r="A366" s="35"/>
      <c r="B366" s="1"/>
      <c r="C366" s="11"/>
      <c r="D366" s="36"/>
      <c r="E366" s="37" t="s">
        <v>618</v>
      </c>
      <c r="F366" s="38">
        <f>SUM(F361:F365)</f>
        <v>0</v>
      </c>
    </row>
    <row r="367" spans="1:6" outlineLevel="1" x14ac:dyDescent="0.25">
      <c r="A367" s="35"/>
      <c r="B367" s="1"/>
      <c r="C367" s="11"/>
      <c r="D367" s="36"/>
      <c r="E367" s="50"/>
      <c r="F367" s="43"/>
    </row>
    <row r="368" spans="1:6" x14ac:dyDescent="0.25">
      <c r="A368" s="15">
        <f>A359+1</f>
        <v>16</v>
      </c>
      <c r="B368" s="53" t="s">
        <v>619</v>
      </c>
      <c r="C368" s="54"/>
      <c r="D368" s="55"/>
      <c r="E368" s="17"/>
      <c r="F368" s="19"/>
    </row>
    <row r="369" spans="1:6" outlineLevel="1" x14ac:dyDescent="0.25">
      <c r="A369" s="20">
        <v>16.100000000000001</v>
      </c>
      <c r="B369" s="56" t="s">
        <v>619</v>
      </c>
      <c r="C369" s="57"/>
      <c r="D369" s="58"/>
      <c r="E369" s="57"/>
      <c r="F369" s="59"/>
    </row>
    <row r="370" spans="1:6" ht="38.25" outlineLevel="2" x14ac:dyDescent="0.25">
      <c r="A370" s="26" t="s">
        <v>620</v>
      </c>
      <c r="B370" s="27" t="s">
        <v>621</v>
      </c>
      <c r="C370" s="51" t="s">
        <v>15</v>
      </c>
      <c r="D370" s="29">
        <v>42</v>
      </c>
      <c r="E370" s="30"/>
      <c r="F370" s="31">
        <f>D370*E370</f>
        <v>0</v>
      </c>
    </row>
    <row r="371" spans="1:6" ht="25.5" outlineLevel="2" x14ac:dyDescent="0.25">
      <c r="A371" s="26" t="s">
        <v>622</v>
      </c>
      <c r="B371" s="27" t="s">
        <v>623</v>
      </c>
      <c r="C371" s="51" t="s">
        <v>12</v>
      </c>
      <c r="D371" s="29">
        <v>179</v>
      </c>
      <c r="E371" s="30"/>
      <c r="F371" s="31">
        <f>D371*E371</f>
        <v>0</v>
      </c>
    </row>
    <row r="372" spans="1:6" outlineLevel="2" x14ac:dyDescent="0.25">
      <c r="A372" s="26" t="s">
        <v>624</v>
      </c>
      <c r="B372" s="27" t="s">
        <v>625</v>
      </c>
      <c r="C372" s="51" t="s">
        <v>15</v>
      </c>
      <c r="D372" s="29">
        <v>279</v>
      </c>
      <c r="E372" s="30"/>
      <c r="F372" s="31">
        <f>D372*E372</f>
        <v>0</v>
      </c>
    </row>
    <row r="373" spans="1:6" outlineLevel="2" x14ac:dyDescent="0.25">
      <c r="A373" s="26" t="s">
        <v>626</v>
      </c>
      <c r="B373" s="27" t="s">
        <v>627</v>
      </c>
      <c r="C373" s="28" t="s">
        <v>12</v>
      </c>
      <c r="D373" s="29">
        <v>107</v>
      </c>
      <c r="E373" s="30"/>
      <c r="F373" s="31">
        <f>D373*E373</f>
        <v>0</v>
      </c>
    </row>
    <row r="374" spans="1:6" outlineLevel="2" x14ac:dyDescent="0.25">
      <c r="A374" s="26" t="s">
        <v>628</v>
      </c>
      <c r="B374" s="27" t="s">
        <v>629</v>
      </c>
      <c r="C374" s="28" t="s">
        <v>15</v>
      </c>
      <c r="D374" s="29">
        <v>373</v>
      </c>
      <c r="E374" s="30"/>
      <c r="F374" s="31">
        <f t="shared" ref="F374:F387" si="19">D374*E374</f>
        <v>0</v>
      </c>
    </row>
    <row r="375" spans="1:6" ht="25.5" outlineLevel="2" x14ac:dyDescent="0.25">
      <c r="A375" s="26" t="s">
        <v>630</v>
      </c>
      <c r="B375" s="27" t="s">
        <v>631</v>
      </c>
      <c r="C375" s="51" t="s">
        <v>15</v>
      </c>
      <c r="D375" s="29">
        <v>529</v>
      </c>
      <c r="E375" s="30"/>
      <c r="F375" s="31">
        <f t="shared" si="19"/>
        <v>0</v>
      </c>
    </row>
    <row r="376" spans="1:6" ht="25.5" outlineLevel="2" x14ac:dyDescent="0.25">
      <c r="A376" s="26" t="s">
        <v>632</v>
      </c>
      <c r="B376" s="27" t="s">
        <v>633</v>
      </c>
      <c r="C376" s="51" t="s">
        <v>15</v>
      </c>
      <c r="D376" s="29">
        <v>414</v>
      </c>
      <c r="E376" s="30"/>
      <c r="F376" s="31">
        <f t="shared" si="19"/>
        <v>0</v>
      </c>
    </row>
    <row r="377" spans="1:6" outlineLevel="2" x14ac:dyDescent="0.25">
      <c r="A377" s="26" t="s">
        <v>634</v>
      </c>
      <c r="B377" s="27" t="s">
        <v>635</v>
      </c>
      <c r="C377" s="28" t="s">
        <v>12</v>
      </c>
      <c r="D377" s="29">
        <v>25</v>
      </c>
      <c r="E377" s="30"/>
      <c r="F377" s="31">
        <f t="shared" si="19"/>
        <v>0</v>
      </c>
    </row>
    <row r="378" spans="1:6" ht="25.5" outlineLevel="2" x14ac:dyDescent="0.25">
      <c r="A378" s="26" t="s">
        <v>636</v>
      </c>
      <c r="B378" s="27" t="s">
        <v>637</v>
      </c>
      <c r="C378" s="51" t="s">
        <v>15</v>
      </c>
      <c r="D378" s="29">
        <v>38</v>
      </c>
      <c r="E378" s="30"/>
      <c r="F378" s="31">
        <f t="shared" si="19"/>
        <v>0</v>
      </c>
    </row>
    <row r="379" spans="1:6" outlineLevel="2" x14ac:dyDescent="0.25">
      <c r="A379" s="26" t="s">
        <v>638</v>
      </c>
      <c r="B379" s="27" t="s">
        <v>639</v>
      </c>
      <c r="C379" s="28" t="s">
        <v>12</v>
      </c>
      <c r="D379" s="29">
        <v>79</v>
      </c>
      <c r="E379" s="30"/>
      <c r="F379" s="31">
        <f t="shared" si="19"/>
        <v>0</v>
      </c>
    </row>
    <row r="380" spans="1:6" ht="25.5" outlineLevel="2" x14ac:dyDescent="0.25">
      <c r="A380" s="26" t="s">
        <v>640</v>
      </c>
      <c r="B380" s="27" t="s">
        <v>641</v>
      </c>
      <c r="C380" s="28" t="s">
        <v>32</v>
      </c>
      <c r="D380" s="29">
        <v>44</v>
      </c>
      <c r="E380" s="30"/>
      <c r="F380" s="31">
        <f t="shared" si="19"/>
        <v>0</v>
      </c>
    </row>
    <row r="381" spans="1:6" outlineLevel="2" x14ac:dyDescent="0.25">
      <c r="A381" s="26" t="s">
        <v>642</v>
      </c>
      <c r="B381" s="27" t="s">
        <v>643</v>
      </c>
      <c r="C381" s="28" t="s">
        <v>12</v>
      </c>
      <c r="D381" s="29">
        <v>91</v>
      </c>
      <c r="E381" s="30"/>
      <c r="F381" s="31">
        <f t="shared" si="19"/>
        <v>0</v>
      </c>
    </row>
    <row r="382" spans="1:6" ht="25.5" outlineLevel="2" x14ac:dyDescent="0.25">
      <c r="A382" s="26" t="s">
        <v>644</v>
      </c>
      <c r="B382" s="27" t="s">
        <v>645</v>
      </c>
      <c r="C382" s="28" t="s">
        <v>32</v>
      </c>
      <c r="D382" s="29">
        <v>18</v>
      </c>
      <c r="E382" s="30"/>
      <c r="F382" s="31">
        <f t="shared" si="19"/>
        <v>0</v>
      </c>
    </row>
    <row r="383" spans="1:6" ht="38.25" outlineLevel="2" x14ac:dyDescent="0.25">
      <c r="A383" s="26" t="s">
        <v>646</v>
      </c>
      <c r="B383" s="27" t="s">
        <v>63</v>
      </c>
      <c r="C383" s="28" t="s">
        <v>52</v>
      </c>
      <c r="D383" s="29">
        <v>1451</v>
      </c>
      <c r="E383" s="30"/>
      <c r="F383" s="31">
        <f t="shared" si="19"/>
        <v>0</v>
      </c>
    </row>
    <row r="384" spans="1:6" ht="38.25" outlineLevel="2" x14ac:dyDescent="0.25">
      <c r="A384" s="26" t="s">
        <v>647</v>
      </c>
      <c r="B384" s="27" t="s">
        <v>39</v>
      </c>
      <c r="C384" s="28" t="s">
        <v>32</v>
      </c>
      <c r="D384" s="29">
        <v>310</v>
      </c>
      <c r="E384" s="30"/>
      <c r="F384" s="31">
        <f t="shared" si="19"/>
        <v>0</v>
      </c>
    </row>
    <row r="385" spans="1:6" ht="25.5" outlineLevel="2" x14ac:dyDescent="0.25">
      <c r="A385" s="26" t="s">
        <v>648</v>
      </c>
      <c r="B385" s="27" t="s">
        <v>649</v>
      </c>
      <c r="C385" s="28" t="s">
        <v>32</v>
      </c>
      <c r="D385" s="29">
        <v>110</v>
      </c>
      <c r="E385" s="30"/>
      <c r="F385" s="31">
        <f t="shared" si="19"/>
        <v>0</v>
      </c>
    </row>
    <row r="386" spans="1:6" ht="38.25" outlineLevel="2" x14ac:dyDescent="0.25">
      <c r="A386" s="26" t="s">
        <v>650</v>
      </c>
      <c r="B386" s="27" t="s">
        <v>71</v>
      </c>
      <c r="C386" s="28" t="s">
        <v>52</v>
      </c>
      <c r="D386" s="29">
        <v>10395</v>
      </c>
      <c r="E386" s="30"/>
      <c r="F386" s="31">
        <f t="shared" si="19"/>
        <v>0</v>
      </c>
    </row>
    <row r="387" spans="1:6" ht="25.5" outlineLevel="2" x14ac:dyDescent="0.25">
      <c r="A387" s="26" t="s">
        <v>651</v>
      </c>
      <c r="B387" s="27" t="s">
        <v>652</v>
      </c>
      <c r="C387" s="28" t="s">
        <v>653</v>
      </c>
      <c r="D387" s="29">
        <v>605</v>
      </c>
      <c r="E387" s="30"/>
      <c r="F387" s="31">
        <f t="shared" si="19"/>
        <v>0</v>
      </c>
    </row>
    <row r="388" spans="1:6" outlineLevel="1" x14ac:dyDescent="0.25">
      <c r="A388" s="20">
        <v>16.2</v>
      </c>
      <c r="B388" s="56" t="s">
        <v>654</v>
      </c>
      <c r="C388" s="57"/>
      <c r="D388" s="29"/>
      <c r="E388" s="57"/>
      <c r="F388" s="59"/>
    </row>
    <row r="389" spans="1:6" outlineLevel="2" x14ac:dyDescent="0.25">
      <c r="A389" s="26" t="s">
        <v>655</v>
      </c>
      <c r="B389" s="27" t="s">
        <v>656</v>
      </c>
      <c r="C389" s="28" t="s">
        <v>12</v>
      </c>
      <c r="D389" s="29">
        <v>310</v>
      </c>
      <c r="E389" s="30"/>
      <c r="F389" s="31">
        <f>+D389*E389</f>
        <v>0</v>
      </c>
    </row>
    <row r="390" spans="1:6" outlineLevel="1" x14ac:dyDescent="0.25">
      <c r="A390" s="35"/>
      <c r="B390" s="1"/>
      <c r="C390" s="11"/>
      <c r="D390" s="36"/>
      <c r="E390" s="37" t="s">
        <v>657</v>
      </c>
      <c r="F390" s="38">
        <f>SUM(F370:F389)</f>
        <v>0</v>
      </c>
    </row>
    <row r="391" spans="1:6" outlineLevel="1" x14ac:dyDescent="0.25">
      <c r="A391" s="35"/>
      <c r="B391" s="1"/>
      <c r="C391" s="11"/>
      <c r="D391" s="36"/>
      <c r="E391" s="50"/>
      <c r="F391" s="43"/>
    </row>
    <row r="392" spans="1:6" x14ac:dyDescent="0.25">
      <c r="A392" s="15">
        <f>A368+1</f>
        <v>17</v>
      </c>
      <c r="B392" s="53" t="s">
        <v>658</v>
      </c>
      <c r="C392" s="54"/>
      <c r="D392" s="55"/>
      <c r="E392" s="17"/>
      <c r="F392" s="19"/>
    </row>
    <row r="393" spans="1:6" outlineLevel="1" x14ac:dyDescent="0.25">
      <c r="A393" s="20">
        <v>17.100000000000001</v>
      </c>
      <c r="B393" s="56" t="s">
        <v>658</v>
      </c>
      <c r="C393" s="57"/>
      <c r="D393" s="58"/>
      <c r="E393" s="57"/>
      <c r="F393" s="59"/>
    </row>
    <row r="394" spans="1:6" outlineLevel="2" x14ac:dyDescent="0.25">
      <c r="A394" s="26" t="s">
        <v>659</v>
      </c>
      <c r="B394" s="27" t="s">
        <v>660</v>
      </c>
      <c r="C394" s="51" t="s">
        <v>661</v>
      </c>
      <c r="D394" s="29">
        <v>1</v>
      </c>
      <c r="E394" s="30"/>
      <c r="F394" s="31">
        <f>D394*E394</f>
        <v>0</v>
      </c>
    </row>
    <row r="395" spans="1:6" outlineLevel="1" x14ac:dyDescent="0.25">
      <c r="A395" s="35"/>
      <c r="B395" s="1"/>
      <c r="C395" s="11"/>
      <c r="D395" s="36"/>
      <c r="E395" s="37" t="s">
        <v>662</v>
      </c>
      <c r="F395" s="38">
        <f>SUM(F394:F394)</f>
        <v>0</v>
      </c>
    </row>
    <row r="396" spans="1:6" outlineLevel="1" x14ac:dyDescent="0.25">
      <c r="A396" s="39"/>
      <c r="B396" s="40"/>
      <c r="C396" s="41"/>
      <c r="D396" s="42"/>
      <c r="E396" s="50"/>
      <c r="F396" s="43"/>
    </row>
    <row r="397" spans="1:6" x14ac:dyDescent="0.25">
      <c r="A397" s="60">
        <f>A392+1</f>
        <v>18</v>
      </c>
      <c r="B397" s="53" t="s">
        <v>663</v>
      </c>
      <c r="C397" s="54"/>
      <c r="D397" s="55"/>
      <c r="E397" s="54"/>
      <c r="F397" s="61"/>
    </row>
    <row r="398" spans="1:6" outlineLevel="1" x14ac:dyDescent="0.25">
      <c r="A398" s="20">
        <v>18.100000000000001</v>
      </c>
      <c r="B398" s="21" t="s">
        <v>664</v>
      </c>
      <c r="C398" s="22"/>
      <c r="D398" s="23"/>
      <c r="E398" s="24"/>
      <c r="F398" s="25"/>
    </row>
    <row r="399" spans="1:6" outlineLevel="2" x14ac:dyDescent="0.25">
      <c r="A399" s="20" t="s">
        <v>665</v>
      </c>
      <c r="B399" s="21" t="s">
        <v>666</v>
      </c>
      <c r="C399" s="22"/>
      <c r="D399" s="23"/>
      <c r="E399" s="24"/>
      <c r="F399" s="25"/>
    </row>
    <row r="400" spans="1:6" outlineLevel="3" x14ac:dyDescent="0.25">
      <c r="A400" s="62" t="s">
        <v>667</v>
      </c>
      <c r="B400" s="63" t="s">
        <v>668</v>
      </c>
      <c r="C400" s="64" t="s">
        <v>669</v>
      </c>
      <c r="D400" s="29">
        <v>3</v>
      </c>
      <c r="E400" s="30"/>
      <c r="F400" s="31">
        <f>E400*D400</f>
        <v>0</v>
      </c>
    </row>
    <row r="401" spans="1:6" outlineLevel="3" x14ac:dyDescent="0.25">
      <c r="A401" s="62" t="s">
        <v>670</v>
      </c>
      <c r="B401" s="27" t="s">
        <v>671</v>
      </c>
      <c r="C401" s="28" t="s">
        <v>672</v>
      </c>
      <c r="D401" s="29">
        <v>4</v>
      </c>
      <c r="E401" s="30"/>
      <c r="F401" s="31">
        <f t="shared" ref="F401:F464" si="20">E401*D401</f>
        <v>0</v>
      </c>
    </row>
    <row r="402" spans="1:6" outlineLevel="3" x14ac:dyDescent="0.25">
      <c r="A402" s="62" t="s">
        <v>673</v>
      </c>
      <c r="B402" s="27" t="s">
        <v>674</v>
      </c>
      <c r="C402" s="28" t="s">
        <v>669</v>
      </c>
      <c r="D402" s="29">
        <v>128</v>
      </c>
      <c r="E402" s="30"/>
      <c r="F402" s="31">
        <f t="shared" si="20"/>
        <v>0</v>
      </c>
    </row>
    <row r="403" spans="1:6" outlineLevel="3" x14ac:dyDescent="0.25">
      <c r="A403" s="62" t="s">
        <v>675</v>
      </c>
      <c r="B403" s="27" t="s">
        <v>676</v>
      </c>
      <c r="C403" s="28" t="s">
        <v>672</v>
      </c>
      <c r="D403" s="29">
        <v>30</v>
      </c>
      <c r="E403" s="30"/>
      <c r="F403" s="31">
        <f t="shared" si="20"/>
        <v>0</v>
      </c>
    </row>
    <row r="404" spans="1:6" outlineLevel="3" x14ac:dyDescent="0.25">
      <c r="A404" s="62" t="s">
        <v>677</v>
      </c>
      <c r="B404" s="27" t="s">
        <v>678</v>
      </c>
      <c r="C404" s="28" t="s">
        <v>669</v>
      </c>
      <c r="D404" s="29">
        <v>2</v>
      </c>
      <c r="E404" s="30"/>
      <c r="F404" s="31">
        <f t="shared" si="20"/>
        <v>0</v>
      </c>
    </row>
    <row r="405" spans="1:6" outlineLevel="3" x14ac:dyDescent="0.25">
      <c r="A405" s="62" t="s">
        <v>679</v>
      </c>
      <c r="B405" s="27" t="s">
        <v>680</v>
      </c>
      <c r="C405" s="28" t="s">
        <v>672</v>
      </c>
      <c r="D405" s="29">
        <v>1</v>
      </c>
      <c r="E405" s="30"/>
      <c r="F405" s="31">
        <f t="shared" si="20"/>
        <v>0</v>
      </c>
    </row>
    <row r="406" spans="1:6" outlineLevel="3" x14ac:dyDescent="0.25">
      <c r="A406" s="62" t="s">
        <v>681</v>
      </c>
      <c r="B406" s="27" t="s">
        <v>682</v>
      </c>
      <c r="C406" s="28" t="s">
        <v>669</v>
      </c>
      <c r="D406" s="29">
        <v>1</v>
      </c>
      <c r="E406" s="30"/>
      <c r="F406" s="31">
        <f t="shared" si="20"/>
        <v>0</v>
      </c>
    </row>
    <row r="407" spans="1:6" outlineLevel="3" x14ac:dyDescent="0.25">
      <c r="A407" s="62" t="s">
        <v>683</v>
      </c>
      <c r="B407" s="27" t="s">
        <v>684</v>
      </c>
      <c r="C407" s="28" t="s">
        <v>672</v>
      </c>
      <c r="D407" s="29">
        <v>1</v>
      </c>
      <c r="E407" s="30"/>
      <c r="F407" s="31">
        <f t="shared" si="20"/>
        <v>0</v>
      </c>
    </row>
    <row r="408" spans="1:6" outlineLevel="3" x14ac:dyDescent="0.25">
      <c r="A408" s="62" t="s">
        <v>685</v>
      </c>
      <c r="B408" s="27" t="s">
        <v>686</v>
      </c>
      <c r="C408" s="28" t="s">
        <v>669</v>
      </c>
      <c r="D408" s="29">
        <v>1</v>
      </c>
      <c r="E408" s="30"/>
      <c r="F408" s="31">
        <f t="shared" si="20"/>
        <v>0</v>
      </c>
    </row>
    <row r="409" spans="1:6" outlineLevel="3" x14ac:dyDescent="0.25">
      <c r="A409" s="62" t="s">
        <v>687</v>
      </c>
      <c r="B409" s="27" t="s">
        <v>688</v>
      </c>
      <c r="C409" s="28" t="s">
        <v>669</v>
      </c>
      <c r="D409" s="29">
        <v>1</v>
      </c>
      <c r="E409" s="30"/>
      <c r="F409" s="31">
        <f t="shared" si="20"/>
        <v>0</v>
      </c>
    </row>
    <row r="410" spans="1:6" outlineLevel="3" x14ac:dyDescent="0.25">
      <c r="A410" s="62" t="s">
        <v>689</v>
      </c>
      <c r="B410" s="27" t="s">
        <v>690</v>
      </c>
      <c r="C410" s="28" t="s">
        <v>672</v>
      </c>
      <c r="D410" s="29">
        <v>1</v>
      </c>
      <c r="E410" s="30"/>
      <c r="F410" s="31">
        <f t="shared" si="20"/>
        <v>0</v>
      </c>
    </row>
    <row r="411" spans="1:6" outlineLevel="3" x14ac:dyDescent="0.25">
      <c r="A411" s="62" t="s">
        <v>691</v>
      </c>
      <c r="B411" s="27" t="s">
        <v>692</v>
      </c>
      <c r="C411" s="28" t="s">
        <v>669</v>
      </c>
      <c r="D411" s="29">
        <v>1</v>
      </c>
      <c r="E411" s="30"/>
      <c r="F411" s="31">
        <f t="shared" si="20"/>
        <v>0</v>
      </c>
    </row>
    <row r="412" spans="1:6" outlineLevel="3" x14ac:dyDescent="0.25">
      <c r="A412" s="62" t="s">
        <v>693</v>
      </c>
      <c r="B412" s="27" t="s">
        <v>694</v>
      </c>
      <c r="C412" s="28" t="s">
        <v>672</v>
      </c>
      <c r="D412" s="29">
        <v>1</v>
      </c>
      <c r="E412" s="30"/>
      <c r="F412" s="31">
        <f t="shared" si="20"/>
        <v>0</v>
      </c>
    </row>
    <row r="413" spans="1:6" outlineLevel="3" x14ac:dyDescent="0.25">
      <c r="A413" s="62" t="s">
        <v>695</v>
      </c>
      <c r="B413" s="27" t="s">
        <v>696</v>
      </c>
      <c r="C413" s="28" t="s">
        <v>672</v>
      </c>
      <c r="D413" s="29">
        <v>1</v>
      </c>
      <c r="E413" s="30"/>
      <c r="F413" s="31">
        <f t="shared" si="20"/>
        <v>0</v>
      </c>
    </row>
    <row r="414" spans="1:6" outlineLevel="2" x14ac:dyDescent="0.25">
      <c r="A414" s="20" t="s">
        <v>697</v>
      </c>
      <c r="B414" s="21" t="s">
        <v>698</v>
      </c>
      <c r="C414" s="22"/>
      <c r="D414" s="29"/>
      <c r="E414" s="24"/>
      <c r="F414" s="25"/>
    </row>
    <row r="415" spans="1:6" outlineLevel="3" x14ac:dyDescent="0.25">
      <c r="A415" s="62" t="s">
        <v>699</v>
      </c>
      <c r="B415" s="65" t="s">
        <v>700</v>
      </c>
      <c r="C415" s="28" t="s">
        <v>669</v>
      </c>
      <c r="D415" s="29">
        <v>3</v>
      </c>
      <c r="E415" s="30"/>
      <c r="F415" s="31">
        <f t="shared" si="20"/>
        <v>0</v>
      </c>
    </row>
    <row r="416" spans="1:6" outlineLevel="3" x14ac:dyDescent="0.25">
      <c r="A416" s="62" t="s">
        <v>701</v>
      </c>
      <c r="B416" s="65" t="s">
        <v>702</v>
      </c>
      <c r="C416" s="28" t="s">
        <v>672</v>
      </c>
      <c r="D416" s="29">
        <v>8</v>
      </c>
      <c r="E416" s="30"/>
      <c r="F416" s="31">
        <f t="shared" si="20"/>
        <v>0</v>
      </c>
    </row>
    <row r="417" spans="1:6" outlineLevel="3" x14ac:dyDescent="0.25">
      <c r="A417" s="62" t="s">
        <v>703</v>
      </c>
      <c r="B417" s="65" t="s">
        <v>704</v>
      </c>
      <c r="C417" s="28" t="s">
        <v>672</v>
      </c>
      <c r="D417" s="29">
        <v>1</v>
      </c>
      <c r="E417" s="30"/>
      <c r="F417" s="31">
        <f t="shared" si="20"/>
        <v>0</v>
      </c>
    </row>
    <row r="418" spans="1:6" outlineLevel="3" x14ac:dyDescent="0.25">
      <c r="A418" s="62" t="s">
        <v>705</v>
      </c>
      <c r="B418" s="66" t="s">
        <v>706</v>
      </c>
      <c r="C418" s="28" t="s">
        <v>672</v>
      </c>
      <c r="D418" s="29">
        <v>1</v>
      </c>
      <c r="E418" s="30"/>
      <c r="F418" s="31">
        <f t="shared" si="20"/>
        <v>0</v>
      </c>
    </row>
    <row r="419" spans="1:6" outlineLevel="3" x14ac:dyDescent="0.25">
      <c r="A419" s="62" t="s">
        <v>707</v>
      </c>
      <c r="B419" s="66" t="s">
        <v>708</v>
      </c>
      <c r="C419" s="28" t="s">
        <v>672</v>
      </c>
      <c r="D419" s="29">
        <v>1</v>
      </c>
      <c r="E419" s="30"/>
      <c r="F419" s="31">
        <f t="shared" si="20"/>
        <v>0</v>
      </c>
    </row>
    <row r="420" spans="1:6" outlineLevel="3" x14ac:dyDescent="0.25">
      <c r="A420" s="62" t="s">
        <v>709</v>
      </c>
      <c r="B420" s="65" t="s">
        <v>710</v>
      </c>
      <c r="C420" s="28" t="s">
        <v>672</v>
      </c>
      <c r="D420" s="29">
        <v>1</v>
      </c>
      <c r="E420" s="30"/>
      <c r="F420" s="31">
        <f t="shared" si="20"/>
        <v>0</v>
      </c>
    </row>
    <row r="421" spans="1:6" outlineLevel="3" x14ac:dyDescent="0.25">
      <c r="A421" s="62" t="s">
        <v>711</v>
      </c>
      <c r="B421" s="65" t="s">
        <v>712</v>
      </c>
      <c r="C421" s="28" t="s">
        <v>672</v>
      </c>
      <c r="D421" s="29">
        <v>1</v>
      </c>
      <c r="E421" s="30"/>
      <c r="F421" s="31">
        <f t="shared" si="20"/>
        <v>0</v>
      </c>
    </row>
    <row r="422" spans="1:6" outlineLevel="3" x14ac:dyDescent="0.25">
      <c r="A422" s="62" t="s">
        <v>713</v>
      </c>
      <c r="B422" s="65" t="s">
        <v>714</v>
      </c>
      <c r="C422" s="28" t="s">
        <v>672</v>
      </c>
      <c r="D422" s="29">
        <v>1</v>
      </c>
      <c r="E422" s="30"/>
      <c r="F422" s="31">
        <f t="shared" si="20"/>
        <v>0</v>
      </c>
    </row>
    <row r="423" spans="1:6" outlineLevel="3" x14ac:dyDescent="0.25">
      <c r="A423" s="62" t="s">
        <v>715</v>
      </c>
      <c r="B423" s="65" t="s">
        <v>674</v>
      </c>
      <c r="C423" s="28" t="s">
        <v>669</v>
      </c>
      <c r="D423" s="29">
        <v>6</v>
      </c>
      <c r="E423" s="30"/>
      <c r="F423" s="31">
        <f t="shared" si="20"/>
        <v>0</v>
      </c>
    </row>
    <row r="424" spans="1:6" outlineLevel="3" x14ac:dyDescent="0.25">
      <c r="A424" s="62" t="s">
        <v>716</v>
      </c>
      <c r="B424" s="65" t="s">
        <v>676</v>
      </c>
      <c r="C424" s="28" t="s">
        <v>672</v>
      </c>
      <c r="D424" s="29">
        <v>7</v>
      </c>
      <c r="E424" s="30"/>
      <c r="F424" s="31">
        <f t="shared" si="20"/>
        <v>0</v>
      </c>
    </row>
    <row r="425" spans="1:6" outlineLevel="2" x14ac:dyDescent="0.25">
      <c r="A425" s="20" t="s">
        <v>717</v>
      </c>
      <c r="B425" s="67" t="s">
        <v>718</v>
      </c>
      <c r="C425" s="22"/>
      <c r="D425" s="29"/>
      <c r="E425" s="24"/>
      <c r="F425" s="25"/>
    </row>
    <row r="426" spans="1:6" outlineLevel="2" x14ac:dyDescent="0.25">
      <c r="A426" s="62" t="s">
        <v>719</v>
      </c>
      <c r="B426" s="65" t="s">
        <v>720</v>
      </c>
      <c r="C426" s="28" t="s">
        <v>672</v>
      </c>
      <c r="D426" s="29">
        <v>1</v>
      </c>
      <c r="E426" s="30"/>
      <c r="F426" s="31">
        <f t="shared" ref="F426:F428" si="21">E426*D426</f>
        <v>0</v>
      </c>
    </row>
    <row r="427" spans="1:6" outlineLevel="2" x14ac:dyDescent="0.25">
      <c r="A427" s="62" t="s">
        <v>721</v>
      </c>
      <c r="B427" s="65" t="s">
        <v>722</v>
      </c>
      <c r="C427" s="28" t="s">
        <v>672</v>
      </c>
      <c r="D427" s="29">
        <v>4</v>
      </c>
      <c r="E427" s="30"/>
      <c r="F427" s="31">
        <f t="shared" si="21"/>
        <v>0</v>
      </c>
    </row>
    <row r="428" spans="1:6" outlineLevel="2" x14ac:dyDescent="0.25">
      <c r="A428" s="62" t="s">
        <v>723</v>
      </c>
      <c r="B428" s="65" t="s">
        <v>724</v>
      </c>
      <c r="C428" s="28" t="s">
        <v>672</v>
      </c>
      <c r="D428" s="29">
        <v>4</v>
      </c>
      <c r="E428" s="30"/>
      <c r="F428" s="31">
        <f t="shared" si="21"/>
        <v>0</v>
      </c>
    </row>
    <row r="429" spans="1:6" outlineLevel="3" x14ac:dyDescent="0.25">
      <c r="A429" s="62" t="s">
        <v>725</v>
      </c>
      <c r="B429" s="65" t="s">
        <v>726</v>
      </c>
      <c r="C429" s="28" t="s">
        <v>672</v>
      </c>
      <c r="D429" s="29">
        <v>7</v>
      </c>
      <c r="E429" s="30"/>
      <c r="F429" s="31">
        <f t="shared" si="20"/>
        <v>0</v>
      </c>
    </row>
    <row r="430" spans="1:6" outlineLevel="3" x14ac:dyDescent="0.25">
      <c r="A430" s="62" t="s">
        <v>727</v>
      </c>
      <c r="B430" s="65" t="s">
        <v>728</v>
      </c>
      <c r="C430" s="28" t="s">
        <v>672</v>
      </c>
      <c r="D430" s="29">
        <v>2</v>
      </c>
      <c r="E430" s="30"/>
      <c r="F430" s="31">
        <f t="shared" si="20"/>
        <v>0</v>
      </c>
    </row>
    <row r="431" spans="1:6" outlineLevel="2" x14ac:dyDescent="0.25">
      <c r="A431" s="20" t="s">
        <v>729</v>
      </c>
      <c r="B431" s="68" t="s">
        <v>730</v>
      </c>
      <c r="C431" s="22"/>
      <c r="D431" s="29"/>
      <c r="E431" s="24"/>
      <c r="F431" s="25"/>
    </row>
    <row r="432" spans="1:6" outlineLevel="3" x14ac:dyDescent="0.25">
      <c r="A432" s="62" t="s">
        <v>731</v>
      </c>
      <c r="B432" s="65" t="s">
        <v>732</v>
      </c>
      <c r="C432" s="28" t="s">
        <v>669</v>
      </c>
      <c r="D432" s="29">
        <v>22</v>
      </c>
      <c r="E432" s="30"/>
      <c r="F432" s="31">
        <f t="shared" si="20"/>
        <v>0</v>
      </c>
    </row>
    <row r="433" spans="1:6" outlineLevel="3" x14ac:dyDescent="0.25">
      <c r="A433" s="62" t="s">
        <v>733</v>
      </c>
      <c r="B433" s="65" t="s">
        <v>734</v>
      </c>
      <c r="C433" s="28" t="s">
        <v>672</v>
      </c>
      <c r="D433" s="29">
        <v>16</v>
      </c>
      <c r="E433" s="30"/>
      <c r="F433" s="31">
        <f t="shared" si="20"/>
        <v>0</v>
      </c>
    </row>
    <row r="434" spans="1:6" outlineLevel="3" x14ac:dyDescent="0.25">
      <c r="A434" s="62" t="s">
        <v>735</v>
      </c>
      <c r="B434" s="65" t="s">
        <v>736</v>
      </c>
      <c r="C434" s="28" t="s">
        <v>672</v>
      </c>
      <c r="D434" s="29">
        <v>43</v>
      </c>
      <c r="E434" s="30"/>
      <c r="F434" s="31">
        <f t="shared" si="20"/>
        <v>0</v>
      </c>
    </row>
    <row r="435" spans="1:6" outlineLevel="3" x14ac:dyDescent="0.25">
      <c r="A435" s="62" t="s">
        <v>737</v>
      </c>
      <c r="B435" s="65" t="s">
        <v>738</v>
      </c>
      <c r="C435" s="28" t="s">
        <v>669</v>
      </c>
      <c r="D435" s="29">
        <v>7</v>
      </c>
      <c r="E435" s="30"/>
      <c r="F435" s="31">
        <f t="shared" si="20"/>
        <v>0</v>
      </c>
    </row>
    <row r="436" spans="1:6" outlineLevel="3" x14ac:dyDescent="0.25">
      <c r="A436" s="62" t="s">
        <v>739</v>
      </c>
      <c r="B436" s="65" t="s">
        <v>740</v>
      </c>
      <c r="C436" s="28" t="s">
        <v>672</v>
      </c>
      <c r="D436" s="29">
        <v>6</v>
      </c>
      <c r="E436" s="30"/>
      <c r="F436" s="31">
        <f t="shared" si="20"/>
        <v>0</v>
      </c>
    </row>
    <row r="437" spans="1:6" outlineLevel="3" x14ac:dyDescent="0.25">
      <c r="A437" s="62" t="s">
        <v>741</v>
      </c>
      <c r="B437" s="65" t="s">
        <v>742</v>
      </c>
      <c r="C437" s="28" t="s">
        <v>672</v>
      </c>
      <c r="D437" s="29">
        <v>2</v>
      </c>
      <c r="E437" s="30"/>
      <c r="F437" s="31">
        <f t="shared" si="20"/>
        <v>0</v>
      </c>
    </row>
    <row r="438" spans="1:6" outlineLevel="3" x14ac:dyDescent="0.25">
      <c r="A438" s="62" t="s">
        <v>743</v>
      </c>
      <c r="B438" s="65" t="s">
        <v>744</v>
      </c>
      <c r="C438" s="28" t="s">
        <v>672</v>
      </c>
      <c r="D438" s="29">
        <v>2</v>
      </c>
      <c r="E438" s="30"/>
      <c r="F438" s="31">
        <f t="shared" si="20"/>
        <v>0</v>
      </c>
    </row>
    <row r="439" spans="1:6" outlineLevel="3" x14ac:dyDescent="0.25">
      <c r="A439" s="62" t="s">
        <v>745</v>
      </c>
      <c r="B439" s="65" t="s">
        <v>746</v>
      </c>
      <c r="C439" s="28" t="s">
        <v>672</v>
      </c>
      <c r="D439" s="29">
        <v>4</v>
      </c>
      <c r="E439" s="30"/>
      <c r="F439" s="31">
        <f t="shared" si="20"/>
        <v>0</v>
      </c>
    </row>
    <row r="440" spans="1:6" outlineLevel="3" x14ac:dyDescent="0.25">
      <c r="A440" s="62" t="s">
        <v>747</v>
      </c>
      <c r="B440" s="27" t="s">
        <v>748</v>
      </c>
      <c r="C440" s="28" t="s">
        <v>672</v>
      </c>
      <c r="D440" s="29">
        <v>4</v>
      </c>
      <c r="E440" s="30"/>
      <c r="F440" s="31">
        <f t="shared" si="20"/>
        <v>0</v>
      </c>
    </row>
    <row r="441" spans="1:6" outlineLevel="3" x14ac:dyDescent="0.25">
      <c r="A441" s="62" t="s">
        <v>749</v>
      </c>
      <c r="B441" s="27" t="s">
        <v>750</v>
      </c>
      <c r="C441" s="28" t="s">
        <v>672</v>
      </c>
      <c r="D441" s="29">
        <v>4</v>
      </c>
      <c r="E441" s="30"/>
      <c r="F441" s="31">
        <f t="shared" si="20"/>
        <v>0</v>
      </c>
    </row>
    <row r="442" spans="1:6" outlineLevel="3" x14ac:dyDescent="0.25">
      <c r="A442" s="62" t="s">
        <v>751</v>
      </c>
      <c r="B442" s="27" t="s">
        <v>752</v>
      </c>
      <c r="C442" s="28" t="s">
        <v>672</v>
      </c>
      <c r="D442" s="29">
        <v>1</v>
      </c>
      <c r="E442" s="30"/>
      <c r="F442" s="31">
        <f t="shared" si="20"/>
        <v>0</v>
      </c>
    </row>
    <row r="443" spans="1:6" outlineLevel="3" x14ac:dyDescent="0.25">
      <c r="A443" s="62" t="s">
        <v>753</v>
      </c>
      <c r="B443" s="27" t="s">
        <v>754</v>
      </c>
      <c r="C443" s="28" t="s">
        <v>672</v>
      </c>
      <c r="D443" s="29">
        <v>2</v>
      </c>
      <c r="E443" s="30"/>
      <c r="F443" s="31">
        <f t="shared" si="20"/>
        <v>0</v>
      </c>
    </row>
    <row r="444" spans="1:6" outlineLevel="3" x14ac:dyDescent="0.25">
      <c r="A444" s="62" t="s">
        <v>755</v>
      </c>
      <c r="B444" s="27" t="s">
        <v>756</v>
      </c>
      <c r="C444" s="28" t="s">
        <v>672</v>
      </c>
      <c r="D444" s="29">
        <v>2</v>
      </c>
      <c r="E444" s="30"/>
      <c r="F444" s="31">
        <f t="shared" si="20"/>
        <v>0</v>
      </c>
    </row>
    <row r="445" spans="1:6" outlineLevel="3" x14ac:dyDescent="0.25">
      <c r="A445" s="62" t="s">
        <v>757</v>
      </c>
      <c r="B445" s="69" t="s">
        <v>758</v>
      </c>
      <c r="C445" s="28" t="s">
        <v>672</v>
      </c>
      <c r="D445" s="29">
        <v>2</v>
      </c>
      <c r="E445" s="30"/>
      <c r="F445" s="31">
        <f t="shared" si="20"/>
        <v>0</v>
      </c>
    </row>
    <row r="446" spans="1:6" outlineLevel="3" x14ac:dyDescent="0.25">
      <c r="A446" s="62" t="s">
        <v>759</v>
      </c>
      <c r="B446" s="69" t="s">
        <v>760</v>
      </c>
      <c r="C446" s="28" t="s">
        <v>672</v>
      </c>
      <c r="D446" s="29">
        <v>4</v>
      </c>
      <c r="E446" s="30"/>
      <c r="F446" s="31">
        <f t="shared" si="20"/>
        <v>0</v>
      </c>
    </row>
    <row r="447" spans="1:6" outlineLevel="3" x14ac:dyDescent="0.25">
      <c r="A447" s="62" t="s">
        <v>761</v>
      </c>
      <c r="B447" s="63" t="s">
        <v>762</v>
      </c>
      <c r="C447" s="28" t="s">
        <v>672</v>
      </c>
      <c r="D447" s="29">
        <v>2</v>
      </c>
      <c r="E447" s="30"/>
      <c r="F447" s="31">
        <f t="shared" si="20"/>
        <v>0</v>
      </c>
    </row>
    <row r="448" spans="1:6" ht="25.5" outlineLevel="3" x14ac:dyDescent="0.25">
      <c r="A448" s="62" t="s">
        <v>763</v>
      </c>
      <c r="B448" s="27" t="s">
        <v>764</v>
      </c>
      <c r="C448" s="28" t="s">
        <v>672</v>
      </c>
      <c r="D448" s="29">
        <v>1</v>
      </c>
      <c r="E448" s="30"/>
      <c r="F448" s="31">
        <f t="shared" si="20"/>
        <v>0</v>
      </c>
    </row>
    <row r="449" spans="1:6" outlineLevel="3" x14ac:dyDescent="0.25">
      <c r="A449" s="62" t="s">
        <v>765</v>
      </c>
      <c r="B449" s="27" t="s">
        <v>766</v>
      </c>
      <c r="C449" s="28" t="s">
        <v>672</v>
      </c>
      <c r="D449" s="29">
        <v>4</v>
      </c>
      <c r="E449" s="30"/>
      <c r="F449" s="31">
        <f t="shared" si="20"/>
        <v>0</v>
      </c>
    </row>
    <row r="450" spans="1:6" outlineLevel="3" x14ac:dyDescent="0.25">
      <c r="A450" s="62" t="s">
        <v>767</v>
      </c>
      <c r="B450" s="27" t="s">
        <v>768</v>
      </c>
      <c r="C450" s="28" t="s">
        <v>672</v>
      </c>
      <c r="D450" s="29">
        <v>2</v>
      </c>
      <c r="E450" s="30"/>
      <c r="F450" s="31">
        <f t="shared" si="20"/>
        <v>0</v>
      </c>
    </row>
    <row r="451" spans="1:6" outlineLevel="3" x14ac:dyDescent="0.25">
      <c r="A451" s="62" t="s">
        <v>769</v>
      </c>
      <c r="B451" s="27" t="s">
        <v>770</v>
      </c>
      <c r="C451" s="28" t="s">
        <v>672</v>
      </c>
      <c r="D451" s="29">
        <v>1</v>
      </c>
      <c r="E451" s="30"/>
      <c r="F451" s="31">
        <f t="shared" si="20"/>
        <v>0</v>
      </c>
    </row>
    <row r="452" spans="1:6" outlineLevel="3" x14ac:dyDescent="0.25">
      <c r="A452" s="62" t="s">
        <v>771</v>
      </c>
      <c r="B452" s="27" t="s">
        <v>772</v>
      </c>
      <c r="C452" s="28" t="s">
        <v>672</v>
      </c>
      <c r="D452" s="29">
        <v>1</v>
      </c>
      <c r="E452" s="30"/>
      <c r="F452" s="31">
        <f t="shared" si="20"/>
        <v>0</v>
      </c>
    </row>
    <row r="453" spans="1:6" outlineLevel="3" x14ac:dyDescent="0.25">
      <c r="A453" s="62" t="s">
        <v>773</v>
      </c>
      <c r="B453" s="69" t="s">
        <v>774</v>
      </c>
      <c r="C453" s="28" t="s">
        <v>672</v>
      </c>
      <c r="D453" s="29">
        <v>1</v>
      </c>
      <c r="E453" s="30"/>
      <c r="F453" s="31">
        <f t="shared" si="20"/>
        <v>0</v>
      </c>
    </row>
    <row r="454" spans="1:6" outlineLevel="2" x14ac:dyDescent="0.25">
      <c r="A454" s="20" t="s">
        <v>775</v>
      </c>
      <c r="B454" s="67" t="s">
        <v>776</v>
      </c>
      <c r="C454" s="22"/>
      <c r="D454" s="29"/>
      <c r="E454" s="24"/>
      <c r="F454" s="25"/>
    </row>
    <row r="455" spans="1:6" outlineLevel="3" x14ac:dyDescent="0.25">
      <c r="A455" s="62" t="s">
        <v>777</v>
      </c>
      <c r="B455" s="69" t="s">
        <v>778</v>
      </c>
      <c r="C455" s="28" t="s">
        <v>669</v>
      </c>
      <c r="D455" s="29">
        <v>183</v>
      </c>
      <c r="E455" s="30"/>
      <c r="F455" s="31">
        <f t="shared" si="20"/>
        <v>0</v>
      </c>
    </row>
    <row r="456" spans="1:6" outlineLevel="3" x14ac:dyDescent="0.25">
      <c r="A456" s="62" t="s">
        <v>779</v>
      </c>
      <c r="B456" s="69" t="s">
        <v>780</v>
      </c>
      <c r="C456" s="28" t="s">
        <v>672</v>
      </c>
      <c r="D456" s="29">
        <v>118</v>
      </c>
      <c r="E456" s="30"/>
      <c r="F456" s="31">
        <f t="shared" si="20"/>
        <v>0</v>
      </c>
    </row>
    <row r="457" spans="1:6" outlineLevel="3" x14ac:dyDescent="0.25">
      <c r="A457" s="62" t="s">
        <v>781</v>
      </c>
      <c r="B457" s="69" t="s">
        <v>782</v>
      </c>
      <c r="C457" s="28" t="s">
        <v>669</v>
      </c>
      <c r="D457" s="29">
        <v>12</v>
      </c>
      <c r="E457" s="30"/>
      <c r="F457" s="31">
        <f t="shared" si="20"/>
        <v>0</v>
      </c>
    </row>
    <row r="458" spans="1:6" outlineLevel="3" x14ac:dyDescent="0.25">
      <c r="A458" s="62" t="s">
        <v>783</v>
      </c>
      <c r="B458" s="69" t="s">
        <v>784</v>
      </c>
      <c r="C458" s="28" t="s">
        <v>672</v>
      </c>
      <c r="D458" s="29">
        <v>18</v>
      </c>
      <c r="E458" s="30"/>
      <c r="F458" s="31">
        <f t="shared" si="20"/>
        <v>0</v>
      </c>
    </row>
    <row r="459" spans="1:6" outlineLevel="3" x14ac:dyDescent="0.25">
      <c r="A459" s="62" t="s">
        <v>785</v>
      </c>
      <c r="B459" s="69" t="s">
        <v>786</v>
      </c>
      <c r="C459" s="28" t="s">
        <v>669</v>
      </c>
      <c r="D459" s="29">
        <v>26</v>
      </c>
      <c r="E459" s="30"/>
      <c r="F459" s="31">
        <f t="shared" si="20"/>
        <v>0</v>
      </c>
    </row>
    <row r="460" spans="1:6" outlineLevel="3" x14ac:dyDescent="0.25">
      <c r="A460" s="62" t="s">
        <v>787</v>
      </c>
      <c r="B460" s="69" t="s">
        <v>788</v>
      </c>
      <c r="C460" s="28" t="s">
        <v>672</v>
      </c>
      <c r="D460" s="29">
        <v>12</v>
      </c>
      <c r="E460" s="30"/>
      <c r="F460" s="31">
        <f t="shared" si="20"/>
        <v>0</v>
      </c>
    </row>
    <row r="461" spans="1:6" outlineLevel="3" x14ac:dyDescent="0.25">
      <c r="A461" s="62" t="s">
        <v>789</v>
      </c>
      <c r="B461" s="69" t="s">
        <v>790</v>
      </c>
      <c r="C461" s="28" t="s">
        <v>669</v>
      </c>
      <c r="D461" s="29">
        <v>174</v>
      </c>
      <c r="E461" s="30"/>
      <c r="F461" s="31">
        <f t="shared" si="20"/>
        <v>0</v>
      </c>
    </row>
    <row r="462" spans="1:6" outlineLevel="3" x14ac:dyDescent="0.25">
      <c r="A462" s="62" t="s">
        <v>791</v>
      </c>
      <c r="B462" s="69" t="s">
        <v>792</v>
      </c>
      <c r="C462" s="28" t="s">
        <v>672</v>
      </c>
      <c r="D462" s="29">
        <v>137</v>
      </c>
      <c r="E462" s="30"/>
      <c r="F462" s="31">
        <f t="shared" si="20"/>
        <v>0</v>
      </c>
    </row>
    <row r="463" spans="1:6" outlineLevel="3" x14ac:dyDescent="0.25">
      <c r="A463" s="62" t="s">
        <v>793</v>
      </c>
      <c r="B463" s="69" t="s">
        <v>674</v>
      </c>
      <c r="C463" s="28" t="s">
        <v>669</v>
      </c>
      <c r="D463" s="29">
        <v>58</v>
      </c>
      <c r="E463" s="30"/>
      <c r="F463" s="31">
        <f t="shared" si="20"/>
        <v>0</v>
      </c>
    </row>
    <row r="464" spans="1:6" outlineLevel="3" x14ac:dyDescent="0.25">
      <c r="A464" s="62" t="s">
        <v>794</v>
      </c>
      <c r="B464" s="70" t="s">
        <v>795</v>
      </c>
      <c r="C464" s="28" t="s">
        <v>672</v>
      </c>
      <c r="D464" s="29">
        <v>50</v>
      </c>
      <c r="E464" s="30"/>
      <c r="F464" s="31">
        <f t="shared" si="20"/>
        <v>0</v>
      </c>
    </row>
    <row r="465" spans="1:6" outlineLevel="3" x14ac:dyDescent="0.25">
      <c r="A465" s="62" t="s">
        <v>796</v>
      </c>
      <c r="B465" s="71" t="s">
        <v>797</v>
      </c>
      <c r="C465" s="28" t="s">
        <v>669</v>
      </c>
      <c r="D465" s="29">
        <v>60</v>
      </c>
      <c r="E465" s="30"/>
      <c r="F465" s="31">
        <f t="shared" ref="F465:F495" si="22">E465*D465</f>
        <v>0</v>
      </c>
    </row>
    <row r="466" spans="1:6" outlineLevel="3" x14ac:dyDescent="0.25">
      <c r="A466" s="62" t="s">
        <v>798</v>
      </c>
      <c r="B466" s="72" t="s">
        <v>799</v>
      </c>
      <c r="C466" s="28" t="s">
        <v>672</v>
      </c>
      <c r="D466" s="29">
        <v>95</v>
      </c>
      <c r="E466" s="30"/>
      <c r="F466" s="31">
        <f t="shared" si="22"/>
        <v>0</v>
      </c>
    </row>
    <row r="467" spans="1:6" outlineLevel="3" x14ac:dyDescent="0.25">
      <c r="A467" s="62" t="s">
        <v>800</v>
      </c>
      <c r="B467" s="72" t="s">
        <v>801</v>
      </c>
      <c r="C467" s="28" t="s">
        <v>669</v>
      </c>
      <c r="D467" s="29">
        <v>62</v>
      </c>
      <c r="E467" s="30"/>
      <c r="F467" s="31">
        <f t="shared" si="22"/>
        <v>0</v>
      </c>
    </row>
    <row r="468" spans="1:6" outlineLevel="3" x14ac:dyDescent="0.25">
      <c r="A468" s="62" t="s">
        <v>802</v>
      </c>
      <c r="B468" s="69" t="s">
        <v>803</v>
      </c>
      <c r="C468" s="28" t="s">
        <v>672</v>
      </c>
      <c r="D468" s="29">
        <v>18</v>
      </c>
      <c r="E468" s="30"/>
      <c r="F468" s="31">
        <f t="shared" si="22"/>
        <v>0</v>
      </c>
    </row>
    <row r="469" spans="1:6" outlineLevel="3" x14ac:dyDescent="0.25">
      <c r="A469" s="62" t="s">
        <v>804</v>
      </c>
      <c r="B469" s="72" t="s">
        <v>805</v>
      </c>
      <c r="C469" s="28" t="s">
        <v>669</v>
      </c>
      <c r="D469" s="29">
        <v>120</v>
      </c>
      <c r="E469" s="30"/>
      <c r="F469" s="31">
        <f t="shared" si="22"/>
        <v>0</v>
      </c>
    </row>
    <row r="470" spans="1:6" outlineLevel="3" x14ac:dyDescent="0.25">
      <c r="A470" s="62" t="s">
        <v>806</v>
      </c>
      <c r="B470" s="72" t="s">
        <v>807</v>
      </c>
      <c r="C470" s="28" t="s">
        <v>672</v>
      </c>
      <c r="D470" s="29">
        <v>35</v>
      </c>
      <c r="E470" s="30"/>
      <c r="F470" s="31">
        <f t="shared" si="22"/>
        <v>0</v>
      </c>
    </row>
    <row r="471" spans="1:6" outlineLevel="3" x14ac:dyDescent="0.25">
      <c r="A471" s="62" t="s">
        <v>808</v>
      </c>
      <c r="B471" s="72" t="s">
        <v>809</v>
      </c>
      <c r="C471" s="28" t="s">
        <v>669</v>
      </c>
      <c r="D471" s="29">
        <v>43</v>
      </c>
      <c r="E471" s="30"/>
      <c r="F471" s="31">
        <f t="shared" si="22"/>
        <v>0</v>
      </c>
    </row>
    <row r="472" spans="1:6" outlineLevel="3" x14ac:dyDescent="0.25">
      <c r="A472" s="62" t="s">
        <v>810</v>
      </c>
      <c r="B472" s="72" t="s">
        <v>811</v>
      </c>
      <c r="C472" s="28" t="s">
        <v>672</v>
      </c>
      <c r="D472" s="29">
        <v>24</v>
      </c>
      <c r="E472" s="30"/>
      <c r="F472" s="31">
        <f t="shared" si="22"/>
        <v>0</v>
      </c>
    </row>
    <row r="473" spans="1:6" outlineLevel="3" x14ac:dyDescent="0.25">
      <c r="A473" s="62" t="s">
        <v>812</v>
      </c>
      <c r="B473" s="72" t="s">
        <v>813</v>
      </c>
      <c r="C473" s="28" t="s">
        <v>672</v>
      </c>
      <c r="D473" s="29">
        <v>7</v>
      </c>
      <c r="E473" s="30"/>
      <c r="F473" s="31">
        <f t="shared" si="22"/>
        <v>0</v>
      </c>
    </row>
    <row r="474" spans="1:6" outlineLevel="3" x14ac:dyDescent="0.25">
      <c r="A474" s="62" t="s">
        <v>814</v>
      </c>
      <c r="B474" s="72" t="s">
        <v>815</v>
      </c>
      <c r="C474" s="28" t="s">
        <v>672</v>
      </c>
      <c r="D474" s="29">
        <v>8</v>
      </c>
      <c r="E474" s="30"/>
      <c r="F474" s="31">
        <f t="shared" si="22"/>
        <v>0</v>
      </c>
    </row>
    <row r="475" spans="1:6" outlineLevel="3" x14ac:dyDescent="0.25">
      <c r="A475" s="62" t="s">
        <v>816</v>
      </c>
      <c r="B475" s="72" t="s">
        <v>817</v>
      </c>
      <c r="C475" s="28" t="s">
        <v>672</v>
      </c>
      <c r="D475" s="29">
        <v>13</v>
      </c>
      <c r="E475" s="30"/>
      <c r="F475" s="31">
        <f t="shared" si="22"/>
        <v>0</v>
      </c>
    </row>
    <row r="476" spans="1:6" outlineLevel="3" x14ac:dyDescent="0.25">
      <c r="A476" s="62" t="s">
        <v>818</v>
      </c>
      <c r="B476" s="72" t="s">
        <v>819</v>
      </c>
      <c r="C476" s="28" t="s">
        <v>672</v>
      </c>
      <c r="D476" s="29">
        <v>3</v>
      </c>
      <c r="E476" s="30"/>
      <c r="F476" s="31">
        <f t="shared" si="22"/>
        <v>0</v>
      </c>
    </row>
    <row r="477" spans="1:6" outlineLevel="3" x14ac:dyDescent="0.25">
      <c r="A477" s="62" t="s">
        <v>820</v>
      </c>
      <c r="B477" s="72" t="s">
        <v>821</v>
      </c>
      <c r="C477" s="28" t="s">
        <v>672</v>
      </c>
      <c r="D477" s="29">
        <v>2</v>
      </c>
      <c r="E477" s="30"/>
      <c r="F477" s="31">
        <f t="shared" si="22"/>
        <v>0</v>
      </c>
    </row>
    <row r="478" spans="1:6" outlineLevel="3" x14ac:dyDescent="0.25">
      <c r="A478" s="62" t="s">
        <v>822</v>
      </c>
      <c r="B478" s="72" t="s">
        <v>823</v>
      </c>
      <c r="C478" s="28" t="s">
        <v>672</v>
      </c>
      <c r="D478" s="29">
        <v>3</v>
      </c>
      <c r="E478" s="30"/>
      <c r="F478" s="31">
        <f t="shared" si="22"/>
        <v>0</v>
      </c>
    </row>
    <row r="479" spans="1:6" outlineLevel="3" x14ac:dyDescent="0.25">
      <c r="A479" s="62" t="s">
        <v>824</v>
      </c>
      <c r="B479" s="72" t="s">
        <v>825</v>
      </c>
      <c r="C479" s="28" t="s">
        <v>672</v>
      </c>
      <c r="D479" s="29">
        <v>9</v>
      </c>
      <c r="E479" s="30"/>
      <c r="F479" s="31">
        <f t="shared" si="22"/>
        <v>0</v>
      </c>
    </row>
    <row r="480" spans="1:6" outlineLevel="3" x14ac:dyDescent="0.25">
      <c r="A480" s="62" t="s">
        <v>826</v>
      </c>
      <c r="B480" s="72" t="s">
        <v>827</v>
      </c>
      <c r="C480" s="28" t="s">
        <v>672</v>
      </c>
      <c r="D480" s="29">
        <v>27</v>
      </c>
      <c r="E480" s="30"/>
      <c r="F480" s="31">
        <f t="shared" si="22"/>
        <v>0</v>
      </c>
    </row>
    <row r="481" spans="1:6" outlineLevel="2" x14ac:dyDescent="0.25">
      <c r="A481" s="20" t="s">
        <v>828</v>
      </c>
      <c r="B481" s="67" t="s">
        <v>829</v>
      </c>
      <c r="C481" s="22"/>
      <c r="D481" s="29"/>
      <c r="E481" s="24"/>
      <c r="F481" s="25"/>
    </row>
    <row r="482" spans="1:6" outlineLevel="3" x14ac:dyDescent="0.25">
      <c r="A482" s="62" t="s">
        <v>830</v>
      </c>
      <c r="B482" s="72" t="s">
        <v>831</v>
      </c>
      <c r="C482" s="28" t="s">
        <v>672</v>
      </c>
      <c r="D482" s="29">
        <v>65</v>
      </c>
      <c r="E482" s="30"/>
      <c r="F482" s="31">
        <f t="shared" si="22"/>
        <v>0</v>
      </c>
    </row>
    <row r="483" spans="1:6" outlineLevel="3" x14ac:dyDescent="0.25">
      <c r="A483" s="62" t="s">
        <v>832</v>
      </c>
      <c r="B483" s="72" t="s">
        <v>833</v>
      </c>
      <c r="C483" s="28" t="s">
        <v>672</v>
      </c>
      <c r="D483" s="29">
        <v>68</v>
      </c>
      <c r="E483" s="30"/>
      <c r="F483" s="31">
        <f t="shared" si="22"/>
        <v>0</v>
      </c>
    </row>
    <row r="484" spans="1:6" outlineLevel="3" x14ac:dyDescent="0.25">
      <c r="A484" s="62" t="s">
        <v>834</v>
      </c>
      <c r="B484" s="72" t="s">
        <v>835</v>
      </c>
      <c r="C484" s="28" t="s">
        <v>672</v>
      </c>
      <c r="D484" s="29">
        <v>20</v>
      </c>
      <c r="E484" s="30"/>
      <c r="F484" s="31">
        <f t="shared" si="22"/>
        <v>0</v>
      </c>
    </row>
    <row r="485" spans="1:6" outlineLevel="3" x14ac:dyDescent="0.25">
      <c r="A485" s="62" t="s">
        <v>836</v>
      </c>
      <c r="B485" s="72" t="s">
        <v>837</v>
      </c>
      <c r="C485" s="28" t="s">
        <v>672</v>
      </c>
      <c r="D485" s="29">
        <v>1</v>
      </c>
      <c r="E485" s="30"/>
      <c r="F485" s="31">
        <f t="shared" si="22"/>
        <v>0</v>
      </c>
    </row>
    <row r="486" spans="1:6" outlineLevel="3" x14ac:dyDescent="0.25">
      <c r="A486" s="62" t="s">
        <v>838</v>
      </c>
      <c r="B486" s="72" t="s">
        <v>839</v>
      </c>
      <c r="C486" s="28" t="s">
        <v>672</v>
      </c>
      <c r="D486" s="29">
        <v>3</v>
      </c>
      <c r="E486" s="30"/>
      <c r="F486" s="31">
        <f t="shared" si="22"/>
        <v>0</v>
      </c>
    </row>
    <row r="487" spans="1:6" outlineLevel="3" x14ac:dyDescent="0.25">
      <c r="A487" s="26" t="s">
        <v>840</v>
      </c>
      <c r="B487" s="72" t="s">
        <v>841</v>
      </c>
      <c r="C487" s="28" t="s">
        <v>672</v>
      </c>
      <c r="D487" s="29">
        <v>9</v>
      </c>
      <c r="E487" s="30"/>
      <c r="F487" s="31">
        <f t="shared" si="22"/>
        <v>0</v>
      </c>
    </row>
    <row r="488" spans="1:6" outlineLevel="3" x14ac:dyDescent="0.25">
      <c r="A488" s="26" t="s">
        <v>842</v>
      </c>
      <c r="B488" s="73" t="s">
        <v>843</v>
      </c>
      <c r="C488" s="34" t="s">
        <v>672</v>
      </c>
      <c r="D488" s="29">
        <v>13</v>
      </c>
      <c r="E488" s="24"/>
      <c r="F488" s="31">
        <f>E488*D488</f>
        <v>0</v>
      </c>
    </row>
    <row r="489" spans="1:6" outlineLevel="2" x14ac:dyDescent="0.25">
      <c r="A489" s="33" t="s">
        <v>844</v>
      </c>
      <c r="B489" s="67" t="s">
        <v>845</v>
      </c>
      <c r="C489" s="34"/>
      <c r="D489" s="29"/>
      <c r="E489" s="24"/>
      <c r="F489" s="25"/>
    </row>
    <row r="490" spans="1:6" outlineLevel="3" x14ac:dyDescent="0.25">
      <c r="A490" s="26" t="s">
        <v>846</v>
      </c>
      <c r="B490" s="72" t="s">
        <v>847</v>
      </c>
      <c r="C490" s="28" t="s">
        <v>672</v>
      </c>
      <c r="D490" s="29">
        <v>65</v>
      </c>
      <c r="E490" s="30"/>
      <c r="F490" s="31">
        <f t="shared" si="22"/>
        <v>0</v>
      </c>
    </row>
    <row r="491" spans="1:6" outlineLevel="3" x14ac:dyDescent="0.25">
      <c r="A491" s="26" t="s">
        <v>848</v>
      </c>
      <c r="B491" s="72" t="s">
        <v>849</v>
      </c>
      <c r="C491" s="28" t="s">
        <v>672</v>
      </c>
      <c r="D491" s="29">
        <v>68</v>
      </c>
      <c r="E491" s="30"/>
      <c r="F491" s="31">
        <f t="shared" si="22"/>
        <v>0</v>
      </c>
    </row>
    <row r="492" spans="1:6" outlineLevel="3" x14ac:dyDescent="0.25">
      <c r="A492" s="26" t="s">
        <v>850</v>
      </c>
      <c r="B492" s="72" t="s">
        <v>851</v>
      </c>
      <c r="C492" s="28" t="s">
        <v>672</v>
      </c>
      <c r="D492" s="29">
        <v>20</v>
      </c>
      <c r="E492" s="30"/>
      <c r="F492" s="31">
        <f t="shared" si="22"/>
        <v>0</v>
      </c>
    </row>
    <row r="493" spans="1:6" outlineLevel="3" x14ac:dyDescent="0.25">
      <c r="A493" s="26" t="s">
        <v>852</v>
      </c>
      <c r="B493" s="72" t="s">
        <v>853</v>
      </c>
      <c r="C493" s="28" t="s">
        <v>672</v>
      </c>
      <c r="D493" s="29">
        <v>1</v>
      </c>
      <c r="E493" s="30"/>
      <c r="F493" s="31">
        <f t="shared" si="22"/>
        <v>0</v>
      </c>
    </row>
    <row r="494" spans="1:6" outlineLevel="3" x14ac:dyDescent="0.25">
      <c r="A494" s="26" t="s">
        <v>854</v>
      </c>
      <c r="B494" s="72" t="s">
        <v>855</v>
      </c>
      <c r="C494" s="28" t="s">
        <v>672</v>
      </c>
      <c r="D494" s="29">
        <v>9</v>
      </c>
      <c r="E494" s="30"/>
      <c r="F494" s="31">
        <f t="shared" si="22"/>
        <v>0</v>
      </c>
    </row>
    <row r="495" spans="1:6" outlineLevel="3" x14ac:dyDescent="0.25">
      <c r="A495" s="62" t="s">
        <v>856</v>
      </c>
      <c r="B495" s="72" t="s">
        <v>857</v>
      </c>
      <c r="C495" s="28" t="s">
        <v>672</v>
      </c>
      <c r="D495" s="29">
        <v>1</v>
      </c>
      <c r="E495" s="30"/>
      <c r="F495" s="31">
        <f t="shared" si="22"/>
        <v>0</v>
      </c>
    </row>
    <row r="496" spans="1:6" outlineLevel="1" x14ac:dyDescent="0.25">
      <c r="A496" s="20">
        <v>18.2</v>
      </c>
      <c r="B496" s="21" t="s">
        <v>858</v>
      </c>
      <c r="C496" s="22"/>
      <c r="D496" s="29"/>
      <c r="E496" s="24"/>
      <c r="F496" s="25"/>
    </row>
    <row r="497" spans="1:6" outlineLevel="2" x14ac:dyDescent="0.25">
      <c r="A497" s="20" t="s">
        <v>859</v>
      </c>
      <c r="B497" s="21" t="s">
        <v>860</v>
      </c>
      <c r="C497" s="22"/>
      <c r="D497" s="29"/>
      <c r="E497" s="24"/>
      <c r="F497" s="25"/>
    </row>
    <row r="498" spans="1:6" outlineLevel="3" x14ac:dyDescent="0.25">
      <c r="A498" s="62" t="s">
        <v>861</v>
      </c>
      <c r="B498" s="72" t="s">
        <v>862</v>
      </c>
      <c r="C498" s="28" t="s">
        <v>669</v>
      </c>
      <c r="D498" s="29">
        <v>218</v>
      </c>
      <c r="E498" s="30"/>
      <c r="F498" s="31">
        <f t="shared" ref="F498:F513" si="23">E498*D498</f>
        <v>0</v>
      </c>
    </row>
    <row r="499" spans="1:6" outlineLevel="3" x14ac:dyDescent="0.25">
      <c r="A499" s="62" t="s">
        <v>863</v>
      </c>
      <c r="B499" s="72" t="s">
        <v>864</v>
      </c>
      <c r="C499" s="28" t="s">
        <v>669</v>
      </c>
      <c r="D499" s="29">
        <v>174</v>
      </c>
      <c r="E499" s="30"/>
      <c r="F499" s="31">
        <f t="shared" si="23"/>
        <v>0</v>
      </c>
    </row>
    <row r="500" spans="1:6" outlineLevel="3" x14ac:dyDescent="0.25">
      <c r="A500" s="62" t="s">
        <v>865</v>
      </c>
      <c r="B500" s="72" t="s">
        <v>866</v>
      </c>
      <c r="C500" s="28" t="s">
        <v>672</v>
      </c>
      <c r="D500" s="29">
        <v>241</v>
      </c>
      <c r="E500" s="30"/>
      <c r="F500" s="31">
        <f t="shared" si="23"/>
        <v>0</v>
      </c>
    </row>
    <row r="501" spans="1:6" outlineLevel="3" x14ac:dyDescent="0.25">
      <c r="A501" s="62" t="s">
        <v>867</v>
      </c>
      <c r="B501" s="72" t="s">
        <v>868</v>
      </c>
      <c r="C501" s="28" t="s">
        <v>669</v>
      </c>
      <c r="D501" s="29">
        <v>81</v>
      </c>
      <c r="E501" s="30"/>
      <c r="F501" s="31">
        <f t="shared" si="23"/>
        <v>0</v>
      </c>
    </row>
    <row r="502" spans="1:6" outlineLevel="3" x14ac:dyDescent="0.25">
      <c r="A502" s="62" t="s">
        <v>869</v>
      </c>
      <c r="B502" s="72" t="s">
        <v>870</v>
      </c>
      <c r="C502" s="28" t="s">
        <v>669</v>
      </c>
      <c r="D502" s="29">
        <v>131</v>
      </c>
      <c r="E502" s="30"/>
      <c r="F502" s="31">
        <f t="shared" si="23"/>
        <v>0</v>
      </c>
    </row>
    <row r="503" spans="1:6" outlineLevel="3" x14ac:dyDescent="0.25">
      <c r="A503" s="62" t="s">
        <v>871</v>
      </c>
      <c r="B503" s="72" t="s">
        <v>872</v>
      </c>
      <c r="C503" s="28" t="s">
        <v>672</v>
      </c>
      <c r="D503" s="29">
        <v>36</v>
      </c>
      <c r="E503" s="30"/>
      <c r="F503" s="31">
        <f t="shared" si="23"/>
        <v>0</v>
      </c>
    </row>
    <row r="504" spans="1:6" outlineLevel="3" x14ac:dyDescent="0.25">
      <c r="A504" s="62" t="s">
        <v>873</v>
      </c>
      <c r="B504" s="72" t="s">
        <v>874</v>
      </c>
      <c r="C504" s="28" t="s">
        <v>669</v>
      </c>
      <c r="D504" s="29">
        <v>501</v>
      </c>
      <c r="E504" s="30"/>
      <c r="F504" s="31">
        <f t="shared" si="23"/>
        <v>0</v>
      </c>
    </row>
    <row r="505" spans="1:6" outlineLevel="3" x14ac:dyDescent="0.25">
      <c r="A505" s="62" t="s">
        <v>875</v>
      </c>
      <c r="B505" s="72" t="s">
        <v>876</v>
      </c>
      <c r="C505" s="28" t="s">
        <v>672</v>
      </c>
      <c r="D505" s="29">
        <v>302</v>
      </c>
      <c r="E505" s="30"/>
      <c r="F505" s="31">
        <f t="shared" si="23"/>
        <v>0</v>
      </c>
    </row>
    <row r="506" spans="1:6" outlineLevel="2" x14ac:dyDescent="0.25">
      <c r="A506" s="20" t="s">
        <v>877</v>
      </c>
      <c r="B506" s="21" t="s">
        <v>878</v>
      </c>
      <c r="C506" s="22"/>
      <c r="D506" s="29"/>
      <c r="E506" s="24"/>
      <c r="F506" s="25"/>
    </row>
    <row r="507" spans="1:6" outlineLevel="3" x14ac:dyDescent="0.25">
      <c r="A507" s="62" t="s">
        <v>879</v>
      </c>
      <c r="B507" s="72" t="s">
        <v>880</v>
      </c>
      <c r="C507" s="28" t="s">
        <v>672</v>
      </c>
      <c r="D507" s="29">
        <v>65</v>
      </c>
      <c r="E507" s="30"/>
      <c r="F507" s="31">
        <f t="shared" si="23"/>
        <v>0</v>
      </c>
    </row>
    <row r="508" spans="1:6" outlineLevel="3" x14ac:dyDescent="0.25">
      <c r="A508" s="62" t="s">
        <v>881</v>
      </c>
      <c r="B508" s="72" t="s">
        <v>882</v>
      </c>
      <c r="C508" s="28" t="s">
        <v>672</v>
      </c>
      <c r="D508" s="29">
        <v>68</v>
      </c>
      <c r="E508" s="30"/>
      <c r="F508" s="31">
        <f t="shared" si="23"/>
        <v>0</v>
      </c>
    </row>
    <row r="509" spans="1:6" outlineLevel="3" x14ac:dyDescent="0.25">
      <c r="A509" s="62" t="s">
        <v>883</v>
      </c>
      <c r="B509" s="72" t="s">
        <v>884</v>
      </c>
      <c r="C509" s="28" t="s">
        <v>672</v>
      </c>
      <c r="D509" s="29">
        <v>20</v>
      </c>
      <c r="E509" s="30"/>
      <c r="F509" s="31">
        <f t="shared" si="23"/>
        <v>0</v>
      </c>
    </row>
    <row r="510" spans="1:6" outlineLevel="3" x14ac:dyDescent="0.25">
      <c r="A510" s="62" t="s">
        <v>885</v>
      </c>
      <c r="B510" s="72" t="s">
        <v>886</v>
      </c>
      <c r="C510" s="28" t="s">
        <v>672</v>
      </c>
      <c r="D510" s="29">
        <v>1</v>
      </c>
      <c r="E510" s="30"/>
      <c r="F510" s="31">
        <f t="shared" si="23"/>
        <v>0</v>
      </c>
    </row>
    <row r="511" spans="1:6" outlineLevel="3" x14ac:dyDescent="0.25">
      <c r="A511" s="62" t="s">
        <v>887</v>
      </c>
      <c r="B511" s="72" t="s">
        <v>888</v>
      </c>
      <c r="C511" s="28" t="s">
        <v>672</v>
      </c>
      <c r="D511" s="29">
        <v>3</v>
      </c>
      <c r="E511" s="30"/>
      <c r="F511" s="31">
        <f t="shared" si="23"/>
        <v>0</v>
      </c>
    </row>
    <row r="512" spans="1:6" outlineLevel="3" x14ac:dyDescent="0.25">
      <c r="A512" s="62" t="s">
        <v>889</v>
      </c>
      <c r="B512" s="72" t="s">
        <v>890</v>
      </c>
      <c r="C512" s="28" t="s">
        <v>672</v>
      </c>
      <c r="D512" s="29">
        <v>43</v>
      </c>
      <c r="E512" s="30"/>
      <c r="F512" s="31">
        <f t="shared" si="23"/>
        <v>0</v>
      </c>
    </row>
    <row r="513" spans="1:6" outlineLevel="3" x14ac:dyDescent="0.25">
      <c r="A513" s="62" t="s">
        <v>891</v>
      </c>
      <c r="B513" s="72" t="s">
        <v>892</v>
      </c>
      <c r="C513" s="28" t="s">
        <v>672</v>
      </c>
      <c r="D513" s="29">
        <v>68</v>
      </c>
      <c r="E513" s="30"/>
      <c r="F513" s="31">
        <f t="shared" si="23"/>
        <v>0</v>
      </c>
    </row>
    <row r="514" spans="1:6" outlineLevel="1" x14ac:dyDescent="0.25">
      <c r="A514" s="20">
        <v>18.3</v>
      </c>
      <c r="B514" s="21" t="s">
        <v>893</v>
      </c>
      <c r="C514" s="22"/>
      <c r="D514" s="29"/>
      <c r="E514" s="24"/>
      <c r="F514" s="25"/>
    </row>
    <row r="515" spans="1:6" outlineLevel="2" x14ac:dyDescent="0.25">
      <c r="A515" s="20" t="s">
        <v>894</v>
      </c>
      <c r="B515" s="21" t="s">
        <v>895</v>
      </c>
      <c r="C515" s="22"/>
      <c r="D515" s="29"/>
      <c r="E515" s="24"/>
      <c r="F515" s="25"/>
    </row>
    <row r="516" spans="1:6" outlineLevel="3" x14ac:dyDescent="0.25">
      <c r="A516" s="62" t="s">
        <v>896</v>
      </c>
      <c r="B516" s="72" t="s">
        <v>897</v>
      </c>
      <c r="C516" s="28" t="s">
        <v>669</v>
      </c>
      <c r="D516" s="29">
        <v>71</v>
      </c>
      <c r="E516" s="30"/>
      <c r="F516" s="31">
        <f>E516*D516</f>
        <v>0</v>
      </c>
    </row>
    <row r="517" spans="1:6" outlineLevel="3" x14ac:dyDescent="0.25">
      <c r="A517" s="26" t="s">
        <v>898</v>
      </c>
      <c r="B517" s="72" t="s">
        <v>899</v>
      </c>
      <c r="C517" s="28" t="s">
        <v>672</v>
      </c>
      <c r="D517" s="29">
        <v>12</v>
      </c>
      <c r="E517" s="30"/>
      <c r="F517" s="31">
        <f>E517*D517</f>
        <v>0</v>
      </c>
    </row>
    <row r="518" spans="1:6" outlineLevel="3" x14ac:dyDescent="0.25">
      <c r="A518" s="26" t="s">
        <v>900</v>
      </c>
      <c r="B518" s="72" t="s">
        <v>901</v>
      </c>
      <c r="C518" s="28" t="s">
        <v>669</v>
      </c>
      <c r="D518" s="29">
        <v>9</v>
      </c>
      <c r="E518" s="30"/>
      <c r="F518" s="31">
        <f>E518*D518</f>
        <v>0</v>
      </c>
    </row>
    <row r="519" spans="1:6" outlineLevel="3" x14ac:dyDescent="0.25">
      <c r="A519" s="26" t="s">
        <v>902</v>
      </c>
      <c r="B519" s="72" t="s">
        <v>903</v>
      </c>
      <c r="C519" s="28" t="s">
        <v>672</v>
      </c>
      <c r="D519" s="29">
        <v>2</v>
      </c>
      <c r="E519" s="30"/>
      <c r="F519" s="31">
        <f>E519*D519</f>
        <v>0</v>
      </c>
    </row>
    <row r="520" spans="1:6" outlineLevel="2" x14ac:dyDescent="0.25">
      <c r="A520" s="33" t="s">
        <v>904</v>
      </c>
      <c r="B520" s="21" t="s">
        <v>905</v>
      </c>
      <c r="C520" s="34"/>
      <c r="D520" s="29"/>
      <c r="E520" s="24"/>
      <c r="F520" s="25"/>
    </row>
    <row r="521" spans="1:6" outlineLevel="3" x14ac:dyDescent="0.25">
      <c r="A521" s="26" t="s">
        <v>906</v>
      </c>
      <c r="B521" s="72" t="s">
        <v>907</v>
      </c>
      <c r="C521" s="28" t="s">
        <v>672</v>
      </c>
      <c r="D521" s="29">
        <v>3</v>
      </c>
      <c r="E521" s="30"/>
      <c r="F521" s="31">
        <f>E521*D521</f>
        <v>0</v>
      </c>
    </row>
    <row r="522" spans="1:6" outlineLevel="3" x14ac:dyDescent="0.25">
      <c r="A522" s="26" t="s">
        <v>908</v>
      </c>
      <c r="B522" s="72" t="s">
        <v>909</v>
      </c>
      <c r="C522" s="28" t="s">
        <v>672</v>
      </c>
      <c r="D522" s="29">
        <v>1</v>
      </c>
      <c r="E522" s="30"/>
      <c r="F522" s="31">
        <f>E522*D522</f>
        <v>0</v>
      </c>
    </row>
    <row r="523" spans="1:6" outlineLevel="1" x14ac:dyDescent="0.25">
      <c r="A523" s="33">
        <v>18.399999999999999</v>
      </c>
      <c r="B523" s="21" t="s">
        <v>910</v>
      </c>
      <c r="C523" s="34"/>
      <c r="D523" s="29"/>
      <c r="E523" s="24"/>
      <c r="F523" s="25"/>
    </row>
    <row r="524" spans="1:6" outlineLevel="2" x14ac:dyDescent="0.25">
      <c r="A524" s="33" t="s">
        <v>911</v>
      </c>
      <c r="B524" s="21" t="s">
        <v>912</v>
      </c>
      <c r="C524" s="34"/>
      <c r="D524" s="29"/>
      <c r="E524" s="24"/>
      <c r="F524" s="25"/>
    </row>
    <row r="525" spans="1:6" outlineLevel="3" x14ac:dyDescent="0.25">
      <c r="A525" s="26" t="s">
        <v>913</v>
      </c>
      <c r="B525" s="72" t="s">
        <v>914</v>
      </c>
      <c r="C525" s="28" t="s">
        <v>669</v>
      </c>
      <c r="D525" s="29">
        <v>114</v>
      </c>
      <c r="E525" s="30"/>
      <c r="F525" s="31">
        <f>E525*D525</f>
        <v>0</v>
      </c>
    </row>
    <row r="526" spans="1:6" outlineLevel="3" x14ac:dyDescent="0.25">
      <c r="A526" s="26" t="s">
        <v>915</v>
      </c>
      <c r="B526" s="72" t="s">
        <v>916</v>
      </c>
      <c r="C526" s="28" t="s">
        <v>672</v>
      </c>
      <c r="D526" s="29">
        <v>3</v>
      </c>
      <c r="E526" s="30"/>
      <c r="F526" s="31">
        <f>E526*D526</f>
        <v>0</v>
      </c>
    </row>
    <row r="527" spans="1:6" outlineLevel="2" x14ac:dyDescent="0.25">
      <c r="A527" s="33" t="s">
        <v>917</v>
      </c>
      <c r="B527" s="21" t="s">
        <v>912</v>
      </c>
      <c r="C527" s="34"/>
      <c r="D527" s="29"/>
      <c r="E527" s="24"/>
      <c r="F527" s="25"/>
    </row>
    <row r="528" spans="1:6" outlineLevel="3" x14ac:dyDescent="0.25">
      <c r="A528" s="26" t="s">
        <v>918</v>
      </c>
      <c r="B528" s="72" t="s">
        <v>919</v>
      </c>
      <c r="C528" s="28" t="s">
        <v>672</v>
      </c>
      <c r="D528" s="29">
        <v>1</v>
      </c>
      <c r="E528" s="30"/>
      <c r="F528" s="31">
        <f>E528*D528</f>
        <v>0</v>
      </c>
    </row>
    <row r="529" spans="1:6" outlineLevel="1" x14ac:dyDescent="0.25">
      <c r="A529" s="33">
        <v>18.5</v>
      </c>
      <c r="B529" s="21" t="s">
        <v>920</v>
      </c>
      <c r="C529" s="34"/>
      <c r="D529" s="29"/>
      <c r="E529" s="24"/>
      <c r="F529" s="25"/>
    </row>
    <row r="530" spans="1:6" outlineLevel="2" x14ac:dyDescent="0.25">
      <c r="A530" s="33" t="s">
        <v>921</v>
      </c>
      <c r="B530" s="21" t="s">
        <v>922</v>
      </c>
      <c r="C530" s="34"/>
      <c r="D530" s="29"/>
      <c r="E530" s="24"/>
      <c r="F530" s="25"/>
    </row>
    <row r="531" spans="1:6" outlineLevel="3" x14ac:dyDescent="0.25">
      <c r="A531" s="26" t="s">
        <v>923</v>
      </c>
      <c r="B531" s="72" t="s">
        <v>874</v>
      </c>
      <c r="C531" s="28" t="s">
        <v>669</v>
      </c>
      <c r="D531" s="29">
        <v>795</v>
      </c>
      <c r="E531" s="30"/>
      <c r="F531" s="31">
        <f t="shared" ref="F531:F544" si="24">E531*D531</f>
        <v>0</v>
      </c>
    </row>
    <row r="532" spans="1:6" outlineLevel="3" x14ac:dyDescent="0.25">
      <c r="A532" s="26" t="s">
        <v>924</v>
      </c>
      <c r="B532" s="72" t="s">
        <v>876</v>
      </c>
      <c r="C532" s="28" t="s">
        <v>672</v>
      </c>
      <c r="D532" s="29">
        <v>273</v>
      </c>
      <c r="E532" s="30"/>
      <c r="F532" s="31">
        <f t="shared" si="24"/>
        <v>0</v>
      </c>
    </row>
    <row r="533" spans="1:6" outlineLevel="3" x14ac:dyDescent="0.25">
      <c r="A533" s="26" t="s">
        <v>925</v>
      </c>
      <c r="B533" s="72" t="s">
        <v>926</v>
      </c>
      <c r="C533" s="28" t="s">
        <v>669</v>
      </c>
      <c r="D533" s="29">
        <v>81</v>
      </c>
      <c r="E533" s="30"/>
      <c r="F533" s="31">
        <f t="shared" si="24"/>
        <v>0</v>
      </c>
    </row>
    <row r="534" spans="1:6" outlineLevel="3" x14ac:dyDescent="0.25">
      <c r="A534" s="26" t="s">
        <v>927</v>
      </c>
      <c r="B534" s="72" t="s">
        <v>928</v>
      </c>
      <c r="C534" s="28" t="s">
        <v>672</v>
      </c>
      <c r="D534" s="29">
        <v>32</v>
      </c>
      <c r="E534" s="30"/>
      <c r="F534" s="31">
        <f t="shared" si="24"/>
        <v>0</v>
      </c>
    </row>
    <row r="535" spans="1:6" outlineLevel="3" x14ac:dyDescent="0.25">
      <c r="A535" s="26" t="s">
        <v>929</v>
      </c>
      <c r="B535" s="72" t="s">
        <v>930</v>
      </c>
      <c r="C535" s="28" t="s">
        <v>669</v>
      </c>
      <c r="D535" s="29">
        <v>26</v>
      </c>
      <c r="E535" s="30"/>
      <c r="F535" s="31">
        <f t="shared" si="24"/>
        <v>0</v>
      </c>
    </row>
    <row r="536" spans="1:6" outlineLevel="3" x14ac:dyDescent="0.25">
      <c r="A536" s="26" t="s">
        <v>931</v>
      </c>
      <c r="B536" s="72" t="s">
        <v>932</v>
      </c>
      <c r="C536" s="28" t="s">
        <v>672</v>
      </c>
      <c r="D536" s="29">
        <v>10</v>
      </c>
      <c r="E536" s="30"/>
      <c r="F536" s="31">
        <f t="shared" si="24"/>
        <v>0</v>
      </c>
    </row>
    <row r="537" spans="1:6" outlineLevel="3" x14ac:dyDescent="0.25">
      <c r="A537" s="26" t="s">
        <v>933</v>
      </c>
      <c r="B537" s="72" t="s">
        <v>934</v>
      </c>
      <c r="C537" s="28" t="s">
        <v>669</v>
      </c>
      <c r="D537" s="29">
        <v>10</v>
      </c>
      <c r="E537" s="30"/>
      <c r="F537" s="31">
        <f t="shared" si="24"/>
        <v>0</v>
      </c>
    </row>
    <row r="538" spans="1:6" outlineLevel="3" x14ac:dyDescent="0.25">
      <c r="A538" s="26" t="s">
        <v>935</v>
      </c>
      <c r="B538" s="72" t="s">
        <v>936</v>
      </c>
      <c r="C538" s="28" t="s">
        <v>672</v>
      </c>
      <c r="D538" s="29">
        <v>4</v>
      </c>
      <c r="E538" s="30"/>
      <c r="F538" s="31">
        <f t="shared" si="24"/>
        <v>0</v>
      </c>
    </row>
    <row r="539" spans="1:6" outlineLevel="3" x14ac:dyDescent="0.25">
      <c r="A539" s="26" t="s">
        <v>937</v>
      </c>
      <c r="B539" s="72" t="s">
        <v>938</v>
      </c>
      <c r="C539" s="28" t="s">
        <v>669</v>
      </c>
      <c r="D539" s="29">
        <v>17</v>
      </c>
      <c r="E539" s="30"/>
      <c r="F539" s="31">
        <f t="shared" si="24"/>
        <v>0</v>
      </c>
    </row>
    <row r="540" spans="1:6" outlineLevel="3" x14ac:dyDescent="0.25">
      <c r="A540" s="26" t="s">
        <v>939</v>
      </c>
      <c r="B540" s="72" t="s">
        <v>940</v>
      </c>
      <c r="C540" s="28" t="s">
        <v>672</v>
      </c>
      <c r="D540" s="29">
        <v>7</v>
      </c>
      <c r="E540" s="30"/>
      <c r="F540" s="31">
        <f t="shared" si="24"/>
        <v>0</v>
      </c>
    </row>
    <row r="541" spans="1:6" outlineLevel="3" x14ac:dyDescent="0.25">
      <c r="A541" s="26" t="s">
        <v>941</v>
      </c>
      <c r="B541" s="72" t="s">
        <v>942</v>
      </c>
      <c r="C541" s="28" t="s">
        <v>672</v>
      </c>
      <c r="D541" s="29">
        <v>21</v>
      </c>
      <c r="E541" s="30"/>
      <c r="F541" s="31">
        <f t="shared" si="24"/>
        <v>0</v>
      </c>
    </row>
    <row r="542" spans="1:6" outlineLevel="3" x14ac:dyDescent="0.25">
      <c r="A542" s="26" t="s">
        <v>943</v>
      </c>
      <c r="B542" s="72" t="s">
        <v>944</v>
      </c>
      <c r="C542" s="28" t="s">
        <v>672</v>
      </c>
      <c r="D542" s="29">
        <v>15</v>
      </c>
      <c r="E542" s="30"/>
      <c r="F542" s="31">
        <f t="shared" si="24"/>
        <v>0</v>
      </c>
    </row>
    <row r="543" spans="1:6" outlineLevel="3" x14ac:dyDescent="0.25">
      <c r="A543" s="26" t="s">
        <v>945</v>
      </c>
      <c r="B543" s="72" t="s">
        <v>946</v>
      </c>
      <c r="C543" s="28" t="s">
        <v>672</v>
      </c>
      <c r="D543" s="29">
        <v>2</v>
      </c>
      <c r="E543" s="30"/>
      <c r="F543" s="31">
        <f t="shared" si="24"/>
        <v>0</v>
      </c>
    </row>
    <row r="544" spans="1:6" outlineLevel="3" x14ac:dyDescent="0.25">
      <c r="A544" s="26" t="s">
        <v>947</v>
      </c>
      <c r="B544" s="74" t="s">
        <v>948</v>
      </c>
      <c r="C544" s="28" t="s">
        <v>672</v>
      </c>
      <c r="D544" s="29">
        <v>35</v>
      </c>
      <c r="E544" s="30"/>
      <c r="F544" s="31">
        <f t="shared" si="24"/>
        <v>0</v>
      </c>
    </row>
    <row r="545" spans="1:6" outlineLevel="1" x14ac:dyDescent="0.25">
      <c r="A545" s="20">
        <v>18.600000000000001</v>
      </c>
      <c r="B545" s="21" t="s">
        <v>949</v>
      </c>
      <c r="C545" s="22"/>
      <c r="D545" s="29"/>
      <c r="E545" s="24"/>
      <c r="F545" s="25"/>
    </row>
    <row r="546" spans="1:6" outlineLevel="2" x14ac:dyDescent="0.25">
      <c r="A546" s="20" t="s">
        <v>950</v>
      </c>
      <c r="B546" s="21" t="s">
        <v>951</v>
      </c>
      <c r="C546" s="22"/>
      <c r="D546" s="29"/>
      <c r="E546" s="24"/>
      <c r="F546" s="25"/>
    </row>
    <row r="547" spans="1:6" outlineLevel="3" x14ac:dyDescent="0.25">
      <c r="A547" s="62" t="s">
        <v>952</v>
      </c>
      <c r="B547" s="72" t="s">
        <v>953</v>
      </c>
      <c r="C547" s="28" t="s">
        <v>669</v>
      </c>
      <c r="D547" s="29">
        <v>46</v>
      </c>
      <c r="E547" s="30"/>
      <c r="F547" s="31">
        <f t="shared" ref="F547:F571" si="25">E547*D547</f>
        <v>0</v>
      </c>
    </row>
    <row r="548" spans="1:6" outlineLevel="3" x14ac:dyDescent="0.25">
      <c r="A548" s="62" t="s">
        <v>954</v>
      </c>
      <c r="B548" s="72" t="s">
        <v>940</v>
      </c>
      <c r="C548" s="28" t="s">
        <v>672</v>
      </c>
      <c r="D548" s="29">
        <v>8</v>
      </c>
      <c r="E548" s="30"/>
      <c r="F548" s="31">
        <f t="shared" si="25"/>
        <v>0</v>
      </c>
    </row>
    <row r="549" spans="1:6" outlineLevel="3" x14ac:dyDescent="0.25">
      <c r="A549" s="62" t="s">
        <v>955</v>
      </c>
      <c r="B549" s="72" t="s">
        <v>956</v>
      </c>
      <c r="C549" s="28" t="s">
        <v>669</v>
      </c>
      <c r="D549" s="29">
        <v>167</v>
      </c>
      <c r="E549" s="30"/>
      <c r="F549" s="31">
        <f t="shared" si="25"/>
        <v>0</v>
      </c>
    </row>
    <row r="550" spans="1:6" outlineLevel="3" x14ac:dyDescent="0.25">
      <c r="A550" s="62" t="s">
        <v>957</v>
      </c>
      <c r="B550" s="72" t="s">
        <v>958</v>
      </c>
      <c r="C550" s="28" t="s">
        <v>672</v>
      </c>
      <c r="D550" s="29">
        <v>28</v>
      </c>
      <c r="E550" s="30"/>
      <c r="F550" s="31">
        <f t="shared" si="25"/>
        <v>0</v>
      </c>
    </row>
    <row r="551" spans="1:6" outlineLevel="2" x14ac:dyDescent="0.25">
      <c r="A551" s="20" t="s">
        <v>959</v>
      </c>
      <c r="B551" s="21" t="s">
        <v>960</v>
      </c>
      <c r="C551" s="22"/>
      <c r="D551" s="29"/>
      <c r="E551" s="24"/>
      <c r="F551" s="25"/>
    </row>
    <row r="552" spans="1:6" outlineLevel="3" x14ac:dyDescent="0.25">
      <c r="A552" s="62" t="s">
        <v>961</v>
      </c>
      <c r="B552" s="72" t="s">
        <v>907</v>
      </c>
      <c r="C552" s="28" t="s">
        <v>672</v>
      </c>
      <c r="D552" s="29">
        <v>4</v>
      </c>
      <c r="E552" s="30"/>
      <c r="F552" s="31">
        <f t="shared" si="25"/>
        <v>0</v>
      </c>
    </row>
    <row r="553" spans="1:6" outlineLevel="3" x14ac:dyDescent="0.25">
      <c r="A553" s="62" t="s">
        <v>962</v>
      </c>
      <c r="B553" s="72" t="s">
        <v>919</v>
      </c>
      <c r="C553" s="28" t="s">
        <v>672</v>
      </c>
      <c r="D553" s="29">
        <v>1</v>
      </c>
      <c r="E553" s="30"/>
      <c r="F553" s="31">
        <f t="shared" si="25"/>
        <v>0</v>
      </c>
    </row>
    <row r="554" spans="1:6" outlineLevel="3" x14ac:dyDescent="0.25">
      <c r="A554" s="62" t="s">
        <v>963</v>
      </c>
      <c r="B554" s="72" t="s">
        <v>964</v>
      </c>
      <c r="C554" s="28" t="s">
        <v>672</v>
      </c>
      <c r="D554" s="29">
        <v>1</v>
      </c>
      <c r="E554" s="30"/>
      <c r="F554" s="31">
        <f t="shared" si="25"/>
        <v>0</v>
      </c>
    </row>
    <row r="555" spans="1:6" outlineLevel="1" x14ac:dyDescent="0.25">
      <c r="A555" s="20">
        <v>18.7</v>
      </c>
      <c r="B555" s="21" t="s">
        <v>965</v>
      </c>
      <c r="C555" s="22"/>
      <c r="D555" s="29"/>
      <c r="E555" s="24"/>
      <c r="F555" s="25"/>
    </row>
    <row r="556" spans="1:6" outlineLevel="2" x14ac:dyDescent="0.25">
      <c r="A556" s="62" t="s">
        <v>966</v>
      </c>
      <c r="B556" s="72" t="s">
        <v>967</v>
      </c>
      <c r="C556" s="28" t="s">
        <v>672</v>
      </c>
      <c r="D556" s="29">
        <v>56</v>
      </c>
      <c r="E556" s="30"/>
      <c r="F556" s="31">
        <f t="shared" si="25"/>
        <v>0</v>
      </c>
    </row>
    <row r="557" spans="1:6" outlineLevel="2" x14ac:dyDescent="0.25">
      <c r="A557" s="62" t="s">
        <v>968</v>
      </c>
      <c r="B557" s="72" t="s">
        <v>969</v>
      </c>
      <c r="C557" s="28" t="s">
        <v>672</v>
      </c>
      <c r="D557" s="29">
        <v>4</v>
      </c>
      <c r="E557" s="30"/>
      <c r="F557" s="31">
        <f t="shared" si="25"/>
        <v>0</v>
      </c>
    </row>
    <row r="558" spans="1:6" outlineLevel="2" x14ac:dyDescent="0.25">
      <c r="A558" s="62" t="s">
        <v>970</v>
      </c>
      <c r="B558" s="72" t="s">
        <v>971</v>
      </c>
      <c r="C558" s="28" t="s">
        <v>672</v>
      </c>
      <c r="D558" s="29">
        <v>8</v>
      </c>
      <c r="E558" s="30"/>
      <c r="F558" s="31">
        <f t="shared" si="25"/>
        <v>0</v>
      </c>
    </row>
    <row r="559" spans="1:6" outlineLevel="2" x14ac:dyDescent="0.25">
      <c r="A559" s="62" t="s">
        <v>972</v>
      </c>
      <c r="B559" s="72" t="s">
        <v>973</v>
      </c>
      <c r="C559" s="28" t="s">
        <v>672</v>
      </c>
      <c r="D559" s="29">
        <v>53</v>
      </c>
      <c r="E559" s="30"/>
      <c r="F559" s="31">
        <f t="shared" si="25"/>
        <v>0</v>
      </c>
    </row>
    <row r="560" spans="1:6" outlineLevel="2" x14ac:dyDescent="0.25">
      <c r="A560" s="62" t="s">
        <v>974</v>
      </c>
      <c r="B560" s="72" t="s">
        <v>975</v>
      </c>
      <c r="C560" s="28" t="s">
        <v>672</v>
      </c>
      <c r="D560" s="29">
        <v>18</v>
      </c>
      <c r="E560" s="30"/>
      <c r="F560" s="31">
        <f t="shared" si="25"/>
        <v>0</v>
      </c>
    </row>
    <row r="561" spans="1:6" outlineLevel="2" x14ac:dyDescent="0.25">
      <c r="A561" s="62" t="s">
        <v>976</v>
      </c>
      <c r="B561" s="72" t="s">
        <v>977</v>
      </c>
      <c r="C561" s="28" t="s">
        <v>672</v>
      </c>
      <c r="D561" s="29">
        <v>94</v>
      </c>
      <c r="E561" s="30"/>
      <c r="F561" s="31">
        <f t="shared" si="25"/>
        <v>0</v>
      </c>
    </row>
    <row r="562" spans="1:6" outlineLevel="2" x14ac:dyDescent="0.25">
      <c r="A562" s="62" t="s">
        <v>978</v>
      </c>
      <c r="B562" s="72" t="s">
        <v>979</v>
      </c>
      <c r="C562" s="28" t="s">
        <v>672</v>
      </c>
      <c r="D562" s="29">
        <v>75</v>
      </c>
      <c r="E562" s="30"/>
      <c r="F562" s="31">
        <f t="shared" si="25"/>
        <v>0</v>
      </c>
    </row>
    <row r="563" spans="1:6" outlineLevel="2" x14ac:dyDescent="0.25">
      <c r="A563" s="62" t="s">
        <v>980</v>
      </c>
      <c r="B563" s="72" t="s">
        <v>981</v>
      </c>
      <c r="C563" s="28" t="s">
        <v>672</v>
      </c>
      <c r="D563" s="29">
        <v>297</v>
      </c>
      <c r="E563" s="30"/>
      <c r="F563" s="31">
        <f t="shared" si="25"/>
        <v>0</v>
      </c>
    </row>
    <row r="564" spans="1:6" outlineLevel="1" x14ac:dyDescent="0.25">
      <c r="A564" s="20">
        <v>18.8</v>
      </c>
      <c r="B564" s="21" t="s">
        <v>982</v>
      </c>
      <c r="C564" s="22"/>
      <c r="D564" s="29"/>
      <c r="E564" s="24"/>
      <c r="F564" s="25"/>
    </row>
    <row r="565" spans="1:6" outlineLevel="2" x14ac:dyDescent="0.25">
      <c r="A565" s="62" t="s">
        <v>983</v>
      </c>
      <c r="B565" s="72" t="s">
        <v>984</v>
      </c>
      <c r="C565" s="28" t="s">
        <v>661</v>
      </c>
      <c r="D565" s="29">
        <v>1</v>
      </c>
      <c r="E565" s="30"/>
      <c r="F565" s="31">
        <f t="shared" si="25"/>
        <v>0</v>
      </c>
    </row>
    <row r="566" spans="1:6" outlineLevel="2" x14ac:dyDescent="0.25">
      <c r="A566" s="62" t="s">
        <v>985</v>
      </c>
      <c r="B566" s="72" t="s">
        <v>986</v>
      </c>
      <c r="C566" s="28" t="s">
        <v>18</v>
      </c>
      <c r="D566" s="29">
        <v>1</v>
      </c>
      <c r="E566" s="30"/>
      <c r="F566" s="31">
        <f t="shared" si="25"/>
        <v>0</v>
      </c>
    </row>
    <row r="567" spans="1:6" outlineLevel="1" x14ac:dyDescent="0.25">
      <c r="A567" s="20">
        <v>18.899999999999999</v>
      </c>
      <c r="B567" s="21" t="s">
        <v>987</v>
      </c>
      <c r="C567" s="22"/>
      <c r="D567" s="29"/>
      <c r="E567" s="24"/>
      <c r="F567" s="25"/>
    </row>
    <row r="568" spans="1:6" outlineLevel="2" x14ac:dyDescent="0.25">
      <c r="A568" s="62" t="s">
        <v>988</v>
      </c>
      <c r="B568" s="72" t="s">
        <v>989</v>
      </c>
      <c r="C568" s="28" t="s">
        <v>18</v>
      </c>
      <c r="D568" s="29">
        <v>1</v>
      </c>
      <c r="E568" s="30"/>
      <c r="F568" s="31">
        <f t="shared" si="25"/>
        <v>0</v>
      </c>
    </row>
    <row r="569" spans="1:6" outlineLevel="2" x14ac:dyDescent="0.25">
      <c r="A569" s="62" t="s">
        <v>990</v>
      </c>
      <c r="B569" s="72" t="s">
        <v>991</v>
      </c>
      <c r="C569" s="28" t="s">
        <v>18</v>
      </c>
      <c r="D569" s="29">
        <v>1</v>
      </c>
      <c r="E569" s="30"/>
      <c r="F569" s="31">
        <f t="shared" si="25"/>
        <v>0</v>
      </c>
    </row>
    <row r="570" spans="1:6" outlineLevel="1" x14ac:dyDescent="0.25">
      <c r="A570" s="75">
        <v>18.100000000000001</v>
      </c>
      <c r="B570" s="21" t="s">
        <v>992</v>
      </c>
      <c r="C570" s="22"/>
      <c r="D570" s="29"/>
      <c r="E570" s="24"/>
      <c r="F570" s="25"/>
    </row>
    <row r="571" spans="1:6" outlineLevel="2" x14ac:dyDescent="0.25">
      <c r="A571" s="62" t="s">
        <v>993</v>
      </c>
      <c r="B571" s="72" t="s">
        <v>994</v>
      </c>
      <c r="C571" s="28" t="s">
        <v>661</v>
      </c>
      <c r="D571" s="29">
        <v>1</v>
      </c>
      <c r="E571" s="30"/>
      <c r="F571" s="31">
        <f t="shared" si="25"/>
        <v>0</v>
      </c>
    </row>
    <row r="572" spans="1:6" outlineLevel="1" x14ac:dyDescent="0.25">
      <c r="A572" s="35"/>
      <c r="B572" s="1"/>
      <c r="C572" s="11"/>
      <c r="D572" s="36"/>
      <c r="E572" s="37" t="s">
        <v>995</v>
      </c>
      <c r="F572" s="38">
        <f>SUM(F400:F571)</f>
        <v>0</v>
      </c>
    </row>
    <row r="573" spans="1:6" outlineLevel="1" x14ac:dyDescent="0.25">
      <c r="A573" s="39"/>
      <c r="B573" s="40"/>
      <c r="C573" s="41"/>
      <c r="D573" s="42"/>
      <c r="E573" s="50"/>
      <c r="F573" s="43"/>
    </row>
    <row r="574" spans="1:6" x14ac:dyDescent="0.25">
      <c r="A574" s="15">
        <f>A397+1</f>
        <v>19</v>
      </c>
      <c r="B574" s="16" t="s">
        <v>996</v>
      </c>
      <c r="C574" s="17"/>
      <c r="D574" s="18"/>
      <c r="E574" s="17"/>
      <c r="F574" s="19"/>
    </row>
    <row r="575" spans="1:6" outlineLevel="1" x14ac:dyDescent="0.25">
      <c r="A575" s="20">
        <v>19.100000000000001</v>
      </c>
      <c r="B575" s="44" t="s">
        <v>997</v>
      </c>
      <c r="C575" s="22"/>
      <c r="D575" s="23"/>
      <c r="E575" s="24"/>
      <c r="F575" s="25"/>
    </row>
    <row r="576" spans="1:6" ht="63.75" outlineLevel="2" x14ac:dyDescent="0.25">
      <c r="A576" s="62" t="s">
        <v>998</v>
      </c>
      <c r="B576" s="76" t="s">
        <v>999</v>
      </c>
      <c r="C576" s="28" t="s">
        <v>18</v>
      </c>
      <c r="D576" s="29">
        <v>1505</v>
      </c>
      <c r="E576" s="30"/>
      <c r="F576" s="31">
        <f>D576*E576</f>
        <v>0</v>
      </c>
    </row>
    <row r="577" spans="1:6" ht="63.75" outlineLevel="2" x14ac:dyDescent="0.25">
      <c r="A577" s="62" t="s">
        <v>1000</v>
      </c>
      <c r="B577" s="76" t="s">
        <v>1001</v>
      </c>
      <c r="C577" s="28" t="s">
        <v>18</v>
      </c>
      <c r="D577" s="29">
        <v>34</v>
      </c>
      <c r="E577" s="30"/>
      <c r="F577" s="31">
        <f>D577*E577</f>
        <v>0</v>
      </c>
    </row>
    <row r="578" spans="1:6" ht="63.75" outlineLevel="2" x14ac:dyDescent="0.25">
      <c r="A578" s="62" t="s">
        <v>1002</v>
      </c>
      <c r="B578" s="76" t="s">
        <v>1003</v>
      </c>
      <c r="C578" s="28" t="s">
        <v>18</v>
      </c>
      <c r="D578" s="29">
        <v>77</v>
      </c>
      <c r="E578" s="30"/>
      <c r="F578" s="31">
        <f>D578*E578</f>
        <v>0</v>
      </c>
    </row>
    <row r="579" spans="1:6" ht="76.5" outlineLevel="2" x14ac:dyDescent="0.25">
      <c r="A579" s="62" t="s">
        <v>1004</v>
      </c>
      <c r="B579" s="76" t="s">
        <v>1005</v>
      </c>
      <c r="C579" s="28" t="s">
        <v>18</v>
      </c>
      <c r="D579" s="29">
        <v>63</v>
      </c>
      <c r="E579" s="30"/>
      <c r="F579" s="31">
        <f>D579*E579</f>
        <v>0</v>
      </c>
    </row>
    <row r="580" spans="1:6" outlineLevel="1" x14ac:dyDescent="0.25">
      <c r="A580" s="20">
        <v>19.2</v>
      </c>
      <c r="B580" s="44" t="s">
        <v>1006</v>
      </c>
      <c r="C580" s="34"/>
      <c r="D580" s="29"/>
      <c r="E580" s="24"/>
      <c r="F580" s="25"/>
    </row>
    <row r="581" spans="1:6" ht="89.25" outlineLevel="2" x14ac:dyDescent="0.25">
      <c r="A581" s="62" t="s">
        <v>1007</v>
      </c>
      <c r="B581" s="76" t="s">
        <v>1008</v>
      </c>
      <c r="C581" s="28" t="s">
        <v>18</v>
      </c>
      <c r="D581" s="29">
        <v>530</v>
      </c>
      <c r="E581" s="30"/>
      <c r="F581" s="31">
        <f t="shared" ref="F581:F649" si="26">D581*E581</f>
        <v>0</v>
      </c>
    </row>
    <row r="582" spans="1:6" ht="89.25" outlineLevel="2" x14ac:dyDescent="0.25">
      <c r="A582" s="62" t="s">
        <v>1009</v>
      </c>
      <c r="B582" s="76" t="s">
        <v>1010</v>
      </c>
      <c r="C582" s="28" t="s">
        <v>18</v>
      </c>
      <c r="D582" s="29">
        <v>57</v>
      </c>
      <c r="E582" s="30"/>
      <c r="F582" s="31">
        <f t="shared" si="26"/>
        <v>0</v>
      </c>
    </row>
    <row r="583" spans="1:6" ht="89.25" outlineLevel="2" x14ac:dyDescent="0.25">
      <c r="A583" s="62" t="s">
        <v>1011</v>
      </c>
      <c r="B583" s="76" t="s">
        <v>1012</v>
      </c>
      <c r="C583" s="28" t="s">
        <v>18</v>
      </c>
      <c r="D583" s="29">
        <v>13</v>
      </c>
      <c r="E583" s="30"/>
      <c r="F583" s="31">
        <f t="shared" si="26"/>
        <v>0</v>
      </c>
    </row>
    <row r="584" spans="1:6" ht="102" outlineLevel="2" x14ac:dyDescent="0.25">
      <c r="A584" s="62" t="s">
        <v>1013</v>
      </c>
      <c r="B584" s="76" t="s">
        <v>1014</v>
      </c>
      <c r="C584" s="28" t="s">
        <v>18</v>
      </c>
      <c r="D584" s="29">
        <v>299</v>
      </c>
      <c r="E584" s="30"/>
      <c r="F584" s="31">
        <f t="shared" si="26"/>
        <v>0</v>
      </c>
    </row>
    <row r="585" spans="1:6" ht="76.5" outlineLevel="2" x14ac:dyDescent="0.25">
      <c r="A585" s="62" t="s">
        <v>1015</v>
      </c>
      <c r="B585" s="76" t="s">
        <v>1016</v>
      </c>
      <c r="C585" s="28" t="s">
        <v>18</v>
      </c>
      <c r="D585" s="29">
        <v>10</v>
      </c>
      <c r="E585" s="30"/>
      <c r="F585" s="31">
        <f t="shared" si="26"/>
        <v>0</v>
      </c>
    </row>
    <row r="586" spans="1:6" ht="89.25" outlineLevel="2" x14ac:dyDescent="0.25">
      <c r="A586" s="62" t="s">
        <v>1017</v>
      </c>
      <c r="B586" s="76" t="s">
        <v>1018</v>
      </c>
      <c r="C586" s="28" t="s">
        <v>18</v>
      </c>
      <c r="D586" s="29">
        <v>49</v>
      </c>
      <c r="E586" s="30"/>
      <c r="F586" s="31">
        <f t="shared" si="26"/>
        <v>0</v>
      </c>
    </row>
    <row r="587" spans="1:6" ht="102" outlineLevel="2" x14ac:dyDescent="0.25">
      <c r="A587" s="62" t="s">
        <v>1019</v>
      </c>
      <c r="B587" s="76" t="s">
        <v>1020</v>
      </c>
      <c r="C587" s="28" t="s">
        <v>18</v>
      </c>
      <c r="D587" s="29">
        <v>47</v>
      </c>
      <c r="E587" s="30"/>
      <c r="F587" s="31">
        <f t="shared" si="26"/>
        <v>0</v>
      </c>
    </row>
    <row r="588" spans="1:6" ht="30" outlineLevel="1" x14ac:dyDescent="0.25">
      <c r="A588" s="20">
        <v>19.3</v>
      </c>
      <c r="B588" s="44" t="s">
        <v>1021</v>
      </c>
      <c r="C588" s="34"/>
      <c r="D588" s="29"/>
      <c r="E588" s="24"/>
      <c r="F588" s="25"/>
    </row>
    <row r="589" spans="1:6" ht="114.75" outlineLevel="2" x14ac:dyDescent="0.25">
      <c r="A589" s="62" t="s">
        <v>1022</v>
      </c>
      <c r="B589" s="76" t="s">
        <v>1023</v>
      </c>
      <c r="C589" s="28" t="s">
        <v>18</v>
      </c>
      <c r="D589" s="29">
        <v>10</v>
      </c>
      <c r="E589" s="30"/>
      <c r="F589" s="31">
        <f t="shared" si="26"/>
        <v>0</v>
      </c>
    </row>
    <row r="590" spans="1:6" ht="63.75" outlineLevel="2" x14ac:dyDescent="0.25">
      <c r="A590" s="62" t="s">
        <v>1024</v>
      </c>
      <c r="B590" s="76" t="s">
        <v>1025</v>
      </c>
      <c r="C590" s="28" t="s">
        <v>18</v>
      </c>
      <c r="D590" s="29">
        <v>6</v>
      </c>
      <c r="E590" s="30"/>
      <c r="F590" s="31">
        <f t="shared" si="26"/>
        <v>0</v>
      </c>
    </row>
    <row r="591" spans="1:6" ht="63.75" outlineLevel="2" x14ac:dyDescent="0.25">
      <c r="A591" s="62" t="s">
        <v>1026</v>
      </c>
      <c r="B591" s="76" t="s">
        <v>1027</v>
      </c>
      <c r="C591" s="28" t="s">
        <v>18</v>
      </c>
      <c r="D591" s="29">
        <v>1</v>
      </c>
      <c r="E591" s="30"/>
      <c r="F591" s="31">
        <f t="shared" si="26"/>
        <v>0</v>
      </c>
    </row>
    <row r="592" spans="1:6" ht="63.75" outlineLevel="2" x14ac:dyDescent="0.25">
      <c r="A592" s="62" t="s">
        <v>1028</v>
      </c>
      <c r="B592" s="76" t="s">
        <v>1029</v>
      </c>
      <c r="C592" s="28" t="s">
        <v>18</v>
      </c>
      <c r="D592" s="29">
        <v>4</v>
      </c>
      <c r="E592" s="30"/>
      <c r="F592" s="31">
        <f t="shared" si="26"/>
        <v>0</v>
      </c>
    </row>
    <row r="593" spans="1:6" ht="64.5" outlineLevel="2" x14ac:dyDescent="0.25">
      <c r="A593" s="62" t="s">
        <v>1030</v>
      </c>
      <c r="B593" s="77" t="s">
        <v>1031</v>
      </c>
      <c r="C593" s="28" t="s">
        <v>18</v>
      </c>
      <c r="D593" s="29">
        <v>3</v>
      </c>
      <c r="E593" s="30"/>
      <c r="F593" s="31">
        <f t="shared" si="26"/>
        <v>0</v>
      </c>
    </row>
    <row r="594" spans="1:6" outlineLevel="1" x14ac:dyDescent="0.25">
      <c r="A594" s="20">
        <v>19.399999999999999</v>
      </c>
      <c r="B594" s="44" t="s">
        <v>1032</v>
      </c>
      <c r="C594" s="34"/>
      <c r="D594" s="29"/>
      <c r="E594" s="24"/>
      <c r="F594" s="25"/>
    </row>
    <row r="595" spans="1:6" ht="51" outlineLevel="2" x14ac:dyDescent="0.25">
      <c r="A595" s="62" t="s">
        <v>1033</v>
      </c>
      <c r="B595" s="78" t="s">
        <v>1034</v>
      </c>
      <c r="C595" s="28" t="s">
        <v>18</v>
      </c>
      <c r="D595" s="29">
        <v>349</v>
      </c>
      <c r="E595" s="30"/>
      <c r="F595" s="31">
        <f t="shared" si="26"/>
        <v>0</v>
      </c>
    </row>
    <row r="596" spans="1:6" ht="51" outlineLevel="2" x14ac:dyDescent="0.25">
      <c r="A596" s="62" t="s">
        <v>1035</v>
      </c>
      <c r="B596" s="79" t="s">
        <v>1036</v>
      </c>
      <c r="C596" s="28" t="s">
        <v>18</v>
      </c>
      <c r="D596" s="29">
        <v>12</v>
      </c>
      <c r="E596" s="30"/>
      <c r="F596" s="31">
        <f t="shared" si="26"/>
        <v>0</v>
      </c>
    </row>
    <row r="597" spans="1:6" ht="51" outlineLevel="2" x14ac:dyDescent="0.25">
      <c r="A597" s="62" t="s">
        <v>1037</v>
      </c>
      <c r="B597" s="80" t="s">
        <v>1038</v>
      </c>
      <c r="C597" s="28" t="s">
        <v>18</v>
      </c>
      <c r="D597" s="29">
        <v>8</v>
      </c>
      <c r="E597" s="30"/>
      <c r="F597" s="31">
        <f t="shared" si="26"/>
        <v>0</v>
      </c>
    </row>
    <row r="598" spans="1:6" ht="51" outlineLevel="2" x14ac:dyDescent="0.25">
      <c r="A598" s="62" t="s">
        <v>1039</v>
      </c>
      <c r="B598" s="80" t="s">
        <v>1040</v>
      </c>
      <c r="C598" s="28" t="s">
        <v>18</v>
      </c>
      <c r="D598" s="29">
        <v>1</v>
      </c>
      <c r="E598" s="30"/>
      <c r="F598" s="31">
        <f t="shared" si="26"/>
        <v>0</v>
      </c>
    </row>
    <row r="599" spans="1:6" ht="51" outlineLevel="2" x14ac:dyDescent="0.25">
      <c r="A599" s="62" t="s">
        <v>1041</v>
      </c>
      <c r="B599" s="80" t="s">
        <v>1042</v>
      </c>
      <c r="C599" s="28" t="s">
        <v>18</v>
      </c>
      <c r="D599" s="29">
        <v>1</v>
      </c>
      <c r="E599" s="30"/>
      <c r="F599" s="31">
        <f t="shared" si="26"/>
        <v>0</v>
      </c>
    </row>
    <row r="600" spans="1:6" ht="51" outlineLevel="2" x14ac:dyDescent="0.25">
      <c r="A600" s="62" t="s">
        <v>1043</v>
      </c>
      <c r="B600" s="80" t="s">
        <v>1044</v>
      </c>
      <c r="C600" s="28" t="s">
        <v>18</v>
      </c>
      <c r="D600" s="29">
        <v>1</v>
      </c>
      <c r="E600" s="30"/>
      <c r="F600" s="31">
        <f t="shared" si="26"/>
        <v>0</v>
      </c>
    </row>
    <row r="601" spans="1:6" outlineLevel="1" x14ac:dyDescent="0.25">
      <c r="A601" s="20">
        <v>19.5</v>
      </c>
      <c r="B601" s="44" t="s">
        <v>1045</v>
      </c>
      <c r="C601" s="34"/>
      <c r="D601" s="29"/>
      <c r="E601" s="24"/>
      <c r="F601" s="25"/>
    </row>
    <row r="602" spans="1:6" s="81" customFormat="1" ht="51" outlineLevel="2" x14ac:dyDescent="0.25">
      <c r="A602" s="62" t="s">
        <v>1046</v>
      </c>
      <c r="B602" s="80" t="s">
        <v>1047</v>
      </c>
      <c r="C602" s="28" t="s">
        <v>15</v>
      </c>
      <c r="D602" s="29">
        <v>56</v>
      </c>
      <c r="E602" s="30"/>
      <c r="F602" s="31">
        <f t="shared" si="26"/>
        <v>0</v>
      </c>
    </row>
    <row r="603" spans="1:6" s="81" customFormat="1" ht="51" outlineLevel="2" x14ac:dyDescent="0.25">
      <c r="A603" s="62" t="s">
        <v>1048</v>
      </c>
      <c r="B603" s="80" t="s">
        <v>1049</v>
      </c>
      <c r="C603" s="28" t="s">
        <v>15</v>
      </c>
      <c r="D603" s="29">
        <v>67</v>
      </c>
      <c r="E603" s="30"/>
      <c r="F603" s="31">
        <f t="shared" si="26"/>
        <v>0</v>
      </c>
    </row>
    <row r="604" spans="1:6" s="81" customFormat="1" ht="51" outlineLevel="2" x14ac:dyDescent="0.25">
      <c r="A604" s="62" t="s">
        <v>1050</v>
      </c>
      <c r="B604" s="79" t="s">
        <v>1051</v>
      </c>
      <c r="C604" s="28" t="s">
        <v>15</v>
      </c>
      <c r="D604" s="29">
        <v>67</v>
      </c>
      <c r="E604" s="30"/>
      <c r="F604" s="31">
        <f t="shared" si="26"/>
        <v>0</v>
      </c>
    </row>
    <row r="605" spans="1:6" s="81" customFormat="1" ht="51" outlineLevel="2" x14ac:dyDescent="0.25">
      <c r="A605" s="62" t="s">
        <v>1052</v>
      </c>
      <c r="B605" s="79" t="s">
        <v>1053</v>
      </c>
      <c r="C605" s="28" t="s">
        <v>15</v>
      </c>
      <c r="D605" s="29">
        <v>67</v>
      </c>
      <c r="E605" s="30"/>
      <c r="F605" s="31">
        <f t="shared" si="26"/>
        <v>0</v>
      </c>
    </row>
    <row r="606" spans="1:6" s="81" customFormat="1" ht="51" outlineLevel="2" x14ac:dyDescent="0.25">
      <c r="A606" s="62" t="s">
        <v>1054</v>
      </c>
      <c r="B606" s="79" t="s">
        <v>1055</v>
      </c>
      <c r="C606" s="28" t="s">
        <v>669</v>
      </c>
      <c r="D606" s="29">
        <v>50</v>
      </c>
      <c r="E606" s="30"/>
      <c r="F606" s="31">
        <f t="shared" si="26"/>
        <v>0</v>
      </c>
    </row>
    <row r="607" spans="1:6" s="81" customFormat="1" ht="51" outlineLevel="2" x14ac:dyDescent="0.25">
      <c r="A607" s="62" t="s">
        <v>1056</v>
      </c>
      <c r="B607" s="79" t="s">
        <v>1057</v>
      </c>
      <c r="C607" s="28" t="s">
        <v>669</v>
      </c>
      <c r="D607" s="29">
        <v>60</v>
      </c>
      <c r="E607" s="30"/>
      <c r="F607" s="31">
        <f t="shared" si="26"/>
        <v>0</v>
      </c>
    </row>
    <row r="608" spans="1:6" s="81" customFormat="1" ht="51" outlineLevel="2" x14ac:dyDescent="0.25">
      <c r="A608" s="62" t="s">
        <v>1058</v>
      </c>
      <c r="B608" s="79" t="s">
        <v>1059</v>
      </c>
      <c r="C608" s="28" t="s">
        <v>669</v>
      </c>
      <c r="D608" s="29">
        <v>60</v>
      </c>
      <c r="E608" s="30"/>
      <c r="F608" s="31">
        <f t="shared" si="26"/>
        <v>0</v>
      </c>
    </row>
    <row r="609" spans="1:6" s="81" customFormat="1" ht="51" outlineLevel="2" x14ac:dyDescent="0.25">
      <c r="A609" s="62" t="s">
        <v>1060</v>
      </c>
      <c r="B609" s="79" t="s">
        <v>1061</v>
      </c>
      <c r="C609" s="28" t="s">
        <v>15</v>
      </c>
      <c r="D609" s="29">
        <v>56</v>
      </c>
      <c r="E609" s="30"/>
      <c r="F609" s="31">
        <f t="shared" si="26"/>
        <v>0</v>
      </c>
    </row>
    <row r="610" spans="1:6" s="81" customFormat="1" ht="51" outlineLevel="2" x14ac:dyDescent="0.25">
      <c r="A610" s="62" t="s">
        <v>1062</v>
      </c>
      <c r="B610" s="79" t="s">
        <v>1063</v>
      </c>
      <c r="C610" s="28" t="s">
        <v>15</v>
      </c>
      <c r="D610" s="29">
        <v>62</v>
      </c>
      <c r="E610" s="30"/>
      <c r="F610" s="31">
        <f t="shared" si="26"/>
        <v>0</v>
      </c>
    </row>
    <row r="611" spans="1:6" s="81" customFormat="1" ht="51" outlineLevel="2" x14ac:dyDescent="0.25">
      <c r="A611" s="62" t="s">
        <v>1064</v>
      </c>
      <c r="B611" s="82" t="s">
        <v>1065</v>
      </c>
      <c r="C611" s="83" t="s">
        <v>15</v>
      </c>
      <c r="D611" s="29">
        <v>67</v>
      </c>
      <c r="E611" s="30"/>
      <c r="F611" s="31">
        <f t="shared" si="26"/>
        <v>0</v>
      </c>
    </row>
    <row r="612" spans="1:6" s="81" customFormat="1" ht="51" outlineLevel="2" x14ac:dyDescent="0.25">
      <c r="A612" s="62" t="s">
        <v>1066</v>
      </c>
      <c r="B612" s="82" t="s">
        <v>1067</v>
      </c>
      <c r="C612" s="83" t="s">
        <v>669</v>
      </c>
      <c r="D612" s="29">
        <v>50</v>
      </c>
      <c r="E612" s="30"/>
      <c r="F612" s="31">
        <f t="shared" si="26"/>
        <v>0</v>
      </c>
    </row>
    <row r="613" spans="1:6" s="81" customFormat="1" ht="51" outlineLevel="2" x14ac:dyDescent="0.25">
      <c r="A613" s="62" t="s">
        <v>1068</v>
      </c>
      <c r="B613" s="82" t="s">
        <v>1069</v>
      </c>
      <c r="C613" s="83" t="s">
        <v>669</v>
      </c>
      <c r="D613" s="29">
        <v>55</v>
      </c>
      <c r="E613" s="30"/>
      <c r="F613" s="31">
        <f t="shared" si="26"/>
        <v>0</v>
      </c>
    </row>
    <row r="614" spans="1:6" s="81" customFormat="1" ht="51" outlineLevel="2" x14ac:dyDescent="0.25">
      <c r="A614" s="62" t="s">
        <v>1070</v>
      </c>
      <c r="B614" s="82" t="s">
        <v>1071</v>
      </c>
      <c r="C614" s="83" t="s">
        <v>669</v>
      </c>
      <c r="D614" s="29">
        <v>60</v>
      </c>
      <c r="E614" s="30"/>
      <c r="F614" s="31">
        <f t="shared" si="26"/>
        <v>0</v>
      </c>
    </row>
    <row r="615" spans="1:6" s="81" customFormat="1" ht="51" outlineLevel="2" x14ac:dyDescent="0.25">
      <c r="A615" s="62" t="s">
        <v>1072</v>
      </c>
      <c r="B615" s="82" t="s">
        <v>1073</v>
      </c>
      <c r="C615" s="83" t="s">
        <v>669</v>
      </c>
      <c r="D615" s="29">
        <v>50</v>
      </c>
      <c r="E615" s="30"/>
      <c r="F615" s="31">
        <f t="shared" si="26"/>
        <v>0</v>
      </c>
    </row>
    <row r="616" spans="1:6" s="81" customFormat="1" ht="51" outlineLevel="2" x14ac:dyDescent="0.25">
      <c r="A616" s="62" t="s">
        <v>1074</v>
      </c>
      <c r="B616" s="82" t="s">
        <v>1075</v>
      </c>
      <c r="C616" s="83" t="s">
        <v>669</v>
      </c>
      <c r="D616" s="29">
        <v>50</v>
      </c>
      <c r="E616" s="30"/>
      <c r="F616" s="31">
        <f t="shared" si="26"/>
        <v>0</v>
      </c>
    </row>
    <row r="617" spans="1:6" s="81" customFormat="1" ht="51" outlineLevel="2" x14ac:dyDescent="0.25">
      <c r="A617" s="62" t="s">
        <v>1076</v>
      </c>
      <c r="B617" s="82" t="s">
        <v>1077</v>
      </c>
      <c r="C617" s="83" t="s">
        <v>669</v>
      </c>
      <c r="D617" s="29">
        <v>10</v>
      </c>
      <c r="E617" s="30"/>
      <c r="F617" s="31">
        <f t="shared" si="26"/>
        <v>0</v>
      </c>
    </row>
    <row r="618" spans="1:6" s="81" customFormat="1" ht="51" outlineLevel="2" x14ac:dyDescent="0.25">
      <c r="A618" s="62" t="s">
        <v>1078</v>
      </c>
      <c r="B618" s="82" t="s">
        <v>1079</v>
      </c>
      <c r="C618" s="83" t="s">
        <v>669</v>
      </c>
      <c r="D618" s="29">
        <v>10</v>
      </c>
      <c r="E618" s="30"/>
      <c r="F618" s="31">
        <f t="shared" si="26"/>
        <v>0</v>
      </c>
    </row>
    <row r="619" spans="1:6" s="81" customFormat="1" ht="51" outlineLevel="2" x14ac:dyDescent="0.25">
      <c r="A619" s="62" t="s">
        <v>1080</v>
      </c>
      <c r="B619" s="79" t="s">
        <v>1081</v>
      </c>
      <c r="C619" s="83" t="s">
        <v>669</v>
      </c>
      <c r="D619" s="29">
        <v>12</v>
      </c>
      <c r="E619" s="30"/>
      <c r="F619" s="31">
        <f t="shared" si="26"/>
        <v>0</v>
      </c>
    </row>
    <row r="620" spans="1:6" s="81" customFormat="1" ht="51" outlineLevel="2" x14ac:dyDescent="0.25">
      <c r="A620" s="62" t="s">
        <v>1082</v>
      </c>
      <c r="B620" s="82" t="s">
        <v>1083</v>
      </c>
      <c r="C620" s="83" t="s">
        <v>669</v>
      </c>
      <c r="D620" s="29">
        <v>10</v>
      </c>
      <c r="E620" s="30"/>
      <c r="F620" s="31">
        <f t="shared" si="26"/>
        <v>0</v>
      </c>
    </row>
    <row r="621" spans="1:6" s="81" customFormat="1" ht="51" outlineLevel="2" x14ac:dyDescent="0.25">
      <c r="A621" s="62" t="s">
        <v>1084</v>
      </c>
      <c r="B621" s="82" t="s">
        <v>1085</v>
      </c>
      <c r="C621" s="83" t="s">
        <v>669</v>
      </c>
      <c r="D621" s="29">
        <v>15</v>
      </c>
      <c r="E621" s="30"/>
      <c r="F621" s="31">
        <f t="shared" si="26"/>
        <v>0</v>
      </c>
    </row>
    <row r="622" spans="1:6" s="81" customFormat="1" ht="51" outlineLevel="2" x14ac:dyDescent="0.25">
      <c r="A622" s="62" t="s">
        <v>1086</v>
      </c>
      <c r="B622" s="82" t="s">
        <v>1087</v>
      </c>
      <c r="C622" s="83" t="s">
        <v>669</v>
      </c>
      <c r="D622" s="29">
        <v>10</v>
      </c>
      <c r="E622" s="30"/>
      <c r="F622" s="31">
        <f t="shared" si="26"/>
        <v>0</v>
      </c>
    </row>
    <row r="623" spans="1:6" s="81" customFormat="1" ht="63.75" outlineLevel="2" x14ac:dyDescent="0.25">
      <c r="A623" s="62" t="s">
        <v>1088</v>
      </c>
      <c r="B623" s="82" t="s">
        <v>1089</v>
      </c>
      <c r="C623" s="83" t="s">
        <v>15</v>
      </c>
      <c r="D623" s="29">
        <v>4106</v>
      </c>
      <c r="E623" s="30"/>
      <c r="F623" s="31">
        <f t="shared" si="26"/>
        <v>0</v>
      </c>
    </row>
    <row r="624" spans="1:6" s="81" customFormat="1" outlineLevel="2" x14ac:dyDescent="0.25">
      <c r="A624" s="20">
        <v>19.600000000000001</v>
      </c>
      <c r="B624" s="44" t="s">
        <v>1090</v>
      </c>
      <c r="C624" s="22"/>
      <c r="D624" s="29"/>
      <c r="E624" s="24"/>
      <c r="F624" s="25"/>
    </row>
    <row r="625" spans="1:6" s="81" customFormat="1" ht="63.75" outlineLevel="2" x14ac:dyDescent="0.25">
      <c r="A625" s="62" t="s">
        <v>1091</v>
      </c>
      <c r="B625" s="82" t="s">
        <v>1092</v>
      </c>
      <c r="C625" s="83" t="s">
        <v>15</v>
      </c>
      <c r="D625" s="29">
        <v>50</v>
      </c>
      <c r="E625" s="30"/>
      <c r="F625" s="31">
        <f t="shared" si="26"/>
        <v>0</v>
      </c>
    </row>
    <row r="626" spans="1:6" s="81" customFormat="1" ht="63.75" outlineLevel="2" x14ac:dyDescent="0.25">
      <c r="A626" s="62" t="s">
        <v>1093</v>
      </c>
      <c r="B626" s="82" t="s">
        <v>1094</v>
      </c>
      <c r="C626" s="83" t="s">
        <v>15</v>
      </c>
      <c r="D626" s="29">
        <v>134</v>
      </c>
      <c r="E626" s="30"/>
      <c r="F626" s="31">
        <f t="shared" si="26"/>
        <v>0</v>
      </c>
    </row>
    <row r="627" spans="1:6" s="81" customFormat="1" ht="38.25" outlineLevel="2" x14ac:dyDescent="0.25">
      <c r="A627" s="62" t="s">
        <v>1095</v>
      </c>
      <c r="B627" s="82" t="s">
        <v>1096</v>
      </c>
      <c r="C627" s="83" t="s">
        <v>15</v>
      </c>
      <c r="D627" s="29">
        <v>25</v>
      </c>
      <c r="E627" s="30"/>
      <c r="F627" s="31">
        <f t="shared" si="26"/>
        <v>0</v>
      </c>
    </row>
    <row r="628" spans="1:6" s="81" customFormat="1" outlineLevel="1" x14ac:dyDescent="0.25">
      <c r="A628" s="20">
        <v>19.7</v>
      </c>
      <c r="B628" s="44" t="s">
        <v>1097</v>
      </c>
      <c r="C628" s="22"/>
      <c r="D628" s="29"/>
      <c r="E628" s="24"/>
      <c r="F628" s="25"/>
    </row>
    <row r="629" spans="1:6" ht="38.25" outlineLevel="2" x14ac:dyDescent="0.25">
      <c r="A629" s="62" t="s">
        <v>1098</v>
      </c>
      <c r="B629" s="82" t="s">
        <v>1099</v>
      </c>
      <c r="C629" s="83" t="s">
        <v>18</v>
      </c>
      <c r="D629" s="29">
        <v>19</v>
      </c>
      <c r="E629" s="30"/>
      <c r="F629" s="31">
        <f t="shared" si="26"/>
        <v>0</v>
      </c>
    </row>
    <row r="630" spans="1:6" ht="39" outlineLevel="2" x14ac:dyDescent="0.25">
      <c r="A630" s="62" t="s">
        <v>1100</v>
      </c>
      <c r="B630" s="84" t="s">
        <v>1101</v>
      </c>
      <c r="C630" s="83" t="s">
        <v>18</v>
      </c>
      <c r="D630" s="29">
        <v>6</v>
      </c>
      <c r="E630" s="30"/>
      <c r="F630" s="31">
        <f t="shared" si="26"/>
        <v>0</v>
      </c>
    </row>
    <row r="631" spans="1:6" ht="39" outlineLevel="2" x14ac:dyDescent="0.25">
      <c r="A631" s="62" t="s">
        <v>1102</v>
      </c>
      <c r="B631" s="84" t="s">
        <v>1103</v>
      </c>
      <c r="C631" s="83" t="s">
        <v>15</v>
      </c>
      <c r="D631" s="29">
        <v>806</v>
      </c>
      <c r="E631" s="30"/>
      <c r="F631" s="31">
        <f t="shared" si="26"/>
        <v>0</v>
      </c>
    </row>
    <row r="632" spans="1:6" ht="76.5" outlineLevel="2" x14ac:dyDescent="0.25">
      <c r="A632" s="62" t="s">
        <v>1104</v>
      </c>
      <c r="B632" s="82" t="s">
        <v>1105</v>
      </c>
      <c r="C632" s="83" t="s">
        <v>18</v>
      </c>
      <c r="D632" s="29">
        <v>20</v>
      </c>
      <c r="E632" s="30"/>
      <c r="F632" s="31">
        <f t="shared" si="26"/>
        <v>0</v>
      </c>
    </row>
    <row r="633" spans="1:6" ht="64.5" outlineLevel="2" x14ac:dyDescent="0.25">
      <c r="A633" s="62" t="s">
        <v>1106</v>
      </c>
      <c r="B633" s="84" t="s">
        <v>1107</v>
      </c>
      <c r="C633" s="83" t="s">
        <v>18</v>
      </c>
      <c r="D633" s="29">
        <v>7</v>
      </c>
      <c r="E633" s="30"/>
      <c r="F633" s="31">
        <f t="shared" si="26"/>
        <v>0</v>
      </c>
    </row>
    <row r="634" spans="1:6" ht="64.5" outlineLevel="2" x14ac:dyDescent="0.25">
      <c r="A634" s="62" t="s">
        <v>1108</v>
      </c>
      <c r="B634" s="84" t="s">
        <v>1109</v>
      </c>
      <c r="C634" s="83" t="s">
        <v>18</v>
      </c>
      <c r="D634" s="29">
        <v>1</v>
      </c>
      <c r="E634" s="30"/>
      <c r="F634" s="31">
        <f t="shared" si="26"/>
        <v>0</v>
      </c>
    </row>
    <row r="635" spans="1:6" ht="51.75" outlineLevel="2" x14ac:dyDescent="0.25">
      <c r="A635" s="62" t="s">
        <v>1110</v>
      </c>
      <c r="B635" s="84" t="s">
        <v>1111</v>
      </c>
      <c r="C635" s="83" t="s">
        <v>18</v>
      </c>
      <c r="D635" s="29">
        <v>7</v>
      </c>
      <c r="E635" s="30"/>
      <c r="F635" s="31">
        <f t="shared" si="26"/>
        <v>0</v>
      </c>
    </row>
    <row r="636" spans="1:6" ht="51.75" outlineLevel="2" x14ac:dyDescent="0.25">
      <c r="A636" s="62" t="s">
        <v>1112</v>
      </c>
      <c r="B636" s="84" t="s">
        <v>1113</v>
      </c>
      <c r="C636" s="83" t="s">
        <v>18</v>
      </c>
      <c r="D636" s="29">
        <v>1</v>
      </c>
      <c r="E636" s="30"/>
      <c r="F636" s="31">
        <f t="shared" si="26"/>
        <v>0</v>
      </c>
    </row>
    <row r="637" spans="1:6" ht="77.25" outlineLevel="2" x14ac:dyDescent="0.25">
      <c r="A637" s="62" t="s">
        <v>1114</v>
      </c>
      <c r="B637" s="84" t="s">
        <v>1115</v>
      </c>
      <c r="C637" s="83" t="s">
        <v>18</v>
      </c>
      <c r="D637" s="29">
        <v>10</v>
      </c>
      <c r="E637" s="30"/>
      <c r="F637" s="31">
        <f t="shared" si="26"/>
        <v>0</v>
      </c>
    </row>
    <row r="638" spans="1:6" ht="77.25" outlineLevel="2" x14ac:dyDescent="0.25">
      <c r="A638" s="62" t="s">
        <v>1116</v>
      </c>
      <c r="B638" s="84" t="s">
        <v>1117</v>
      </c>
      <c r="C638" s="83" t="s">
        <v>18</v>
      </c>
      <c r="D638" s="29">
        <v>10</v>
      </c>
      <c r="E638" s="30"/>
      <c r="F638" s="31">
        <f t="shared" si="26"/>
        <v>0</v>
      </c>
    </row>
    <row r="639" spans="1:6" ht="39" outlineLevel="2" x14ac:dyDescent="0.25">
      <c r="A639" s="62" t="s">
        <v>1118</v>
      </c>
      <c r="B639" s="84" t="s">
        <v>1119</v>
      </c>
      <c r="C639" s="83" t="s">
        <v>18</v>
      </c>
      <c r="D639" s="29">
        <v>105</v>
      </c>
      <c r="E639" s="30"/>
      <c r="F639" s="31">
        <f t="shared" si="26"/>
        <v>0</v>
      </c>
    </row>
    <row r="640" spans="1:6" ht="51.75" outlineLevel="2" x14ac:dyDescent="0.25">
      <c r="A640" s="62" t="s">
        <v>1120</v>
      </c>
      <c r="B640" s="84" t="s">
        <v>1121</v>
      </c>
      <c r="C640" s="83" t="s">
        <v>18</v>
      </c>
      <c r="D640" s="29">
        <v>1</v>
      </c>
      <c r="E640" s="30"/>
      <c r="F640" s="31">
        <f t="shared" si="26"/>
        <v>0</v>
      </c>
    </row>
    <row r="641" spans="1:6" ht="39" outlineLevel="2" x14ac:dyDescent="0.25">
      <c r="A641" s="62" t="s">
        <v>1122</v>
      </c>
      <c r="B641" s="84" t="s">
        <v>1123</v>
      </c>
      <c r="C641" s="83" t="s">
        <v>18</v>
      </c>
      <c r="D641" s="29">
        <v>1</v>
      </c>
      <c r="E641" s="30"/>
      <c r="F641" s="31">
        <f t="shared" si="26"/>
        <v>0</v>
      </c>
    </row>
    <row r="642" spans="1:6" ht="39" outlineLevel="2" x14ac:dyDescent="0.25">
      <c r="A642" s="62" t="s">
        <v>1124</v>
      </c>
      <c r="B642" s="84" t="s">
        <v>1125</v>
      </c>
      <c r="C642" s="83" t="s">
        <v>18</v>
      </c>
      <c r="D642" s="29">
        <v>8</v>
      </c>
      <c r="E642" s="30"/>
      <c r="F642" s="31">
        <f t="shared" si="26"/>
        <v>0</v>
      </c>
    </row>
    <row r="643" spans="1:6" s="81" customFormat="1" outlineLevel="1" x14ac:dyDescent="0.25">
      <c r="A643" s="20">
        <v>19.8</v>
      </c>
      <c r="B643" s="85" t="s">
        <v>1126</v>
      </c>
      <c r="C643" s="22"/>
      <c r="D643" s="29"/>
      <c r="E643" s="24"/>
      <c r="F643" s="25"/>
    </row>
    <row r="644" spans="1:6" s="81" customFormat="1" ht="63.75" outlineLevel="2" x14ac:dyDescent="0.25">
      <c r="A644" s="62" t="s">
        <v>1127</v>
      </c>
      <c r="B644" s="82" t="s">
        <v>1128</v>
      </c>
      <c r="C644" s="83" t="s">
        <v>15</v>
      </c>
      <c r="D644" s="29">
        <v>2262</v>
      </c>
      <c r="E644" s="30"/>
      <c r="F644" s="31">
        <f t="shared" si="26"/>
        <v>0</v>
      </c>
    </row>
    <row r="645" spans="1:6" s="81" customFormat="1" ht="63.75" outlineLevel="2" x14ac:dyDescent="0.25">
      <c r="A645" s="62" t="s">
        <v>1129</v>
      </c>
      <c r="B645" s="79" t="s">
        <v>1130</v>
      </c>
      <c r="C645" s="86" t="s">
        <v>15</v>
      </c>
      <c r="D645" s="29">
        <v>2260</v>
      </c>
      <c r="E645" s="30"/>
      <c r="F645" s="31">
        <f t="shared" si="26"/>
        <v>0</v>
      </c>
    </row>
    <row r="646" spans="1:6" s="81" customFormat="1" ht="51" outlineLevel="2" x14ac:dyDescent="0.25">
      <c r="A646" s="62" t="s">
        <v>1131</v>
      </c>
      <c r="B646" s="82" t="s">
        <v>1132</v>
      </c>
      <c r="C646" s="86" t="s">
        <v>18</v>
      </c>
      <c r="D646" s="29">
        <v>1</v>
      </c>
      <c r="E646" s="30"/>
      <c r="F646" s="31">
        <f t="shared" si="26"/>
        <v>0</v>
      </c>
    </row>
    <row r="647" spans="1:6" s="81" customFormat="1" ht="51" outlineLevel="2" x14ac:dyDescent="0.25">
      <c r="A647" s="62" t="s">
        <v>1133</v>
      </c>
      <c r="B647" s="87" t="s">
        <v>1134</v>
      </c>
      <c r="C647" s="83" t="s">
        <v>18</v>
      </c>
      <c r="D647" s="29">
        <v>1151</v>
      </c>
      <c r="E647" s="30"/>
      <c r="F647" s="31">
        <f t="shared" si="26"/>
        <v>0</v>
      </c>
    </row>
    <row r="648" spans="1:6" s="81" customFormat="1" ht="51" outlineLevel="2" x14ac:dyDescent="0.25">
      <c r="A648" s="62" t="s">
        <v>1135</v>
      </c>
      <c r="B648" s="88" t="s">
        <v>1136</v>
      </c>
      <c r="C648" s="83" t="s">
        <v>18</v>
      </c>
      <c r="D648" s="29">
        <v>545</v>
      </c>
      <c r="E648" s="30"/>
      <c r="F648" s="31">
        <f t="shared" si="26"/>
        <v>0</v>
      </c>
    </row>
    <row r="649" spans="1:6" s="81" customFormat="1" ht="51" outlineLevel="2" x14ac:dyDescent="0.25">
      <c r="A649" s="62" t="s">
        <v>1137</v>
      </c>
      <c r="B649" s="88" t="s">
        <v>1138</v>
      </c>
      <c r="C649" s="83" t="s">
        <v>18</v>
      </c>
      <c r="D649" s="29">
        <v>545</v>
      </c>
      <c r="E649" s="30"/>
      <c r="F649" s="31">
        <f t="shared" si="26"/>
        <v>0</v>
      </c>
    </row>
    <row r="650" spans="1:6" s="81" customFormat="1" outlineLevel="1" x14ac:dyDescent="0.25">
      <c r="A650" s="35"/>
      <c r="B650" s="1"/>
      <c r="C650" s="11"/>
      <c r="D650" s="36"/>
      <c r="E650" s="37" t="s">
        <v>1139</v>
      </c>
      <c r="F650" s="38">
        <f>SUM(F576:F649)</f>
        <v>0</v>
      </c>
    </row>
    <row r="651" spans="1:6" s="81" customFormat="1" outlineLevel="1" x14ac:dyDescent="0.25">
      <c r="A651" s="39"/>
      <c r="B651" s="40"/>
      <c r="C651" s="41"/>
      <c r="D651" s="42"/>
      <c r="E651" s="50"/>
      <c r="F651" s="43"/>
    </row>
    <row r="652" spans="1:6" s="81" customFormat="1" x14ac:dyDescent="0.25">
      <c r="A652" s="15">
        <v>20</v>
      </c>
      <c r="B652" s="16" t="s">
        <v>1140</v>
      </c>
      <c r="C652" s="17"/>
      <c r="D652" s="18"/>
      <c r="E652" s="17"/>
      <c r="F652" s="19"/>
    </row>
    <row r="653" spans="1:6" s="81" customFormat="1" outlineLevel="1" x14ac:dyDescent="0.25">
      <c r="A653" s="20">
        <v>20.100000000000001</v>
      </c>
      <c r="B653" s="44" t="s">
        <v>1141</v>
      </c>
      <c r="C653" s="22"/>
      <c r="D653" s="23"/>
      <c r="E653" s="24"/>
      <c r="F653" s="25"/>
    </row>
    <row r="654" spans="1:6" s="81" customFormat="1" ht="63.75" outlineLevel="2" x14ac:dyDescent="0.25">
      <c r="A654" s="62" t="s">
        <v>1142</v>
      </c>
      <c r="B654" s="89" t="s">
        <v>1143</v>
      </c>
      <c r="C654" s="83" t="s">
        <v>18</v>
      </c>
      <c r="D654" s="29">
        <v>1</v>
      </c>
      <c r="E654" s="30"/>
      <c r="F654" s="31">
        <f t="shared" ref="F654:F683" si="27">D654*E654</f>
        <v>0</v>
      </c>
    </row>
    <row r="655" spans="1:6" s="81" customFormat="1" ht="51" outlineLevel="2" x14ac:dyDescent="0.25">
      <c r="A655" s="62" t="s">
        <v>1144</v>
      </c>
      <c r="B655" s="88" t="s">
        <v>1145</v>
      </c>
      <c r="C655" s="64" t="s">
        <v>18</v>
      </c>
      <c r="D655" s="29">
        <v>112</v>
      </c>
      <c r="E655" s="30"/>
      <c r="F655" s="31">
        <f t="shared" si="27"/>
        <v>0</v>
      </c>
    </row>
    <row r="656" spans="1:6" s="81" customFormat="1" ht="38.25" outlineLevel="2" x14ac:dyDescent="0.25">
      <c r="A656" s="62" t="s">
        <v>1146</v>
      </c>
      <c r="B656" s="88" t="s">
        <v>1147</v>
      </c>
      <c r="C656" s="64" t="s">
        <v>18</v>
      </c>
      <c r="D656" s="29">
        <v>7</v>
      </c>
      <c r="E656" s="30"/>
      <c r="F656" s="31">
        <f t="shared" si="27"/>
        <v>0</v>
      </c>
    </row>
    <row r="657" spans="1:6" s="81" customFormat="1" ht="63.75" outlineLevel="2" x14ac:dyDescent="0.25">
      <c r="A657" s="62" t="s">
        <v>1148</v>
      </c>
      <c r="B657" s="88" t="s">
        <v>1149</v>
      </c>
      <c r="C657" s="28" t="s">
        <v>18</v>
      </c>
      <c r="D657" s="29">
        <v>28</v>
      </c>
      <c r="E657" s="30"/>
      <c r="F657" s="31">
        <f t="shared" si="27"/>
        <v>0</v>
      </c>
    </row>
    <row r="658" spans="1:6" s="81" customFormat="1" ht="63.75" outlineLevel="2" x14ac:dyDescent="0.25">
      <c r="A658" s="62" t="s">
        <v>1150</v>
      </c>
      <c r="B658" s="88" t="s">
        <v>1151</v>
      </c>
      <c r="C658" s="28" t="s">
        <v>18</v>
      </c>
      <c r="D658" s="29">
        <v>28</v>
      </c>
      <c r="E658" s="30"/>
      <c r="F658" s="31">
        <f t="shared" si="27"/>
        <v>0</v>
      </c>
    </row>
    <row r="659" spans="1:6" s="81" customFormat="1" outlineLevel="1" x14ac:dyDescent="0.25">
      <c r="A659" s="20">
        <v>20.2</v>
      </c>
      <c r="B659" s="44" t="s">
        <v>1152</v>
      </c>
      <c r="C659" s="34"/>
      <c r="D659" s="29"/>
      <c r="E659" s="24"/>
      <c r="F659" s="25"/>
    </row>
    <row r="660" spans="1:6" s="81" customFormat="1" ht="51" outlineLevel="2" x14ac:dyDescent="0.25">
      <c r="A660" s="62" t="s">
        <v>1153</v>
      </c>
      <c r="B660" s="88" t="s">
        <v>1154</v>
      </c>
      <c r="C660" s="28" t="s">
        <v>18</v>
      </c>
      <c r="D660" s="29">
        <v>1</v>
      </c>
      <c r="E660" s="30"/>
      <c r="F660" s="31">
        <f t="shared" si="27"/>
        <v>0</v>
      </c>
    </row>
    <row r="661" spans="1:6" s="81" customFormat="1" ht="51" outlineLevel="2" x14ac:dyDescent="0.25">
      <c r="A661" s="62" t="s">
        <v>1155</v>
      </c>
      <c r="B661" s="88" t="s">
        <v>1156</v>
      </c>
      <c r="C661" s="28" t="s">
        <v>18</v>
      </c>
      <c r="D661" s="29">
        <v>1</v>
      </c>
      <c r="E661" s="30"/>
      <c r="F661" s="31">
        <f t="shared" si="27"/>
        <v>0</v>
      </c>
    </row>
    <row r="662" spans="1:6" s="81" customFormat="1" ht="63.75" outlineLevel="2" x14ac:dyDescent="0.25">
      <c r="A662" s="62" t="s">
        <v>1157</v>
      </c>
      <c r="B662" s="88" t="s">
        <v>1158</v>
      </c>
      <c r="C662" s="28" t="s">
        <v>18</v>
      </c>
      <c r="D662" s="29">
        <v>21</v>
      </c>
      <c r="E662" s="30"/>
      <c r="F662" s="31">
        <f t="shared" si="27"/>
        <v>0</v>
      </c>
    </row>
    <row r="663" spans="1:6" s="81" customFormat="1" outlineLevel="1" x14ac:dyDescent="0.25">
      <c r="A663" s="20">
        <v>20.3</v>
      </c>
      <c r="B663" s="44" t="s">
        <v>1159</v>
      </c>
      <c r="C663" s="34"/>
      <c r="D663" s="29"/>
      <c r="E663" s="24"/>
      <c r="F663" s="25"/>
    </row>
    <row r="664" spans="1:6" s="81" customFormat="1" ht="89.25" outlineLevel="2" x14ac:dyDescent="0.25">
      <c r="A664" s="62" t="s">
        <v>1160</v>
      </c>
      <c r="B664" s="88" t="s">
        <v>1161</v>
      </c>
      <c r="C664" s="28" t="s">
        <v>18</v>
      </c>
      <c r="D664" s="29">
        <v>21</v>
      </c>
      <c r="E664" s="30"/>
      <c r="F664" s="31">
        <f t="shared" si="27"/>
        <v>0</v>
      </c>
    </row>
    <row r="665" spans="1:6" s="81" customFormat="1" ht="76.5" outlineLevel="2" x14ac:dyDescent="0.25">
      <c r="A665" s="62" t="s">
        <v>1162</v>
      </c>
      <c r="B665" s="88" t="s">
        <v>1163</v>
      </c>
      <c r="C665" s="28" t="s">
        <v>18</v>
      </c>
      <c r="D665" s="29">
        <v>74</v>
      </c>
      <c r="E665" s="30"/>
      <c r="F665" s="31">
        <f t="shared" si="27"/>
        <v>0</v>
      </c>
    </row>
    <row r="666" spans="1:6" s="81" customFormat="1" ht="89.25" outlineLevel="2" x14ac:dyDescent="0.25">
      <c r="A666" s="62" t="s">
        <v>1164</v>
      </c>
      <c r="B666" s="88" t="s">
        <v>1165</v>
      </c>
      <c r="C666" s="28" t="s">
        <v>18</v>
      </c>
      <c r="D666" s="29">
        <v>312</v>
      </c>
      <c r="E666" s="30"/>
      <c r="F666" s="31">
        <f t="shared" si="27"/>
        <v>0</v>
      </c>
    </row>
    <row r="667" spans="1:6" s="81" customFormat="1" ht="89.25" outlineLevel="2" x14ac:dyDescent="0.25">
      <c r="A667" s="62" t="s">
        <v>1166</v>
      </c>
      <c r="B667" s="88" t="s">
        <v>1167</v>
      </c>
      <c r="C667" s="28" t="s">
        <v>18</v>
      </c>
      <c r="D667" s="29">
        <v>47</v>
      </c>
      <c r="E667" s="30"/>
      <c r="F667" s="31">
        <f t="shared" si="27"/>
        <v>0</v>
      </c>
    </row>
    <row r="668" spans="1:6" s="81" customFormat="1" ht="89.25" outlineLevel="2" x14ac:dyDescent="0.25">
      <c r="A668" s="62" t="s">
        <v>1168</v>
      </c>
      <c r="B668" s="88" t="s">
        <v>1169</v>
      </c>
      <c r="C668" s="28" t="s">
        <v>18</v>
      </c>
      <c r="D668" s="29">
        <v>2</v>
      </c>
      <c r="E668" s="30"/>
      <c r="F668" s="31">
        <f t="shared" si="27"/>
        <v>0</v>
      </c>
    </row>
    <row r="669" spans="1:6" s="81" customFormat="1" ht="25.5" outlineLevel="2" x14ac:dyDescent="0.25">
      <c r="A669" s="62" t="s">
        <v>1170</v>
      </c>
      <c r="B669" s="88" t="s">
        <v>1171</v>
      </c>
      <c r="C669" s="28" t="s">
        <v>18</v>
      </c>
      <c r="D669" s="29">
        <v>2</v>
      </c>
      <c r="E669" s="30"/>
      <c r="F669" s="31">
        <f t="shared" si="27"/>
        <v>0</v>
      </c>
    </row>
    <row r="670" spans="1:6" s="81" customFormat="1" ht="38.25" outlineLevel="2" x14ac:dyDescent="0.25">
      <c r="A670" s="62" t="s">
        <v>1172</v>
      </c>
      <c r="B670" s="89" t="s">
        <v>1173</v>
      </c>
      <c r="C670" s="83" t="s">
        <v>18</v>
      </c>
      <c r="D670" s="29">
        <v>17</v>
      </c>
      <c r="E670" s="30"/>
      <c r="F670" s="31">
        <f t="shared" si="27"/>
        <v>0</v>
      </c>
    </row>
    <row r="671" spans="1:6" s="81" customFormat="1" ht="51" outlineLevel="2" x14ac:dyDescent="0.25">
      <c r="A671" s="62" t="s">
        <v>1174</v>
      </c>
      <c r="B671" s="89" t="s">
        <v>1175</v>
      </c>
      <c r="C671" s="83" t="s">
        <v>18</v>
      </c>
      <c r="D671" s="29">
        <v>1</v>
      </c>
      <c r="E671" s="30"/>
      <c r="F671" s="31">
        <f t="shared" si="27"/>
        <v>0</v>
      </c>
    </row>
    <row r="672" spans="1:6" s="81" customFormat="1" ht="89.25" outlineLevel="2" x14ac:dyDescent="0.25">
      <c r="A672" s="62" t="s">
        <v>1176</v>
      </c>
      <c r="B672" s="89" t="s">
        <v>1177</v>
      </c>
      <c r="C672" s="83" t="s">
        <v>18</v>
      </c>
      <c r="D672" s="29">
        <v>74</v>
      </c>
      <c r="E672" s="30"/>
      <c r="F672" s="31">
        <f t="shared" si="27"/>
        <v>0</v>
      </c>
    </row>
    <row r="673" spans="1:6" s="81" customFormat="1" ht="38.25" outlineLevel="2" x14ac:dyDescent="0.25">
      <c r="A673" s="62" t="s">
        <v>1178</v>
      </c>
      <c r="B673" s="88" t="s">
        <v>1179</v>
      </c>
      <c r="C673" s="83" t="s">
        <v>18</v>
      </c>
      <c r="D673" s="29">
        <v>1</v>
      </c>
      <c r="E673" s="30"/>
      <c r="F673" s="31">
        <f t="shared" si="27"/>
        <v>0</v>
      </c>
    </row>
    <row r="674" spans="1:6" s="81" customFormat="1" ht="38.25" outlineLevel="2" x14ac:dyDescent="0.25">
      <c r="A674" s="62" t="s">
        <v>1180</v>
      </c>
      <c r="B674" s="88" t="s">
        <v>1181</v>
      </c>
      <c r="C674" s="83" t="s">
        <v>18</v>
      </c>
      <c r="D674" s="29">
        <v>2</v>
      </c>
      <c r="E674" s="30"/>
      <c r="F674" s="31">
        <f t="shared" si="27"/>
        <v>0</v>
      </c>
    </row>
    <row r="675" spans="1:6" s="81" customFormat="1" ht="38.25" outlineLevel="2" x14ac:dyDescent="0.25">
      <c r="A675" s="62" t="s">
        <v>1182</v>
      </c>
      <c r="B675" s="88" t="s">
        <v>1183</v>
      </c>
      <c r="C675" s="28" t="s">
        <v>18</v>
      </c>
      <c r="D675" s="29">
        <v>2</v>
      </c>
      <c r="E675" s="30"/>
      <c r="F675" s="31">
        <f t="shared" si="27"/>
        <v>0</v>
      </c>
    </row>
    <row r="676" spans="1:6" s="81" customFormat="1" ht="38.25" outlineLevel="2" x14ac:dyDescent="0.25">
      <c r="A676" s="62" t="s">
        <v>1184</v>
      </c>
      <c r="B676" s="88" t="s">
        <v>1185</v>
      </c>
      <c r="C676" s="28" t="s">
        <v>18</v>
      </c>
      <c r="D676" s="29">
        <v>34</v>
      </c>
      <c r="E676" s="30"/>
      <c r="F676" s="31">
        <f t="shared" si="27"/>
        <v>0</v>
      </c>
    </row>
    <row r="677" spans="1:6" s="81" customFormat="1" ht="25.5" outlineLevel="2" x14ac:dyDescent="0.25">
      <c r="A677" s="62" t="s">
        <v>1186</v>
      </c>
      <c r="B677" s="88" t="s">
        <v>1187</v>
      </c>
      <c r="C677" s="28" t="s">
        <v>18</v>
      </c>
      <c r="D677" s="29">
        <v>720</v>
      </c>
      <c r="E677" s="30"/>
      <c r="F677" s="31">
        <f t="shared" si="27"/>
        <v>0</v>
      </c>
    </row>
    <row r="678" spans="1:6" s="81" customFormat="1" ht="38.25" outlineLevel="2" x14ac:dyDescent="0.25">
      <c r="A678" s="62" t="s">
        <v>1188</v>
      </c>
      <c r="B678" s="88" t="s">
        <v>1189</v>
      </c>
      <c r="C678" s="28" t="s">
        <v>15</v>
      </c>
      <c r="D678" s="29">
        <v>56</v>
      </c>
      <c r="E678" s="30"/>
      <c r="F678" s="31">
        <f t="shared" si="27"/>
        <v>0</v>
      </c>
    </row>
    <row r="679" spans="1:6" s="81" customFormat="1" ht="38.25" outlineLevel="2" x14ac:dyDescent="0.25">
      <c r="A679" s="62" t="s">
        <v>1190</v>
      </c>
      <c r="B679" s="88" t="s">
        <v>1191</v>
      </c>
      <c r="C679" s="28" t="s">
        <v>18</v>
      </c>
      <c r="D679" s="29">
        <v>4</v>
      </c>
      <c r="E679" s="30"/>
      <c r="F679" s="31">
        <f t="shared" si="27"/>
        <v>0</v>
      </c>
    </row>
    <row r="680" spans="1:6" s="81" customFormat="1" ht="25.5" outlineLevel="2" x14ac:dyDescent="0.25">
      <c r="A680" s="62" t="s">
        <v>1192</v>
      </c>
      <c r="B680" s="88" t="s">
        <v>1193</v>
      </c>
      <c r="C680" s="28" t="s">
        <v>18</v>
      </c>
      <c r="D680" s="29">
        <v>13</v>
      </c>
      <c r="E680" s="30"/>
      <c r="F680" s="31">
        <f t="shared" si="27"/>
        <v>0</v>
      </c>
    </row>
    <row r="681" spans="1:6" s="81" customFormat="1" ht="25.5" outlineLevel="2" x14ac:dyDescent="0.25">
      <c r="A681" s="62" t="s">
        <v>1194</v>
      </c>
      <c r="B681" s="88" t="s">
        <v>1195</v>
      </c>
      <c r="C681" s="28" t="s">
        <v>18</v>
      </c>
      <c r="D681" s="29">
        <v>27</v>
      </c>
      <c r="E681" s="30"/>
      <c r="F681" s="31">
        <f t="shared" si="27"/>
        <v>0</v>
      </c>
    </row>
    <row r="682" spans="1:6" s="81" customFormat="1" ht="63.75" outlineLevel="2" x14ac:dyDescent="0.25">
      <c r="A682" s="62" t="s">
        <v>1196</v>
      </c>
      <c r="B682" s="88" t="s">
        <v>1197</v>
      </c>
      <c r="C682" s="28" t="s">
        <v>18</v>
      </c>
      <c r="D682" s="29">
        <v>1</v>
      </c>
      <c r="E682" s="30"/>
      <c r="F682" s="31">
        <f t="shared" si="27"/>
        <v>0</v>
      </c>
    </row>
    <row r="683" spans="1:6" s="81" customFormat="1" ht="63.75" outlineLevel="2" x14ac:dyDescent="0.25">
      <c r="A683" s="62" t="s">
        <v>1198</v>
      </c>
      <c r="B683" s="88" t="s">
        <v>1199</v>
      </c>
      <c r="C683" s="28" t="s">
        <v>15</v>
      </c>
      <c r="D683" s="29">
        <v>196</v>
      </c>
      <c r="E683" s="30"/>
      <c r="F683" s="31">
        <f t="shared" si="27"/>
        <v>0</v>
      </c>
    </row>
    <row r="684" spans="1:6" s="81" customFormat="1" outlineLevel="1" x14ac:dyDescent="0.25">
      <c r="A684" s="35"/>
      <c r="B684" s="1"/>
      <c r="C684" s="11"/>
      <c r="D684" s="36"/>
      <c r="E684" s="90" t="s">
        <v>1200</v>
      </c>
      <c r="F684" s="38">
        <f>SUM(F654:F683)</f>
        <v>0</v>
      </c>
    </row>
    <row r="685" spans="1:6" s="81" customFormat="1" outlineLevel="1" x14ac:dyDescent="0.25">
      <c r="A685" s="39"/>
      <c r="B685" s="40"/>
      <c r="C685" s="41"/>
      <c r="D685" s="42"/>
      <c r="E685" s="50"/>
      <c r="F685" s="43"/>
    </row>
    <row r="686" spans="1:6" s="81" customFormat="1" x14ac:dyDescent="0.25">
      <c r="A686" s="15">
        <v>21</v>
      </c>
      <c r="B686" s="16" t="s">
        <v>1201</v>
      </c>
      <c r="C686" s="17"/>
      <c r="D686" s="18"/>
      <c r="E686" s="17"/>
      <c r="F686" s="19"/>
    </row>
    <row r="687" spans="1:6" s="81" customFormat="1" outlineLevel="1" x14ac:dyDescent="0.25">
      <c r="A687" s="20">
        <v>21.1</v>
      </c>
      <c r="B687" s="44" t="s">
        <v>1201</v>
      </c>
      <c r="C687" s="22"/>
      <c r="D687" s="23"/>
      <c r="E687" s="24"/>
      <c r="F687" s="25"/>
    </row>
    <row r="688" spans="1:6" s="81" customFormat="1" ht="51" outlineLevel="2" x14ac:dyDescent="0.25">
      <c r="A688" s="62" t="s">
        <v>1202</v>
      </c>
      <c r="B688" s="88" t="s">
        <v>1203</v>
      </c>
      <c r="C688" s="83" t="s">
        <v>18</v>
      </c>
      <c r="D688" s="29">
        <v>1</v>
      </c>
      <c r="E688" s="30"/>
      <c r="F688" s="31">
        <f t="shared" ref="F688:F717" si="28">D688*E688</f>
        <v>0</v>
      </c>
    </row>
    <row r="689" spans="1:6" s="81" customFormat="1" outlineLevel="1" x14ac:dyDescent="0.25">
      <c r="A689" s="20">
        <v>21.2</v>
      </c>
      <c r="B689" s="85" t="s">
        <v>1204</v>
      </c>
      <c r="C689" s="22"/>
      <c r="D689" s="29"/>
      <c r="E689" s="24"/>
      <c r="F689" s="25"/>
    </row>
    <row r="690" spans="1:6" s="81" customFormat="1" ht="63.75" outlineLevel="2" x14ac:dyDescent="0.25">
      <c r="A690" s="62" t="s">
        <v>1205</v>
      </c>
      <c r="B690" s="89" t="s">
        <v>1206</v>
      </c>
      <c r="C690" s="83" t="s">
        <v>18</v>
      </c>
      <c r="D690" s="29">
        <v>1</v>
      </c>
      <c r="E690" s="30"/>
      <c r="F690" s="31">
        <f t="shared" si="28"/>
        <v>0</v>
      </c>
    </row>
    <row r="691" spans="1:6" s="81" customFormat="1" ht="45" outlineLevel="1" x14ac:dyDescent="0.25">
      <c r="A691" s="20">
        <v>21.3</v>
      </c>
      <c r="B691" s="44" t="s">
        <v>1207</v>
      </c>
      <c r="C691" s="22"/>
      <c r="D691" s="29"/>
      <c r="E691" s="24"/>
      <c r="F691" s="25"/>
    </row>
    <row r="692" spans="1:6" s="81" customFormat="1" ht="76.5" outlineLevel="2" x14ac:dyDescent="0.25">
      <c r="A692" s="62" t="s">
        <v>1208</v>
      </c>
      <c r="B692" s="89" t="s">
        <v>1209</v>
      </c>
      <c r="C692" s="83" t="s">
        <v>18</v>
      </c>
      <c r="D692" s="29">
        <v>1</v>
      </c>
      <c r="E692" s="30"/>
      <c r="F692" s="31">
        <f t="shared" si="28"/>
        <v>0</v>
      </c>
    </row>
    <row r="693" spans="1:6" s="81" customFormat="1" ht="76.5" outlineLevel="2" x14ac:dyDescent="0.25">
      <c r="A693" s="62" t="s">
        <v>1210</v>
      </c>
      <c r="B693" s="89" t="s">
        <v>1211</v>
      </c>
      <c r="C693" s="83" t="s">
        <v>18</v>
      </c>
      <c r="D693" s="29">
        <v>1</v>
      </c>
      <c r="E693" s="30"/>
      <c r="F693" s="31">
        <f t="shared" si="28"/>
        <v>0</v>
      </c>
    </row>
    <row r="694" spans="1:6" s="81" customFormat="1" ht="63.75" outlineLevel="2" x14ac:dyDescent="0.25">
      <c r="A694" s="62" t="s">
        <v>1212</v>
      </c>
      <c r="B694" s="89" t="s">
        <v>1213</v>
      </c>
      <c r="C694" s="83" t="s">
        <v>18</v>
      </c>
      <c r="D694" s="29">
        <v>1</v>
      </c>
      <c r="E694" s="30"/>
      <c r="F694" s="31">
        <f t="shared" si="28"/>
        <v>0</v>
      </c>
    </row>
    <row r="695" spans="1:6" s="81" customFormat="1" ht="76.5" outlineLevel="2" x14ac:dyDescent="0.25">
      <c r="A695" s="62" t="s">
        <v>1214</v>
      </c>
      <c r="B695" s="89" t="s">
        <v>1215</v>
      </c>
      <c r="C695" s="83" t="s">
        <v>18</v>
      </c>
      <c r="D695" s="29">
        <v>1</v>
      </c>
      <c r="E695" s="30"/>
      <c r="F695" s="31">
        <f t="shared" si="28"/>
        <v>0</v>
      </c>
    </row>
    <row r="696" spans="1:6" s="81" customFormat="1" ht="76.5" outlineLevel="2" x14ac:dyDescent="0.25">
      <c r="A696" s="62" t="s">
        <v>1216</v>
      </c>
      <c r="B696" s="89" t="s">
        <v>1217</v>
      </c>
      <c r="C696" s="83" t="s">
        <v>18</v>
      </c>
      <c r="D696" s="29">
        <v>1</v>
      </c>
      <c r="E696" s="30"/>
      <c r="F696" s="31">
        <f t="shared" si="28"/>
        <v>0</v>
      </c>
    </row>
    <row r="697" spans="1:6" s="81" customFormat="1" outlineLevel="1" x14ac:dyDescent="0.25">
      <c r="A697" s="20">
        <v>21.4</v>
      </c>
      <c r="B697" s="44" t="s">
        <v>1218</v>
      </c>
      <c r="C697" s="22"/>
      <c r="D697" s="29"/>
      <c r="E697" s="24"/>
      <c r="F697" s="25"/>
    </row>
    <row r="698" spans="1:6" s="81" customFormat="1" ht="63.75" outlineLevel="2" x14ac:dyDescent="0.25">
      <c r="A698" s="62" t="s">
        <v>1219</v>
      </c>
      <c r="B698" s="89" t="s">
        <v>1220</v>
      </c>
      <c r="C698" s="83" t="s">
        <v>18</v>
      </c>
      <c r="D698" s="29">
        <v>1</v>
      </c>
      <c r="E698" s="30"/>
      <c r="F698" s="31">
        <f t="shared" si="28"/>
        <v>0</v>
      </c>
    </row>
    <row r="699" spans="1:6" s="81" customFormat="1" outlineLevel="1" x14ac:dyDescent="0.25">
      <c r="A699" s="20">
        <v>21.5</v>
      </c>
      <c r="B699" s="44" t="s">
        <v>1221</v>
      </c>
      <c r="C699" s="22"/>
      <c r="D699" s="29"/>
      <c r="E699" s="24"/>
      <c r="F699" s="25"/>
    </row>
    <row r="700" spans="1:6" s="81" customFormat="1" ht="51" outlineLevel="2" x14ac:dyDescent="0.25">
      <c r="A700" s="62" t="s">
        <v>1222</v>
      </c>
      <c r="B700" s="89" t="s">
        <v>1223</v>
      </c>
      <c r="C700" s="83" t="s">
        <v>15</v>
      </c>
      <c r="D700" s="29">
        <v>45</v>
      </c>
      <c r="E700" s="30"/>
      <c r="F700" s="31">
        <f t="shared" si="28"/>
        <v>0</v>
      </c>
    </row>
    <row r="701" spans="1:6" s="81" customFormat="1" outlineLevel="1" x14ac:dyDescent="0.25">
      <c r="A701" s="20">
        <v>21.6</v>
      </c>
      <c r="B701" s="44" t="s">
        <v>1224</v>
      </c>
      <c r="C701" s="22"/>
      <c r="D701" s="29"/>
      <c r="E701" s="24"/>
      <c r="F701" s="25"/>
    </row>
    <row r="702" spans="1:6" s="81" customFormat="1" ht="38.25" outlineLevel="2" x14ac:dyDescent="0.25">
      <c r="A702" s="62" t="s">
        <v>1225</v>
      </c>
      <c r="B702" s="88" t="s">
        <v>1226</v>
      </c>
      <c r="C702" s="28" t="s">
        <v>18</v>
      </c>
      <c r="D702" s="29">
        <v>2</v>
      </c>
      <c r="E702" s="30"/>
      <c r="F702" s="31">
        <f t="shared" si="28"/>
        <v>0</v>
      </c>
    </row>
    <row r="703" spans="1:6" s="81" customFormat="1" ht="51" outlineLevel="2" x14ac:dyDescent="0.25">
      <c r="A703" s="62" t="s">
        <v>1227</v>
      </c>
      <c r="B703" s="88" t="s">
        <v>1228</v>
      </c>
      <c r="C703" s="28" t="s">
        <v>15</v>
      </c>
      <c r="D703" s="29">
        <v>45</v>
      </c>
      <c r="E703" s="30"/>
      <c r="F703" s="31">
        <f t="shared" si="28"/>
        <v>0</v>
      </c>
    </row>
    <row r="704" spans="1:6" s="81" customFormat="1" ht="51" outlineLevel="2" x14ac:dyDescent="0.25">
      <c r="A704" s="62" t="s">
        <v>1229</v>
      </c>
      <c r="B704" s="88" t="s">
        <v>1230</v>
      </c>
      <c r="C704" s="28" t="s">
        <v>18</v>
      </c>
      <c r="D704" s="29">
        <v>1</v>
      </c>
      <c r="E704" s="30"/>
      <c r="F704" s="31">
        <f t="shared" si="28"/>
        <v>0</v>
      </c>
    </row>
    <row r="705" spans="1:6" s="81" customFormat="1" ht="30" outlineLevel="1" x14ac:dyDescent="0.25">
      <c r="A705" s="20">
        <v>21.7</v>
      </c>
      <c r="B705" s="44" t="s">
        <v>1231</v>
      </c>
      <c r="C705" s="34"/>
      <c r="D705" s="29"/>
      <c r="E705" s="24"/>
      <c r="F705" s="25"/>
    </row>
    <row r="706" spans="1:6" s="81" customFormat="1" ht="51" outlineLevel="2" x14ac:dyDescent="0.25">
      <c r="A706" s="62" t="s">
        <v>1232</v>
      </c>
      <c r="B706" s="88" t="s">
        <v>1233</v>
      </c>
      <c r="C706" s="28" t="s">
        <v>1234</v>
      </c>
      <c r="D706" s="29">
        <v>1</v>
      </c>
      <c r="E706" s="30"/>
      <c r="F706" s="31">
        <f t="shared" si="28"/>
        <v>0</v>
      </c>
    </row>
    <row r="707" spans="1:6" s="81" customFormat="1" ht="51" outlineLevel="2" x14ac:dyDescent="0.25">
      <c r="A707" s="62" t="s">
        <v>1235</v>
      </c>
      <c r="B707" s="88" t="s">
        <v>1236</v>
      </c>
      <c r="C707" s="28" t="s">
        <v>18</v>
      </c>
      <c r="D707" s="29">
        <v>3</v>
      </c>
      <c r="E707" s="30"/>
      <c r="F707" s="31">
        <f t="shared" si="28"/>
        <v>0</v>
      </c>
    </row>
    <row r="708" spans="1:6" s="81" customFormat="1" ht="51" outlineLevel="2" x14ac:dyDescent="0.25">
      <c r="A708" s="62" t="s">
        <v>1237</v>
      </c>
      <c r="B708" s="88" t="s">
        <v>1238</v>
      </c>
      <c r="C708" s="28" t="s">
        <v>18</v>
      </c>
      <c r="D708" s="29">
        <v>3</v>
      </c>
      <c r="E708" s="30"/>
      <c r="F708" s="31">
        <f t="shared" si="28"/>
        <v>0</v>
      </c>
    </row>
    <row r="709" spans="1:6" s="81" customFormat="1" ht="25.5" outlineLevel="2" x14ac:dyDescent="0.25">
      <c r="A709" s="62" t="s">
        <v>1239</v>
      </c>
      <c r="B709" s="88" t="s">
        <v>1240</v>
      </c>
      <c r="C709" s="28" t="s">
        <v>18</v>
      </c>
      <c r="D709" s="29">
        <v>3</v>
      </c>
      <c r="E709" s="30"/>
      <c r="F709" s="31">
        <f t="shared" si="28"/>
        <v>0</v>
      </c>
    </row>
    <row r="710" spans="1:6" s="81" customFormat="1" outlineLevel="1" x14ac:dyDescent="0.25">
      <c r="A710" s="20">
        <v>21.8</v>
      </c>
      <c r="B710" s="44" t="s">
        <v>1241</v>
      </c>
      <c r="C710" s="34"/>
      <c r="D710" s="29"/>
      <c r="E710" s="24"/>
      <c r="F710" s="25"/>
    </row>
    <row r="711" spans="1:6" s="81" customFormat="1" ht="25.5" outlineLevel="2" x14ac:dyDescent="0.25">
      <c r="A711" s="62" t="s">
        <v>1242</v>
      </c>
      <c r="B711" s="88" t="s">
        <v>1243</v>
      </c>
      <c r="C711" s="28" t="s">
        <v>661</v>
      </c>
      <c r="D711" s="29">
        <v>1</v>
      </c>
      <c r="E711" s="30"/>
      <c r="F711" s="31">
        <f t="shared" si="28"/>
        <v>0</v>
      </c>
    </row>
    <row r="712" spans="1:6" s="81" customFormat="1" ht="25.5" outlineLevel="2" x14ac:dyDescent="0.25">
      <c r="A712" s="62" t="s">
        <v>1244</v>
      </c>
      <c r="B712" s="88" t="s">
        <v>1245</v>
      </c>
      <c r="C712" s="28" t="s">
        <v>661</v>
      </c>
      <c r="D712" s="29">
        <v>1</v>
      </c>
      <c r="E712" s="30"/>
      <c r="F712" s="31">
        <f t="shared" si="28"/>
        <v>0</v>
      </c>
    </row>
    <row r="713" spans="1:6" s="81" customFormat="1" outlineLevel="1" x14ac:dyDescent="0.25">
      <c r="A713" s="20">
        <v>21.9</v>
      </c>
      <c r="B713" s="44" t="s">
        <v>1246</v>
      </c>
      <c r="C713" s="34"/>
      <c r="D713" s="29"/>
      <c r="E713" s="24"/>
      <c r="F713" s="25"/>
    </row>
    <row r="714" spans="1:6" s="81" customFormat="1" ht="51" outlineLevel="2" x14ac:dyDescent="0.25">
      <c r="A714" s="62" t="s">
        <v>1247</v>
      </c>
      <c r="B714" s="88" t="s">
        <v>1248</v>
      </c>
      <c r="C714" s="28" t="s">
        <v>18</v>
      </c>
      <c r="D714" s="29">
        <v>1</v>
      </c>
      <c r="E714" s="30"/>
      <c r="F714" s="31">
        <f t="shared" si="28"/>
        <v>0</v>
      </c>
    </row>
    <row r="715" spans="1:6" s="81" customFormat="1" ht="38.25" outlineLevel="2" x14ac:dyDescent="0.25">
      <c r="A715" s="62" t="s">
        <v>1249</v>
      </c>
      <c r="B715" s="89" t="s">
        <v>1250</v>
      </c>
      <c r="C715" s="83" t="s">
        <v>18</v>
      </c>
      <c r="D715" s="29">
        <v>2</v>
      </c>
      <c r="E715" s="30"/>
      <c r="F715" s="31">
        <f t="shared" si="28"/>
        <v>0</v>
      </c>
    </row>
    <row r="716" spans="1:6" s="81" customFormat="1" outlineLevel="1" x14ac:dyDescent="0.25">
      <c r="A716" s="75">
        <v>21.1</v>
      </c>
      <c r="B716" s="44" t="s">
        <v>1251</v>
      </c>
      <c r="C716" s="22"/>
      <c r="D716" s="29"/>
      <c r="E716" s="24"/>
      <c r="F716" s="25"/>
    </row>
    <row r="717" spans="1:6" s="81" customFormat="1" ht="63.75" outlineLevel="2" x14ac:dyDescent="0.25">
      <c r="A717" s="62" t="s">
        <v>1252</v>
      </c>
      <c r="B717" s="89" t="s">
        <v>1253</v>
      </c>
      <c r="C717" s="83" t="s">
        <v>18</v>
      </c>
      <c r="D717" s="29">
        <v>1</v>
      </c>
      <c r="E717" s="30"/>
      <c r="F717" s="31">
        <f t="shared" si="28"/>
        <v>0</v>
      </c>
    </row>
    <row r="718" spans="1:6" s="81" customFormat="1" outlineLevel="1" x14ac:dyDescent="0.25">
      <c r="A718" s="75">
        <v>21.11</v>
      </c>
      <c r="B718" s="44" t="s">
        <v>1254</v>
      </c>
      <c r="C718" s="22"/>
      <c r="D718" s="29"/>
      <c r="E718" s="24"/>
      <c r="F718" s="25"/>
    </row>
    <row r="719" spans="1:6" s="81" customFormat="1" ht="25.5" outlineLevel="2" x14ac:dyDescent="0.25">
      <c r="A719" s="62" t="s">
        <v>1255</v>
      </c>
      <c r="B719" s="89" t="s">
        <v>1256</v>
      </c>
      <c r="C719" s="83" t="s">
        <v>18</v>
      </c>
      <c r="D719" s="29">
        <v>1</v>
      </c>
      <c r="E719" s="30"/>
      <c r="F719" s="31">
        <f t="shared" ref="F719:F720" si="29">D719*E719</f>
        <v>0</v>
      </c>
    </row>
    <row r="720" spans="1:6" s="81" customFormat="1" ht="38.25" outlineLevel="2" x14ac:dyDescent="0.25">
      <c r="A720" s="62" t="s">
        <v>1257</v>
      </c>
      <c r="B720" s="89" t="s">
        <v>1258</v>
      </c>
      <c r="C720" s="83" t="s">
        <v>18</v>
      </c>
      <c r="D720" s="29">
        <v>2</v>
      </c>
      <c r="E720" s="30"/>
      <c r="F720" s="31">
        <f t="shared" si="29"/>
        <v>0</v>
      </c>
    </row>
    <row r="721" spans="1:6" outlineLevel="1" collapsed="1" x14ac:dyDescent="0.25">
      <c r="A721" s="35"/>
      <c r="B721" s="91"/>
      <c r="C721" s="11"/>
      <c r="D721" s="36"/>
      <c r="E721" s="90" t="s">
        <v>1259</v>
      </c>
      <c r="F721" s="38">
        <f>SUM(F688:F720)</f>
        <v>0</v>
      </c>
    </row>
    <row r="722" spans="1:6" outlineLevel="1" x14ac:dyDescent="0.25">
      <c r="A722" s="39"/>
      <c r="B722" s="40"/>
      <c r="C722" s="41"/>
      <c r="D722" s="42"/>
      <c r="E722" s="50"/>
      <c r="F722" s="43"/>
    </row>
    <row r="723" spans="1:6" ht="30" x14ac:dyDescent="0.25">
      <c r="A723" s="15">
        <v>22</v>
      </c>
      <c r="B723" s="16" t="s">
        <v>1260</v>
      </c>
      <c r="C723" s="17"/>
      <c r="D723" s="18"/>
      <c r="E723" s="17"/>
      <c r="F723" s="19"/>
    </row>
    <row r="724" spans="1:6" outlineLevel="1" x14ac:dyDescent="0.25">
      <c r="A724" s="20">
        <v>22.1</v>
      </c>
      <c r="B724" s="44" t="s">
        <v>1261</v>
      </c>
      <c r="C724" s="22"/>
      <c r="D724" s="23"/>
      <c r="E724" s="24"/>
      <c r="F724" s="25"/>
    </row>
    <row r="725" spans="1:6" outlineLevel="2" x14ac:dyDescent="0.25">
      <c r="A725" s="62" t="s">
        <v>1262</v>
      </c>
      <c r="B725" s="89" t="s">
        <v>1263</v>
      </c>
      <c r="C725" s="83" t="s">
        <v>1264</v>
      </c>
      <c r="D725" s="29">
        <v>215</v>
      </c>
      <c r="E725" s="30"/>
      <c r="F725" s="31">
        <f>D725*E725</f>
        <v>0</v>
      </c>
    </row>
    <row r="726" spans="1:6" outlineLevel="2" x14ac:dyDescent="0.25">
      <c r="A726" s="62" t="s">
        <v>1265</v>
      </c>
      <c r="B726" s="89" t="s">
        <v>1266</v>
      </c>
      <c r="C726" s="83" t="s">
        <v>1264</v>
      </c>
      <c r="D726" s="29">
        <v>47</v>
      </c>
      <c r="E726" s="30"/>
      <c r="F726" s="31">
        <f t="shared" ref="F726:F756" si="30">D726*E726</f>
        <v>0</v>
      </c>
    </row>
    <row r="727" spans="1:6" outlineLevel="2" x14ac:dyDescent="0.25">
      <c r="A727" s="62" t="s">
        <v>1267</v>
      </c>
      <c r="B727" s="89" t="s">
        <v>1268</v>
      </c>
      <c r="C727" s="83" t="s">
        <v>1264</v>
      </c>
      <c r="D727" s="29">
        <v>13</v>
      </c>
      <c r="E727" s="30"/>
      <c r="F727" s="31">
        <f t="shared" si="30"/>
        <v>0</v>
      </c>
    </row>
    <row r="728" spans="1:6" outlineLevel="2" x14ac:dyDescent="0.25">
      <c r="A728" s="62" t="s">
        <v>1269</v>
      </c>
      <c r="B728" s="89" t="s">
        <v>1270</v>
      </c>
      <c r="C728" s="83" t="s">
        <v>1264</v>
      </c>
      <c r="D728" s="29">
        <v>34</v>
      </c>
      <c r="E728" s="30"/>
      <c r="F728" s="31">
        <f t="shared" si="30"/>
        <v>0</v>
      </c>
    </row>
    <row r="729" spans="1:6" outlineLevel="2" x14ac:dyDescent="0.25">
      <c r="A729" s="62" t="s">
        <v>1271</v>
      </c>
      <c r="B729" s="89" t="s">
        <v>1272</v>
      </c>
      <c r="C729" s="83" t="s">
        <v>1264</v>
      </c>
      <c r="D729" s="29">
        <v>618</v>
      </c>
      <c r="E729" s="30"/>
      <c r="F729" s="31">
        <f t="shared" si="30"/>
        <v>0</v>
      </c>
    </row>
    <row r="730" spans="1:6" outlineLevel="2" x14ac:dyDescent="0.25">
      <c r="A730" s="62" t="s">
        <v>1273</v>
      </c>
      <c r="B730" s="89" t="s">
        <v>1274</v>
      </c>
      <c r="C730" s="83" t="s">
        <v>1264</v>
      </c>
      <c r="D730" s="29">
        <v>67</v>
      </c>
      <c r="E730" s="30"/>
      <c r="F730" s="31">
        <f t="shared" si="30"/>
        <v>0</v>
      </c>
    </row>
    <row r="731" spans="1:6" outlineLevel="2" x14ac:dyDescent="0.25">
      <c r="A731" s="62" t="s">
        <v>1275</v>
      </c>
      <c r="B731" s="89" t="s">
        <v>1276</v>
      </c>
      <c r="C731" s="83" t="s">
        <v>1264</v>
      </c>
      <c r="D731" s="29">
        <v>1969</v>
      </c>
      <c r="E731" s="30"/>
      <c r="F731" s="31">
        <f t="shared" si="30"/>
        <v>0</v>
      </c>
    </row>
    <row r="732" spans="1:6" outlineLevel="1" x14ac:dyDescent="0.25">
      <c r="A732" s="20">
        <v>22.2</v>
      </c>
      <c r="B732" s="44" t="s">
        <v>1277</v>
      </c>
      <c r="C732" s="22"/>
      <c r="D732" s="29"/>
      <c r="E732" s="24"/>
      <c r="F732" s="25"/>
    </row>
    <row r="733" spans="1:6" outlineLevel="2" x14ac:dyDescent="0.25">
      <c r="A733" s="62" t="s">
        <v>1278</v>
      </c>
      <c r="B733" s="89" t="s">
        <v>1279</v>
      </c>
      <c r="C733" s="83" t="s">
        <v>672</v>
      </c>
      <c r="D733" s="29">
        <v>8</v>
      </c>
      <c r="E733" s="30"/>
      <c r="F733" s="31">
        <f t="shared" si="30"/>
        <v>0</v>
      </c>
    </row>
    <row r="734" spans="1:6" outlineLevel="2" x14ac:dyDescent="0.25">
      <c r="A734" s="62" t="s">
        <v>1280</v>
      </c>
      <c r="B734" s="89" t="s">
        <v>1281</v>
      </c>
      <c r="C734" s="83" t="s">
        <v>672</v>
      </c>
      <c r="D734" s="29">
        <v>26</v>
      </c>
      <c r="E734" s="30"/>
      <c r="F734" s="31">
        <f t="shared" si="30"/>
        <v>0</v>
      </c>
    </row>
    <row r="735" spans="1:6" outlineLevel="2" x14ac:dyDescent="0.25">
      <c r="A735" s="62" t="s">
        <v>1282</v>
      </c>
      <c r="B735" s="89" t="s">
        <v>1283</v>
      </c>
      <c r="C735" s="83" t="s">
        <v>672</v>
      </c>
      <c r="D735" s="29">
        <v>3</v>
      </c>
      <c r="E735" s="30"/>
      <c r="F735" s="31">
        <f t="shared" si="30"/>
        <v>0</v>
      </c>
    </row>
    <row r="736" spans="1:6" outlineLevel="2" x14ac:dyDescent="0.25">
      <c r="A736" s="62" t="s">
        <v>1284</v>
      </c>
      <c r="B736" s="89" t="s">
        <v>1285</v>
      </c>
      <c r="C736" s="83" t="s">
        <v>672</v>
      </c>
      <c r="D736" s="29">
        <v>1</v>
      </c>
      <c r="E736" s="30"/>
      <c r="F736" s="31">
        <f t="shared" si="30"/>
        <v>0</v>
      </c>
    </row>
    <row r="737" spans="1:6" outlineLevel="2" x14ac:dyDescent="0.25">
      <c r="A737" s="62" t="s">
        <v>1286</v>
      </c>
      <c r="B737" s="89" t="s">
        <v>1287</v>
      </c>
      <c r="C737" s="83" t="s">
        <v>672</v>
      </c>
      <c r="D737" s="29">
        <v>3</v>
      </c>
      <c r="E737" s="30"/>
      <c r="F737" s="31">
        <f t="shared" si="30"/>
        <v>0</v>
      </c>
    </row>
    <row r="738" spans="1:6" outlineLevel="2" x14ac:dyDescent="0.25">
      <c r="A738" s="62" t="s">
        <v>1288</v>
      </c>
      <c r="B738" s="89" t="s">
        <v>1289</v>
      </c>
      <c r="C738" s="83" t="s">
        <v>672</v>
      </c>
      <c r="D738" s="29">
        <v>7</v>
      </c>
      <c r="E738" s="30"/>
      <c r="F738" s="31">
        <f t="shared" si="30"/>
        <v>0</v>
      </c>
    </row>
    <row r="739" spans="1:6" outlineLevel="2" x14ac:dyDescent="0.25">
      <c r="A739" s="62" t="s">
        <v>1290</v>
      </c>
      <c r="B739" s="89" t="s">
        <v>1291</v>
      </c>
      <c r="C739" s="83" t="s">
        <v>672</v>
      </c>
      <c r="D739" s="29">
        <v>7</v>
      </c>
      <c r="E739" s="30"/>
      <c r="F739" s="31">
        <f t="shared" si="30"/>
        <v>0</v>
      </c>
    </row>
    <row r="740" spans="1:6" outlineLevel="2" x14ac:dyDescent="0.25">
      <c r="A740" s="62" t="s">
        <v>1292</v>
      </c>
      <c r="B740" s="89" t="s">
        <v>1293</v>
      </c>
      <c r="C740" s="83" t="s">
        <v>672</v>
      </c>
      <c r="D740" s="29">
        <v>2</v>
      </c>
      <c r="E740" s="30"/>
      <c r="F740" s="31">
        <f t="shared" si="30"/>
        <v>0</v>
      </c>
    </row>
    <row r="741" spans="1:6" ht="25.5" outlineLevel="2" x14ac:dyDescent="0.25">
      <c r="A741" s="62" t="s">
        <v>1294</v>
      </c>
      <c r="B741" s="89" t="s">
        <v>1295</v>
      </c>
      <c r="C741" s="83" t="s">
        <v>672</v>
      </c>
      <c r="D741" s="29">
        <v>351</v>
      </c>
      <c r="E741" s="30"/>
      <c r="F741" s="31">
        <f t="shared" si="30"/>
        <v>0</v>
      </c>
    </row>
    <row r="742" spans="1:6" ht="25.5" outlineLevel="2" x14ac:dyDescent="0.25">
      <c r="A742" s="62" t="s">
        <v>1296</v>
      </c>
      <c r="B742" s="89" t="s">
        <v>1297</v>
      </c>
      <c r="C742" s="83" t="s">
        <v>672</v>
      </c>
      <c r="D742" s="29">
        <v>22</v>
      </c>
      <c r="E742" s="30"/>
      <c r="F742" s="31">
        <f t="shared" si="30"/>
        <v>0</v>
      </c>
    </row>
    <row r="743" spans="1:6" outlineLevel="2" x14ac:dyDescent="0.25">
      <c r="A743" s="62" t="s">
        <v>1298</v>
      </c>
      <c r="B743" s="89" t="s">
        <v>1299</v>
      </c>
      <c r="C743" s="83" t="s">
        <v>672</v>
      </c>
      <c r="D743" s="29">
        <v>225</v>
      </c>
      <c r="E743" s="30"/>
      <c r="F743" s="31">
        <f t="shared" si="30"/>
        <v>0</v>
      </c>
    </row>
    <row r="744" spans="1:6" outlineLevel="1" x14ac:dyDescent="0.25">
      <c r="A744" s="20">
        <v>22.3</v>
      </c>
      <c r="B744" s="44" t="s">
        <v>1300</v>
      </c>
      <c r="C744" s="22"/>
      <c r="D744" s="29"/>
      <c r="E744" s="24"/>
      <c r="F744" s="25"/>
    </row>
    <row r="745" spans="1:6" outlineLevel="2" x14ac:dyDescent="0.25">
      <c r="A745" s="62" t="s">
        <v>1301</v>
      </c>
      <c r="B745" s="89" t="s">
        <v>1302</v>
      </c>
      <c r="C745" s="83" t="s">
        <v>672</v>
      </c>
      <c r="D745" s="29">
        <v>11</v>
      </c>
      <c r="E745" s="30"/>
      <c r="F745" s="31">
        <f t="shared" si="30"/>
        <v>0</v>
      </c>
    </row>
    <row r="746" spans="1:6" outlineLevel="2" x14ac:dyDescent="0.25">
      <c r="A746" s="62" t="s">
        <v>1303</v>
      </c>
      <c r="B746" s="89" t="s">
        <v>1304</v>
      </c>
      <c r="C746" s="83" t="s">
        <v>672</v>
      </c>
      <c r="D746" s="29">
        <v>3</v>
      </c>
      <c r="E746" s="30"/>
      <c r="F746" s="31">
        <f t="shared" si="30"/>
        <v>0</v>
      </c>
    </row>
    <row r="747" spans="1:6" outlineLevel="2" x14ac:dyDescent="0.25">
      <c r="A747" s="62" t="s">
        <v>1305</v>
      </c>
      <c r="B747" s="89" t="s">
        <v>1306</v>
      </c>
      <c r="C747" s="83" t="s">
        <v>672</v>
      </c>
      <c r="D747" s="29">
        <v>30</v>
      </c>
      <c r="E747" s="30"/>
      <c r="F747" s="31">
        <f t="shared" si="30"/>
        <v>0</v>
      </c>
    </row>
    <row r="748" spans="1:6" outlineLevel="2" x14ac:dyDescent="0.25">
      <c r="A748" s="62" t="s">
        <v>1307</v>
      </c>
      <c r="B748" s="89" t="s">
        <v>1308</v>
      </c>
      <c r="C748" s="83" t="s">
        <v>672</v>
      </c>
      <c r="D748" s="29">
        <v>334</v>
      </c>
      <c r="E748" s="30"/>
      <c r="F748" s="31">
        <f t="shared" si="30"/>
        <v>0</v>
      </c>
    </row>
    <row r="749" spans="1:6" outlineLevel="1" x14ac:dyDescent="0.25">
      <c r="A749" s="20">
        <v>22.4</v>
      </c>
      <c r="B749" s="44" t="s">
        <v>1309</v>
      </c>
      <c r="C749" s="22"/>
      <c r="D749" s="29"/>
      <c r="E749" s="24"/>
      <c r="F749" s="25"/>
    </row>
    <row r="750" spans="1:6" outlineLevel="2" x14ac:dyDescent="0.25">
      <c r="A750" s="62" t="s">
        <v>1310</v>
      </c>
      <c r="B750" s="89" t="s">
        <v>1311</v>
      </c>
      <c r="C750" s="83" t="s">
        <v>672</v>
      </c>
      <c r="D750" s="29">
        <v>8</v>
      </c>
      <c r="E750" s="30"/>
      <c r="F750" s="31">
        <f t="shared" si="30"/>
        <v>0</v>
      </c>
    </row>
    <row r="751" spans="1:6" outlineLevel="2" x14ac:dyDescent="0.25">
      <c r="A751" s="62" t="s">
        <v>1312</v>
      </c>
      <c r="B751" s="89" t="s">
        <v>1313</v>
      </c>
      <c r="C751" s="83" t="s">
        <v>672</v>
      </c>
      <c r="D751" s="29">
        <v>3</v>
      </c>
      <c r="E751" s="30"/>
      <c r="F751" s="31">
        <f t="shared" si="30"/>
        <v>0</v>
      </c>
    </row>
    <row r="752" spans="1:6" outlineLevel="2" x14ac:dyDescent="0.25">
      <c r="A752" s="62" t="s">
        <v>1314</v>
      </c>
      <c r="B752" s="89" t="s">
        <v>1315</v>
      </c>
      <c r="C752" s="83" t="s">
        <v>672</v>
      </c>
      <c r="D752" s="29">
        <v>1</v>
      </c>
      <c r="E752" s="30"/>
      <c r="F752" s="31">
        <f t="shared" si="30"/>
        <v>0</v>
      </c>
    </row>
    <row r="753" spans="1:6" outlineLevel="2" x14ac:dyDescent="0.25">
      <c r="A753" s="62" t="s">
        <v>1316</v>
      </c>
      <c r="B753" s="89" t="s">
        <v>1317</v>
      </c>
      <c r="C753" s="83" t="s">
        <v>672</v>
      </c>
      <c r="D753" s="29">
        <v>10</v>
      </c>
      <c r="E753" s="30"/>
      <c r="F753" s="31">
        <f t="shared" si="30"/>
        <v>0</v>
      </c>
    </row>
    <row r="754" spans="1:6" outlineLevel="2" x14ac:dyDescent="0.25">
      <c r="A754" s="62" t="s">
        <v>1318</v>
      </c>
      <c r="B754" s="89" t="s">
        <v>1319</v>
      </c>
      <c r="C754" s="83" t="s">
        <v>672</v>
      </c>
      <c r="D754" s="29">
        <v>7</v>
      </c>
      <c r="E754" s="30"/>
      <c r="F754" s="31">
        <f t="shared" si="30"/>
        <v>0</v>
      </c>
    </row>
    <row r="755" spans="1:6" ht="25.5" outlineLevel="2" x14ac:dyDescent="0.25">
      <c r="A755" s="62" t="s">
        <v>1320</v>
      </c>
      <c r="B755" s="89" t="s">
        <v>1321</v>
      </c>
      <c r="C755" s="83" t="s">
        <v>672</v>
      </c>
      <c r="D755" s="29">
        <v>7</v>
      </c>
      <c r="E755" s="30"/>
      <c r="F755" s="31">
        <f t="shared" si="30"/>
        <v>0</v>
      </c>
    </row>
    <row r="756" spans="1:6" ht="25.5" outlineLevel="2" x14ac:dyDescent="0.25">
      <c r="A756" s="62" t="s">
        <v>1322</v>
      </c>
      <c r="B756" s="89" t="s">
        <v>1323</v>
      </c>
      <c r="C756" s="83" t="s">
        <v>672</v>
      </c>
      <c r="D756" s="29">
        <v>598</v>
      </c>
      <c r="E756" s="30"/>
      <c r="F756" s="31">
        <f t="shared" si="30"/>
        <v>0</v>
      </c>
    </row>
    <row r="757" spans="1:6" outlineLevel="1" x14ac:dyDescent="0.25">
      <c r="A757" s="20">
        <v>22.5</v>
      </c>
      <c r="B757" s="44" t="s">
        <v>1324</v>
      </c>
      <c r="C757" s="22"/>
      <c r="D757" s="29"/>
      <c r="E757" s="24"/>
      <c r="F757" s="25"/>
    </row>
    <row r="758" spans="1:6" outlineLevel="2" x14ac:dyDescent="0.25">
      <c r="A758" s="62" t="s">
        <v>1325</v>
      </c>
      <c r="B758" s="89" t="s">
        <v>1326</v>
      </c>
      <c r="C758" s="83" t="s">
        <v>672</v>
      </c>
      <c r="D758" s="29">
        <v>99</v>
      </c>
      <c r="E758" s="30"/>
      <c r="F758" s="31">
        <f>D758*E758</f>
        <v>0</v>
      </c>
    </row>
    <row r="759" spans="1:6" outlineLevel="2" x14ac:dyDescent="0.25">
      <c r="A759" s="62" t="s">
        <v>1327</v>
      </c>
      <c r="B759" s="89" t="s">
        <v>1328</v>
      </c>
      <c r="C759" s="83" t="s">
        <v>672</v>
      </c>
      <c r="D759" s="29">
        <v>31</v>
      </c>
      <c r="E759" s="30"/>
      <c r="F759" s="31">
        <f t="shared" ref="F759:F786" si="31">D759*E759</f>
        <v>0</v>
      </c>
    </row>
    <row r="760" spans="1:6" outlineLevel="2" x14ac:dyDescent="0.25">
      <c r="A760" s="62" t="s">
        <v>1329</v>
      </c>
      <c r="B760" s="89" t="s">
        <v>1330</v>
      </c>
      <c r="C760" s="83" t="s">
        <v>672</v>
      </c>
      <c r="D760" s="29">
        <v>21</v>
      </c>
      <c r="E760" s="30"/>
      <c r="F760" s="31">
        <f t="shared" si="31"/>
        <v>0</v>
      </c>
    </row>
    <row r="761" spans="1:6" outlineLevel="2" x14ac:dyDescent="0.25">
      <c r="A761" s="62" t="s">
        <v>1331</v>
      </c>
      <c r="B761" s="89" t="s">
        <v>1332</v>
      </c>
      <c r="C761" s="83" t="s">
        <v>672</v>
      </c>
      <c r="D761" s="29">
        <v>27</v>
      </c>
      <c r="E761" s="30"/>
      <c r="F761" s="31">
        <f t="shared" si="31"/>
        <v>0</v>
      </c>
    </row>
    <row r="762" spans="1:6" outlineLevel="2" x14ac:dyDescent="0.25">
      <c r="A762" s="62" t="s">
        <v>1333</v>
      </c>
      <c r="B762" s="89" t="s">
        <v>1334</v>
      </c>
      <c r="C762" s="83" t="s">
        <v>672</v>
      </c>
      <c r="D762" s="29">
        <v>248</v>
      </c>
      <c r="E762" s="30"/>
      <c r="F762" s="31">
        <f t="shared" si="31"/>
        <v>0</v>
      </c>
    </row>
    <row r="763" spans="1:6" outlineLevel="2" x14ac:dyDescent="0.25">
      <c r="A763" s="62" t="s">
        <v>1335</v>
      </c>
      <c r="B763" s="89" t="s">
        <v>1336</v>
      </c>
      <c r="C763" s="83" t="s">
        <v>672</v>
      </c>
      <c r="D763" s="29">
        <v>27</v>
      </c>
      <c r="E763" s="30"/>
      <c r="F763" s="31">
        <f t="shared" si="31"/>
        <v>0</v>
      </c>
    </row>
    <row r="764" spans="1:6" outlineLevel="2" x14ac:dyDescent="0.25">
      <c r="A764" s="62" t="s">
        <v>1337</v>
      </c>
      <c r="B764" s="89" t="s">
        <v>1338</v>
      </c>
      <c r="C764" s="83" t="s">
        <v>672</v>
      </c>
      <c r="D764" s="29">
        <v>3</v>
      </c>
      <c r="E764" s="30"/>
      <c r="F764" s="31">
        <f t="shared" si="31"/>
        <v>0</v>
      </c>
    </row>
    <row r="765" spans="1:6" outlineLevel="2" x14ac:dyDescent="0.25">
      <c r="A765" s="62" t="s">
        <v>1339</v>
      </c>
      <c r="B765" s="89" t="s">
        <v>1340</v>
      </c>
      <c r="C765" s="83" t="s">
        <v>672</v>
      </c>
      <c r="D765" s="29">
        <v>1</v>
      </c>
      <c r="E765" s="30"/>
      <c r="F765" s="31">
        <f t="shared" si="31"/>
        <v>0</v>
      </c>
    </row>
    <row r="766" spans="1:6" outlineLevel="1" x14ac:dyDescent="0.25">
      <c r="A766" s="20">
        <v>22.6</v>
      </c>
      <c r="B766" s="44" t="s">
        <v>1341</v>
      </c>
      <c r="C766" s="22"/>
      <c r="D766" s="29"/>
      <c r="E766" s="24"/>
      <c r="F766" s="25"/>
    </row>
    <row r="767" spans="1:6" s="95" customFormat="1" ht="25.5" outlineLevel="2" x14ac:dyDescent="0.25">
      <c r="A767" s="62" t="s">
        <v>1342</v>
      </c>
      <c r="B767" s="92" t="s">
        <v>1343</v>
      </c>
      <c r="C767" s="28" t="s">
        <v>672</v>
      </c>
      <c r="D767" s="29">
        <v>3</v>
      </c>
      <c r="E767" s="93"/>
      <c r="F767" s="94">
        <f t="shared" si="31"/>
        <v>0</v>
      </c>
    </row>
    <row r="768" spans="1:6" s="95" customFormat="1" outlineLevel="2" x14ac:dyDescent="0.25">
      <c r="A768" s="62" t="s">
        <v>1344</v>
      </c>
      <c r="B768" s="92" t="s">
        <v>1345</v>
      </c>
      <c r="C768" s="28" t="s">
        <v>672</v>
      </c>
      <c r="D768" s="29">
        <v>1</v>
      </c>
      <c r="E768" s="93"/>
      <c r="F768" s="94">
        <f t="shared" si="31"/>
        <v>0</v>
      </c>
    </row>
    <row r="769" spans="1:6" s="95" customFormat="1" ht="25.5" outlineLevel="2" x14ac:dyDescent="0.25">
      <c r="A769" s="62" t="s">
        <v>1346</v>
      </c>
      <c r="B769" s="92" t="s">
        <v>1347</v>
      </c>
      <c r="C769" s="28" t="s">
        <v>672</v>
      </c>
      <c r="D769" s="29">
        <v>10</v>
      </c>
      <c r="E769" s="93"/>
      <c r="F769" s="94">
        <f t="shared" si="31"/>
        <v>0</v>
      </c>
    </row>
    <row r="770" spans="1:6" s="95" customFormat="1" outlineLevel="2" x14ac:dyDescent="0.25">
      <c r="A770" s="62" t="s">
        <v>1348</v>
      </c>
      <c r="B770" s="92" t="s">
        <v>1349</v>
      </c>
      <c r="C770" s="28" t="s">
        <v>672</v>
      </c>
      <c r="D770" s="29">
        <v>10</v>
      </c>
      <c r="E770" s="93"/>
      <c r="F770" s="94">
        <f t="shared" si="31"/>
        <v>0</v>
      </c>
    </row>
    <row r="771" spans="1:6" s="95" customFormat="1" ht="25.5" outlineLevel="2" x14ac:dyDescent="0.25">
      <c r="A771" s="62" t="s">
        <v>1350</v>
      </c>
      <c r="B771" s="92" t="s">
        <v>1351</v>
      </c>
      <c r="C771" s="28" t="s">
        <v>672</v>
      </c>
      <c r="D771" s="29">
        <v>1</v>
      </c>
      <c r="E771" s="93"/>
      <c r="F771" s="94">
        <f t="shared" si="31"/>
        <v>0</v>
      </c>
    </row>
    <row r="772" spans="1:6" s="95" customFormat="1" outlineLevel="2" x14ac:dyDescent="0.25">
      <c r="A772" s="62" t="s">
        <v>1352</v>
      </c>
      <c r="B772" s="92" t="s">
        <v>1353</v>
      </c>
      <c r="C772" s="28" t="s">
        <v>672</v>
      </c>
      <c r="D772" s="29">
        <v>3</v>
      </c>
      <c r="E772" s="93"/>
      <c r="F772" s="94">
        <f t="shared" si="31"/>
        <v>0</v>
      </c>
    </row>
    <row r="773" spans="1:6" s="95" customFormat="1" ht="25.5" outlineLevel="2" x14ac:dyDescent="0.25">
      <c r="A773" s="62" t="s">
        <v>1354</v>
      </c>
      <c r="B773" s="92" t="s">
        <v>1355</v>
      </c>
      <c r="C773" s="28" t="s">
        <v>672</v>
      </c>
      <c r="D773" s="29">
        <v>3</v>
      </c>
      <c r="E773" s="93"/>
      <c r="F773" s="94">
        <f t="shared" si="31"/>
        <v>0</v>
      </c>
    </row>
    <row r="774" spans="1:6" s="95" customFormat="1" outlineLevel="2" x14ac:dyDescent="0.25">
      <c r="A774" s="62" t="s">
        <v>1356</v>
      </c>
      <c r="B774" s="96" t="s">
        <v>1357</v>
      </c>
      <c r="C774" s="83" t="s">
        <v>672</v>
      </c>
      <c r="D774" s="29">
        <v>3</v>
      </c>
      <c r="E774" s="93"/>
      <c r="F774" s="94">
        <f t="shared" si="31"/>
        <v>0</v>
      </c>
    </row>
    <row r="775" spans="1:6" s="95" customFormat="1" outlineLevel="2" x14ac:dyDescent="0.25">
      <c r="A775" s="62" t="s">
        <v>1358</v>
      </c>
      <c r="B775" s="96" t="s">
        <v>1359</v>
      </c>
      <c r="C775" s="83" t="s">
        <v>672</v>
      </c>
      <c r="D775" s="29">
        <v>3</v>
      </c>
      <c r="E775" s="93"/>
      <c r="F775" s="94">
        <f t="shared" si="31"/>
        <v>0</v>
      </c>
    </row>
    <row r="776" spans="1:6" outlineLevel="1" x14ac:dyDescent="0.25">
      <c r="A776" s="20">
        <v>22.7</v>
      </c>
      <c r="B776" s="44" t="s">
        <v>1360</v>
      </c>
      <c r="C776" s="22"/>
      <c r="D776" s="29"/>
      <c r="E776" s="24"/>
      <c r="F776" s="25"/>
    </row>
    <row r="777" spans="1:6" ht="25.5" outlineLevel="2" x14ac:dyDescent="0.25">
      <c r="A777" s="62" t="s">
        <v>1361</v>
      </c>
      <c r="B777" s="89" t="s">
        <v>1362</v>
      </c>
      <c r="C777" s="83" t="s">
        <v>672</v>
      </c>
      <c r="D777" s="29">
        <v>598</v>
      </c>
      <c r="E777" s="30"/>
      <c r="F777" s="31">
        <f t="shared" si="31"/>
        <v>0</v>
      </c>
    </row>
    <row r="778" spans="1:6" ht="38.25" outlineLevel="2" x14ac:dyDescent="0.25">
      <c r="A778" s="62" t="s">
        <v>1363</v>
      </c>
      <c r="B778" s="89" t="s">
        <v>1364</v>
      </c>
      <c r="C778" s="83" t="s">
        <v>672</v>
      </c>
      <c r="D778" s="29">
        <v>20</v>
      </c>
      <c r="E778" s="30"/>
      <c r="F778" s="31">
        <f t="shared" si="31"/>
        <v>0</v>
      </c>
    </row>
    <row r="779" spans="1:6" outlineLevel="1" x14ac:dyDescent="0.25">
      <c r="A779" s="20">
        <v>22.8</v>
      </c>
      <c r="B779" s="44" t="s">
        <v>1365</v>
      </c>
      <c r="C779" s="22"/>
      <c r="D779" s="29"/>
      <c r="E779" s="24"/>
      <c r="F779" s="25"/>
    </row>
    <row r="780" spans="1:6" outlineLevel="2" x14ac:dyDescent="0.25">
      <c r="A780" s="62" t="s">
        <v>1366</v>
      </c>
      <c r="B780" s="89" t="s">
        <v>1367</v>
      </c>
      <c r="C780" s="83" t="s">
        <v>672</v>
      </c>
      <c r="D780" s="29">
        <v>54</v>
      </c>
      <c r="E780" s="30"/>
      <c r="F780" s="31">
        <f t="shared" si="31"/>
        <v>0</v>
      </c>
    </row>
    <row r="781" spans="1:6" outlineLevel="2" x14ac:dyDescent="0.25">
      <c r="A781" s="62" t="s">
        <v>1368</v>
      </c>
      <c r="B781" s="89" t="s">
        <v>1369</v>
      </c>
      <c r="C781" s="83" t="s">
        <v>672</v>
      </c>
      <c r="D781" s="29">
        <v>13</v>
      </c>
      <c r="E781" s="30"/>
      <c r="F781" s="31">
        <f t="shared" si="31"/>
        <v>0</v>
      </c>
    </row>
    <row r="782" spans="1:6" outlineLevel="2" x14ac:dyDescent="0.25">
      <c r="A782" s="62" t="s">
        <v>1370</v>
      </c>
      <c r="B782" s="89" t="s">
        <v>1371</v>
      </c>
      <c r="C782" s="83" t="s">
        <v>672</v>
      </c>
      <c r="D782" s="29">
        <v>4</v>
      </c>
      <c r="E782" s="30"/>
      <c r="F782" s="31">
        <f t="shared" si="31"/>
        <v>0</v>
      </c>
    </row>
    <row r="783" spans="1:6" outlineLevel="2" x14ac:dyDescent="0.25">
      <c r="A783" s="62" t="s">
        <v>1372</v>
      </c>
      <c r="B783" s="89" t="s">
        <v>1373</v>
      </c>
      <c r="C783" s="83" t="s">
        <v>672</v>
      </c>
      <c r="D783" s="29">
        <v>18</v>
      </c>
      <c r="E783" s="30"/>
      <c r="F783" s="31">
        <f t="shared" si="31"/>
        <v>0</v>
      </c>
    </row>
    <row r="784" spans="1:6" outlineLevel="2" x14ac:dyDescent="0.25">
      <c r="A784" s="62" t="s">
        <v>1374</v>
      </c>
      <c r="B784" s="89" t="s">
        <v>1375</v>
      </c>
      <c r="C784" s="83" t="s">
        <v>672</v>
      </c>
      <c r="D784" s="29">
        <v>174</v>
      </c>
      <c r="E784" s="30"/>
      <c r="F784" s="31">
        <f t="shared" si="31"/>
        <v>0</v>
      </c>
    </row>
    <row r="785" spans="1:6" outlineLevel="2" x14ac:dyDescent="0.25">
      <c r="A785" s="62" t="s">
        <v>1376</v>
      </c>
      <c r="B785" s="89" t="s">
        <v>1377</v>
      </c>
      <c r="C785" s="83" t="s">
        <v>672</v>
      </c>
      <c r="D785" s="29">
        <v>27</v>
      </c>
      <c r="E785" s="30"/>
      <c r="F785" s="31">
        <f t="shared" si="31"/>
        <v>0</v>
      </c>
    </row>
    <row r="786" spans="1:6" outlineLevel="2" x14ac:dyDescent="0.25">
      <c r="A786" s="62" t="s">
        <v>1378</v>
      </c>
      <c r="B786" s="89" t="s">
        <v>1379</v>
      </c>
      <c r="C786" s="83" t="s">
        <v>672</v>
      </c>
      <c r="D786" s="29">
        <v>679</v>
      </c>
      <c r="E786" s="30"/>
      <c r="F786" s="31">
        <f t="shared" si="31"/>
        <v>0</v>
      </c>
    </row>
    <row r="787" spans="1:6" outlineLevel="2" x14ac:dyDescent="0.25">
      <c r="A787" s="62" t="s">
        <v>1380</v>
      </c>
      <c r="B787" s="89" t="s">
        <v>1381</v>
      </c>
      <c r="C787" s="83" t="s">
        <v>672</v>
      </c>
      <c r="D787" s="29">
        <v>24</v>
      </c>
      <c r="E787" s="30"/>
      <c r="F787" s="31">
        <f>D787*E787</f>
        <v>0</v>
      </c>
    </row>
    <row r="788" spans="1:6" outlineLevel="2" x14ac:dyDescent="0.25">
      <c r="A788" s="62" t="s">
        <v>1382</v>
      </c>
      <c r="B788" s="89" t="s">
        <v>1383</v>
      </c>
      <c r="C788" s="83" t="s">
        <v>672</v>
      </c>
      <c r="D788" s="29">
        <v>11</v>
      </c>
      <c r="E788" s="30"/>
      <c r="F788" s="31">
        <f>D788*E788</f>
        <v>0</v>
      </c>
    </row>
    <row r="789" spans="1:6" outlineLevel="2" x14ac:dyDescent="0.25">
      <c r="A789" s="62" t="s">
        <v>1384</v>
      </c>
      <c r="B789" s="89" t="s">
        <v>1385</v>
      </c>
      <c r="C789" s="83" t="s">
        <v>672</v>
      </c>
      <c r="D789" s="29">
        <v>78</v>
      </c>
      <c r="E789" s="30"/>
      <c r="F789" s="31">
        <f>D789*E789</f>
        <v>0</v>
      </c>
    </row>
    <row r="790" spans="1:6" outlineLevel="2" x14ac:dyDescent="0.25">
      <c r="A790" s="62" t="s">
        <v>1386</v>
      </c>
      <c r="B790" s="89" t="s">
        <v>1387</v>
      </c>
      <c r="C790" s="83" t="s">
        <v>672</v>
      </c>
      <c r="D790" s="29">
        <v>40</v>
      </c>
      <c r="E790" s="30"/>
      <c r="F790" s="31">
        <f>D790*E790</f>
        <v>0</v>
      </c>
    </row>
    <row r="791" spans="1:6" outlineLevel="1" x14ac:dyDescent="0.25">
      <c r="A791" s="20">
        <v>22.8</v>
      </c>
      <c r="B791" s="44" t="s">
        <v>1388</v>
      </c>
      <c r="C791" s="22"/>
      <c r="D791" s="29"/>
      <c r="E791" s="24"/>
      <c r="F791" s="25"/>
    </row>
    <row r="792" spans="1:6" outlineLevel="2" x14ac:dyDescent="0.25">
      <c r="A792" s="62" t="s">
        <v>1366</v>
      </c>
      <c r="B792" s="89" t="s">
        <v>1389</v>
      </c>
      <c r="C792" s="83" t="s">
        <v>1264</v>
      </c>
      <c r="D792" s="29">
        <v>215</v>
      </c>
      <c r="E792" s="30"/>
      <c r="F792" s="31">
        <f t="shared" ref="F792:F798" si="32">D792*E792</f>
        <v>0</v>
      </c>
    </row>
    <row r="793" spans="1:6" outlineLevel="2" x14ac:dyDescent="0.25">
      <c r="A793" s="62" t="s">
        <v>1368</v>
      </c>
      <c r="B793" s="89" t="s">
        <v>1390</v>
      </c>
      <c r="C793" s="83" t="s">
        <v>1264</v>
      </c>
      <c r="D793" s="29">
        <v>47</v>
      </c>
      <c r="E793" s="30"/>
      <c r="F793" s="31">
        <f t="shared" si="32"/>
        <v>0</v>
      </c>
    </row>
    <row r="794" spans="1:6" outlineLevel="2" x14ac:dyDescent="0.25">
      <c r="A794" s="62" t="s">
        <v>1370</v>
      </c>
      <c r="B794" s="89" t="s">
        <v>1391</v>
      </c>
      <c r="C794" s="83" t="s">
        <v>1264</v>
      </c>
      <c r="D794" s="29">
        <v>13</v>
      </c>
      <c r="E794" s="30"/>
      <c r="F794" s="31">
        <f t="shared" si="32"/>
        <v>0</v>
      </c>
    </row>
    <row r="795" spans="1:6" outlineLevel="2" x14ac:dyDescent="0.25">
      <c r="A795" s="62" t="s">
        <v>1372</v>
      </c>
      <c r="B795" s="89" t="s">
        <v>1392</v>
      </c>
      <c r="C795" s="83" t="s">
        <v>1264</v>
      </c>
      <c r="D795" s="29">
        <v>34</v>
      </c>
      <c r="E795" s="30"/>
      <c r="F795" s="31">
        <f t="shared" si="32"/>
        <v>0</v>
      </c>
    </row>
    <row r="796" spans="1:6" outlineLevel="2" x14ac:dyDescent="0.25">
      <c r="A796" s="62" t="s">
        <v>1374</v>
      </c>
      <c r="B796" s="89" t="s">
        <v>1393</v>
      </c>
      <c r="C796" s="83" t="s">
        <v>1264</v>
      </c>
      <c r="D796" s="29">
        <v>618</v>
      </c>
      <c r="E796" s="30"/>
      <c r="F796" s="31">
        <f t="shared" si="32"/>
        <v>0</v>
      </c>
    </row>
    <row r="797" spans="1:6" outlineLevel="2" x14ac:dyDescent="0.25">
      <c r="A797" s="62" t="s">
        <v>1376</v>
      </c>
      <c r="B797" s="89" t="s">
        <v>1394</v>
      </c>
      <c r="C797" s="83" t="s">
        <v>1264</v>
      </c>
      <c r="D797" s="29">
        <v>67</v>
      </c>
      <c r="E797" s="30"/>
      <c r="F797" s="31">
        <f t="shared" si="32"/>
        <v>0</v>
      </c>
    </row>
    <row r="798" spans="1:6" outlineLevel="2" x14ac:dyDescent="0.25">
      <c r="A798" s="62" t="s">
        <v>1378</v>
      </c>
      <c r="B798" s="89" t="s">
        <v>1395</v>
      </c>
      <c r="C798" s="83" t="s">
        <v>1264</v>
      </c>
      <c r="D798" s="29">
        <v>1969</v>
      </c>
      <c r="E798" s="30"/>
      <c r="F798" s="31">
        <f t="shared" si="32"/>
        <v>0</v>
      </c>
    </row>
    <row r="799" spans="1:6" outlineLevel="1" x14ac:dyDescent="0.25">
      <c r="A799" s="35"/>
      <c r="B799" s="91"/>
      <c r="C799" s="11"/>
      <c r="D799" s="36"/>
      <c r="E799" s="90" t="s">
        <v>1396</v>
      </c>
      <c r="F799" s="38">
        <f>SUM(F725:F798)</f>
        <v>0</v>
      </c>
    </row>
    <row r="800" spans="1:6" outlineLevel="1" x14ac:dyDescent="0.25">
      <c r="A800" s="39"/>
      <c r="B800" s="40"/>
      <c r="C800" s="41"/>
      <c r="D800" s="42"/>
      <c r="E800" s="50"/>
      <c r="F800" s="43"/>
    </row>
    <row r="801" spans="1:6" x14ac:dyDescent="0.25">
      <c r="A801" s="15">
        <v>23</v>
      </c>
      <c r="B801" s="16" t="s">
        <v>1397</v>
      </c>
      <c r="C801" s="17"/>
      <c r="D801" s="18"/>
      <c r="E801" s="17"/>
      <c r="F801" s="19"/>
    </row>
    <row r="802" spans="1:6" outlineLevel="1" x14ac:dyDescent="0.25">
      <c r="A802" s="20">
        <v>23.1</v>
      </c>
      <c r="B802" s="44" t="s">
        <v>1398</v>
      </c>
      <c r="C802" s="22"/>
      <c r="D802" s="23"/>
      <c r="E802" s="24"/>
      <c r="F802" s="25"/>
    </row>
    <row r="803" spans="1:6" outlineLevel="2" x14ac:dyDescent="0.25">
      <c r="A803" s="62" t="s">
        <v>1399</v>
      </c>
      <c r="B803" s="89" t="s">
        <v>1400</v>
      </c>
      <c r="C803" s="83" t="s">
        <v>1264</v>
      </c>
      <c r="D803" s="29">
        <v>7</v>
      </c>
      <c r="E803" s="30"/>
      <c r="F803" s="31">
        <f>D803*E803</f>
        <v>0</v>
      </c>
    </row>
    <row r="804" spans="1:6" outlineLevel="2" x14ac:dyDescent="0.25">
      <c r="A804" s="62" t="s">
        <v>1401</v>
      </c>
      <c r="B804" s="89" t="s">
        <v>1263</v>
      </c>
      <c r="C804" s="83" t="s">
        <v>1264</v>
      </c>
      <c r="D804" s="29">
        <v>13</v>
      </c>
      <c r="E804" s="30"/>
      <c r="F804" s="31">
        <f t="shared" ref="F804:F823" si="33">D804*E804</f>
        <v>0</v>
      </c>
    </row>
    <row r="805" spans="1:6" outlineLevel="2" x14ac:dyDescent="0.25">
      <c r="A805" s="62" t="s">
        <v>1402</v>
      </c>
      <c r="B805" s="89" t="s">
        <v>1266</v>
      </c>
      <c r="C805" s="83" t="s">
        <v>1264</v>
      </c>
      <c r="D805" s="29">
        <v>7</v>
      </c>
      <c r="E805" s="30"/>
      <c r="F805" s="31">
        <f t="shared" si="33"/>
        <v>0</v>
      </c>
    </row>
    <row r="806" spans="1:6" outlineLevel="2" x14ac:dyDescent="0.25">
      <c r="A806" s="62" t="s">
        <v>1403</v>
      </c>
      <c r="B806" s="89" t="s">
        <v>1268</v>
      </c>
      <c r="C806" s="83" t="s">
        <v>1264</v>
      </c>
      <c r="D806" s="29">
        <v>7</v>
      </c>
      <c r="E806" s="30"/>
      <c r="F806" s="31">
        <f t="shared" si="33"/>
        <v>0</v>
      </c>
    </row>
    <row r="807" spans="1:6" outlineLevel="2" x14ac:dyDescent="0.25">
      <c r="A807" s="62" t="s">
        <v>1404</v>
      </c>
      <c r="B807" s="89" t="s">
        <v>1274</v>
      </c>
      <c r="C807" s="83" t="s">
        <v>1264</v>
      </c>
      <c r="D807" s="29">
        <v>13</v>
      </c>
      <c r="E807" s="30"/>
      <c r="F807" s="31">
        <f t="shared" si="33"/>
        <v>0</v>
      </c>
    </row>
    <row r="808" spans="1:6" outlineLevel="1" x14ac:dyDescent="0.25">
      <c r="A808" s="20">
        <v>23.2</v>
      </c>
      <c r="B808" s="44" t="s">
        <v>1277</v>
      </c>
      <c r="C808" s="22"/>
      <c r="D808" s="29"/>
      <c r="E808" s="24"/>
      <c r="F808" s="25"/>
    </row>
    <row r="809" spans="1:6" outlineLevel="2" x14ac:dyDescent="0.25">
      <c r="A809" s="62" t="s">
        <v>1405</v>
      </c>
      <c r="B809" s="89" t="s">
        <v>1406</v>
      </c>
      <c r="C809" s="83" t="s">
        <v>672</v>
      </c>
      <c r="D809" s="29">
        <v>1</v>
      </c>
      <c r="E809" s="30"/>
      <c r="F809" s="31">
        <f t="shared" si="33"/>
        <v>0</v>
      </c>
    </row>
    <row r="810" spans="1:6" outlineLevel="2" x14ac:dyDescent="0.25">
      <c r="A810" s="62" t="s">
        <v>1407</v>
      </c>
      <c r="B810" s="89" t="s">
        <v>1408</v>
      </c>
      <c r="C810" s="83" t="s">
        <v>672</v>
      </c>
      <c r="D810" s="29">
        <v>1</v>
      </c>
      <c r="E810" s="30"/>
      <c r="F810" s="31">
        <f t="shared" si="33"/>
        <v>0</v>
      </c>
    </row>
    <row r="811" spans="1:6" outlineLevel="2" x14ac:dyDescent="0.25">
      <c r="A811" s="62" t="s">
        <v>1409</v>
      </c>
      <c r="B811" s="89" t="s">
        <v>1410</v>
      </c>
      <c r="C811" s="83" t="s">
        <v>672</v>
      </c>
      <c r="D811" s="29">
        <v>1</v>
      </c>
      <c r="E811" s="30"/>
      <c r="F811" s="31">
        <f t="shared" si="33"/>
        <v>0</v>
      </c>
    </row>
    <row r="812" spans="1:6" outlineLevel="1" x14ac:dyDescent="0.25">
      <c r="A812" s="20">
        <v>23.3</v>
      </c>
      <c r="B812" s="44" t="s">
        <v>1300</v>
      </c>
      <c r="C812" s="22"/>
      <c r="D812" s="29"/>
      <c r="E812" s="24"/>
      <c r="F812" s="25"/>
    </row>
    <row r="813" spans="1:6" outlineLevel="2" x14ac:dyDescent="0.25">
      <c r="A813" s="62" t="s">
        <v>1411</v>
      </c>
      <c r="B813" s="89" t="s">
        <v>1412</v>
      </c>
      <c r="C813" s="83" t="s">
        <v>672</v>
      </c>
      <c r="D813" s="29">
        <v>2</v>
      </c>
      <c r="E813" s="30"/>
      <c r="F813" s="31">
        <f t="shared" si="33"/>
        <v>0</v>
      </c>
    </row>
    <row r="814" spans="1:6" outlineLevel="2" x14ac:dyDescent="0.25">
      <c r="A814" s="62" t="s">
        <v>1413</v>
      </c>
      <c r="B814" s="89" t="s">
        <v>1414</v>
      </c>
      <c r="C814" s="83" t="s">
        <v>672</v>
      </c>
      <c r="D814" s="29">
        <v>1</v>
      </c>
      <c r="E814" s="30"/>
      <c r="F814" s="31">
        <f t="shared" si="33"/>
        <v>0</v>
      </c>
    </row>
    <row r="815" spans="1:6" outlineLevel="2" x14ac:dyDescent="0.25">
      <c r="A815" s="62" t="s">
        <v>1415</v>
      </c>
      <c r="B815" s="89" t="s">
        <v>1302</v>
      </c>
      <c r="C815" s="83" t="s">
        <v>672</v>
      </c>
      <c r="D815" s="29">
        <v>3</v>
      </c>
      <c r="E815" s="30"/>
      <c r="F815" s="31">
        <f t="shared" si="33"/>
        <v>0</v>
      </c>
    </row>
    <row r="816" spans="1:6" outlineLevel="2" x14ac:dyDescent="0.25">
      <c r="A816" s="62" t="s">
        <v>1416</v>
      </c>
      <c r="B816" s="89" t="s">
        <v>1417</v>
      </c>
      <c r="C816" s="83" t="s">
        <v>672</v>
      </c>
      <c r="D816" s="29">
        <v>8</v>
      </c>
      <c r="E816" s="30"/>
      <c r="F816" s="31">
        <f t="shared" si="33"/>
        <v>0</v>
      </c>
    </row>
    <row r="817" spans="1:6" outlineLevel="1" x14ac:dyDescent="0.25">
      <c r="A817" s="20">
        <v>23.4</v>
      </c>
      <c r="B817" s="44" t="s">
        <v>1324</v>
      </c>
      <c r="C817" s="22"/>
      <c r="D817" s="29"/>
      <c r="E817" s="24"/>
      <c r="F817" s="25"/>
    </row>
    <row r="818" spans="1:6" outlineLevel="2" x14ac:dyDescent="0.25">
      <c r="A818" s="62" t="s">
        <v>1418</v>
      </c>
      <c r="B818" s="89" t="s">
        <v>1419</v>
      </c>
      <c r="C818" s="83" t="s">
        <v>672</v>
      </c>
      <c r="D818" s="29">
        <v>3</v>
      </c>
      <c r="E818" s="30"/>
      <c r="F818" s="31">
        <f t="shared" si="33"/>
        <v>0</v>
      </c>
    </row>
    <row r="819" spans="1:6" outlineLevel="2" x14ac:dyDescent="0.25">
      <c r="A819" s="62" t="s">
        <v>1420</v>
      </c>
      <c r="B819" s="89" t="s">
        <v>1326</v>
      </c>
      <c r="C819" s="83" t="s">
        <v>672</v>
      </c>
      <c r="D819" s="29">
        <v>13</v>
      </c>
      <c r="E819" s="30"/>
      <c r="F819" s="31">
        <f t="shared" si="33"/>
        <v>0</v>
      </c>
    </row>
    <row r="820" spans="1:6" outlineLevel="2" x14ac:dyDescent="0.25">
      <c r="A820" s="62" t="s">
        <v>1421</v>
      </c>
      <c r="B820" s="89" t="s">
        <v>1422</v>
      </c>
      <c r="C820" s="83" t="s">
        <v>672</v>
      </c>
      <c r="D820" s="29">
        <v>1</v>
      </c>
      <c r="E820" s="30"/>
      <c r="F820" s="31">
        <f t="shared" si="33"/>
        <v>0</v>
      </c>
    </row>
    <row r="821" spans="1:6" outlineLevel="2" x14ac:dyDescent="0.25">
      <c r="A821" s="62" t="s">
        <v>1423</v>
      </c>
      <c r="B821" s="89" t="s">
        <v>1424</v>
      </c>
      <c r="C821" s="83" t="s">
        <v>672</v>
      </c>
      <c r="D821" s="29">
        <v>3</v>
      </c>
      <c r="E821" s="30"/>
      <c r="F821" s="31">
        <f t="shared" si="33"/>
        <v>0</v>
      </c>
    </row>
    <row r="822" spans="1:6" outlineLevel="2" x14ac:dyDescent="0.25">
      <c r="A822" s="62" t="s">
        <v>1425</v>
      </c>
      <c r="B822" s="89" t="s">
        <v>1426</v>
      </c>
      <c r="C822" s="83" t="s">
        <v>672</v>
      </c>
      <c r="D822" s="29">
        <v>1</v>
      </c>
      <c r="E822" s="30"/>
      <c r="F822" s="31">
        <f t="shared" si="33"/>
        <v>0</v>
      </c>
    </row>
    <row r="823" spans="1:6" outlineLevel="2" x14ac:dyDescent="0.25">
      <c r="A823" s="62" t="s">
        <v>1427</v>
      </c>
      <c r="B823" s="89" t="s">
        <v>1428</v>
      </c>
      <c r="C823" s="83" t="s">
        <v>672</v>
      </c>
      <c r="D823" s="29">
        <v>2</v>
      </c>
      <c r="E823" s="30"/>
      <c r="F823" s="31">
        <f t="shared" si="33"/>
        <v>0</v>
      </c>
    </row>
    <row r="824" spans="1:6" outlineLevel="1" x14ac:dyDescent="0.25">
      <c r="A824" s="20">
        <v>23.5</v>
      </c>
      <c r="B824" s="44" t="s">
        <v>1429</v>
      </c>
      <c r="C824" s="22"/>
      <c r="D824" s="29"/>
      <c r="E824" s="24"/>
      <c r="F824" s="25"/>
    </row>
    <row r="825" spans="1:6" outlineLevel="2" x14ac:dyDescent="0.25">
      <c r="A825" s="62" t="s">
        <v>1430</v>
      </c>
      <c r="B825" s="89" t="s">
        <v>1431</v>
      </c>
      <c r="C825" s="83" t="s">
        <v>672</v>
      </c>
      <c r="D825" s="29">
        <v>1</v>
      </c>
      <c r="E825" s="30"/>
      <c r="F825" s="31">
        <f t="shared" ref="F825:F836" si="34">D825*E825</f>
        <v>0</v>
      </c>
    </row>
    <row r="826" spans="1:6" outlineLevel="2" x14ac:dyDescent="0.25">
      <c r="A826" s="62" t="s">
        <v>1432</v>
      </c>
      <c r="B826" s="89" t="s">
        <v>1433</v>
      </c>
      <c r="C826" s="83" t="s">
        <v>672</v>
      </c>
      <c r="D826" s="29">
        <v>1</v>
      </c>
      <c r="E826" s="30"/>
      <c r="F826" s="31">
        <f t="shared" si="34"/>
        <v>0</v>
      </c>
    </row>
    <row r="827" spans="1:6" outlineLevel="2" x14ac:dyDescent="0.25">
      <c r="A827" s="62" t="s">
        <v>1434</v>
      </c>
      <c r="B827" s="89" t="s">
        <v>1435</v>
      </c>
      <c r="C827" s="83" t="s">
        <v>672</v>
      </c>
      <c r="D827" s="29">
        <v>2</v>
      </c>
      <c r="E827" s="30"/>
      <c r="F827" s="31">
        <f t="shared" si="34"/>
        <v>0</v>
      </c>
    </row>
    <row r="828" spans="1:6" outlineLevel="2" x14ac:dyDescent="0.25">
      <c r="A828" s="62" t="s">
        <v>1436</v>
      </c>
      <c r="B828" s="89" t="s">
        <v>1437</v>
      </c>
      <c r="C828" s="83" t="s">
        <v>672</v>
      </c>
      <c r="D828" s="29">
        <v>2</v>
      </c>
      <c r="E828" s="30"/>
      <c r="F828" s="31">
        <f t="shared" si="34"/>
        <v>0</v>
      </c>
    </row>
    <row r="829" spans="1:6" outlineLevel="2" x14ac:dyDescent="0.25">
      <c r="A829" s="62" t="s">
        <v>1438</v>
      </c>
      <c r="B829" s="89" t="s">
        <v>1439</v>
      </c>
      <c r="C829" s="83" t="s">
        <v>672</v>
      </c>
      <c r="D829" s="29">
        <v>1</v>
      </c>
      <c r="E829" s="30"/>
      <c r="F829" s="31">
        <f t="shared" si="34"/>
        <v>0</v>
      </c>
    </row>
    <row r="830" spans="1:6" ht="25.5" outlineLevel="2" x14ac:dyDescent="0.25">
      <c r="A830" s="62" t="s">
        <v>1440</v>
      </c>
      <c r="B830" s="89" t="s">
        <v>1441</v>
      </c>
      <c r="C830" s="83" t="s">
        <v>672</v>
      </c>
      <c r="D830" s="29">
        <v>1</v>
      </c>
      <c r="E830" s="30"/>
      <c r="F830" s="31">
        <f t="shared" si="34"/>
        <v>0</v>
      </c>
    </row>
    <row r="831" spans="1:6" outlineLevel="1" x14ac:dyDescent="0.25">
      <c r="A831" s="20">
        <v>23.6</v>
      </c>
      <c r="B831" s="44" t="s">
        <v>1442</v>
      </c>
      <c r="C831" s="22"/>
      <c r="D831" s="29"/>
      <c r="E831" s="24"/>
      <c r="F831" s="25"/>
    </row>
    <row r="832" spans="1:6" outlineLevel="2" x14ac:dyDescent="0.25">
      <c r="A832" s="62" t="s">
        <v>1443</v>
      </c>
      <c r="B832" s="89" t="s">
        <v>1444</v>
      </c>
      <c r="C832" s="83" t="s">
        <v>672</v>
      </c>
      <c r="D832" s="29">
        <v>3</v>
      </c>
      <c r="E832" s="30"/>
      <c r="F832" s="31">
        <f t="shared" si="34"/>
        <v>0</v>
      </c>
    </row>
    <row r="833" spans="1:6" outlineLevel="2" x14ac:dyDescent="0.25">
      <c r="A833" s="62" t="s">
        <v>1445</v>
      </c>
      <c r="B833" s="89" t="s">
        <v>1446</v>
      </c>
      <c r="C833" s="83" t="s">
        <v>672</v>
      </c>
      <c r="D833" s="29">
        <v>6</v>
      </c>
      <c r="E833" s="30"/>
      <c r="F833" s="31">
        <f t="shared" si="34"/>
        <v>0</v>
      </c>
    </row>
    <row r="834" spans="1:6" outlineLevel="2" x14ac:dyDescent="0.25">
      <c r="A834" s="62" t="s">
        <v>1447</v>
      </c>
      <c r="B834" s="89" t="s">
        <v>1448</v>
      </c>
      <c r="C834" s="83" t="s">
        <v>672</v>
      </c>
      <c r="D834" s="29">
        <v>7</v>
      </c>
      <c r="E834" s="30"/>
      <c r="F834" s="31">
        <f t="shared" si="34"/>
        <v>0</v>
      </c>
    </row>
    <row r="835" spans="1:6" outlineLevel="1" x14ac:dyDescent="0.25">
      <c r="A835" s="20">
        <v>23.7</v>
      </c>
      <c r="B835" s="44" t="s">
        <v>209</v>
      </c>
      <c r="C835" s="22"/>
      <c r="D835" s="29"/>
      <c r="E835" s="24"/>
      <c r="F835" s="25"/>
    </row>
    <row r="836" spans="1:6" outlineLevel="2" x14ac:dyDescent="0.25">
      <c r="A836" s="62" t="s">
        <v>1449</v>
      </c>
      <c r="B836" s="89" t="s">
        <v>1450</v>
      </c>
      <c r="C836" s="83" t="s">
        <v>18</v>
      </c>
      <c r="D836" s="29">
        <v>1</v>
      </c>
      <c r="E836" s="30"/>
      <c r="F836" s="31">
        <f t="shared" si="34"/>
        <v>0</v>
      </c>
    </row>
    <row r="837" spans="1:6" outlineLevel="2" x14ac:dyDescent="0.25">
      <c r="A837" s="62" t="s">
        <v>1451</v>
      </c>
      <c r="B837" s="89" t="s">
        <v>1452</v>
      </c>
      <c r="C837" s="83" t="s">
        <v>18</v>
      </c>
      <c r="D837" s="29">
        <v>1</v>
      </c>
      <c r="E837" s="30"/>
      <c r="F837" s="31">
        <f>D837*E837</f>
        <v>0</v>
      </c>
    </row>
    <row r="838" spans="1:6" outlineLevel="2" x14ac:dyDescent="0.25">
      <c r="A838" s="62" t="s">
        <v>1453</v>
      </c>
      <c r="B838" s="89" t="s">
        <v>1454</v>
      </c>
      <c r="C838" s="83" t="s">
        <v>18</v>
      </c>
      <c r="D838" s="29">
        <v>1</v>
      </c>
      <c r="E838" s="30"/>
      <c r="F838" s="31">
        <f>D838*E838</f>
        <v>0</v>
      </c>
    </row>
    <row r="839" spans="1:6" outlineLevel="1" x14ac:dyDescent="0.25">
      <c r="A839" s="20">
        <v>23.8</v>
      </c>
      <c r="B839" s="44" t="s">
        <v>1455</v>
      </c>
      <c r="C839" s="22"/>
      <c r="D839" s="29"/>
      <c r="E839" s="24"/>
      <c r="F839" s="25"/>
    </row>
    <row r="840" spans="1:6" outlineLevel="2" x14ac:dyDescent="0.25">
      <c r="A840" s="62" t="s">
        <v>1456</v>
      </c>
      <c r="B840" s="89" t="s">
        <v>1457</v>
      </c>
      <c r="C840" s="83" t="s">
        <v>15</v>
      </c>
      <c r="D840" s="29">
        <v>7</v>
      </c>
      <c r="E840" s="30"/>
      <c r="F840" s="31">
        <f>D840*E840</f>
        <v>0</v>
      </c>
    </row>
    <row r="841" spans="1:6" outlineLevel="2" x14ac:dyDescent="0.25">
      <c r="A841" s="62" t="s">
        <v>1458</v>
      </c>
      <c r="B841" s="89" t="s">
        <v>1389</v>
      </c>
      <c r="C841" s="83" t="s">
        <v>15</v>
      </c>
      <c r="D841" s="29">
        <v>13</v>
      </c>
      <c r="E841" s="30"/>
      <c r="F841" s="31">
        <f>D841*E841</f>
        <v>0</v>
      </c>
    </row>
    <row r="842" spans="1:6" outlineLevel="2" x14ac:dyDescent="0.25">
      <c r="A842" s="62" t="s">
        <v>1459</v>
      </c>
      <c r="B842" s="89" t="s">
        <v>1390</v>
      </c>
      <c r="C842" s="83" t="s">
        <v>15</v>
      </c>
      <c r="D842" s="29">
        <v>7</v>
      </c>
      <c r="E842" s="30"/>
      <c r="F842" s="31">
        <f>D842*E842</f>
        <v>0</v>
      </c>
    </row>
    <row r="843" spans="1:6" outlineLevel="2" x14ac:dyDescent="0.25">
      <c r="A843" s="62" t="s">
        <v>1460</v>
      </c>
      <c r="B843" s="89" t="s">
        <v>1391</v>
      </c>
      <c r="C843" s="83" t="s">
        <v>15</v>
      </c>
      <c r="D843" s="29">
        <v>7</v>
      </c>
      <c r="E843" s="30"/>
      <c r="F843" s="31">
        <f>D843*E843</f>
        <v>0</v>
      </c>
    </row>
    <row r="844" spans="1:6" outlineLevel="2" x14ac:dyDescent="0.25">
      <c r="A844" s="62" t="s">
        <v>1461</v>
      </c>
      <c r="B844" s="89" t="s">
        <v>1394</v>
      </c>
      <c r="C844" s="83" t="s">
        <v>15</v>
      </c>
      <c r="D844" s="29">
        <v>13</v>
      </c>
      <c r="E844" s="30"/>
      <c r="F844" s="31">
        <f>D844*E844</f>
        <v>0</v>
      </c>
    </row>
    <row r="845" spans="1:6" outlineLevel="1" x14ac:dyDescent="0.25">
      <c r="A845" s="35"/>
      <c r="B845" s="97"/>
      <c r="C845" s="11"/>
      <c r="D845" s="36"/>
      <c r="E845" s="90" t="s">
        <v>1462</v>
      </c>
      <c r="F845" s="38">
        <f>SUM(F803:F844)</f>
        <v>0</v>
      </c>
    </row>
    <row r="846" spans="1:6" ht="15.75" outlineLevel="1" thickBot="1" x14ac:dyDescent="0.3">
      <c r="A846" s="35"/>
      <c r="B846" s="97"/>
      <c r="C846" s="11"/>
      <c r="D846" s="36"/>
      <c r="E846" s="98"/>
      <c r="F846" s="99"/>
    </row>
    <row r="847" spans="1:6" ht="15.75" thickBot="1" x14ac:dyDescent="0.3">
      <c r="B847" s="101"/>
      <c r="C847" s="102"/>
      <c r="D847" s="103"/>
      <c r="E847" s="102"/>
      <c r="F847" s="104"/>
    </row>
    <row r="848" spans="1:6" ht="15.75" thickTop="1" x14ac:dyDescent="0.25">
      <c r="A848" s="105"/>
      <c r="B848" s="106" t="s">
        <v>1463</v>
      </c>
      <c r="C848" s="107"/>
      <c r="D848" s="108" t="s">
        <v>1464</v>
      </c>
      <c r="E848" s="109">
        <f>+F845+F799+F721+F684+F650+F572+F395+F390+F366+F357+F338+F310+F298+F200+F191+F183+F157+F142+F130+F88+F50+F30+F17</f>
        <v>0</v>
      </c>
      <c r="F848" s="110"/>
    </row>
    <row r="849" spans="1:6" x14ac:dyDescent="0.25">
      <c r="A849" s="45"/>
      <c r="B849" s="111" t="s">
        <v>1465</v>
      </c>
      <c r="C849" s="112" t="s">
        <v>1466</v>
      </c>
      <c r="D849" s="113" t="s">
        <v>1464</v>
      </c>
      <c r="E849" s="114"/>
      <c r="F849" s="115"/>
    </row>
    <row r="850" spans="1:6" x14ac:dyDescent="0.25">
      <c r="A850" s="45"/>
      <c r="B850" s="111" t="s">
        <v>1467</v>
      </c>
      <c r="C850" s="112" t="s">
        <v>1466</v>
      </c>
      <c r="D850" s="113" t="s">
        <v>1464</v>
      </c>
      <c r="E850" s="114"/>
      <c r="F850" s="115"/>
    </row>
    <row r="851" spans="1:6" x14ac:dyDescent="0.25">
      <c r="A851" s="45"/>
      <c r="B851" s="111" t="s">
        <v>1468</v>
      </c>
      <c r="C851" s="112" t="s">
        <v>1466</v>
      </c>
      <c r="D851" s="113" t="s">
        <v>1464</v>
      </c>
      <c r="E851" s="114"/>
      <c r="F851" s="115"/>
    </row>
    <row r="852" spans="1:6" x14ac:dyDescent="0.25">
      <c r="A852" s="105"/>
      <c r="B852" s="116" t="s">
        <v>1469</v>
      </c>
      <c r="C852" s="17"/>
      <c r="D852" s="117" t="s">
        <v>1464</v>
      </c>
      <c r="E852" s="118">
        <f>SUM(E848:E851)</f>
        <v>0</v>
      </c>
      <c r="F852" s="119"/>
    </row>
    <row r="853" spans="1:6" x14ac:dyDescent="0.25">
      <c r="A853" s="120"/>
      <c r="B853" s="121" t="s">
        <v>1470</v>
      </c>
      <c r="C853" s="112" t="s">
        <v>1466</v>
      </c>
      <c r="D853" s="122" t="s">
        <v>1464</v>
      </c>
      <c r="E853" s="114"/>
      <c r="F853" s="110"/>
    </row>
    <row r="854" spans="1:6" ht="15.75" thickBot="1" x14ac:dyDescent="0.3">
      <c r="A854" s="105"/>
      <c r="B854" s="123" t="s">
        <v>1471</v>
      </c>
      <c r="C854" s="124"/>
      <c r="D854" s="125" t="s">
        <v>1464</v>
      </c>
      <c r="E854" s="126">
        <f>SUM(E852:E853)</f>
        <v>0</v>
      </c>
      <c r="F854" s="119"/>
    </row>
    <row r="855" spans="1:6" ht="15.75" thickTop="1" x14ac:dyDescent="0.25">
      <c r="B855" s="1"/>
      <c r="C855" s="11"/>
      <c r="D855" s="127"/>
      <c r="E855" s="13"/>
    </row>
    <row r="856" spans="1:6" x14ac:dyDescent="0.25">
      <c r="A856" s="15">
        <v>24</v>
      </c>
      <c r="B856" s="16" t="s">
        <v>1472</v>
      </c>
      <c r="C856" s="17"/>
      <c r="D856" s="18"/>
      <c r="E856" s="17"/>
      <c r="F856" s="19"/>
    </row>
    <row r="857" spans="1:6" outlineLevel="1" x14ac:dyDescent="0.25">
      <c r="A857" s="20">
        <v>24.1</v>
      </c>
      <c r="B857" s="44" t="s">
        <v>1473</v>
      </c>
      <c r="C857" s="22"/>
      <c r="D857" s="23"/>
      <c r="E857" s="24"/>
      <c r="F857" s="25"/>
    </row>
    <row r="858" spans="1:6" ht="165.75" outlineLevel="2" x14ac:dyDescent="0.25">
      <c r="A858" s="26" t="s">
        <v>1474</v>
      </c>
      <c r="B858" s="52" t="s">
        <v>1475</v>
      </c>
      <c r="C858" s="28" t="s">
        <v>1476</v>
      </c>
      <c r="D858" s="29">
        <v>960</v>
      </c>
      <c r="E858" s="30"/>
      <c r="F858" s="31">
        <f t="shared" ref="F858:F904" si="35">D858*E858</f>
        <v>0</v>
      </c>
    </row>
    <row r="859" spans="1:6" ht="63.75" outlineLevel="2" x14ac:dyDescent="0.25">
      <c r="A859" s="26" t="s">
        <v>1477</v>
      </c>
      <c r="B859" s="52" t="s">
        <v>1478</v>
      </c>
      <c r="C859" s="28" t="s">
        <v>1476</v>
      </c>
      <c r="D859" s="29">
        <v>960</v>
      </c>
      <c r="E859" s="30"/>
      <c r="F859" s="31">
        <f t="shared" si="35"/>
        <v>0</v>
      </c>
    </row>
    <row r="860" spans="1:6" ht="63.75" outlineLevel="2" x14ac:dyDescent="0.25">
      <c r="A860" s="26" t="s">
        <v>1479</v>
      </c>
      <c r="B860" s="52" t="s">
        <v>1480</v>
      </c>
      <c r="C860" s="28" t="s">
        <v>1476</v>
      </c>
      <c r="D860" s="29">
        <v>30</v>
      </c>
      <c r="E860" s="30"/>
      <c r="F860" s="31">
        <f t="shared" si="35"/>
        <v>0</v>
      </c>
    </row>
    <row r="861" spans="1:6" ht="204" outlineLevel="2" x14ac:dyDescent="0.25">
      <c r="A861" s="26" t="s">
        <v>1481</v>
      </c>
      <c r="B861" s="52" t="s">
        <v>1482</v>
      </c>
      <c r="C861" s="28" t="s">
        <v>1476</v>
      </c>
      <c r="D861" s="29">
        <v>30</v>
      </c>
      <c r="E861" s="30"/>
      <c r="F861" s="31">
        <f t="shared" si="35"/>
        <v>0</v>
      </c>
    </row>
    <row r="862" spans="1:6" ht="63.75" outlineLevel="2" x14ac:dyDescent="0.25">
      <c r="A862" s="26" t="s">
        <v>1483</v>
      </c>
      <c r="B862" s="52" t="s">
        <v>1484</v>
      </c>
      <c r="C862" s="28" t="s">
        <v>1476</v>
      </c>
      <c r="D862" s="29">
        <v>36</v>
      </c>
      <c r="E862" s="30"/>
      <c r="F862" s="31">
        <f t="shared" si="35"/>
        <v>0</v>
      </c>
    </row>
    <row r="863" spans="1:6" outlineLevel="1" x14ac:dyDescent="0.25">
      <c r="A863" s="20">
        <v>24.2</v>
      </c>
      <c r="B863" s="44" t="s">
        <v>1485</v>
      </c>
      <c r="C863" s="34"/>
      <c r="D863" s="23"/>
      <c r="E863" s="24"/>
      <c r="F863" s="25"/>
    </row>
    <row r="864" spans="1:6" ht="165.75" outlineLevel="1" x14ac:dyDescent="0.25">
      <c r="A864" s="26" t="s">
        <v>1486</v>
      </c>
      <c r="B864" s="52" t="s">
        <v>1475</v>
      </c>
      <c r="C864" s="28" t="s">
        <v>1476</v>
      </c>
      <c r="D864" s="29">
        <v>96</v>
      </c>
      <c r="E864" s="30"/>
      <c r="F864" s="31">
        <f t="shared" si="35"/>
        <v>0</v>
      </c>
    </row>
    <row r="865" spans="1:6" ht="63.75" outlineLevel="1" x14ac:dyDescent="0.25">
      <c r="A865" s="26" t="s">
        <v>1487</v>
      </c>
      <c r="B865" s="52" t="s">
        <v>1478</v>
      </c>
      <c r="C865" s="28" t="s">
        <v>1476</v>
      </c>
      <c r="D865" s="29">
        <v>96</v>
      </c>
      <c r="E865" s="30"/>
      <c r="F865" s="31">
        <f t="shared" si="35"/>
        <v>0</v>
      </c>
    </row>
    <row r="866" spans="1:6" ht="63.75" outlineLevel="1" x14ac:dyDescent="0.25">
      <c r="A866" s="26" t="s">
        <v>1488</v>
      </c>
      <c r="B866" s="52" t="s">
        <v>1480</v>
      </c>
      <c r="C866" s="28" t="s">
        <v>1476</v>
      </c>
      <c r="D866" s="29">
        <v>3</v>
      </c>
      <c r="E866" s="30"/>
      <c r="F866" s="31">
        <f t="shared" si="35"/>
        <v>0</v>
      </c>
    </row>
    <row r="867" spans="1:6" ht="204" outlineLevel="1" x14ac:dyDescent="0.25">
      <c r="A867" s="26" t="s">
        <v>1489</v>
      </c>
      <c r="B867" s="52" t="s">
        <v>1482</v>
      </c>
      <c r="C867" s="28" t="s">
        <v>1476</v>
      </c>
      <c r="D867" s="29">
        <v>3</v>
      </c>
      <c r="E867" s="30"/>
      <c r="F867" s="31">
        <f t="shared" si="35"/>
        <v>0</v>
      </c>
    </row>
    <row r="868" spans="1:6" ht="63.75" outlineLevel="2" x14ac:dyDescent="0.25">
      <c r="A868" s="26" t="s">
        <v>1490</v>
      </c>
      <c r="B868" s="52" t="s">
        <v>1491</v>
      </c>
      <c r="C868" s="28" t="s">
        <v>1476</v>
      </c>
      <c r="D868" s="29">
        <v>5</v>
      </c>
      <c r="E868" s="30"/>
      <c r="F868" s="31">
        <f t="shared" si="35"/>
        <v>0</v>
      </c>
    </row>
    <row r="869" spans="1:6" outlineLevel="1" x14ac:dyDescent="0.25">
      <c r="A869" s="20">
        <v>24.3</v>
      </c>
      <c r="B869" s="44" t="s">
        <v>1492</v>
      </c>
      <c r="C869" s="34"/>
      <c r="D869" s="23"/>
      <c r="E869" s="24"/>
      <c r="F869" s="25"/>
    </row>
    <row r="870" spans="1:6" ht="191.25" outlineLevel="2" x14ac:dyDescent="0.25">
      <c r="A870" s="26" t="s">
        <v>1493</v>
      </c>
      <c r="B870" s="52" t="s">
        <v>1494</v>
      </c>
      <c r="C870" s="28" t="s">
        <v>1476</v>
      </c>
      <c r="D870" s="29">
        <v>24</v>
      </c>
      <c r="E870" s="30"/>
      <c r="F870" s="31">
        <f t="shared" si="35"/>
        <v>0</v>
      </c>
    </row>
    <row r="871" spans="1:6" ht="63.75" outlineLevel="2" x14ac:dyDescent="0.25">
      <c r="A871" s="26" t="s">
        <v>1495</v>
      </c>
      <c r="B871" s="52" t="s">
        <v>1478</v>
      </c>
      <c r="C871" s="28" t="s">
        <v>1476</v>
      </c>
      <c r="D871" s="29">
        <v>96</v>
      </c>
      <c r="E871" s="30"/>
      <c r="F871" s="31">
        <f t="shared" si="35"/>
        <v>0</v>
      </c>
    </row>
    <row r="872" spans="1:6" outlineLevel="1" x14ac:dyDescent="0.25">
      <c r="A872" s="20">
        <v>24.4</v>
      </c>
      <c r="B872" s="44" t="s">
        <v>1496</v>
      </c>
      <c r="C872" s="34"/>
      <c r="D872" s="23"/>
      <c r="E872" s="24"/>
      <c r="F872" s="25"/>
    </row>
    <row r="873" spans="1:6" ht="204" outlineLevel="2" x14ac:dyDescent="0.25">
      <c r="A873" s="26" t="s">
        <v>1497</v>
      </c>
      <c r="B873" s="52" t="s">
        <v>1498</v>
      </c>
      <c r="C873" s="28" t="s">
        <v>1476</v>
      </c>
      <c r="D873" s="29">
        <v>24</v>
      </c>
      <c r="E873" s="30"/>
      <c r="F873" s="31">
        <f t="shared" si="35"/>
        <v>0</v>
      </c>
    </row>
    <row r="874" spans="1:6" ht="63.75" outlineLevel="2" x14ac:dyDescent="0.25">
      <c r="A874" s="26" t="s">
        <v>1499</v>
      </c>
      <c r="B874" s="52" t="s">
        <v>1478</v>
      </c>
      <c r="C874" s="28" t="s">
        <v>1476</v>
      </c>
      <c r="D874" s="29">
        <v>96</v>
      </c>
      <c r="E874" s="30"/>
      <c r="F874" s="31">
        <f t="shared" si="35"/>
        <v>0</v>
      </c>
    </row>
    <row r="875" spans="1:6" ht="63.75" outlineLevel="2" x14ac:dyDescent="0.25">
      <c r="A875" s="26" t="s">
        <v>1500</v>
      </c>
      <c r="B875" s="52" t="s">
        <v>1480</v>
      </c>
      <c r="C875" s="28" t="s">
        <v>1476</v>
      </c>
      <c r="D875" s="29">
        <v>3</v>
      </c>
      <c r="E875" s="30"/>
      <c r="F875" s="31">
        <f t="shared" si="35"/>
        <v>0</v>
      </c>
    </row>
    <row r="876" spans="1:6" ht="204" outlineLevel="2" x14ac:dyDescent="0.25">
      <c r="A876" s="26" t="s">
        <v>1501</v>
      </c>
      <c r="B876" s="52" t="s">
        <v>1482</v>
      </c>
      <c r="C876" s="28" t="s">
        <v>1476</v>
      </c>
      <c r="D876" s="29">
        <v>3</v>
      </c>
      <c r="E876" s="30"/>
      <c r="F876" s="31">
        <f t="shared" si="35"/>
        <v>0</v>
      </c>
    </row>
    <row r="877" spans="1:6" outlineLevel="1" x14ac:dyDescent="0.25">
      <c r="A877" s="20">
        <v>24.5</v>
      </c>
      <c r="B877" s="44" t="s">
        <v>1502</v>
      </c>
      <c r="C877" s="34"/>
      <c r="D877" s="23"/>
      <c r="E877" s="24"/>
      <c r="F877" s="25"/>
    </row>
    <row r="878" spans="1:6" ht="51" outlineLevel="2" x14ac:dyDescent="0.25">
      <c r="A878" s="26" t="s">
        <v>1503</v>
      </c>
      <c r="B878" s="52" t="s">
        <v>1504</v>
      </c>
      <c r="C878" s="28" t="s">
        <v>1476</v>
      </c>
      <c r="D878" s="29">
        <v>4</v>
      </c>
      <c r="E878" s="30"/>
      <c r="F878" s="31">
        <f t="shared" si="35"/>
        <v>0</v>
      </c>
    </row>
    <row r="879" spans="1:6" ht="89.25" outlineLevel="2" x14ac:dyDescent="0.25">
      <c r="A879" s="26" t="s">
        <v>1505</v>
      </c>
      <c r="B879" s="52" t="s">
        <v>1506</v>
      </c>
      <c r="C879" s="28" t="s">
        <v>1476</v>
      </c>
      <c r="D879" s="29">
        <v>110</v>
      </c>
      <c r="E879" s="30"/>
      <c r="F879" s="31">
        <f t="shared" si="35"/>
        <v>0</v>
      </c>
    </row>
    <row r="880" spans="1:6" outlineLevel="1" x14ac:dyDescent="0.25">
      <c r="A880" s="20">
        <v>24.6</v>
      </c>
      <c r="B880" s="44" t="s">
        <v>1507</v>
      </c>
      <c r="C880" s="34"/>
      <c r="D880" s="23"/>
      <c r="E880" s="24"/>
      <c r="F880" s="25"/>
    </row>
    <row r="881" spans="1:6" ht="63.75" outlineLevel="2" x14ac:dyDescent="0.25">
      <c r="A881" s="26" t="s">
        <v>1508</v>
      </c>
      <c r="B881" s="52" t="s">
        <v>1478</v>
      </c>
      <c r="C881" s="28" t="s">
        <v>1476</v>
      </c>
      <c r="D881" s="29">
        <v>384</v>
      </c>
      <c r="E881" s="30"/>
      <c r="F881" s="31">
        <f t="shared" si="35"/>
        <v>0</v>
      </c>
    </row>
    <row r="882" spans="1:6" ht="204" outlineLevel="2" x14ac:dyDescent="0.25">
      <c r="A882" s="26" t="s">
        <v>1509</v>
      </c>
      <c r="B882" s="52" t="s">
        <v>1482</v>
      </c>
      <c r="C882" s="28" t="s">
        <v>1476</v>
      </c>
      <c r="D882" s="29">
        <v>12</v>
      </c>
      <c r="E882" s="30"/>
      <c r="F882" s="31">
        <f t="shared" si="35"/>
        <v>0</v>
      </c>
    </row>
    <row r="883" spans="1:6" ht="127.5" outlineLevel="2" x14ac:dyDescent="0.25">
      <c r="A883" s="26" t="s">
        <v>1510</v>
      </c>
      <c r="B883" s="129" t="s">
        <v>1511</v>
      </c>
      <c r="C883" s="28" t="s">
        <v>1476</v>
      </c>
      <c r="D883" s="29">
        <v>48</v>
      </c>
      <c r="E883" s="30"/>
      <c r="F883" s="31">
        <f t="shared" si="35"/>
        <v>0</v>
      </c>
    </row>
    <row r="884" spans="1:6" ht="63.75" outlineLevel="2" x14ac:dyDescent="0.25">
      <c r="A884" s="26" t="s">
        <v>1512</v>
      </c>
      <c r="B884" s="52" t="s">
        <v>1480</v>
      </c>
      <c r="C884" s="28" t="s">
        <v>1476</v>
      </c>
      <c r="D884" s="29">
        <v>12</v>
      </c>
      <c r="E884" s="30"/>
      <c r="F884" s="31">
        <f t="shared" si="35"/>
        <v>0</v>
      </c>
    </row>
    <row r="885" spans="1:6" outlineLevel="1" x14ac:dyDescent="0.25">
      <c r="A885" s="20">
        <v>24.7</v>
      </c>
      <c r="B885" s="44" t="s">
        <v>1513</v>
      </c>
      <c r="C885" s="34"/>
      <c r="D885" s="23"/>
      <c r="E885" s="24"/>
      <c r="F885" s="25"/>
    </row>
    <row r="886" spans="1:6" ht="25.5" outlineLevel="2" x14ac:dyDescent="0.25">
      <c r="A886" s="26" t="s">
        <v>1514</v>
      </c>
      <c r="B886" s="129" t="s">
        <v>1515</v>
      </c>
      <c r="C886" s="28" t="s">
        <v>1476</v>
      </c>
      <c r="D886" s="29">
        <v>45</v>
      </c>
      <c r="E886" s="30"/>
      <c r="F886" s="31">
        <f t="shared" si="35"/>
        <v>0</v>
      </c>
    </row>
    <row r="887" spans="1:6" ht="63.75" outlineLevel="2" x14ac:dyDescent="0.25">
      <c r="A887" s="26" t="s">
        <v>1516</v>
      </c>
      <c r="B887" s="52" t="s">
        <v>1517</v>
      </c>
      <c r="C887" s="28" t="s">
        <v>1476</v>
      </c>
      <c r="D887" s="29">
        <v>180</v>
      </c>
      <c r="E887" s="30"/>
      <c r="F887" s="31">
        <f t="shared" si="35"/>
        <v>0</v>
      </c>
    </row>
    <row r="888" spans="1:6" outlineLevel="1" x14ac:dyDescent="0.25">
      <c r="A888" s="20">
        <v>24.8</v>
      </c>
      <c r="B888" s="44" t="s">
        <v>1518</v>
      </c>
      <c r="C888" s="34"/>
      <c r="D888" s="23"/>
      <c r="E888" s="24"/>
      <c r="F888" s="25"/>
    </row>
    <row r="889" spans="1:6" ht="114.75" outlineLevel="2" x14ac:dyDescent="0.25">
      <c r="A889" s="26" t="s">
        <v>1519</v>
      </c>
      <c r="B889" s="52" t="s">
        <v>1520</v>
      </c>
      <c r="C889" s="28" t="s">
        <v>1476</v>
      </c>
      <c r="D889" s="29">
        <v>280</v>
      </c>
      <c r="E889" s="30"/>
      <c r="F889" s="31">
        <f t="shared" si="35"/>
        <v>0</v>
      </c>
    </row>
    <row r="890" spans="1:6" outlineLevel="1" x14ac:dyDescent="0.25">
      <c r="A890" s="20">
        <v>24.9</v>
      </c>
      <c r="B890" s="44" t="s">
        <v>1521</v>
      </c>
      <c r="C890" s="34"/>
      <c r="D890" s="23"/>
      <c r="E890" s="24"/>
      <c r="F890" s="25"/>
    </row>
    <row r="891" spans="1:6" ht="127.5" outlineLevel="2" x14ac:dyDescent="0.25">
      <c r="A891" s="26" t="s">
        <v>1522</v>
      </c>
      <c r="B891" s="129" t="s">
        <v>1523</v>
      </c>
      <c r="C891" s="28" t="s">
        <v>1476</v>
      </c>
      <c r="D891" s="29">
        <v>4</v>
      </c>
      <c r="E891" s="30"/>
      <c r="F891" s="31">
        <f t="shared" si="35"/>
        <v>0</v>
      </c>
    </row>
    <row r="892" spans="1:6" ht="51" outlineLevel="2" x14ac:dyDescent="0.25">
      <c r="A892" s="26" t="s">
        <v>1524</v>
      </c>
      <c r="B892" s="52" t="s">
        <v>1525</v>
      </c>
      <c r="C892" s="28" t="s">
        <v>1476</v>
      </c>
      <c r="D892" s="29">
        <v>20</v>
      </c>
      <c r="E892" s="30"/>
      <c r="F892" s="31">
        <f t="shared" si="35"/>
        <v>0</v>
      </c>
    </row>
    <row r="893" spans="1:6" outlineLevel="1" x14ac:dyDescent="0.25">
      <c r="A893" s="130" t="s">
        <v>1526</v>
      </c>
      <c r="B893" s="44" t="s">
        <v>1527</v>
      </c>
      <c r="C893" s="34"/>
      <c r="D893" s="23"/>
      <c r="E893" s="24"/>
      <c r="F893" s="25"/>
    </row>
    <row r="894" spans="1:6" ht="127.5" outlineLevel="2" x14ac:dyDescent="0.25">
      <c r="A894" s="26" t="s">
        <v>1528</v>
      </c>
      <c r="B894" s="129" t="s">
        <v>1529</v>
      </c>
      <c r="C894" s="28" t="s">
        <v>1476</v>
      </c>
      <c r="D894" s="29">
        <v>28</v>
      </c>
      <c r="E894" s="30"/>
      <c r="F894" s="31">
        <f t="shared" si="35"/>
        <v>0</v>
      </c>
    </row>
    <row r="895" spans="1:6" ht="114.75" outlineLevel="2" x14ac:dyDescent="0.25">
      <c r="A895" s="26" t="s">
        <v>1530</v>
      </c>
      <c r="B895" s="52" t="s">
        <v>1531</v>
      </c>
      <c r="C895" s="28" t="s">
        <v>1476</v>
      </c>
      <c r="D895" s="29">
        <v>24</v>
      </c>
      <c r="E895" s="30"/>
      <c r="F895" s="31">
        <f t="shared" si="35"/>
        <v>0</v>
      </c>
    </row>
    <row r="896" spans="1:6" ht="63.75" outlineLevel="2" x14ac:dyDescent="0.25">
      <c r="A896" s="26" t="s">
        <v>1532</v>
      </c>
      <c r="B896" s="52" t="s">
        <v>1478</v>
      </c>
      <c r="C896" s="28" t="s">
        <v>1476</v>
      </c>
      <c r="D896" s="29">
        <v>104</v>
      </c>
      <c r="E896" s="30"/>
      <c r="F896" s="31">
        <f t="shared" si="35"/>
        <v>0</v>
      </c>
    </row>
    <row r="897" spans="1:6" ht="63.75" outlineLevel="2" x14ac:dyDescent="0.25">
      <c r="A897" s="26" t="s">
        <v>1533</v>
      </c>
      <c r="B897" s="52" t="s">
        <v>1480</v>
      </c>
      <c r="C897" s="28" t="s">
        <v>1476</v>
      </c>
      <c r="D897" s="29">
        <v>52</v>
      </c>
      <c r="E897" s="30"/>
      <c r="F897" s="31">
        <f t="shared" si="35"/>
        <v>0</v>
      </c>
    </row>
    <row r="898" spans="1:6" outlineLevel="1" x14ac:dyDescent="0.25">
      <c r="A898" s="20">
        <v>24.11</v>
      </c>
      <c r="B898" s="44" t="s">
        <v>1534</v>
      </c>
      <c r="C898" s="34"/>
      <c r="D898" s="23"/>
      <c r="E898" s="24"/>
      <c r="F898" s="25"/>
    </row>
    <row r="899" spans="1:6" ht="25.5" outlineLevel="2" x14ac:dyDescent="0.25">
      <c r="A899" s="26" t="s">
        <v>1535</v>
      </c>
      <c r="B899" s="52" t="s">
        <v>1536</v>
      </c>
      <c r="C899" s="28" t="s">
        <v>1476</v>
      </c>
      <c r="D899" s="29">
        <v>3</v>
      </c>
      <c r="E899" s="30"/>
      <c r="F899" s="31">
        <f t="shared" si="35"/>
        <v>0</v>
      </c>
    </row>
    <row r="900" spans="1:6" ht="38.25" outlineLevel="2" x14ac:dyDescent="0.25">
      <c r="A900" s="26" t="s">
        <v>1537</v>
      </c>
      <c r="B900" s="52" t="s">
        <v>1538</v>
      </c>
      <c r="C900" s="28" t="s">
        <v>1476</v>
      </c>
      <c r="D900" s="29">
        <v>24</v>
      </c>
      <c r="E900" s="30"/>
      <c r="F900" s="31">
        <f t="shared" si="35"/>
        <v>0</v>
      </c>
    </row>
    <row r="901" spans="1:6" outlineLevel="1" x14ac:dyDescent="0.25">
      <c r="A901" s="20">
        <v>24.12</v>
      </c>
      <c r="B901" s="44" t="s">
        <v>1539</v>
      </c>
      <c r="C901" s="34"/>
      <c r="D901" s="23"/>
      <c r="E901" s="24"/>
      <c r="F901" s="25"/>
    </row>
    <row r="902" spans="1:6" ht="38.25" outlineLevel="2" x14ac:dyDescent="0.25">
      <c r="A902" s="26" t="s">
        <v>1540</v>
      </c>
      <c r="B902" s="129" t="s">
        <v>1541</v>
      </c>
      <c r="C902" s="28" t="s">
        <v>1476</v>
      </c>
      <c r="D902" s="29">
        <v>12</v>
      </c>
      <c r="E902" s="30"/>
      <c r="F902" s="31">
        <f t="shared" si="35"/>
        <v>0</v>
      </c>
    </row>
    <row r="903" spans="1:6" ht="38.25" outlineLevel="2" x14ac:dyDescent="0.25">
      <c r="A903" s="26" t="s">
        <v>1542</v>
      </c>
      <c r="B903" s="52" t="s">
        <v>1543</v>
      </c>
      <c r="C903" s="28" t="s">
        <v>1476</v>
      </c>
      <c r="D903" s="29">
        <v>12</v>
      </c>
      <c r="E903" s="30"/>
      <c r="F903" s="31">
        <f t="shared" si="35"/>
        <v>0</v>
      </c>
    </row>
    <row r="904" spans="1:6" ht="89.25" outlineLevel="2" x14ac:dyDescent="0.25">
      <c r="A904" s="26" t="s">
        <v>1544</v>
      </c>
      <c r="B904" s="52" t="s">
        <v>1545</v>
      </c>
      <c r="C904" s="28" t="s">
        <v>1476</v>
      </c>
      <c r="D904" s="29">
        <v>6</v>
      </c>
      <c r="E904" s="30"/>
      <c r="F904" s="31">
        <f t="shared" si="35"/>
        <v>0</v>
      </c>
    </row>
    <row r="905" spans="1:6" outlineLevel="1" x14ac:dyDescent="0.25">
      <c r="A905" s="20">
        <v>24.13</v>
      </c>
      <c r="B905" s="44" t="s">
        <v>1546</v>
      </c>
      <c r="C905" s="34"/>
      <c r="D905" s="131"/>
      <c r="E905" s="24"/>
      <c r="F905" s="25"/>
    </row>
    <row r="906" spans="1:6" ht="102" outlineLevel="2" x14ac:dyDescent="0.25">
      <c r="A906" s="26" t="s">
        <v>1547</v>
      </c>
      <c r="B906" s="52" t="s">
        <v>1548</v>
      </c>
      <c r="C906" s="28" t="s">
        <v>18</v>
      </c>
      <c r="D906" s="29">
        <v>20</v>
      </c>
      <c r="E906" s="30"/>
      <c r="F906" s="31">
        <f t="shared" ref="F906:F913" si="36">D906*E906</f>
        <v>0</v>
      </c>
    </row>
    <row r="907" spans="1:6" ht="89.25" outlineLevel="2" x14ac:dyDescent="0.25">
      <c r="A907" s="26" t="s">
        <v>1549</v>
      </c>
      <c r="B907" s="52" t="s">
        <v>1550</v>
      </c>
      <c r="C907" s="28" t="s">
        <v>18</v>
      </c>
      <c r="D907" s="29">
        <v>24</v>
      </c>
      <c r="E907" s="30"/>
      <c r="F907" s="31">
        <f t="shared" si="36"/>
        <v>0</v>
      </c>
    </row>
    <row r="908" spans="1:6" ht="89.25" outlineLevel="2" x14ac:dyDescent="0.25">
      <c r="A908" s="26" t="s">
        <v>1551</v>
      </c>
      <c r="B908" s="52" t="s">
        <v>1552</v>
      </c>
      <c r="C908" s="28" t="s">
        <v>18</v>
      </c>
      <c r="D908" s="29">
        <v>12</v>
      </c>
      <c r="E908" s="30"/>
      <c r="F908" s="31">
        <f t="shared" si="36"/>
        <v>0</v>
      </c>
    </row>
    <row r="909" spans="1:6" ht="89.25" outlineLevel="2" x14ac:dyDescent="0.25">
      <c r="A909" s="26" t="s">
        <v>1553</v>
      </c>
      <c r="B909" s="52" t="s">
        <v>1554</v>
      </c>
      <c r="C909" s="28" t="s">
        <v>18</v>
      </c>
      <c r="D909" s="29">
        <v>12</v>
      </c>
      <c r="E909" s="30"/>
      <c r="F909" s="31">
        <f t="shared" si="36"/>
        <v>0</v>
      </c>
    </row>
    <row r="910" spans="1:6" outlineLevel="2" x14ac:dyDescent="0.25">
      <c r="A910" s="26" t="s">
        <v>1555</v>
      </c>
      <c r="B910" s="52" t="s">
        <v>1556</v>
      </c>
      <c r="C910" s="28" t="s">
        <v>18</v>
      </c>
      <c r="D910" s="29">
        <v>46</v>
      </c>
      <c r="E910" s="30"/>
      <c r="F910" s="31">
        <f t="shared" si="36"/>
        <v>0</v>
      </c>
    </row>
    <row r="911" spans="1:6" outlineLevel="2" x14ac:dyDescent="0.25">
      <c r="A911" s="26" t="s">
        <v>1557</v>
      </c>
      <c r="B911" s="52" t="s">
        <v>1558</v>
      </c>
      <c r="C911" s="28" t="s">
        <v>18</v>
      </c>
      <c r="D911" s="29">
        <v>6</v>
      </c>
      <c r="E911" s="30"/>
      <c r="F911" s="31">
        <f t="shared" si="36"/>
        <v>0</v>
      </c>
    </row>
    <row r="912" spans="1:6" outlineLevel="2" x14ac:dyDescent="0.25">
      <c r="A912" s="26" t="s">
        <v>1559</v>
      </c>
      <c r="B912" s="52" t="s">
        <v>1560</v>
      </c>
      <c r="C912" s="28" t="s">
        <v>18</v>
      </c>
      <c r="D912" s="29">
        <v>26</v>
      </c>
      <c r="E912" s="30"/>
      <c r="F912" s="31">
        <f t="shared" si="36"/>
        <v>0</v>
      </c>
    </row>
    <row r="913" spans="1:6" outlineLevel="2" x14ac:dyDescent="0.25">
      <c r="A913" s="26" t="s">
        <v>1561</v>
      </c>
      <c r="B913" s="52" t="s">
        <v>1562</v>
      </c>
      <c r="C913" s="28" t="s">
        <v>18</v>
      </c>
      <c r="D913" s="29">
        <v>47</v>
      </c>
      <c r="E913" s="30"/>
      <c r="F913" s="31">
        <f t="shared" si="36"/>
        <v>0</v>
      </c>
    </row>
    <row r="914" spans="1:6" x14ac:dyDescent="0.25">
      <c r="B914" s="1"/>
      <c r="C914" s="11"/>
      <c r="D914" s="145" t="s">
        <v>1563</v>
      </c>
      <c r="E914" s="146"/>
      <c r="F914" s="38">
        <f>SUM(F858:F913)</f>
        <v>0</v>
      </c>
    </row>
    <row r="915" spans="1:6" x14ac:dyDescent="0.25">
      <c r="B915" s="1"/>
      <c r="C915" s="11"/>
      <c r="D915" s="145" t="s">
        <v>1564</v>
      </c>
      <c r="E915" s="146"/>
      <c r="F915" s="38">
        <f>+F914*0.16</f>
        <v>0</v>
      </c>
    </row>
    <row r="916" spans="1:6" x14ac:dyDescent="0.25">
      <c r="B916" s="1"/>
      <c r="C916" s="11"/>
      <c r="D916" s="145" t="s">
        <v>1565</v>
      </c>
      <c r="E916" s="146"/>
      <c r="F916" s="38">
        <f>+F914+F915</f>
        <v>0</v>
      </c>
    </row>
    <row r="917" spans="1:6" ht="15.75" thickBot="1" x14ac:dyDescent="0.3">
      <c r="B917" s="1"/>
      <c r="C917" s="11"/>
      <c r="D917" s="127"/>
      <c r="E917" s="13"/>
    </row>
    <row r="918" spans="1:6" ht="15.75" thickTop="1" x14ac:dyDescent="0.25">
      <c r="B918" s="132" t="s">
        <v>1471</v>
      </c>
      <c r="C918" s="133"/>
      <c r="D918" s="134"/>
      <c r="E918" s="135">
        <f>+E854</f>
        <v>0</v>
      </c>
    </row>
    <row r="919" spans="1:6" ht="15.75" thickBot="1" x14ac:dyDescent="0.3">
      <c r="B919" s="136" t="s">
        <v>1565</v>
      </c>
      <c r="C919" s="137"/>
      <c r="D919" s="138"/>
      <c r="E919" s="139">
        <f>+F916</f>
        <v>0</v>
      </c>
    </row>
    <row r="920" spans="1:6" ht="16.5" thickTop="1" thickBot="1" x14ac:dyDescent="0.3">
      <c r="B920" s="147" t="s">
        <v>1566</v>
      </c>
      <c r="C920" s="148"/>
      <c r="D920" s="140"/>
      <c r="E920" s="141">
        <f>+E918+E919</f>
        <v>0</v>
      </c>
    </row>
    <row r="921" spans="1:6" ht="15.75" thickTop="1" x14ac:dyDescent="0.25">
      <c r="B921" s="1"/>
      <c r="C921" s="11"/>
      <c r="D921" s="127"/>
      <c r="E921" s="13"/>
    </row>
  </sheetData>
  <mergeCells count="8">
    <mergeCell ref="D916:E916"/>
    <mergeCell ref="B920:C920"/>
    <mergeCell ref="A1:F1"/>
    <mergeCell ref="A2:F2"/>
    <mergeCell ref="A3:F3"/>
    <mergeCell ref="B202:F202"/>
    <mergeCell ref="D914:E914"/>
    <mergeCell ref="D915:E915"/>
  </mergeCells>
  <dataValidations count="1">
    <dataValidation type="list" allowBlank="1" showInputMessage="1" showErrorMessage="1" sqref="C145:C158 C321:C322 C91:C131 C361:C363 C160:C184 C394:C396 C194:C201 C921 C342:C349 C186:C192 C314:C319 C8:C18 C33:C51 C351:C352 C365:C367 C20:C31 C53:C89 C855 C324:C326 C203:C299 C133:C143 C857 C354:C358 C389:C391 C301:C311 C328:C339 C398:C573 C370:C387 C914:C917 C575:C846">
      <formula1>UNIDADES</formula1>
    </dataValidation>
  </dataValidations>
  <printOptions horizontalCentered="1"/>
  <pageMargins left="0.39370078740157483" right="0.39370078740157483" top="0.98425196850393704" bottom="0.78740157480314965" header="0.59055118110236227" footer="0.31496062992125984"/>
  <pageSetup paperSize="256" scale="84" fitToHeight="0" orientation="portrait" r:id="rId1"/>
  <headerFooter>
    <oddHeader>&amp;C&amp;14PRESUPUESTO DE OBRA PROYECTO AULAS II</oddHeader>
    <oddFooter xml:space="preserve">&amp;C&amp;P&amp;  de  &amp;N    </oddFooter>
  </headerFooter>
  <rowBreaks count="3" manualBreakCount="3">
    <brk id="346" max="5" man="1"/>
    <brk id="391" max="5" man="1"/>
    <brk id="80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7 PROPUESTA ECONOMICA</vt:lpstr>
      <vt:lpstr>'ANEXO 7 PROPUESTA ECONOMICA'!Área_de_impresión</vt:lpstr>
      <vt:lpstr>'ANEXO 7 PROPUESTA ECONOMICA'!NUMERAL</vt:lpstr>
      <vt:lpstr>'ANEXO 7 PROPUESTA ECONOMICA'!Títulos_a_imprimir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Aidee Milena Garcia Carrion</cp:lastModifiedBy>
  <dcterms:created xsi:type="dcterms:W3CDTF">2016-08-16T18:14:42Z</dcterms:created>
  <dcterms:modified xsi:type="dcterms:W3CDTF">2016-08-17T14:15:30Z</dcterms:modified>
</cp:coreProperties>
</file>